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UANG\Downloads\"/>
    </mc:Choice>
  </mc:AlternateContent>
  <xr:revisionPtr revIDLastSave="0" documentId="8_{A41E9DB1-0000-47CB-8ADB-D20E1888C5C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I Table 1 - CBE-PPA validation" sheetId="23" r:id="rId1"/>
    <sheet name="SI Table 1 - ABE-PPA WT,E1-E3" sheetId="24" r:id="rId2"/>
    <sheet name="SI Table 1 - ABE-PPA E4 vars" sheetId="25" r:id="rId3"/>
    <sheet name="SI Table 1 - ABE-PPA E5 vars" sheetId="26" r:id="rId4"/>
    <sheet name="SI Tab 1 - ABE-PPA pTPH424 seq" sheetId="27" r:id="rId5"/>
    <sheet name="SI Tab 3 -Oligo-treated control" sheetId="22" r:id="rId6"/>
    <sheet name="Site 3-WT Nme2 nuclease" sheetId="17" r:id="rId7"/>
    <sheet name="Site 3-eNmeC nuclease" sheetId="18" r:id="rId8"/>
    <sheet name="Site 3-eNmeC.NR nuclease" sheetId="19" r:id="rId9"/>
    <sheet name="Site 3-SpRY nuclease" sheetId="20" r:id="rId10"/>
    <sheet name="Site 3-SpRY HF1 nuclease" sheetId="21" r:id="rId11"/>
    <sheet name="Site 4-WT Nme2 nuclease" sheetId="12" r:id="rId12"/>
    <sheet name="Site 4-eNmeC nuclease" sheetId="13" r:id="rId13"/>
    <sheet name="Site 4-eNmeC.NR nuclease" sheetId="14" r:id="rId14"/>
    <sheet name="Site 4-SpRY HF1 nuclease" sheetId="15" r:id="rId15"/>
    <sheet name="Site 4-SpRY nuclease" sheetId="16" r:id="rId16"/>
    <sheet name="Site 5-WT Nme2 nuclease" sheetId="7" r:id="rId17"/>
    <sheet name="Site 5-eNmeC nuclease" sheetId="8" r:id="rId18"/>
    <sheet name="Site 5-eNmeC.NR nuclease" sheetId="9" r:id="rId19"/>
    <sheet name="Site 5-SpRY nuclease" sheetId="10" r:id="rId20"/>
    <sheet name="Site 5-SpRY HF1 nuclease" sheetId="11" r:id="rId21"/>
    <sheet name="Site 6-WT Nme2 nuclease" sheetId="3" r:id="rId22"/>
    <sheet name="Site 6-eNmeC nuclease" sheetId="6" r:id="rId23"/>
    <sheet name="Site 6-eNmeC.NR nuclease" sheetId="1" r:id="rId24"/>
    <sheet name="Site 6-SpRY HF1 nuclease" sheetId="4" r:id="rId25"/>
    <sheet name="Site 6-SpRY nuclease" sheetId="5" r:id="rId26"/>
    <sheet name="Sup. Table 5 - Sites" sheetId="28" r:id="rId27"/>
  </sheets>
  <definedNames>
    <definedName name="_xlnm._FilterDatabase" localSheetId="2" hidden="1">'SI Table 1 - ABE-PPA E4 vars'!$AL$8:$DD$8</definedName>
    <definedName name="_xlnm._FilterDatabase" localSheetId="1" hidden="1">'SI Table 1 - ABE-PPA WT,E1-E3'!$T$8:$AJ$8</definedName>
    <definedName name="_xlnm._FilterDatabase" localSheetId="0" hidden="1">'SI Table 1 - CBE-PPA validation'!$J$8:$S$8</definedName>
    <definedName name="_xlnm._FilterDatabase" localSheetId="7" hidden="1">'Site 3-eNmeC nuclease'!$V$1:$V$75</definedName>
    <definedName name="_xlnm._FilterDatabase" localSheetId="8" hidden="1">'Site 3-eNmeC.NR nuclease'!$V$1:$V$32</definedName>
    <definedName name="_xlnm._FilterDatabase" localSheetId="10" hidden="1">'Site 3-SpRY HF1 nuclease'!$V$1:$V$38</definedName>
    <definedName name="_xlnm._FilterDatabase" localSheetId="9" hidden="1">'Site 3-SpRY nuclease'!$V$1:$V$659</definedName>
    <definedName name="_xlnm._FilterDatabase" localSheetId="6" hidden="1">'Site 3-WT Nme2 nuclease'!$V$1:$V$28</definedName>
    <definedName name="_xlnm._FilterDatabase" localSheetId="12" hidden="1">'Site 4-eNmeC nuclease'!$V$1:$V$79</definedName>
    <definedName name="_xlnm._FilterDatabase" localSheetId="13" hidden="1">'Site 4-eNmeC.NR nuclease'!$V$1:$V$50</definedName>
    <definedName name="_xlnm._FilterDatabase" localSheetId="14" hidden="1">'Site 4-SpRY HF1 nuclease'!$V$1:$V$663</definedName>
    <definedName name="_xlnm._FilterDatabase" localSheetId="15" hidden="1">'Site 4-SpRY nuclease'!$V$1:$V$56</definedName>
    <definedName name="_xlnm._FilterDatabase" localSheetId="11" hidden="1">'Site 4-WT Nme2 nuclease'!$V$1:$V$51</definedName>
    <definedName name="_xlnm._FilterDatabase" localSheetId="17" hidden="1">'Site 5-eNmeC nuclease'!$V$1:$V$110</definedName>
    <definedName name="_xlnm._FilterDatabase" localSheetId="18" hidden="1">'Site 5-eNmeC.NR nuclease'!$V$1:$V$74</definedName>
    <definedName name="_xlnm._FilterDatabase" localSheetId="20" hidden="1">'Site 5-SpRY HF1 nuclease'!$V$1:$V$667</definedName>
    <definedName name="_xlnm._FilterDatabase" localSheetId="19" hidden="1">'Site 5-SpRY nuclease'!$V$1:$V$104</definedName>
    <definedName name="_xlnm._FilterDatabase" localSheetId="16" hidden="1">'Site 5-WT Nme2 nuclease'!$V$1:$V$59</definedName>
    <definedName name="_xlnm._FilterDatabase" localSheetId="22" hidden="1">'Site 6-eNmeC nuclease'!$V$1:$V$114</definedName>
    <definedName name="_xlnm._FilterDatabase" localSheetId="23" hidden="1">'Site 6-eNmeC.NR nuclease'!$V$1:$V$108</definedName>
    <definedName name="_xlnm._FilterDatabase" localSheetId="24" hidden="1">'Site 6-SpRY HF1 nuclease'!$V$1:$V$671</definedName>
    <definedName name="_xlnm._FilterDatabase" localSheetId="25" hidden="1">'Site 6-SpRY nuclease'!$V$1:$V$108</definedName>
    <definedName name="_xlnm._FilterDatabase" localSheetId="21" hidden="1">'Site 6-WT Nme2 nuclease'!$V$1:$V$76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0" i="28" l="1"/>
  <c r="E149" i="28"/>
  <c r="E148" i="28"/>
  <c r="E147" i="28"/>
  <c r="E146" i="28"/>
  <c r="E145" i="28"/>
  <c r="E144" i="28"/>
  <c r="E143" i="28"/>
  <c r="E142" i="28"/>
  <c r="E141" i="28"/>
  <c r="E140" i="28"/>
  <c r="E139" i="28"/>
  <c r="E138" i="28"/>
  <c r="E137" i="28"/>
  <c r="E136" i="28"/>
  <c r="E135" i="28"/>
  <c r="E134" i="28"/>
  <c r="E133" i="28"/>
  <c r="E132" i="28"/>
  <c r="E131" i="28"/>
  <c r="E130" i="28"/>
  <c r="E129" i="28"/>
  <c r="E128" i="28"/>
  <c r="E127" i="28"/>
  <c r="E126" i="28"/>
  <c r="E125" i="28"/>
  <c r="E124" i="28"/>
  <c r="E123" i="28"/>
  <c r="E122" i="28"/>
  <c r="E121" i="28"/>
  <c r="E120" i="28"/>
  <c r="E119" i="28"/>
  <c r="E118" i="28"/>
  <c r="E117" i="28"/>
  <c r="E116" i="28"/>
  <c r="E115" i="28"/>
  <c r="E114" i="28"/>
  <c r="E113" i="28"/>
  <c r="E112" i="28"/>
  <c r="E111" i="28"/>
  <c r="E110" i="28"/>
  <c r="E109" i="28"/>
  <c r="E108" i="28"/>
  <c r="E107" i="28"/>
  <c r="E106" i="28"/>
  <c r="E105" i="28"/>
  <c r="E104" i="28"/>
  <c r="E103" i="28"/>
  <c r="E102" i="28"/>
  <c r="E101" i="28"/>
  <c r="E100" i="28"/>
  <c r="E99" i="28"/>
  <c r="E98" i="28"/>
  <c r="E97" i="28"/>
  <c r="E96" i="28"/>
  <c r="E95" i="28"/>
  <c r="E94" i="28"/>
  <c r="E93" i="28"/>
  <c r="E92" i="28"/>
  <c r="E91" i="28"/>
  <c r="E90" i="28"/>
  <c r="E89" i="28"/>
  <c r="E88" i="28"/>
  <c r="E87" i="28"/>
  <c r="E86" i="28"/>
  <c r="E85" i="28"/>
  <c r="E84" i="28"/>
  <c r="E83" i="28"/>
  <c r="E82" i="28"/>
  <c r="E81" i="28"/>
  <c r="E80" i="28"/>
  <c r="E79" i="28"/>
  <c r="E78" i="28"/>
  <c r="E77" i="28"/>
  <c r="E76" i="28"/>
  <c r="E75" i="28"/>
  <c r="E74" i="28"/>
  <c r="E73" i="28"/>
  <c r="E72" i="28"/>
  <c r="E71" i="28"/>
  <c r="E70" i="28"/>
  <c r="E69" i="28"/>
  <c r="E68" i="28"/>
  <c r="E67" i="28"/>
  <c r="E66" i="28"/>
  <c r="E65" i="28"/>
  <c r="E64" i="28"/>
  <c r="E63" i="28"/>
  <c r="E62" i="28"/>
  <c r="E61" i="28"/>
  <c r="E60" i="28"/>
  <c r="E59" i="28"/>
  <c r="E58" i="28"/>
  <c r="E57" i="28"/>
  <c r="E56" i="28"/>
  <c r="E55" i="28"/>
  <c r="E54" i="28"/>
  <c r="E53" i="28"/>
  <c r="E52" i="28"/>
  <c r="E51" i="28"/>
  <c r="E50" i="28"/>
  <c r="E49" i="28"/>
  <c r="E48" i="28"/>
  <c r="E47" i="28"/>
  <c r="E46" i="28"/>
  <c r="E45" i="28"/>
  <c r="E44" i="28"/>
  <c r="E43" i="28"/>
  <c r="E42" i="28"/>
  <c r="E41" i="28"/>
  <c r="E40" i="28"/>
  <c r="E39" i="28"/>
  <c r="E38" i="28"/>
  <c r="E37" i="28"/>
  <c r="E36" i="28"/>
  <c r="E35" i="28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/>
  <c r="E3" i="28"/>
  <c r="F16" i="27"/>
  <c r="AV264" i="26"/>
  <c r="AU264" i="26"/>
  <c r="AT264" i="26"/>
  <c r="AS264" i="26"/>
  <c r="AR264" i="26"/>
  <c r="AQ264" i="26"/>
  <c r="AP264" i="26"/>
  <c r="AO264" i="26"/>
  <c r="AN264" i="26"/>
  <c r="AM264" i="26"/>
  <c r="AL264" i="26"/>
  <c r="AK264" i="26"/>
  <c r="AJ264" i="26"/>
  <c r="AI264" i="26"/>
  <c r="AV263" i="26"/>
  <c r="AU263" i="26"/>
  <c r="AT263" i="26"/>
  <c r="AS263" i="26"/>
  <c r="AR263" i="26"/>
  <c r="AQ263" i="26"/>
  <c r="AP263" i="26"/>
  <c r="AO263" i="26"/>
  <c r="AN263" i="26"/>
  <c r="AM263" i="26"/>
  <c r="AL263" i="26"/>
  <c r="AK263" i="26"/>
  <c r="AJ263" i="26"/>
  <c r="AI263" i="26"/>
  <c r="AV262" i="26"/>
  <c r="AU262" i="26"/>
  <c r="AT262" i="26"/>
  <c r="AS262" i="26"/>
  <c r="AR262" i="26"/>
  <c r="AQ262" i="26"/>
  <c r="AP262" i="26"/>
  <c r="AO262" i="26"/>
  <c r="AN262" i="26"/>
  <c r="AM262" i="26"/>
  <c r="AL262" i="26"/>
  <c r="AK262" i="26"/>
  <c r="AJ262" i="26"/>
  <c r="AI262" i="26"/>
  <c r="AV261" i="26"/>
  <c r="AU261" i="26"/>
  <c r="AT261" i="26"/>
  <c r="AS261" i="26"/>
  <c r="AR261" i="26"/>
  <c r="AQ261" i="26"/>
  <c r="AP261" i="26"/>
  <c r="AO261" i="26"/>
  <c r="AN261" i="26"/>
  <c r="AM261" i="26"/>
  <c r="AL261" i="26"/>
  <c r="AK261" i="26"/>
  <c r="AJ261" i="26"/>
  <c r="AI261" i="26"/>
  <c r="AV260" i="26"/>
  <c r="AU260" i="26"/>
  <c r="AT260" i="26"/>
  <c r="AS260" i="26"/>
  <c r="AR260" i="26"/>
  <c r="AQ260" i="26"/>
  <c r="AP260" i="26"/>
  <c r="AO260" i="26"/>
  <c r="AN260" i="26"/>
  <c r="AM260" i="26"/>
  <c r="AL260" i="26"/>
  <c r="AK260" i="26"/>
  <c r="AJ260" i="26"/>
  <c r="AI260" i="26"/>
  <c r="AV259" i="26"/>
  <c r="AU259" i="26"/>
  <c r="AT259" i="26"/>
  <c r="AS259" i="26"/>
  <c r="AR259" i="26"/>
  <c r="AQ259" i="26"/>
  <c r="AP259" i="26"/>
  <c r="AO259" i="26"/>
  <c r="AN259" i="26"/>
  <c r="AM259" i="26"/>
  <c r="AL259" i="26"/>
  <c r="AK259" i="26"/>
  <c r="AJ259" i="26"/>
  <c r="AI259" i="26"/>
  <c r="AV258" i="26"/>
  <c r="AU258" i="26"/>
  <c r="AT258" i="26"/>
  <c r="AS258" i="26"/>
  <c r="AR258" i="26"/>
  <c r="AQ258" i="26"/>
  <c r="AP258" i="26"/>
  <c r="AO258" i="26"/>
  <c r="AN258" i="26"/>
  <c r="AM258" i="26"/>
  <c r="AL258" i="26"/>
  <c r="AK258" i="26"/>
  <c r="AJ258" i="26"/>
  <c r="AI258" i="26"/>
  <c r="AV257" i="26"/>
  <c r="AU257" i="26"/>
  <c r="AT257" i="26"/>
  <c r="AS257" i="26"/>
  <c r="AR257" i="26"/>
  <c r="AQ257" i="26"/>
  <c r="AP257" i="26"/>
  <c r="AO257" i="26"/>
  <c r="AN257" i="26"/>
  <c r="AM257" i="26"/>
  <c r="AL257" i="26"/>
  <c r="AK257" i="26"/>
  <c r="AJ257" i="26"/>
  <c r="AI257" i="26"/>
  <c r="AV256" i="26"/>
  <c r="AU256" i="26"/>
  <c r="AT256" i="26"/>
  <c r="AS256" i="26"/>
  <c r="AR256" i="26"/>
  <c r="AQ256" i="26"/>
  <c r="AP256" i="26"/>
  <c r="AO256" i="26"/>
  <c r="AN256" i="26"/>
  <c r="AM256" i="26"/>
  <c r="AL256" i="26"/>
  <c r="AK256" i="26"/>
  <c r="AJ256" i="26"/>
  <c r="AI256" i="26"/>
  <c r="AV255" i="26"/>
  <c r="AU255" i="26"/>
  <c r="AT255" i="26"/>
  <c r="AS255" i="26"/>
  <c r="AR255" i="26"/>
  <c r="AQ255" i="26"/>
  <c r="AP255" i="26"/>
  <c r="AO255" i="26"/>
  <c r="AN255" i="26"/>
  <c r="AM255" i="26"/>
  <c r="AL255" i="26"/>
  <c r="AK255" i="26"/>
  <c r="AJ255" i="26"/>
  <c r="AI255" i="26"/>
  <c r="AV254" i="26"/>
  <c r="AU254" i="26"/>
  <c r="AT254" i="26"/>
  <c r="AS254" i="26"/>
  <c r="AR254" i="26"/>
  <c r="AQ254" i="26"/>
  <c r="AP254" i="26"/>
  <c r="AO254" i="26"/>
  <c r="AN254" i="26"/>
  <c r="AM254" i="26"/>
  <c r="AL254" i="26"/>
  <c r="AK254" i="26"/>
  <c r="AJ254" i="26"/>
  <c r="AI254" i="26"/>
  <c r="AV253" i="26"/>
  <c r="AU253" i="26"/>
  <c r="AT253" i="26"/>
  <c r="AS253" i="26"/>
  <c r="AR253" i="26"/>
  <c r="AQ253" i="26"/>
  <c r="AP253" i="26"/>
  <c r="AO253" i="26"/>
  <c r="AN253" i="26"/>
  <c r="AM253" i="26"/>
  <c r="AL253" i="26"/>
  <c r="AK253" i="26"/>
  <c r="AJ253" i="26"/>
  <c r="AI253" i="26"/>
  <c r="AV252" i="26"/>
  <c r="AU252" i="26"/>
  <c r="AT252" i="26"/>
  <c r="AS252" i="26"/>
  <c r="AR252" i="26"/>
  <c r="AQ252" i="26"/>
  <c r="AP252" i="26"/>
  <c r="AO252" i="26"/>
  <c r="AN252" i="26"/>
  <c r="AM252" i="26"/>
  <c r="AL252" i="26"/>
  <c r="AK252" i="26"/>
  <c r="AJ252" i="26"/>
  <c r="AI252" i="26"/>
  <c r="AV251" i="26"/>
  <c r="AU251" i="26"/>
  <c r="AT251" i="26"/>
  <c r="AS251" i="26"/>
  <c r="AR251" i="26"/>
  <c r="AQ251" i="26"/>
  <c r="AP251" i="26"/>
  <c r="AO251" i="26"/>
  <c r="AN251" i="26"/>
  <c r="AM251" i="26"/>
  <c r="AL251" i="26"/>
  <c r="AK251" i="26"/>
  <c r="AJ251" i="26"/>
  <c r="AI251" i="26"/>
  <c r="AV250" i="26"/>
  <c r="AU250" i="26"/>
  <c r="AT250" i="26"/>
  <c r="AS250" i="26"/>
  <c r="AR250" i="26"/>
  <c r="AQ250" i="26"/>
  <c r="AP250" i="26"/>
  <c r="AO250" i="26"/>
  <c r="AN250" i="26"/>
  <c r="AM250" i="26"/>
  <c r="AL250" i="26"/>
  <c r="AK250" i="26"/>
  <c r="AJ250" i="26"/>
  <c r="AI250" i="26"/>
  <c r="AV249" i="26"/>
  <c r="AU249" i="26"/>
  <c r="AT249" i="26"/>
  <c r="AS249" i="26"/>
  <c r="AR249" i="26"/>
  <c r="AQ249" i="26"/>
  <c r="AP249" i="26"/>
  <c r="AO249" i="26"/>
  <c r="AN249" i="26"/>
  <c r="AM249" i="26"/>
  <c r="AL249" i="26"/>
  <c r="AK249" i="26"/>
  <c r="AJ249" i="26"/>
  <c r="AI249" i="26"/>
  <c r="AV248" i="26"/>
  <c r="AU248" i="26"/>
  <c r="AT248" i="26"/>
  <c r="AS248" i="26"/>
  <c r="AR248" i="26"/>
  <c r="AQ248" i="26"/>
  <c r="AP248" i="26"/>
  <c r="AO248" i="26"/>
  <c r="AN248" i="26"/>
  <c r="AM248" i="26"/>
  <c r="AL248" i="26"/>
  <c r="AK248" i="26"/>
  <c r="AJ248" i="26"/>
  <c r="AI248" i="26"/>
  <c r="AV247" i="26"/>
  <c r="AU247" i="26"/>
  <c r="AT247" i="26"/>
  <c r="AS247" i="26"/>
  <c r="AR247" i="26"/>
  <c r="AQ247" i="26"/>
  <c r="AP247" i="26"/>
  <c r="AO247" i="26"/>
  <c r="AN247" i="26"/>
  <c r="AM247" i="26"/>
  <c r="AL247" i="26"/>
  <c r="AK247" i="26"/>
  <c r="AJ247" i="26"/>
  <c r="AI247" i="26"/>
  <c r="AV246" i="26"/>
  <c r="AU246" i="26"/>
  <c r="AT246" i="26"/>
  <c r="AS246" i="26"/>
  <c r="AR246" i="26"/>
  <c r="AQ246" i="26"/>
  <c r="AP246" i="26"/>
  <c r="AO246" i="26"/>
  <c r="AN246" i="26"/>
  <c r="AM246" i="26"/>
  <c r="AL246" i="26"/>
  <c r="AK246" i="26"/>
  <c r="AJ246" i="26"/>
  <c r="AI246" i="26"/>
  <c r="AV245" i="26"/>
  <c r="AU245" i="26"/>
  <c r="AT245" i="26"/>
  <c r="AS245" i="26"/>
  <c r="AR245" i="26"/>
  <c r="AQ245" i="26"/>
  <c r="AP245" i="26"/>
  <c r="AO245" i="26"/>
  <c r="AN245" i="26"/>
  <c r="AM245" i="26"/>
  <c r="AL245" i="26"/>
  <c r="AK245" i="26"/>
  <c r="AJ245" i="26"/>
  <c r="AI245" i="26"/>
  <c r="AV244" i="26"/>
  <c r="AU244" i="26"/>
  <c r="AT244" i="26"/>
  <c r="AS244" i="26"/>
  <c r="AR244" i="26"/>
  <c r="AQ244" i="26"/>
  <c r="AP244" i="26"/>
  <c r="AO244" i="26"/>
  <c r="AN244" i="26"/>
  <c r="AM244" i="26"/>
  <c r="AL244" i="26"/>
  <c r="AK244" i="26"/>
  <c r="AJ244" i="26"/>
  <c r="AI244" i="26"/>
  <c r="AV243" i="26"/>
  <c r="AU243" i="26"/>
  <c r="AT243" i="26"/>
  <c r="AS243" i="26"/>
  <c r="AR243" i="26"/>
  <c r="AQ243" i="26"/>
  <c r="AP243" i="26"/>
  <c r="AO243" i="26"/>
  <c r="AN243" i="26"/>
  <c r="AM243" i="26"/>
  <c r="AL243" i="26"/>
  <c r="AK243" i="26"/>
  <c r="AJ243" i="26"/>
  <c r="AI243" i="26"/>
  <c r="AV242" i="26"/>
  <c r="AU242" i="26"/>
  <c r="AT242" i="26"/>
  <c r="AS242" i="26"/>
  <c r="AR242" i="26"/>
  <c r="AQ242" i="26"/>
  <c r="AP242" i="26"/>
  <c r="AO242" i="26"/>
  <c r="AN242" i="26"/>
  <c r="AM242" i="26"/>
  <c r="AL242" i="26"/>
  <c r="AK242" i="26"/>
  <c r="AJ242" i="26"/>
  <c r="AI242" i="26"/>
  <c r="AV241" i="26"/>
  <c r="AU241" i="26"/>
  <c r="AT241" i="26"/>
  <c r="AS241" i="26"/>
  <c r="AR241" i="26"/>
  <c r="AQ241" i="26"/>
  <c r="AP241" i="26"/>
  <c r="AO241" i="26"/>
  <c r="AN241" i="26"/>
  <c r="AM241" i="26"/>
  <c r="AL241" i="26"/>
  <c r="AK241" i="26"/>
  <c r="AJ241" i="26"/>
  <c r="AI241" i="26"/>
  <c r="AV240" i="26"/>
  <c r="AU240" i="26"/>
  <c r="AT240" i="26"/>
  <c r="AS240" i="26"/>
  <c r="AR240" i="26"/>
  <c r="AQ240" i="26"/>
  <c r="AP240" i="26"/>
  <c r="AO240" i="26"/>
  <c r="AN240" i="26"/>
  <c r="AM240" i="26"/>
  <c r="AL240" i="26"/>
  <c r="AK240" i="26"/>
  <c r="AJ240" i="26"/>
  <c r="AI240" i="26"/>
  <c r="AV239" i="26"/>
  <c r="AU239" i="26"/>
  <c r="AT239" i="26"/>
  <c r="AS239" i="26"/>
  <c r="AR239" i="26"/>
  <c r="AQ239" i="26"/>
  <c r="AP239" i="26"/>
  <c r="AO239" i="26"/>
  <c r="AN239" i="26"/>
  <c r="AM239" i="26"/>
  <c r="AL239" i="26"/>
  <c r="AK239" i="26"/>
  <c r="AJ239" i="26"/>
  <c r="AI239" i="26"/>
  <c r="AV238" i="26"/>
  <c r="AU238" i="26"/>
  <c r="AT238" i="26"/>
  <c r="AS238" i="26"/>
  <c r="AR238" i="26"/>
  <c r="AQ238" i="26"/>
  <c r="AP238" i="26"/>
  <c r="AO238" i="26"/>
  <c r="AN238" i="26"/>
  <c r="AM238" i="26"/>
  <c r="AL238" i="26"/>
  <c r="AK238" i="26"/>
  <c r="AJ238" i="26"/>
  <c r="AI238" i="26"/>
  <c r="AV237" i="26"/>
  <c r="AU237" i="26"/>
  <c r="AT237" i="26"/>
  <c r="AS237" i="26"/>
  <c r="AR237" i="26"/>
  <c r="AQ237" i="26"/>
  <c r="AP237" i="26"/>
  <c r="AO237" i="26"/>
  <c r="AN237" i="26"/>
  <c r="AM237" i="26"/>
  <c r="AL237" i="26"/>
  <c r="AK237" i="26"/>
  <c r="AJ237" i="26"/>
  <c r="AI237" i="26"/>
  <c r="AV236" i="26"/>
  <c r="AU236" i="26"/>
  <c r="AT236" i="26"/>
  <c r="AS236" i="26"/>
  <c r="AR236" i="26"/>
  <c r="AQ236" i="26"/>
  <c r="AP236" i="26"/>
  <c r="AO236" i="26"/>
  <c r="AN236" i="26"/>
  <c r="AM236" i="26"/>
  <c r="AL236" i="26"/>
  <c r="AK236" i="26"/>
  <c r="AJ236" i="26"/>
  <c r="AI236" i="26"/>
  <c r="AV235" i="26"/>
  <c r="AU235" i="26"/>
  <c r="AT235" i="26"/>
  <c r="AS235" i="26"/>
  <c r="AR235" i="26"/>
  <c r="AQ235" i="26"/>
  <c r="AP235" i="26"/>
  <c r="AO235" i="26"/>
  <c r="AN235" i="26"/>
  <c r="AM235" i="26"/>
  <c r="AL235" i="26"/>
  <c r="AK235" i="26"/>
  <c r="AJ235" i="26"/>
  <c r="AI235" i="26"/>
  <c r="AV234" i="26"/>
  <c r="AU234" i="26"/>
  <c r="AT234" i="26"/>
  <c r="AS234" i="26"/>
  <c r="AR234" i="26"/>
  <c r="AQ234" i="26"/>
  <c r="AP234" i="26"/>
  <c r="AO234" i="26"/>
  <c r="AN234" i="26"/>
  <c r="AM234" i="26"/>
  <c r="AL234" i="26"/>
  <c r="AK234" i="26"/>
  <c r="AJ234" i="26"/>
  <c r="AI234" i="26"/>
  <c r="AV233" i="26"/>
  <c r="AU233" i="26"/>
  <c r="AT233" i="26"/>
  <c r="AS233" i="26"/>
  <c r="AR233" i="26"/>
  <c r="AQ233" i="26"/>
  <c r="AP233" i="26"/>
  <c r="AO233" i="26"/>
  <c r="AN233" i="26"/>
  <c r="AM233" i="26"/>
  <c r="AL233" i="26"/>
  <c r="AK233" i="26"/>
  <c r="AJ233" i="26"/>
  <c r="AI233" i="26"/>
  <c r="AV232" i="26"/>
  <c r="AU232" i="26"/>
  <c r="AT232" i="26"/>
  <c r="AS232" i="26"/>
  <c r="AR232" i="26"/>
  <c r="AQ232" i="26"/>
  <c r="AP232" i="26"/>
  <c r="AO232" i="26"/>
  <c r="AN232" i="26"/>
  <c r="AM232" i="26"/>
  <c r="AL232" i="26"/>
  <c r="AK232" i="26"/>
  <c r="AJ232" i="26"/>
  <c r="AI232" i="26"/>
  <c r="AV231" i="26"/>
  <c r="AU231" i="26"/>
  <c r="AT231" i="26"/>
  <c r="AS231" i="26"/>
  <c r="AR231" i="26"/>
  <c r="AQ231" i="26"/>
  <c r="AP231" i="26"/>
  <c r="AO231" i="26"/>
  <c r="AN231" i="26"/>
  <c r="AM231" i="26"/>
  <c r="AL231" i="26"/>
  <c r="AK231" i="26"/>
  <c r="AJ231" i="26"/>
  <c r="AI231" i="26"/>
  <c r="AV230" i="26"/>
  <c r="AU230" i="26"/>
  <c r="AT230" i="26"/>
  <c r="AS230" i="26"/>
  <c r="AR230" i="26"/>
  <c r="AQ230" i="26"/>
  <c r="AP230" i="26"/>
  <c r="AO230" i="26"/>
  <c r="AN230" i="26"/>
  <c r="AM230" i="26"/>
  <c r="AL230" i="26"/>
  <c r="AK230" i="26"/>
  <c r="AJ230" i="26"/>
  <c r="AI230" i="26"/>
  <c r="AV229" i="26"/>
  <c r="AU229" i="26"/>
  <c r="AT229" i="26"/>
  <c r="AS229" i="26"/>
  <c r="AR229" i="26"/>
  <c r="AQ229" i="26"/>
  <c r="AP229" i="26"/>
  <c r="AO229" i="26"/>
  <c r="AN229" i="26"/>
  <c r="AM229" i="26"/>
  <c r="AL229" i="26"/>
  <c r="AK229" i="26"/>
  <c r="AJ229" i="26"/>
  <c r="AI229" i="26"/>
  <c r="AV228" i="26"/>
  <c r="AU228" i="26"/>
  <c r="AT228" i="26"/>
  <c r="AS228" i="26"/>
  <c r="AR228" i="26"/>
  <c r="AQ228" i="26"/>
  <c r="AP228" i="26"/>
  <c r="AO228" i="26"/>
  <c r="AN228" i="26"/>
  <c r="AM228" i="26"/>
  <c r="AL228" i="26"/>
  <c r="AK228" i="26"/>
  <c r="AJ228" i="26"/>
  <c r="AI228" i="26"/>
  <c r="AV227" i="26"/>
  <c r="AU227" i="26"/>
  <c r="AT227" i="26"/>
  <c r="AS227" i="26"/>
  <c r="AR227" i="26"/>
  <c r="AQ227" i="26"/>
  <c r="AP227" i="26"/>
  <c r="AO227" i="26"/>
  <c r="AN227" i="26"/>
  <c r="AM227" i="26"/>
  <c r="AL227" i="26"/>
  <c r="AK227" i="26"/>
  <c r="AJ227" i="26"/>
  <c r="AI227" i="26"/>
  <c r="AV226" i="26"/>
  <c r="AU226" i="26"/>
  <c r="AT226" i="26"/>
  <c r="AS226" i="26"/>
  <c r="AR226" i="26"/>
  <c r="AQ226" i="26"/>
  <c r="AP226" i="26"/>
  <c r="AO226" i="26"/>
  <c r="AN226" i="26"/>
  <c r="AM226" i="26"/>
  <c r="AL226" i="26"/>
  <c r="AK226" i="26"/>
  <c r="AJ226" i="26"/>
  <c r="AI226" i="26"/>
  <c r="AV225" i="26"/>
  <c r="AU225" i="26"/>
  <c r="AT225" i="26"/>
  <c r="AS225" i="26"/>
  <c r="AR225" i="26"/>
  <c r="AQ225" i="26"/>
  <c r="AP225" i="26"/>
  <c r="AO225" i="26"/>
  <c r="AN225" i="26"/>
  <c r="AM225" i="26"/>
  <c r="AL225" i="26"/>
  <c r="AK225" i="26"/>
  <c r="AJ225" i="26"/>
  <c r="AI225" i="26"/>
  <c r="AV224" i="26"/>
  <c r="AU224" i="26"/>
  <c r="AT224" i="26"/>
  <c r="AS224" i="26"/>
  <c r="AR224" i="26"/>
  <c r="AQ224" i="26"/>
  <c r="AP224" i="26"/>
  <c r="AO224" i="26"/>
  <c r="AN224" i="26"/>
  <c r="AM224" i="26"/>
  <c r="AL224" i="26"/>
  <c r="AK224" i="26"/>
  <c r="AJ224" i="26"/>
  <c r="AI224" i="26"/>
  <c r="AV223" i="26"/>
  <c r="AU223" i="26"/>
  <c r="AT223" i="26"/>
  <c r="AS223" i="26"/>
  <c r="AR223" i="26"/>
  <c r="AQ223" i="26"/>
  <c r="AP223" i="26"/>
  <c r="AO223" i="26"/>
  <c r="AN223" i="26"/>
  <c r="AM223" i="26"/>
  <c r="AL223" i="26"/>
  <c r="AK223" i="26"/>
  <c r="AJ223" i="26"/>
  <c r="AI223" i="26"/>
  <c r="AV222" i="26"/>
  <c r="AU222" i="26"/>
  <c r="AT222" i="26"/>
  <c r="AS222" i="26"/>
  <c r="AR222" i="26"/>
  <c r="AQ222" i="26"/>
  <c r="AP222" i="26"/>
  <c r="AO222" i="26"/>
  <c r="AN222" i="26"/>
  <c r="AM222" i="26"/>
  <c r="AL222" i="26"/>
  <c r="AK222" i="26"/>
  <c r="AJ222" i="26"/>
  <c r="AI222" i="26"/>
  <c r="AV221" i="26"/>
  <c r="AU221" i="26"/>
  <c r="AT221" i="26"/>
  <c r="AS221" i="26"/>
  <c r="AR221" i="26"/>
  <c r="AQ221" i="26"/>
  <c r="AP221" i="26"/>
  <c r="AO221" i="26"/>
  <c r="AN221" i="26"/>
  <c r="AM221" i="26"/>
  <c r="AL221" i="26"/>
  <c r="AK221" i="26"/>
  <c r="AJ221" i="26"/>
  <c r="AI221" i="26"/>
  <c r="AV220" i="26"/>
  <c r="AU220" i="26"/>
  <c r="AT220" i="26"/>
  <c r="AS220" i="26"/>
  <c r="AR220" i="26"/>
  <c r="AQ220" i="26"/>
  <c r="AP220" i="26"/>
  <c r="AO220" i="26"/>
  <c r="AN220" i="26"/>
  <c r="AM220" i="26"/>
  <c r="AL220" i="26"/>
  <c r="AK220" i="26"/>
  <c r="AJ220" i="26"/>
  <c r="AI220" i="26"/>
  <c r="AV219" i="26"/>
  <c r="AU219" i="26"/>
  <c r="AT219" i="26"/>
  <c r="AS219" i="26"/>
  <c r="AR219" i="26"/>
  <c r="AQ219" i="26"/>
  <c r="AP219" i="26"/>
  <c r="AO219" i="26"/>
  <c r="AN219" i="26"/>
  <c r="AM219" i="26"/>
  <c r="AL219" i="26"/>
  <c r="AK219" i="26"/>
  <c r="AJ219" i="26"/>
  <c r="AI219" i="26"/>
  <c r="AV218" i="26"/>
  <c r="AU218" i="26"/>
  <c r="AT218" i="26"/>
  <c r="AS218" i="26"/>
  <c r="AR218" i="26"/>
  <c r="AQ218" i="26"/>
  <c r="AP218" i="26"/>
  <c r="AO218" i="26"/>
  <c r="AN218" i="26"/>
  <c r="AM218" i="26"/>
  <c r="AL218" i="26"/>
  <c r="AK218" i="26"/>
  <c r="AJ218" i="26"/>
  <c r="AI218" i="26"/>
  <c r="AV217" i="26"/>
  <c r="AU217" i="26"/>
  <c r="AT217" i="26"/>
  <c r="AS217" i="26"/>
  <c r="AR217" i="26"/>
  <c r="AQ217" i="26"/>
  <c r="AP217" i="26"/>
  <c r="AO217" i="26"/>
  <c r="AN217" i="26"/>
  <c r="AM217" i="26"/>
  <c r="AL217" i="26"/>
  <c r="AK217" i="26"/>
  <c r="AJ217" i="26"/>
  <c r="AI217" i="26"/>
  <c r="AV216" i="26"/>
  <c r="AU216" i="26"/>
  <c r="AT216" i="26"/>
  <c r="AS216" i="26"/>
  <c r="AR216" i="26"/>
  <c r="AQ216" i="26"/>
  <c r="AP216" i="26"/>
  <c r="AO216" i="26"/>
  <c r="AN216" i="26"/>
  <c r="AM216" i="26"/>
  <c r="AL216" i="26"/>
  <c r="AK216" i="26"/>
  <c r="AJ216" i="26"/>
  <c r="AI216" i="26"/>
  <c r="AV215" i="26"/>
  <c r="AU215" i="26"/>
  <c r="AT215" i="26"/>
  <c r="AS215" i="26"/>
  <c r="AR215" i="26"/>
  <c r="AQ215" i="26"/>
  <c r="AP215" i="26"/>
  <c r="AO215" i="26"/>
  <c r="AN215" i="26"/>
  <c r="AM215" i="26"/>
  <c r="AL215" i="26"/>
  <c r="AK215" i="26"/>
  <c r="AJ215" i="26"/>
  <c r="AI215" i="26"/>
  <c r="AV214" i="26"/>
  <c r="AU214" i="26"/>
  <c r="AT214" i="26"/>
  <c r="AS214" i="26"/>
  <c r="AR214" i="26"/>
  <c r="AQ214" i="26"/>
  <c r="AP214" i="26"/>
  <c r="AO214" i="26"/>
  <c r="AN214" i="26"/>
  <c r="AM214" i="26"/>
  <c r="AL214" i="26"/>
  <c r="AK214" i="26"/>
  <c r="AJ214" i="26"/>
  <c r="AI214" i="26"/>
  <c r="AV213" i="26"/>
  <c r="AU213" i="26"/>
  <c r="AT213" i="26"/>
  <c r="AS213" i="26"/>
  <c r="AR213" i="26"/>
  <c r="AQ213" i="26"/>
  <c r="AP213" i="26"/>
  <c r="AO213" i="26"/>
  <c r="AN213" i="26"/>
  <c r="AM213" i="26"/>
  <c r="AL213" i="26"/>
  <c r="AK213" i="26"/>
  <c r="AJ213" i="26"/>
  <c r="AI213" i="26"/>
  <c r="AV212" i="26"/>
  <c r="AU212" i="26"/>
  <c r="AT212" i="26"/>
  <c r="AS212" i="26"/>
  <c r="AR212" i="26"/>
  <c r="AQ212" i="26"/>
  <c r="AP212" i="26"/>
  <c r="AO212" i="26"/>
  <c r="AN212" i="26"/>
  <c r="AM212" i="26"/>
  <c r="AL212" i="26"/>
  <c r="AK212" i="26"/>
  <c r="AJ212" i="26"/>
  <c r="AI212" i="26"/>
  <c r="AV211" i="26"/>
  <c r="AU211" i="26"/>
  <c r="AT211" i="26"/>
  <c r="AS211" i="26"/>
  <c r="AR211" i="26"/>
  <c r="AQ211" i="26"/>
  <c r="AP211" i="26"/>
  <c r="AO211" i="26"/>
  <c r="AN211" i="26"/>
  <c r="AM211" i="26"/>
  <c r="AL211" i="26"/>
  <c r="AK211" i="26"/>
  <c r="AJ211" i="26"/>
  <c r="AI211" i="26"/>
  <c r="AV210" i="26"/>
  <c r="AU210" i="26"/>
  <c r="AT210" i="26"/>
  <c r="AS210" i="26"/>
  <c r="AR210" i="26"/>
  <c r="AQ210" i="26"/>
  <c r="AP210" i="26"/>
  <c r="AO210" i="26"/>
  <c r="AN210" i="26"/>
  <c r="AM210" i="26"/>
  <c r="AL210" i="26"/>
  <c r="AK210" i="26"/>
  <c r="AJ210" i="26"/>
  <c r="AI210" i="26"/>
  <c r="AV209" i="26"/>
  <c r="AU209" i="26"/>
  <c r="AT209" i="26"/>
  <c r="AS209" i="26"/>
  <c r="AR209" i="26"/>
  <c r="AQ209" i="26"/>
  <c r="AP209" i="26"/>
  <c r="AO209" i="26"/>
  <c r="AN209" i="26"/>
  <c r="AM209" i="26"/>
  <c r="AL209" i="26"/>
  <c r="AK209" i="26"/>
  <c r="AJ209" i="26"/>
  <c r="AI209" i="26"/>
  <c r="AV208" i="26"/>
  <c r="AU208" i="26"/>
  <c r="AT208" i="26"/>
  <c r="AS208" i="26"/>
  <c r="AR208" i="26"/>
  <c r="AQ208" i="26"/>
  <c r="AP208" i="26"/>
  <c r="AO208" i="26"/>
  <c r="AN208" i="26"/>
  <c r="AM208" i="26"/>
  <c r="AL208" i="26"/>
  <c r="AK208" i="26"/>
  <c r="AJ208" i="26"/>
  <c r="AI208" i="26"/>
  <c r="AV207" i="26"/>
  <c r="AU207" i="26"/>
  <c r="AT207" i="26"/>
  <c r="AS207" i="26"/>
  <c r="AR207" i="26"/>
  <c r="AQ207" i="26"/>
  <c r="AP207" i="26"/>
  <c r="AO207" i="26"/>
  <c r="AN207" i="26"/>
  <c r="AM207" i="26"/>
  <c r="AL207" i="26"/>
  <c r="AK207" i="26"/>
  <c r="AJ207" i="26"/>
  <c r="AI207" i="26"/>
  <c r="AV206" i="26"/>
  <c r="AU206" i="26"/>
  <c r="AT206" i="26"/>
  <c r="AS206" i="26"/>
  <c r="AR206" i="26"/>
  <c r="AQ206" i="26"/>
  <c r="AP206" i="26"/>
  <c r="AO206" i="26"/>
  <c r="AN206" i="26"/>
  <c r="AM206" i="26"/>
  <c r="AL206" i="26"/>
  <c r="AK206" i="26"/>
  <c r="AJ206" i="26"/>
  <c r="AI206" i="26"/>
  <c r="AV205" i="26"/>
  <c r="AU205" i="26"/>
  <c r="AT205" i="26"/>
  <c r="AS205" i="26"/>
  <c r="AR205" i="26"/>
  <c r="AQ205" i="26"/>
  <c r="AP205" i="26"/>
  <c r="AO205" i="26"/>
  <c r="AN205" i="26"/>
  <c r="AM205" i="26"/>
  <c r="AL205" i="26"/>
  <c r="AK205" i="26"/>
  <c r="AJ205" i="26"/>
  <c r="AI205" i="26"/>
  <c r="AV204" i="26"/>
  <c r="AU204" i="26"/>
  <c r="AT204" i="26"/>
  <c r="AS204" i="26"/>
  <c r="AR204" i="26"/>
  <c r="AQ204" i="26"/>
  <c r="AP204" i="26"/>
  <c r="AO204" i="26"/>
  <c r="AN204" i="26"/>
  <c r="AM204" i="26"/>
  <c r="AL204" i="26"/>
  <c r="AK204" i="26"/>
  <c r="AJ204" i="26"/>
  <c r="AI204" i="26"/>
  <c r="AV203" i="26"/>
  <c r="AU203" i="26"/>
  <c r="AT203" i="26"/>
  <c r="AS203" i="26"/>
  <c r="AR203" i="26"/>
  <c r="AQ203" i="26"/>
  <c r="AP203" i="26"/>
  <c r="AO203" i="26"/>
  <c r="AN203" i="26"/>
  <c r="AM203" i="26"/>
  <c r="AL203" i="26"/>
  <c r="AK203" i="26"/>
  <c r="AJ203" i="26"/>
  <c r="AI203" i="26"/>
  <c r="AV202" i="26"/>
  <c r="AU202" i="26"/>
  <c r="AT202" i="26"/>
  <c r="AS202" i="26"/>
  <c r="AR202" i="26"/>
  <c r="AQ202" i="26"/>
  <c r="AP202" i="26"/>
  <c r="AO202" i="26"/>
  <c r="AN202" i="26"/>
  <c r="AM202" i="26"/>
  <c r="AL202" i="26"/>
  <c r="AK202" i="26"/>
  <c r="AJ202" i="26"/>
  <c r="AI202" i="26"/>
  <c r="AV201" i="26"/>
  <c r="AU201" i="26"/>
  <c r="AT201" i="26"/>
  <c r="AS201" i="26"/>
  <c r="AR201" i="26"/>
  <c r="AQ201" i="26"/>
  <c r="AP201" i="26"/>
  <c r="AO201" i="26"/>
  <c r="AN201" i="26"/>
  <c r="AM201" i="26"/>
  <c r="AL201" i="26"/>
  <c r="AK201" i="26"/>
  <c r="AJ201" i="26"/>
  <c r="AI201" i="26"/>
  <c r="AV200" i="26"/>
  <c r="AU200" i="26"/>
  <c r="AT200" i="26"/>
  <c r="AS200" i="26"/>
  <c r="AR200" i="26"/>
  <c r="AQ200" i="26"/>
  <c r="AP200" i="26"/>
  <c r="AO200" i="26"/>
  <c r="AN200" i="26"/>
  <c r="AM200" i="26"/>
  <c r="AL200" i="26"/>
  <c r="AK200" i="26"/>
  <c r="AJ200" i="26"/>
  <c r="AI200" i="26"/>
  <c r="AV199" i="26"/>
  <c r="AU199" i="26"/>
  <c r="AT199" i="26"/>
  <c r="AS199" i="26"/>
  <c r="AR199" i="26"/>
  <c r="AQ199" i="26"/>
  <c r="AP199" i="26"/>
  <c r="AO199" i="26"/>
  <c r="AN199" i="26"/>
  <c r="AM199" i="26"/>
  <c r="AL199" i="26"/>
  <c r="AK199" i="26"/>
  <c r="AJ199" i="26"/>
  <c r="AI199" i="26"/>
  <c r="AV198" i="26"/>
  <c r="AU198" i="26"/>
  <c r="AT198" i="26"/>
  <c r="AS198" i="26"/>
  <c r="AR198" i="26"/>
  <c r="AQ198" i="26"/>
  <c r="AP198" i="26"/>
  <c r="AO198" i="26"/>
  <c r="AN198" i="26"/>
  <c r="AM198" i="26"/>
  <c r="AL198" i="26"/>
  <c r="AK198" i="26"/>
  <c r="AJ198" i="26"/>
  <c r="AI198" i="26"/>
  <c r="AV197" i="26"/>
  <c r="AU197" i="26"/>
  <c r="AT197" i="26"/>
  <c r="AS197" i="26"/>
  <c r="AR197" i="26"/>
  <c r="AQ197" i="26"/>
  <c r="AP197" i="26"/>
  <c r="AO197" i="26"/>
  <c r="AN197" i="26"/>
  <c r="AM197" i="26"/>
  <c r="AL197" i="26"/>
  <c r="AK197" i="26"/>
  <c r="AJ197" i="26"/>
  <c r="AI197" i="26"/>
  <c r="AV196" i="26"/>
  <c r="AU196" i="26"/>
  <c r="AT196" i="26"/>
  <c r="AS196" i="26"/>
  <c r="AR196" i="26"/>
  <c r="AQ196" i="26"/>
  <c r="AP196" i="26"/>
  <c r="AO196" i="26"/>
  <c r="AN196" i="26"/>
  <c r="AM196" i="26"/>
  <c r="AL196" i="26"/>
  <c r="AK196" i="26"/>
  <c r="AJ196" i="26"/>
  <c r="AI196" i="26"/>
  <c r="AV195" i="26"/>
  <c r="AU195" i="26"/>
  <c r="AT195" i="26"/>
  <c r="AS195" i="26"/>
  <c r="AR195" i="26"/>
  <c r="AQ195" i="26"/>
  <c r="AP195" i="26"/>
  <c r="AO195" i="26"/>
  <c r="AN195" i="26"/>
  <c r="AM195" i="26"/>
  <c r="AL195" i="26"/>
  <c r="AK195" i="26"/>
  <c r="AJ195" i="26"/>
  <c r="AI195" i="26"/>
  <c r="AV194" i="26"/>
  <c r="AU194" i="26"/>
  <c r="AT194" i="26"/>
  <c r="AS194" i="26"/>
  <c r="AR194" i="26"/>
  <c r="AQ194" i="26"/>
  <c r="AP194" i="26"/>
  <c r="AO194" i="26"/>
  <c r="AN194" i="26"/>
  <c r="AM194" i="26"/>
  <c r="AL194" i="26"/>
  <c r="AK194" i="26"/>
  <c r="AJ194" i="26"/>
  <c r="AI194" i="26"/>
  <c r="AV193" i="26"/>
  <c r="AU193" i="26"/>
  <c r="AT193" i="26"/>
  <c r="AS193" i="26"/>
  <c r="AR193" i="26"/>
  <c r="AQ193" i="26"/>
  <c r="AP193" i="26"/>
  <c r="AO193" i="26"/>
  <c r="AN193" i="26"/>
  <c r="AM193" i="26"/>
  <c r="AL193" i="26"/>
  <c r="AK193" i="26"/>
  <c r="AJ193" i="26"/>
  <c r="AI193" i="26"/>
  <c r="AV192" i="26"/>
  <c r="AU192" i="26"/>
  <c r="AT192" i="26"/>
  <c r="AS192" i="26"/>
  <c r="AR192" i="26"/>
  <c r="AQ192" i="26"/>
  <c r="AP192" i="26"/>
  <c r="AO192" i="26"/>
  <c r="AN192" i="26"/>
  <c r="AM192" i="26"/>
  <c r="AL192" i="26"/>
  <c r="AK192" i="26"/>
  <c r="AJ192" i="26"/>
  <c r="AI192" i="26"/>
  <c r="AV191" i="26"/>
  <c r="AU191" i="26"/>
  <c r="AT191" i="26"/>
  <c r="AS191" i="26"/>
  <c r="AR191" i="26"/>
  <c r="AQ191" i="26"/>
  <c r="AP191" i="26"/>
  <c r="AO191" i="26"/>
  <c r="AN191" i="26"/>
  <c r="AM191" i="26"/>
  <c r="AL191" i="26"/>
  <c r="AK191" i="26"/>
  <c r="AJ191" i="26"/>
  <c r="AI191" i="26"/>
  <c r="AV190" i="26"/>
  <c r="AU190" i="26"/>
  <c r="AT190" i="26"/>
  <c r="AS190" i="26"/>
  <c r="AR190" i="26"/>
  <c r="AQ190" i="26"/>
  <c r="AP190" i="26"/>
  <c r="AO190" i="26"/>
  <c r="AN190" i="26"/>
  <c r="AM190" i="26"/>
  <c r="AL190" i="26"/>
  <c r="AK190" i="26"/>
  <c r="AJ190" i="26"/>
  <c r="AI190" i="26"/>
  <c r="AV189" i="26"/>
  <c r="AU189" i="26"/>
  <c r="AT189" i="26"/>
  <c r="AS189" i="26"/>
  <c r="AR189" i="26"/>
  <c r="AQ189" i="26"/>
  <c r="AP189" i="26"/>
  <c r="AO189" i="26"/>
  <c r="AN189" i="26"/>
  <c r="AM189" i="26"/>
  <c r="AL189" i="26"/>
  <c r="AK189" i="26"/>
  <c r="AJ189" i="26"/>
  <c r="AI189" i="26"/>
  <c r="AV188" i="26"/>
  <c r="AU188" i="26"/>
  <c r="AT188" i="26"/>
  <c r="AS188" i="26"/>
  <c r="AR188" i="26"/>
  <c r="AQ188" i="26"/>
  <c r="AP188" i="26"/>
  <c r="AO188" i="26"/>
  <c r="AN188" i="26"/>
  <c r="AM188" i="26"/>
  <c r="AL188" i="26"/>
  <c r="AK188" i="26"/>
  <c r="AJ188" i="26"/>
  <c r="AI188" i="26"/>
  <c r="AV187" i="26"/>
  <c r="AU187" i="26"/>
  <c r="AT187" i="26"/>
  <c r="AS187" i="26"/>
  <c r="AR187" i="26"/>
  <c r="AQ187" i="26"/>
  <c r="AP187" i="26"/>
  <c r="AO187" i="26"/>
  <c r="AN187" i="26"/>
  <c r="AM187" i="26"/>
  <c r="AL187" i="26"/>
  <c r="AK187" i="26"/>
  <c r="AJ187" i="26"/>
  <c r="AI187" i="26"/>
  <c r="AV186" i="26"/>
  <c r="AU186" i="26"/>
  <c r="AT186" i="26"/>
  <c r="AS186" i="26"/>
  <c r="AR186" i="26"/>
  <c r="AQ186" i="26"/>
  <c r="AP186" i="26"/>
  <c r="AO186" i="26"/>
  <c r="AN186" i="26"/>
  <c r="AM186" i="26"/>
  <c r="AL186" i="26"/>
  <c r="AK186" i="26"/>
  <c r="AJ186" i="26"/>
  <c r="AI186" i="26"/>
  <c r="AV185" i="26"/>
  <c r="AU185" i="26"/>
  <c r="AT185" i="26"/>
  <c r="AS185" i="26"/>
  <c r="AR185" i="26"/>
  <c r="AQ185" i="26"/>
  <c r="AP185" i="26"/>
  <c r="AO185" i="26"/>
  <c r="AN185" i="26"/>
  <c r="AM185" i="26"/>
  <c r="AL185" i="26"/>
  <c r="AK185" i="26"/>
  <c r="AJ185" i="26"/>
  <c r="AI185" i="26"/>
  <c r="AV184" i="26"/>
  <c r="AU184" i="26"/>
  <c r="AT184" i="26"/>
  <c r="AS184" i="26"/>
  <c r="AR184" i="26"/>
  <c r="AQ184" i="26"/>
  <c r="AP184" i="26"/>
  <c r="AO184" i="26"/>
  <c r="AN184" i="26"/>
  <c r="AM184" i="26"/>
  <c r="AL184" i="26"/>
  <c r="AK184" i="26"/>
  <c r="AJ184" i="26"/>
  <c r="AI184" i="26"/>
  <c r="AV183" i="26"/>
  <c r="AU183" i="26"/>
  <c r="AT183" i="26"/>
  <c r="AS183" i="26"/>
  <c r="AR183" i="26"/>
  <c r="AQ183" i="26"/>
  <c r="AP183" i="26"/>
  <c r="AO183" i="26"/>
  <c r="AN183" i="26"/>
  <c r="AM183" i="26"/>
  <c r="AL183" i="26"/>
  <c r="AK183" i="26"/>
  <c r="AJ183" i="26"/>
  <c r="AI183" i="26"/>
  <c r="AV182" i="26"/>
  <c r="AU182" i="26"/>
  <c r="AT182" i="26"/>
  <c r="AS182" i="26"/>
  <c r="AR182" i="26"/>
  <c r="AQ182" i="26"/>
  <c r="AP182" i="26"/>
  <c r="AO182" i="26"/>
  <c r="AN182" i="26"/>
  <c r="AM182" i="26"/>
  <c r="AL182" i="26"/>
  <c r="AK182" i="26"/>
  <c r="AJ182" i="26"/>
  <c r="AI182" i="26"/>
  <c r="AV181" i="26"/>
  <c r="AU181" i="26"/>
  <c r="AT181" i="26"/>
  <c r="AS181" i="26"/>
  <c r="AR181" i="26"/>
  <c r="AQ181" i="26"/>
  <c r="AP181" i="26"/>
  <c r="AO181" i="26"/>
  <c r="AN181" i="26"/>
  <c r="AM181" i="26"/>
  <c r="AL181" i="26"/>
  <c r="AK181" i="26"/>
  <c r="AJ181" i="26"/>
  <c r="AI181" i="26"/>
  <c r="AV180" i="26"/>
  <c r="AU180" i="26"/>
  <c r="AT180" i="26"/>
  <c r="AS180" i="26"/>
  <c r="AR180" i="26"/>
  <c r="AQ180" i="26"/>
  <c r="AP180" i="26"/>
  <c r="AO180" i="26"/>
  <c r="AN180" i="26"/>
  <c r="AM180" i="26"/>
  <c r="AL180" i="26"/>
  <c r="AK180" i="26"/>
  <c r="AJ180" i="26"/>
  <c r="AI180" i="26"/>
  <c r="AV179" i="26"/>
  <c r="AU179" i="26"/>
  <c r="AT179" i="26"/>
  <c r="AS179" i="26"/>
  <c r="AR179" i="26"/>
  <c r="AQ179" i="26"/>
  <c r="AP179" i="26"/>
  <c r="AO179" i="26"/>
  <c r="AN179" i="26"/>
  <c r="AM179" i="26"/>
  <c r="AL179" i="26"/>
  <c r="AK179" i="26"/>
  <c r="AJ179" i="26"/>
  <c r="AI179" i="26"/>
  <c r="AV178" i="26"/>
  <c r="AU178" i="26"/>
  <c r="AT178" i="26"/>
  <c r="AS178" i="26"/>
  <c r="AR178" i="26"/>
  <c r="AQ178" i="26"/>
  <c r="AP178" i="26"/>
  <c r="AO178" i="26"/>
  <c r="AN178" i="26"/>
  <c r="AM178" i="26"/>
  <c r="AL178" i="26"/>
  <c r="AK178" i="26"/>
  <c r="AJ178" i="26"/>
  <c r="AI178" i="26"/>
  <c r="AV177" i="26"/>
  <c r="AU177" i="26"/>
  <c r="AT177" i="26"/>
  <c r="AS177" i="26"/>
  <c r="AR177" i="26"/>
  <c r="AQ177" i="26"/>
  <c r="AP177" i="26"/>
  <c r="AO177" i="26"/>
  <c r="AN177" i="26"/>
  <c r="AM177" i="26"/>
  <c r="AL177" i="26"/>
  <c r="AK177" i="26"/>
  <c r="AJ177" i="26"/>
  <c r="AI177" i="26"/>
  <c r="AV176" i="26"/>
  <c r="AU176" i="26"/>
  <c r="AT176" i="26"/>
  <c r="AS176" i="26"/>
  <c r="AR176" i="26"/>
  <c r="AQ176" i="26"/>
  <c r="AP176" i="26"/>
  <c r="AO176" i="26"/>
  <c r="AN176" i="26"/>
  <c r="AM176" i="26"/>
  <c r="AL176" i="26"/>
  <c r="AK176" i="26"/>
  <c r="AJ176" i="26"/>
  <c r="AI176" i="26"/>
  <c r="AV175" i="26"/>
  <c r="AU175" i="26"/>
  <c r="AT175" i="26"/>
  <c r="AS175" i="26"/>
  <c r="AR175" i="26"/>
  <c r="AQ175" i="26"/>
  <c r="AP175" i="26"/>
  <c r="AO175" i="26"/>
  <c r="AN175" i="26"/>
  <c r="AM175" i="26"/>
  <c r="AL175" i="26"/>
  <c r="AK175" i="26"/>
  <c r="AJ175" i="26"/>
  <c r="AI175" i="26"/>
  <c r="AV174" i="26"/>
  <c r="AU174" i="26"/>
  <c r="AT174" i="26"/>
  <c r="AS174" i="26"/>
  <c r="AR174" i="26"/>
  <c r="AQ174" i="26"/>
  <c r="AP174" i="26"/>
  <c r="AO174" i="26"/>
  <c r="AN174" i="26"/>
  <c r="AM174" i="26"/>
  <c r="AL174" i="26"/>
  <c r="AK174" i="26"/>
  <c r="AJ174" i="26"/>
  <c r="AI174" i="26"/>
  <c r="AV173" i="26"/>
  <c r="AU173" i="26"/>
  <c r="AT173" i="26"/>
  <c r="AS173" i="26"/>
  <c r="AR173" i="26"/>
  <c r="AQ173" i="26"/>
  <c r="AP173" i="26"/>
  <c r="AO173" i="26"/>
  <c r="AN173" i="26"/>
  <c r="AM173" i="26"/>
  <c r="AL173" i="26"/>
  <c r="AK173" i="26"/>
  <c r="AJ173" i="26"/>
  <c r="AI173" i="26"/>
  <c r="AV172" i="26"/>
  <c r="AU172" i="26"/>
  <c r="AT172" i="26"/>
  <c r="AS172" i="26"/>
  <c r="AR172" i="26"/>
  <c r="AQ172" i="26"/>
  <c r="AP172" i="26"/>
  <c r="AO172" i="26"/>
  <c r="AN172" i="26"/>
  <c r="AM172" i="26"/>
  <c r="AL172" i="26"/>
  <c r="AK172" i="26"/>
  <c r="AJ172" i="26"/>
  <c r="AI172" i="26"/>
  <c r="AV171" i="26"/>
  <c r="AU171" i="26"/>
  <c r="AT171" i="26"/>
  <c r="AS171" i="26"/>
  <c r="AR171" i="26"/>
  <c r="AQ171" i="26"/>
  <c r="AP171" i="26"/>
  <c r="AO171" i="26"/>
  <c r="AN171" i="26"/>
  <c r="AM171" i="26"/>
  <c r="AL171" i="26"/>
  <c r="AK171" i="26"/>
  <c r="AJ171" i="26"/>
  <c r="AI171" i="26"/>
  <c r="AV170" i="26"/>
  <c r="AU170" i="26"/>
  <c r="AT170" i="26"/>
  <c r="AS170" i="26"/>
  <c r="AR170" i="26"/>
  <c r="AQ170" i="26"/>
  <c r="AP170" i="26"/>
  <c r="AO170" i="26"/>
  <c r="AN170" i="26"/>
  <c r="AM170" i="26"/>
  <c r="AL170" i="26"/>
  <c r="AK170" i="26"/>
  <c r="AJ170" i="26"/>
  <c r="AI170" i="26"/>
  <c r="AV169" i="26"/>
  <c r="AU169" i="26"/>
  <c r="AT169" i="26"/>
  <c r="AS169" i="26"/>
  <c r="AR169" i="26"/>
  <c r="AQ169" i="26"/>
  <c r="AP169" i="26"/>
  <c r="AO169" i="26"/>
  <c r="AN169" i="26"/>
  <c r="AM169" i="26"/>
  <c r="AL169" i="26"/>
  <c r="AK169" i="26"/>
  <c r="AJ169" i="26"/>
  <c r="AI169" i="26"/>
  <c r="AV168" i="26"/>
  <c r="AU168" i="26"/>
  <c r="AT168" i="26"/>
  <c r="AS168" i="26"/>
  <c r="AR168" i="26"/>
  <c r="AQ168" i="26"/>
  <c r="AP168" i="26"/>
  <c r="AO168" i="26"/>
  <c r="AN168" i="26"/>
  <c r="AM168" i="26"/>
  <c r="AL168" i="26"/>
  <c r="AK168" i="26"/>
  <c r="AJ168" i="26"/>
  <c r="AI168" i="26"/>
  <c r="AV167" i="26"/>
  <c r="AU167" i="26"/>
  <c r="AT167" i="26"/>
  <c r="AS167" i="26"/>
  <c r="AR167" i="26"/>
  <c r="AQ167" i="26"/>
  <c r="AP167" i="26"/>
  <c r="AO167" i="26"/>
  <c r="AN167" i="26"/>
  <c r="AM167" i="26"/>
  <c r="AL167" i="26"/>
  <c r="AK167" i="26"/>
  <c r="AJ167" i="26"/>
  <c r="AI167" i="26"/>
  <c r="AV166" i="26"/>
  <c r="AU166" i="26"/>
  <c r="AT166" i="26"/>
  <c r="AS166" i="26"/>
  <c r="AR166" i="26"/>
  <c r="AQ166" i="26"/>
  <c r="AP166" i="26"/>
  <c r="AO166" i="26"/>
  <c r="AN166" i="26"/>
  <c r="AM166" i="26"/>
  <c r="AL166" i="26"/>
  <c r="AK166" i="26"/>
  <c r="AJ166" i="26"/>
  <c r="AI166" i="26"/>
  <c r="AV165" i="26"/>
  <c r="AU165" i="26"/>
  <c r="AT165" i="26"/>
  <c r="AS165" i="26"/>
  <c r="AR165" i="26"/>
  <c r="AQ165" i="26"/>
  <c r="AP165" i="26"/>
  <c r="AO165" i="26"/>
  <c r="AN165" i="26"/>
  <c r="AM165" i="26"/>
  <c r="AL165" i="26"/>
  <c r="AK165" i="26"/>
  <c r="AJ165" i="26"/>
  <c r="AI165" i="26"/>
  <c r="AV164" i="26"/>
  <c r="AU164" i="26"/>
  <c r="AT164" i="26"/>
  <c r="AS164" i="26"/>
  <c r="AR164" i="26"/>
  <c r="AQ164" i="26"/>
  <c r="AP164" i="26"/>
  <c r="AO164" i="26"/>
  <c r="AN164" i="26"/>
  <c r="AM164" i="26"/>
  <c r="AL164" i="26"/>
  <c r="AK164" i="26"/>
  <c r="AJ164" i="26"/>
  <c r="AI164" i="26"/>
  <c r="AV163" i="26"/>
  <c r="AU163" i="26"/>
  <c r="AT163" i="26"/>
  <c r="AS163" i="26"/>
  <c r="AR163" i="26"/>
  <c r="AQ163" i="26"/>
  <c r="AP163" i="26"/>
  <c r="AO163" i="26"/>
  <c r="AN163" i="26"/>
  <c r="AM163" i="26"/>
  <c r="AL163" i="26"/>
  <c r="AK163" i="26"/>
  <c r="AJ163" i="26"/>
  <c r="AI163" i="26"/>
  <c r="AV162" i="26"/>
  <c r="AU162" i="26"/>
  <c r="AT162" i="26"/>
  <c r="AS162" i="26"/>
  <c r="AR162" i="26"/>
  <c r="AQ162" i="26"/>
  <c r="AP162" i="26"/>
  <c r="AO162" i="26"/>
  <c r="AN162" i="26"/>
  <c r="AM162" i="26"/>
  <c r="AL162" i="26"/>
  <c r="AK162" i="26"/>
  <c r="AJ162" i="26"/>
  <c r="AI162" i="26"/>
  <c r="AV161" i="26"/>
  <c r="AU161" i="26"/>
  <c r="AT161" i="26"/>
  <c r="AS161" i="26"/>
  <c r="AR161" i="26"/>
  <c r="AQ161" i="26"/>
  <c r="AP161" i="26"/>
  <c r="AO161" i="26"/>
  <c r="AN161" i="26"/>
  <c r="AM161" i="26"/>
  <c r="AL161" i="26"/>
  <c r="AK161" i="26"/>
  <c r="AJ161" i="26"/>
  <c r="AI161" i="26"/>
  <c r="AV160" i="26"/>
  <c r="AU160" i="26"/>
  <c r="AT160" i="26"/>
  <c r="AS160" i="26"/>
  <c r="AR160" i="26"/>
  <c r="AQ160" i="26"/>
  <c r="AP160" i="26"/>
  <c r="AO160" i="26"/>
  <c r="AN160" i="26"/>
  <c r="AM160" i="26"/>
  <c r="AL160" i="26"/>
  <c r="AK160" i="26"/>
  <c r="AJ160" i="26"/>
  <c r="AI160" i="26"/>
  <c r="AV159" i="26"/>
  <c r="AU159" i="26"/>
  <c r="AT159" i="26"/>
  <c r="AS159" i="26"/>
  <c r="AR159" i="26"/>
  <c r="AQ159" i="26"/>
  <c r="AP159" i="26"/>
  <c r="AO159" i="26"/>
  <c r="AN159" i="26"/>
  <c r="AM159" i="26"/>
  <c r="AL159" i="26"/>
  <c r="AK159" i="26"/>
  <c r="AJ159" i="26"/>
  <c r="AI159" i="26"/>
  <c r="AV158" i="26"/>
  <c r="AU158" i="26"/>
  <c r="AT158" i="26"/>
  <c r="AS158" i="26"/>
  <c r="AR158" i="26"/>
  <c r="AQ158" i="26"/>
  <c r="AP158" i="26"/>
  <c r="AO158" i="26"/>
  <c r="AN158" i="26"/>
  <c r="AM158" i="26"/>
  <c r="AL158" i="26"/>
  <c r="AK158" i="26"/>
  <c r="AJ158" i="26"/>
  <c r="AI158" i="26"/>
  <c r="AV157" i="26"/>
  <c r="AU157" i="26"/>
  <c r="AT157" i="26"/>
  <c r="AS157" i="26"/>
  <c r="AR157" i="26"/>
  <c r="AQ157" i="26"/>
  <c r="AP157" i="26"/>
  <c r="AO157" i="26"/>
  <c r="AN157" i="26"/>
  <c r="AM157" i="26"/>
  <c r="AL157" i="26"/>
  <c r="AK157" i="26"/>
  <c r="AJ157" i="26"/>
  <c r="AI157" i="26"/>
  <c r="AV156" i="26"/>
  <c r="AU156" i="26"/>
  <c r="AT156" i="26"/>
  <c r="AS156" i="26"/>
  <c r="AR156" i="26"/>
  <c r="AQ156" i="26"/>
  <c r="AP156" i="26"/>
  <c r="AO156" i="26"/>
  <c r="AN156" i="26"/>
  <c r="AM156" i="26"/>
  <c r="AL156" i="26"/>
  <c r="AK156" i="26"/>
  <c r="AJ156" i="26"/>
  <c r="AI156" i="26"/>
  <c r="AV155" i="26"/>
  <c r="AU155" i="26"/>
  <c r="AT155" i="26"/>
  <c r="AS155" i="26"/>
  <c r="AR155" i="26"/>
  <c r="AQ155" i="26"/>
  <c r="AP155" i="26"/>
  <c r="AO155" i="26"/>
  <c r="AN155" i="26"/>
  <c r="AM155" i="26"/>
  <c r="AL155" i="26"/>
  <c r="AK155" i="26"/>
  <c r="AJ155" i="26"/>
  <c r="AI155" i="26"/>
  <c r="AV154" i="26"/>
  <c r="AU154" i="26"/>
  <c r="AT154" i="26"/>
  <c r="AS154" i="26"/>
  <c r="AR154" i="26"/>
  <c r="AQ154" i="26"/>
  <c r="AP154" i="26"/>
  <c r="AO154" i="26"/>
  <c r="AN154" i="26"/>
  <c r="AM154" i="26"/>
  <c r="AL154" i="26"/>
  <c r="AK154" i="26"/>
  <c r="AJ154" i="26"/>
  <c r="AI154" i="26"/>
  <c r="AV153" i="26"/>
  <c r="AU153" i="26"/>
  <c r="AT153" i="26"/>
  <c r="AS153" i="26"/>
  <c r="AR153" i="26"/>
  <c r="AQ153" i="26"/>
  <c r="AP153" i="26"/>
  <c r="AO153" i="26"/>
  <c r="AN153" i="26"/>
  <c r="AM153" i="26"/>
  <c r="AL153" i="26"/>
  <c r="AK153" i="26"/>
  <c r="AJ153" i="26"/>
  <c r="AI153" i="26"/>
  <c r="AV152" i="26"/>
  <c r="AU152" i="26"/>
  <c r="AT152" i="26"/>
  <c r="AS152" i="26"/>
  <c r="AR152" i="26"/>
  <c r="AQ152" i="26"/>
  <c r="AP152" i="26"/>
  <c r="AO152" i="26"/>
  <c r="AN152" i="26"/>
  <c r="AM152" i="26"/>
  <c r="AL152" i="26"/>
  <c r="AK152" i="26"/>
  <c r="AJ152" i="26"/>
  <c r="AI152" i="26"/>
  <c r="AV151" i="26"/>
  <c r="AU151" i="26"/>
  <c r="AT151" i="26"/>
  <c r="AS151" i="26"/>
  <c r="AR151" i="26"/>
  <c r="AQ151" i="26"/>
  <c r="AP151" i="26"/>
  <c r="AO151" i="26"/>
  <c r="AN151" i="26"/>
  <c r="AM151" i="26"/>
  <c r="AL151" i="26"/>
  <c r="AK151" i="26"/>
  <c r="AJ151" i="26"/>
  <c r="AI151" i="26"/>
  <c r="AV150" i="26"/>
  <c r="AU150" i="26"/>
  <c r="AT150" i="26"/>
  <c r="AS150" i="26"/>
  <c r="AR150" i="26"/>
  <c r="AQ150" i="26"/>
  <c r="AP150" i="26"/>
  <c r="AO150" i="26"/>
  <c r="AN150" i="26"/>
  <c r="AM150" i="26"/>
  <c r="AL150" i="26"/>
  <c r="AK150" i="26"/>
  <c r="AJ150" i="26"/>
  <c r="AI150" i="26"/>
  <c r="AV149" i="26"/>
  <c r="AU149" i="26"/>
  <c r="AT149" i="26"/>
  <c r="AS149" i="26"/>
  <c r="AR149" i="26"/>
  <c r="AQ149" i="26"/>
  <c r="AP149" i="26"/>
  <c r="AO149" i="26"/>
  <c r="AN149" i="26"/>
  <c r="AM149" i="26"/>
  <c r="AL149" i="26"/>
  <c r="AK149" i="26"/>
  <c r="AJ149" i="26"/>
  <c r="AI149" i="26"/>
  <c r="AV148" i="26"/>
  <c r="AU148" i="26"/>
  <c r="AT148" i="26"/>
  <c r="AS148" i="26"/>
  <c r="AR148" i="26"/>
  <c r="AQ148" i="26"/>
  <c r="AP148" i="26"/>
  <c r="AO148" i="26"/>
  <c r="AN148" i="26"/>
  <c r="AM148" i="26"/>
  <c r="AL148" i="26"/>
  <c r="AK148" i="26"/>
  <c r="AJ148" i="26"/>
  <c r="AI148" i="26"/>
  <c r="AV147" i="26"/>
  <c r="AU147" i="26"/>
  <c r="AT147" i="26"/>
  <c r="AS147" i="26"/>
  <c r="AR147" i="26"/>
  <c r="AQ147" i="26"/>
  <c r="AP147" i="26"/>
  <c r="AO147" i="26"/>
  <c r="AN147" i="26"/>
  <c r="AM147" i="26"/>
  <c r="AL147" i="26"/>
  <c r="AK147" i="26"/>
  <c r="AJ147" i="26"/>
  <c r="AI147" i="26"/>
  <c r="AV146" i="26"/>
  <c r="AU146" i="26"/>
  <c r="AT146" i="26"/>
  <c r="AS146" i="26"/>
  <c r="AR146" i="26"/>
  <c r="AQ146" i="26"/>
  <c r="AP146" i="26"/>
  <c r="AO146" i="26"/>
  <c r="AN146" i="26"/>
  <c r="AM146" i="26"/>
  <c r="AL146" i="26"/>
  <c r="AK146" i="26"/>
  <c r="AJ146" i="26"/>
  <c r="AI146" i="26"/>
  <c r="AV145" i="26"/>
  <c r="AU145" i="26"/>
  <c r="AT145" i="26"/>
  <c r="AS145" i="26"/>
  <c r="AR145" i="26"/>
  <c r="AQ145" i="26"/>
  <c r="AP145" i="26"/>
  <c r="AO145" i="26"/>
  <c r="AN145" i="26"/>
  <c r="AM145" i="26"/>
  <c r="AL145" i="26"/>
  <c r="AK145" i="26"/>
  <c r="AJ145" i="26"/>
  <c r="AI145" i="26"/>
  <c r="AV144" i="26"/>
  <c r="AU144" i="26"/>
  <c r="AT144" i="26"/>
  <c r="AS144" i="26"/>
  <c r="AR144" i="26"/>
  <c r="AQ144" i="26"/>
  <c r="AP144" i="26"/>
  <c r="AO144" i="26"/>
  <c r="AN144" i="26"/>
  <c r="AM144" i="26"/>
  <c r="AL144" i="26"/>
  <c r="AK144" i="26"/>
  <c r="AJ144" i="26"/>
  <c r="AI144" i="26"/>
  <c r="AV143" i="26"/>
  <c r="AU143" i="26"/>
  <c r="AT143" i="26"/>
  <c r="AS143" i="26"/>
  <c r="AR143" i="26"/>
  <c r="AQ143" i="26"/>
  <c r="AP143" i="26"/>
  <c r="AO143" i="26"/>
  <c r="AN143" i="26"/>
  <c r="AM143" i="26"/>
  <c r="AL143" i="26"/>
  <c r="AK143" i="26"/>
  <c r="AJ143" i="26"/>
  <c r="AI143" i="26"/>
  <c r="AV142" i="26"/>
  <c r="AU142" i="26"/>
  <c r="AT142" i="26"/>
  <c r="AS142" i="26"/>
  <c r="AR142" i="26"/>
  <c r="AQ142" i="26"/>
  <c r="AP142" i="26"/>
  <c r="AO142" i="26"/>
  <c r="AN142" i="26"/>
  <c r="AM142" i="26"/>
  <c r="AL142" i="26"/>
  <c r="AK142" i="26"/>
  <c r="AJ142" i="26"/>
  <c r="AI142" i="26"/>
  <c r="AV141" i="26"/>
  <c r="AU141" i="26"/>
  <c r="AT141" i="26"/>
  <c r="AS141" i="26"/>
  <c r="AR141" i="26"/>
  <c r="AQ141" i="26"/>
  <c r="AP141" i="26"/>
  <c r="AO141" i="26"/>
  <c r="AN141" i="26"/>
  <c r="AM141" i="26"/>
  <c r="AL141" i="26"/>
  <c r="AK141" i="26"/>
  <c r="AJ141" i="26"/>
  <c r="AI141" i="26"/>
  <c r="AV140" i="26"/>
  <c r="AU140" i="26"/>
  <c r="AT140" i="26"/>
  <c r="AS140" i="26"/>
  <c r="AR140" i="26"/>
  <c r="AQ140" i="26"/>
  <c r="AP140" i="26"/>
  <c r="AO140" i="26"/>
  <c r="AN140" i="26"/>
  <c r="AM140" i="26"/>
  <c r="AL140" i="26"/>
  <c r="AK140" i="26"/>
  <c r="AJ140" i="26"/>
  <c r="AI140" i="26"/>
  <c r="AV139" i="26"/>
  <c r="AU139" i="26"/>
  <c r="AT139" i="26"/>
  <c r="AS139" i="26"/>
  <c r="AR139" i="26"/>
  <c r="AQ139" i="26"/>
  <c r="AP139" i="26"/>
  <c r="AO139" i="26"/>
  <c r="AN139" i="26"/>
  <c r="AM139" i="26"/>
  <c r="AL139" i="26"/>
  <c r="AK139" i="26"/>
  <c r="AJ139" i="26"/>
  <c r="AI139" i="26"/>
  <c r="AV138" i="26"/>
  <c r="AU138" i="26"/>
  <c r="AT138" i="26"/>
  <c r="AS138" i="26"/>
  <c r="AR138" i="26"/>
  <c r="AQ138" i="26"/>
  <c r="AP138" i="26"/>
  <c r="AO138" i="26"/>
  <c r="AN138" i="26"/>
  <c r="AM138" i="26"/>
  <c r="AL138" i="26"/>
  <c r="AK138" i="26"/>
  <c r="AJ138" i="26"/>
  <c r="AI138" i="26"/>
  <c r="AV137" i="26"/>
  <c r="AU137" i="26"/>
  <c r="AT137" i="26"/>
  <c r="AS137" i="26"/>
  <c r="AR137" i="26"/>
  <c r="AQ137" i="26"/>
  <c r="AP137" i="26"/>
  <c r="AO137" i="26"/>
  <c r="AN137" i="26"/>
  <c r="AM137" i="26"/>
  <c r="AL137" i="26"/>
  <c r="AK137" i="26"/>
  <c r="AJ137" i="26"/>
  <c r="AI137" i="26"/>
  <c r="AV136" i="26"/>
  <c r="AU136" i="26"/>
  <c r="AT136" i="26"/>
  <c r="AS136" i="26"/>
  <c r="AR136" i="26"/>
  <c r="AQ136" i="26"/>
  <c r="AP136" i="26"/>
  <c r="AO136" i="26"/>
  <c r="AN136" i="26"/>
  <c r="AM136" i="26"/>
  <c r="AL136" i="26"/>
  <c r="AK136" i="26"/>
  <c r="AJ136" i="26"/>
  <c r="AI136" i="26"/>
  <c r="AV135" i="26"/>
  <c r="AU135" i="26"/>
  <c r="AT135" i="26"/>
  <c r="AS135" i="26"/>
  <c r="AR135" i="26"/>
  <c r="AQ135" i="26"/>
  <c r="AP135" i="26"/>
  <c r="AO135" i="26"/>
  <c r="AN135" i="26"/>
  <c r="AM135" i="26"/>
  <c r="AL135" i="26"/>
  <c r="AK135" i="26"/>
  <c r="AJ135" i="26"/>
  <c r="AI135" i="26"/>
  <c r="AV134" i="26"/>
  <c r="AU134" i="26"/>
  <c r="AT134" i="26"/>
  <c r="AS134" i="26"/>
  <c r="AR134" i="26"/>
  <c r="AQ134" i="26"/>
  <c r="AP134" i="26"/>
  <c r="AO134" i="26"/>
  <c r="AN134" i="26"/>
  <c r="AM134" i="26"/>
  <c r="AL134" i="26"/>
  <c r="AK134" i="26"/>
  <c r="AJ134" i="26"/>
  <c r="AI134" i="26"/>
  <c r="AV133" i="26"/>
  <c r="AU133" i="26"/>
  <c r="AT133" i="26"/>
  <c r="AS133" i="26"/>
  <c r="AR133" i="26"/>
  <c r="AQ133" i="26"/>
  <c r="AP133" i="26"/>
  <c r="AO133" i="26"/>
  <c r="AN133" i="26"/>
  <c r="AM133" i="26"/>
  <c r="AL133" i="26"/>
  <c r="AK133" i="26"/>
  <c r="AJ133" i="26"/>
  <c r="AI133" i="26"/>
  <c r="AV132" i="26"/>
  <c r="AU132" i="26"/>
  <c r="AT132" i="26"/>
  <c r="AS132" i="26"/>
  <c r="AR132" i="26"/>
  <c r="AQ132" i="26"/>
  <c r="AP132" i="26"/>
  <c r="AO132" i="26"/>
  <c r="AN132" i="26"/>
  <c r="AM132" i="26"/>
  <c r="AL132" i="26"/>
  <c r="AK132" i="26"/>
  <c r="AJ132" i="26"/>
  <c r="AI132" i="26"/>
  <c r="AV131" i="26"/>
  <c r="AU131" i="26"/>
  <c r="AT131" i="26"/>
  <c r="AS131" i="26"/>
  <c r="AR131" i="26"/>
  <c r="AQ131" i="26"/>
  <c r="AP131" i="26"/>
  <c r="AO131" i="26"/>
  <c r="AN131" i="26"/>
  <c r="AM131" i="26"/>
  <c r="AL131" i="26"/>
  <c r="AK131" i="26"/>
  <c r="AJ131" i="26"/>
  <c r="AI131" i="26"/>
  <c r="AV130" i="26"/>
  <c r="AU130" i="26"/>
  <c r="AT130" i="26"/>
  <c r="AS130" i="26"/>
  <c r="AR130" i="26"/>
  <c r="AQ130" i="26"/>
  <c r="AP130" i="26"/>
  <c r="AO130" i="26"/>
  <c r="AN130" i="26"/>
  <c r="AM130" i="26"/>
  <c r="AL130" i="26"/>
  <c r="AK130" i="26"/>
  <c r="AJ130" i="26"/>
  <c r="AI130" i="26"/>
  <c r="AV129" i="26"/>
  <c r="AU129" i="26"/>
  <c r="AT129" i="26"/>
  <c r="AS129" i="26"/>
  <c r="AR129" i="26"/>
  <c r="AQ129" i="26"/>
  <c r="AP129" i="26"/>
  <c r="AO129" i="26"/>
  <c r="AN129" i="26"/>
  <c r="AM129" i="26"/>
  <c r="AL129" i="26"/>
  <c r="AK129" i="26"/>
  <c r="AJ129" i="26"/>
  <c r="AI129" i="26"/>
  <c r="AV128" i="26"/>
  <c r="AU128" i="26"/>
  <c r="AT128" i="26"/>
  <c r="AS128" i="26"/>
  <c r="AR128" i="26"/>
  <c r="AQ128" i="26"/>
  <c r="AP128" i="26"/>
  <c r="AO128" i="26"/>
  <c r="AN128" i="26"/>
  <c r="AM128" i="26"/>
  <c r="AL128" i="26"/>
  <c r="AK128" i="26"/>
  <c r="AJ128" i="26"/>
  <c r="AI128" i="26"/>
  <c r="AV127" i="26"/>
  <c r="AU127" i="26"/>
  <c r="AT127" i="26"/>
  <c r="AS127" i="26"/>
  <c r="AR127" i="26"/>
  <c r="AQ127" i="26"/>
  <c r="AP127" i="26"/>
  <c r="AO127" i="26"/>
  <c r="AN127" i="26"/>
  <c r="AM127" i="26"/>
  <c r="AL127" i="26"/>
  <c r="AK127" i="26"/>
  <c r="AJ127" i="26"/>
  <c r="AI127" i="26"/>
  <c r="AV126" i="26"/>
  <c r="AU126" i="26"/>
  <c r="AT126" i="26"/>
  <c r="AS126" i="26"/>
  <c r="AR126" i="26"/>
  <c r="AQ126" i="26"/>
  <c r="AP126" i="26"/>
  <c r="AO126" i="26"/>
  <c r="AN126" i="26"/>
  <c r="AM126" i="26"/>
  <c r="AL126" i="26"/>
  <c r="AK126" i="26"/>
  <c r="AJ126" i="26"/>
  <c r="AI126" i="26"/>
  <c r="AV125" i="26"/>
  <c r="AU125" i="26"/>
  <c r="AT125" i="26"/>
  <c r="AS125" i="26"/>
  <c r="AR125" i="26"/>
  <c r="AQ125" i="26"/>
  <c r="AP125" i="26"/>
  <c r="AO125" i="26"/>
  <c r="AN125" i="26"/>
  <c r="AM125" i="26"/>
  <c r="AL125" i="26"/>
  <c r="AK125" i="26"/>
  <c r="AJ125" i="26"/>
  <c r="AI125" i="26"/>
  <c r="AV124" i="26"/>
  <c r="AU124" i="26"/>
  <c r="AT124" i="26"/>
  <c r="AS124" i="26"/>
  <c r="AR124" i="26"/>
  <c r="AQ124" i="26"/>
  <c r="AP124" i="26"/>
  <c r="AO124" i="26"/>
  <c r="AN124" i="26"/>
  <c r="AM124" i="26"/>
  <c r="AL124" i="26"/>
  <c r="AK124" i="26"/>
  <c r="AJ124" i="26"/>
  <c r="AI124" i="26"/>
  <c r="AV123" i="26"/>
  <c r="AU123" i="26"/>
  <c r="AT123" i="26"/>
  <c r="AS123" i="26"/>
  <c r="AR123" i="26"/>
  <c r="AQ123" i="26"/>
  <c r="AP123" i="26"/>
  <c r="AO123" i="26"/>
  <c r="AN123" i="26"/>
  <c r="AM123" i="26"/>
  <c r="AL123" i="26"/>
  <c r="AK123" i="26"/>
  <c r="AJ123" i="26"/>
  <c r="AI123" i="26"/>
  <c r="AV122" i="26"/>
  <c r="AU122" i="26"/>
  <c r="AT122" i="26"/>
  <c r="AS122" i="26"/>
  <c r="AR122" i="26"/>
  <c r="AQ122" i="26"/>
  <c r="AP122" i="26"/>
  <c r="AO122" i="26"/>
  <c r="AN122" i="26"/>
  <c r="AM122" i="26"/>
  <c r="AL122" i="26"/>
  <c r="AK122" i="26"/>
  <c r="AJ122" i="26"/>
  <c r="AI122" i="26"/>
  <c r="AV121" i="26"/>
  <c r="AU121" i="26"/>
  <c r="AT121" i="26"/>
  <c r="AS121" i="26"/>
  <c r="AR121" i="26"/>
  <c r="AQ121" i="26"/>
  <c r="AP121" i="26"/>
  <c r="AO121" i="26"/>
  <c r="AN121" i="26"/>
  <c r="AM121" i="26"/>
  <c r="AL121" i="26"/>
  <c r="AK121" i="26"/>
  <c r="AJ121" i="26"/>
  <c r="AI121" i="26"/>
  <c r="AV120" i="26"/>
  <c r="AU120" i="26"/>
  <c r="AT120" i="26"/>
  <c r="AS120" i="26"/>
  <c r="AR120" i="26"/>
  <c r="AQ120" i="26"/>
  <c r="AP120" i="26"/>
  <c r="AO120" i="26"/>
  <c r="AN120" i="26"/>
  <c r="AM120" i="26"/>
  <c r="AL120" i="26"/>
  <c r="AK120" i="26"/>
  <c r="AJ120" i="26"/>
  <c r="AI120" i="26"/>
  <c r="AV119" i="26"/>
  <c r="AU119" i="26"/>
  <c r="AT119" i="26"/>
  <c r="AS119" i="26"/>
  <c r="AR119" i="26"/>
  <c r="AQ119" i="26"/>
  <c r="AP119" i="26"/>
  <c r="AO119" i="26"/>
  <c r="AN119" i="26"/>
  <c r="AM119" i="26"/>
  <c r="AL119" i="26"/>
  <c r="AK119" i="26"/>
  <c r="AJ119" i="26"/>
  <c r="AI119" i="26"/>
  <c r="AV118" i="26"/>
  <c r="AU118" i="26"/>
  <c r="AT118" i="26"/>
  <c r="AS118" i="26"/>
  <c r="AR118" i="26"/>
  <c r="AQ118" i="26"/>
  <c r="AP118" i="26"/>
  <c r="AO118" i="26"/>
  <c r="AN118" i="26"/>
  <c r="AM118" i="26"/>
  <c r="AL118" i="26"/>
  <c r="AK118" i="26"/>
  <c r="AJ118" i="26"/>
  <c r="AI118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CR13" i="26"/>
  <c r="CR14" i="26"/>
  <c r="CR15" i="26"/>
  <c r="CR16" i="26"/>
  <c r="CR29" i="26"/>
  <c r="CR30" i="26"/>
  <c r="CR31" i="26"/>
  <c r="CR32" i="26"/>
  <c r="CR45" i="26"/>
  <c r="CR46" i="26"/>
  <c r="CR47" i="26"/>
  <c r="CR48" i="26"/>
  <c r="CR61" i="26"/>
  <c r="CR62" i="26"/>
  <c r="CR63" i="26"/>
  <c r="CR64" i="26"/>
  <c r="CR74" i="26"/>
  <c r="CQ13" i="26"/>
  <c r="CQ14" i="26"/>
  <c r="CQ15" i="26"/>
  <c r="CQ16" i="26"/>
  <c r="CQ29" i="26"/>
  <c r="CQ30" i="26"/>
  <c r="CQ31" i="26"/>
  <c r="CQ32" i="26"/>
  <c r="CQ45" i="26"/>
  <c r="CQ46" i="26"/>
  <c r="CQ47" i="26"/>
  <c r="CQ48" i="26"/>
  <c r="CQ61" i="26"/>
  <c r="CQ62" i="26"/>
  <c r="CQ63" i="26"/>
  <c r="CQ64" i="26"/>
  <c r="CQ74" i="26"/>
  <c r="CP13" i="26"/>
  <c r="CP14" i="26"/>
  <c r="CP15" i="26"/>
  <c r="CP16" i="26"/>
  <c r="CP29" i="26"/>
  <c r="CP30" i="26"/>
  <c r="CP31" i="26"/>
  <c r="CP32" i="26"/>
  <c r="CP45" i="26"/>
  <c r="CP46" i="26"/>
  <c r="CP47" i="26"/>
  <c r="CP48" i="26"/>
  <c r="CP61" i="26"/>
  <c r="CP62" i="26"/>
  <c r="CP63" i="26"/>
  <c r="CP64" i="26"/>
  <c r="CP74" i="26"/>
  <c r="CO13" i="26"/>
  <c r="CO14" i="26"/>
  <c r="CO15" i="26"/>
  <c r="CO16" i="26"/>
  <c r="CO29" i="26"/>
  <c r="CO30" i="26"/>
  <c r="CO31" i="26"/>
  <c r="CO32" i="26"/>
  <c r="CO45" i="26"/>
  <c r="CO46" i="26"/>
  <c r="CO47" i="26"/>
  <c r="CO48" i="26"/>
  <c r="CO61" i="26"/>
  <c r="CO62" i="26"/>
  <c r="CO63" i="26"/>
  <c r="CO64" i="26"/>
  <c r="CO74" i="26"/>
  <c r="CN13" i="26"/>
  <c r="CN14" i="26"/>
  <c r="CN15" i="26"/>
  <c r="CN16" i="26"/>
  <c r="CN29" i="26"/>
  <c r="CN30" i="26"/>
  <c r="CN31" i="26"/>
  <c r="CN32" i="26"/>
  <c r="CN45" i="26"/>
  <c r="CN46" i="26"/>
  <c r="CN47" i="26"/>
  <c r="CN48" i="26"/>
  <c r="CN61" i="26"/>
  <c r="CN62" i="26"/>
  <c r="CN63" i="26"/>
  <c r="CN64" i="26"/>
  <c r="CN74" i="26"/>
  <c r="CM13" i="26"/>
  <c r="CM14" i="26"/>
  <c r="CM15" i="26"/>
  <c r="CM16" i="26"/>
  <c r="CM29" i="26"/>
  <c r="CM30" i="26"/>
  <c r="CM31" i="26"/>
  <c r="CM32" i="26"/>
  <c r="CM45" i="26"/>
  <c r="CM46" i="26"/>
  <c r="CM47" i="26"/>
  <c r="CM48" i="26"/>
  <c r="CM61" i="26"/>
  <c r="CM62" i="26"/>
  <c r="CM63" i="26"/>
  <c r="CM64" i="26"/>
  <c r="CM74" i="26"/>
  <c r="CL13" i="26"/>
  <c r="CL14" i="26"/>
  <c r="CL15" i="26"/>
  <c r="CL16" i="26"/>
  <c r="CL29" i="26"/>
  <c r="CL30" i="26"/>
  <c r="CL31" i="26"/>
  <c r="CL32" i="26"/>
  <c r="CL45" i="26"/>
  <c r="CL46" i="26"/>
  <c r="CL47" i="26"/>
  <c r="CL48" i="26"/>
  <c r="CL61" i="26"/>
  <c r="CL62" i="26"/>
  <c r="CL63" i="26"/>
  <c r="CL64" i="26"/>
  <c r="CL74" i="26"/>
  <c r="CK13" i="26"/>
  <c r="CK14" i="26"/>
  <c r="CK15" i="26"/>
  <c r="CK16" i="26"/>
  <c r="CK29" i="26"/>
  <c r="CK30" i="26"/>
  <c r="CK31" i="26"/>
  <c r="CK32" i="26"/>
  <c r="CK45" i="26"/>
  <c r="CK46" i="26"/>
  <c r="CK47" i="26"/>
  <c r="CK48" i="26"/>
  <c r="CK61" i="26"/>
  <c r="CK62" i="26"/>
  <c r="CK63" i="26"/>
  <c r="CK64" i="26"/>
  <c r="CK74" i="26"/>
  <c r="CJ13" i="26"/>
  <c r="CJ14" i="26"/>
  <c r="CJ15" i="26"/>
  <c r="CJ16" i="26"/>
  <c r="CJ29" i="26"/>
  <c r="CJ30" i="26"/>
  <c r="CJ31" i="26"/>
  <c r="CJ32" i="26"/>
  <c r="CJ45" i="26"/>
  <c r="CJ46" i="26"/>
  <c r="CJ47" i="26"/>
  <c r="CJ48" i="26"/>
  <c r="CJ61" i="26"/>
  <c r="CJ62" i="26"/>
  <c r="CJ63" i="26"/>
  <c r="CJ64" i="26"/>
  <c r="CJ74" i="26"/>
  <c r="CI13" i="26"/>
  <c r="CI14" i="26"/>
  <c r="CI15" i="26"/>
  <c r="CI16" i="26"/>
  <c r="CI29" i="26"/>
  <c r="CI30" i="26"/>
  <c r="CI31" i="26"/>
  <c r="CI32" i="26"/>
  <c r="CI45" i="26"/>
  <c r="CI46" i="26"/>
  <c r="CI47" i="26"/>
  <c r="CI48" i="26"/>
  <c r="CI61" i="26"/>
  <c r="CI62" i="26"/>
  <c r="CI63" i="26"/>
  <c r="CI64" i="26"/>
  <c r="CI74" i="26"/>
  <c r="CH13" i="26"/>
  <c r="CH14" i="26"/>
  <c r="CH15" i="26"/>
  <c r="CH16" i="26"/>
  <c r="CH29" i="26"/>
  <c r="CH30" i="26"/>
  <c r="CH31" i="26"/>
  <c r="CH32" i="26"/>
  <c r="CH45" i="26"/>
  <c r="CH46" i="26"/>
  <c r="CH47" i="26"/>
  <c r="CH48" i="26"/>
  <c r="CH61" i="26"/>
  <c r="CH62" i="26"/>
  <c r="CH63" i="26"/>
  <c r="CH64" i="26"/>
  <c r="CH74" i="26"/>
  <c r="CG13" i="26"/>
  <c r="CG14" i="26"/>
  <c r="CG15" i="26"/>
  <c r="CG16" i="26"/>
  <c r="CG29" i="26"/>
  <c r="CG30" i="26"/>
  <c r="CG31" i="26"/>
  <c r="CG32" i="26"/>
  <c r="CG45" i="26"/>
  <c r="CG46" i="26"/>
  <c r="CG47" i="26"/>
  <c r="CG48" i="26"/>
  <c r="CG61" i="26"/>
  <c r="CG62" i="26"/>
  <c r="CG63" i="26"/>
  <c r="CG64" i="26"/>
  <c r="CG74" i="26"/>
  <c r="CF13" i="26"/>
  <c r="CF14" i="26"/>
  <c r="CF15" i="26"/>
  <c r="CF16" i="26"/>
  <c r="CF29" i="26"/>
  <c r="CF30" i="26"/>
  <c r="CF31" i="26"/>
  <c r="CF32" i="26"/>
  <c r="CF45" i="26"/>
  <c r="CF46" i="26"/>
  <c r="CF47" i="26"/>
  <c r="CF48" i="26"/>
  <c r="CF61" i="26"/>
  <c r="CF62" i="26"/>
  <c r="CF63" i="26"/>
  <c r="CF64" i="26"/>
  <c r="CF74" i="26"/>
  <c r="CE13" i="26"/>
  <c r="CE14" i="26"/>
  <c r="CE15" i="26"/>
  <c r="CE16" i="26"/>
  <c r="CE29" i="26"/>
  <c r="CE30" i="26"/>
  <c r="CE31" i="26"/>
  <c r="CE32" i="26"/>
  <c r="CE45" i="26"/>
  <c r="CE46" i="26"/>
  <c r="CE47" i="26"/>
  <c r="CE48" i="26"/>
  <c r="CE61" i="26"/>
  <c r="CE62" i="26"/>
  <c r="CE63" i="26"/>
  <c r="CE64" i="26"/>
  <c r="CE74" i="26"/>
  <c r="AV13" i="26"/>
  <c r="CB13" i="26"/>
  <c r="AV14" i="26"/>
  <c r="CB14" i="26"/>
  <c r="AV15" i="26"/>
  <c r="CB15" i="26"/>
  <c r="AV16" i="26"/>
  <c r="CB16" i="26"/>
  <c r="AV29" i="26"/>
  <c r="CB29" i="26"/>
  <c r="AV30" i="26"/>
  <c r="CB30" i="26"/>
  <c r="AV31" i="26"/>
  <c r="CB31" i="26"/>
  <c r="AV32" i="26"/>
  <c r="CB32" i="26"/>
  <c r="AV45" i="26"/>
  <c r="CB45" i="26"/>
  <c r="AV46" i="26"/>
  <c r="CB46" i="26"/>
  <c r="AV47" i="26"/>
  <c r="CB47" i="26"/>
  <c r="AV48" i="26"/>
  <c r="CB48" i="26"/>
  <c r="AV61" i="26"/>
  <c r="CB61" i="26"/>
  <c r="AV62" i="26"/>
  <c r="CB62" i="26"/>
  <c r="AV63" i="26"/>
  <c r="CB63" i="26"/>
  <c r="AV64" i="26"/>
  <c r="CB64" i="26"/>
  <c r="CB74" i="26"/>
  <c r="AU13" i="26"/>
  <c r="CA13" i="26"/>
  <c r="AU14" i="26"/>
  <c r="CA14" i="26"/>
  <c r="AU15" i="26"/>
  <c r="CA15" i="26"/>
  <c r="AU16" i="26"/>
  <c r="CA16" i="26"/>
  <c r="AU29" i="26"/>
  <c r="CA29" i="26"/>
  <c r="AU30" i="26"/>
  <c r="CA30" i="26"/>
  <c r="AU31" i="26"/>
  <c r="CA31" i="26"/>
  <c r="AU32" i="26"/>
  <c r="CA32" i="26"/>
  <c r="AU45" i="26"/>
  <c r="CA45" i="26"/>
  <c r="AU46" i="26"/>
  <c r="CA46" i="26"/>
  <c r="AU47" i="26"/>
  <c r="CA47" i="26"/>
  <c r="AU48" i="26"/>
  <c r="CA48" i="26"/>
  <c r="AU61" i="26"/>
  <c r="CA61" i="26"/>
  <c r="AU62" i="26"/>
  <c r="CA62" i="26"/>
  <c r="AU63" i="26"/>
  <c r="CA63" i="26"/>
  <c r="AU64" i="26"/>
  <c r="CA64" i="26"/>
  <c r="CA74" i="26"/>
  <c r="AT13" i="26"/>
  <c r="BZ13" i="26"/>
  <c r="AT14" i="26"/>
  <c r="BZ14" i="26"/>
  <c r="AT15" i="26"/>
  <c r="BZ15" i="26"/>
  <c r="AT16" i="26"/>
  <c r="BZ16" i="26"/>
  <c r="AT29" i="26"/>
  <c r="BZ29" i="26"/>
  <c r="AT30" i="26"/>
  <c r="BZ30" i="26"/>
  <c r="AT31" i="26"/>
  <c r="BZ31" i="26"/>
  <c r="AT32" i="26"/>
  <c r="BZ32" i="26"/>
  <c r="AT45" i="26"/>
  <c r="BZ45" i="26"/>
  <c r="AT46" i="26"/>
  <c r="BZ46" i="26"/>
  <c r="AT47" i="26"/>
  <c r="BZ47" i="26"/>
  <c r="AT48" i="26"/>
  <c r="BZ48" i="26"/>
  <c r="AT61" i="26"/>
  <c r="BZ61" i="26"/>
  <c r="AT62" i="26"/>
  <c r="BZ62" i="26"/>
  <c r="AT63" i="26"/>
  <c r="BZ63" i="26"/>
  <c r="AT64" i="26"/>
  <c r="BZ64" i="26"/>
  <c r="BZ74" i="26"/>
  <c r="AS13" i="26"/>
  <c r="BY13" i="26"/>
  <c r="AS14" i="26"/>
  <c r="BY14" i="26"/>
  <c r="AS15" i="26"/>
  <c r="BY15" i="26"/>
  <c r="AS16" i="26"/>
  <c r="BY16" i="26"/>
  <c r="AS29" i="26"/>
  <c r="BY29" i="26"/>
  <c r="AS30" i="26"/>
  <c r="BY30" i="26"/>
  <c r="AS31" i="26"/>
  <c r="BY31" i="26"/>
  <c r="AS32" i="26"/>
  <c r="BY32" i="26"/>
  <c r="AS45" i="26"/>
  <c r="BY45" i="26"/>
  <c r="AS46" i="26"/>
  <c r="BY46" i="26"/>
  <c r="AS47" i="26"/>
  <c r="BY47" i="26"/>
  <c r="AS48" i="26"/>
  <c r="BY48" i="26"/>
  <c r="AS61" i="26"/>
  <c r="BY61" i="26"/>
  <c r="AS62" i="26"/>
  <c r="BY62" i="26"/>
  <c r="AS63" i="26"/>
  <c r="BY63" i="26"/>
  <c r="AS64" i="26"/>
  <c r="BY64" i="26"/>
  <c r="BY74" i="26"/>
  <c r="AR13" i="26"/>
  <c r="BX13" i="26"/>
  <c r="AR14" i="26"/>
  <c r="BX14" i="26"/>
  <c r="AR15" i="26"/>
  <c r="BX15" i="26"/>
  <c r="AR16" i="26"/>
  <c r="BX16" i="26"/>
  <c r="AR29" i="26"/>
  <c r="BX29" i="26"/>
  <c r="AR30" i="26"/>
  <c r="BX30" i="26"/>
  <c r="AR31" i="26"/>
  <c r="BX31" i="26"/>
  <c r="AR32" i="26"/>
  <c r="BX32" i="26"/>
  <c r="AR45" i="26"/>
  <c r="BX45" i="26"/>
  <c r="AR46" i="26"/>
  <c r="BX46" i="26"/>
  <c r="AR47" i="26"/>
  <c r="BX47" i="26"/>
  <c r="AR48" i="26"/>
  <c r="BX48" i="26"/>
  <c r="AR61" i="26"/>
  <c r="BX61" i="26"/>
  <c r="AR62" i="26"/>
  <c r="BX62" i="26"/>
  <c r="AR63" i="26"/>
  <c r="BX63" i="26"/>
  <c r="AR64" i="26"/>
  <c r="BX64" i="26"/>
  <c r="BX74" i="26"/>
  <c r="AQ13" i="26"/>
  <c r="BW13" i="26"/>
  <c r="AQ14" i="26"/>
  <c r="BW14" i="26"/>
  <c r="AQ15" i="26"/>
  <c r="BW15" i="26"/>
  <c r="AQ16" i="26"/>
  <c r="BW16" i="26"/>
  <c r="AQ29" i="26"/>
  <c r="BW29" i="26"/>
  <c r="AQ30" i="26"/>
  <c r="BW30" i="26"/>
  <c r="AQ31" i="26"/>
  <c r="BW31" i="26"/>
  <c r="AQ32" i="26"/>
  <c r="BW32" i="26"/>
  <c r="AQ45" i="26"/>
  <c r="BW45" i="26"/>
  <c r="AQ46" i="26"/>
  <c r="BW46" i="26"/>
  <c r="AQ47" i="26"/>
  <c r="BW47" i="26"/>
  <c r="AQ48" i="26"/>
  <c r="BW48" i="26"/>
  <c r="AQ61" i="26"/>
  <c r="BW61" i="26"/>
  <c r="AQ62" i="26"/>
  <c r="BW62" i="26"/>
  <c r="AQ63" i="26"/>
  <c r="BW63" i="26"/>
  <c r="AQ64" i="26"/>
  <c r="BW64" i="26"/>
  <c r="BW74" i="26"/>
  <c r="AP13" i="26"/>
  <c r="BV13" i="26"/>
  <c r="AP14" i="26"/>
  <c r="BV14" i="26"/>
  <c r="AP15" i="26"/>
  <c r="BV15" i="26"/>
  <c r="AP16" i="26"/>
  <c r="BV16" i="26"/>
  <c r="AP29" i="26"/>
  <c r="BV29" i="26"/>
  <c r="AP30" i="26"/>
  <c r="BV30" i="26"/>
  <c r="AP31" i="26"/>
  <c r="BV31" i="26"/>
  <c r="AP32" i="26"/>
  <c r="BV32" i="26"/>
  <c r="AP45" i="26"/>
  <c r="BV45" i="26"/>
  <c r="AP46" i="26"/>
  <c r="BV46" i="26"/>
  <c r="AP47" i="26"/>
  <c r="BV47" i="26"/>
  <c r="AP48" i="26"/>
  <c r="BV48" i="26"/>
  <c r="AP61" i="26"/>
  <c r="BV61" i="26"/>
  <c r="AP62" i="26"/>
  <c r="BV62" i="26"/>
  <c r="AP63" i="26"/>
  <c r="BV63" i="26"/>
  <c r="AP64" i="26"/>
  <c r="BV64" i="26"/>
  <c r="BV74" i="26"/>
  <c r="AO13" i="26"/>
  <c r="BU13" i="26"/>
  <c r="AO14" i="26"/>
  <c r="BU14" i="26"/>
  <c r="AO15" i="26"/>
  <c r="BU15" i="26"/>
  <c r="AO16" i="26"/>
  <c r="BU16" i="26"/>
  <c r="AO29" i="26"/>
  <c r="BU29" i="26"/>
  <c r="AO30" i="26"/>
  <c r="BU30" i="26"/>
  <c r="AO31" i="26"/>
  <c r="BU31" i="26"/>
  <c r="AO32" i="26"/>
  <c r="BU32" i="26"/>
  <c r="AO45" i="26"/>
  <c r="BU45" i="26"/>
  <c r="AO46" i="26"/>
  <c r="BU46" i="26"/>
  <c r="AO47" i="26"/>
  <c r="BU47" i="26"/>
  <c r="AO48" i="26"/>
  <c r="BU48" i="26"/>
  <c r="AO61" i="26"/>
  <c r="BU61" i="26"/>
  <c r="AO62" i="26"/>
  <c r="BU62" i="26"/>
  <c r="AO63" i="26"/>
  <c r="BU63" i="26"/>
  <c r="AO64" i="26"/>
  <c r="BU64" i="26"/>
  <c r="BU74" i="26"/>
  <c r="AN13" i="26"/>
  <c r="BT13" i="26"/>
  <c r="AN14" i="26"/>
  <c r="BT14" i="26"/>
  <c r="AN15" i="26"/>
  <c r="BT15" i="26"/>
  <c r="AN16" i="26"/>
  <c r="BT16" i="26"/>
  <c r="AN29" i="26"/>
  <c r="BT29" i="26"/>
  <c r="AN30" i="26"/>
  <c r="BT30" i="26"/>
  <c r="AN31" i="26"/>
  <c r="BT31" i="26"/>
  <c r="AN32" i="26"/>
  <c r="BT32" i="26"/>
  <c r="AN45" i="26"/>
  <c r="BT45" i="26"/>
  <c r="AN46" i="26"/>
  <c r="BT46" i="26"/>
  <c r="AN47" i="26"/>
  <c r="BT47" i="26"/>
  <c r="AN48" i="26"/>
  <c r="BT48" i="26"/>
  <c r="AN61" i="26"/>
  <c r="BT61" i="26"/>
  <c r="AN62" i="26"/>
  <c r="BT62" i="26"/>
  <c r="AN63" i="26"/>
  <c r="BT63" i="26"/>
  <c r="AN64" i="26"/>
  <c r="BT64" i="26"/>
  <c r="BT74" i="26"/>
  <c r="AM13" i="26"/>
  <c r="BS13" i="26"/>
  <c r="AM14" i="26"/>
  <c r="BS14" i="26"/>
  <c r="AM15" i="26"/>
  <c r="BS15" i="26"/>
  <c r="AM16" i="26"/>
  <c r="BS16" i="26"/>
  <c r="AM29" i="26"/>
  <c r="BS29" i="26"/>
  <c r="AM30" i="26"/>
  <c r="BS30" i="26"/>
  <c r="AM31" i="26"/>
  <c r="BS31" i="26"/>
  <c r="AM32" i="26"/>
  <c r="BS32" i="26"/>
  <c r="AM45" i="26"/>
  <c r="BS45" i="26"/>
  <c r="AM46" i="26"/>
  <c r="BS46" i="26"/>
  <c r="AM47" i="26"/>
  <c r="BS47" i="26"/>
  <c r="AM48" i="26"/>
  <c r="BS48" i="26"/>
  <c r="AM61" i="26"/>
  <c r="BS61" i="26"/>
  <c r="AM62" i="26"/>
  <c r="BS62" i="26"/>
  <c r="AM63" i="26"/>
  <c r="BS63" i="26"/>
  <c r="AM64" i="26"/>
  <c r="BS64" i="26"/>
  <c r="BS74" i="26"/>
  <c r="AL13" i="26"/>
  <c r="BR13" i="26"/>
  <c r="AL14" i="26"/>
  <c r="BR14" i="26"/>
  <c r="AL15" i="26"/>
  <c r="BR15" i="26"/>
  <c r="AL16" i="26"/>
  <c r="BR16" i="26"/>
  <c r="AL29" i="26"/>
  <c r="BR29" i="26"/>
  <c r="AL30" i="26"/>
  <c r="BR30" i="26"/>
  <c r="AL31" i="26"/>
  <c r="BR31" i="26"/>
  <c r="AL32" i="26"/>
  <c r="BR32" i="26"/>
  <c r="AL45" i="26"/>
  <c r="BR45" i="26"/>
  <c r="AL46" i="26"/>
  <c r="BR46" i="26"/>
  <c r="AL47" i="26"/>
  <c r="BR47" i="26"/>
  <c r="AL48" i="26"/>
  <c r="BR48" i="26"/>
  <c r="AL61" i="26"/>
  <c r="BR61" i="26"/>
  <c r="AL62" i="26"/>
  <c r="BR62" i="26"/>
  <c r="AL63" i="26"/>
  <c r="BR63" i="26"/>
  <c r="AL64" i="26"/>
  <c r="BR64" i="26"/>
  <c r="BR74" i="26"/>
  <c r="AK13" i="26"/>
  <c r="BQ13" i="26"/>
  <c r="AK14" i="26"/>
  <c r="BQ14" i="26"/>
  <c r="AK15" i="26"/>
  <c r="BQ15" i="26"/>
  <c r="AK16" i="26"/>
  <c r="BQ16" i="26"/>
  <c r="AK29" i="26"/>
  <c r="BQ29" i="26"/>
  <c r="AK30" i="26"/>
  <c r="BQ30" i="26"/>
  <c r="AK31" i="26"/>
  <c r="BQ31" i="26"/>
  <c r="AK32" i="26"/>
  <c r="BQ32" i="26"/>
  <c r="AK45" i="26"/>
  <c r="BQ45" i="26"/>
  <c r="AK46" i="26"/>
  <c r="BQ46" i="26"/>
  <c r="AK47" i="26"/>
  <c r="BQ47" i="26"/>
  <c r="AK48" i="26"/>
  <c r="BQ48" i="26"/>
  <c r="AK61" i="26"/>
  <c r="BQ61" i="26"/>
  <c r="AK62" i="26"/>
  <c r="BQ62" i="26"/>
  <c r="AK63" i="26"/>
  <c r="BQ63" i="26"/>
  <c r="AK64" i="26"/>
  <c r="BQ64" i="26"/>
  <c r="BQ74" i="26"/>
  <c r="AJ13" i="26"/>
  <c r="BP13" i="26"/>
  <c r="AJ14" i="26"/>
  <c r="BP14" i="26"/>
  <c r="AJ15" i="26"/>
  <c r="BP15" i="26"/>
  <c r="AJ16" i="26"/>
  <c r="BP16" i="26"/>
  <c r="AJ29" i="26"/>
  <c r="BP29" i="26"/>
  <c r="AJ30" i="26"/>
  <c r="BP30" i="26"/>
  <c r="AJ31" i="26"/>
  <c r="BP31" i="26"/>
  <c r="AJ32" i="26"/>
  <c r="BP32" i="26"/>
  <c r="AJ45" i="26"/>
  <c r="BP45" i="26"/>
  <c r="AJ46" i="26"/>
  <c r="BP46" i="26"/>
  <c r="AJ47" i="26"/>
  <c r="BP47" i="26"/>
  <c r="AJ48" i="26"/>
  <c r="BP48" i="26"/>
  <c r="AJ61" i="26"/>
  <c r="BP61" i="26"/>
  <c r="AJ62" i="26"/>
  <c r="BP62" i="26"/>
  <c r="AJ63" i="26"/>
  <c r="BP63" i="26"/>
  <c r="AJ64" i="26"/>
  <c r="BP64" i="26"/>
  <c r="BP74" i="26"/>
  <c r="AI13" i="26"/>
  <c r="BO13" i="26"/>
  <c r="AI14" i="26"/>
  <c r="BO14" i="26"/>
  <c r="AI15" i="26"/>
  <c r="BO15" i="26"/>
  <c r="AI16" i="26"/>
  <c r="BO16" i="26"/>
  <c r="AI29" i="26"/>
  <c r="BO29" i="26"/>
  <c r="AI30" i="26"/>
  <c r="BO30" i="26"/>
  <c r="AI31" i="26"/>
  <c r="BO31" i="26"/>
  <c r="AI32" i="26"/>
  <c r="BO32" i="26"/>
  <c r="AI45" i="26"/>
  <c r="BO45" i="26"/>
  <c r="AI46" i="26"/>
  <c r="BO46" i="26"/>
  <c r="AI47" i="26"/>
  <c r="BO47" i="26"/>
  <c r="AI48" i="26"/>
  <c r="BO48" i="26"/>
  <c r="AI61" i="26"/>
  <c r="BO61" i="26"/>
  <c r="AI62" i="26"/>
  <c r="BO62" i="26"/>
  <c r="AI63" i="26"/>
  <c r="BO63" i="26"/>
  <c r="AI64" i="26"/>
  <c r="BO64" i="26"/>
  <c r="BO74" i="26"/>
  <c r="BL13" i="26"/>
  <c r="BL14" i="26"/>
  <c r="BL15" i="26"/>
  <c r="BL16" i="26"/>
  <c r="BL29" i="26"/>
  <c r="BL30" i="26"/>
  <c r="BL31" i="26"/>
  <c r="BL32" i="26"/>
  <c r="BL45" i="26"/>
  <c r="BL46" i="26"/>
  <c r="BL47" i="26"/>
  <c r="BL48" i="26"/>
  <c r="BL61" i="26"/>
  <c r="BL62" i="26"/>
  <c r="BL63" i="26"/>
  <c r="BL64" i="26"/>
  <c r="BL74" i="26"/>
  <c r="BK13" i="26"/>
  <c r="BK14" i="26"/>
  <c r="BK15" i="26"/>
  <c r="BK16" i="26"/>
  <c r="BK29" i="26"/>
  <c r="BK30" i="26"/>
  <c r="BK31" i="26"/>
  <c r="BK32" i="26"/>
  <c r="BK45" i="26"/>
  <c r="BK46" i="26"/>
  <c r="BK47" i="26"/>
  <c r="BK48" i="26"/>
  <c r="BK61" i="26"/>
  <c r="BK62" i="26"/>
  <c r="BK63" i="26"/>
  <c r="BK64" i="26"/>
  <c r="BK74" i="26"/>
  <c r="BJ13" i="26"/>
  <c r="BJ14" i="26"/>
  <c r="BJ15" i="26"/>
  <c r="BJ16" i="26"/>
  <c r="BJ29" i="26"/>
  <c r="BJ30" i="26"/>
  <c r="BJ31" i="26"/>
  <c r="BJ32" i="26"/>
  <c r="BJ45" i="26"/>
  <c r="BJ46" i="26"/>
  <c r="BJ47" i="26"/>
  <c r="BJ48" i="26"/>
  <c r="BJ61" i="26"/>
  <c r="BJ62" i="26"/>
  <c r="BJ63" i="26"/>
  <c r="BJ64" i="26"/>
  <c r="BJ74" i="26"/>
  <c r="BI13" i="26"/>
  <c r="BI14" i="26"/>
  <c r="BI15" i="26"/>
  <c r="BI16" i="26"/>
  <c r="BI29" i="26"/>
  <c r="BI30" i="26"/>
  <c r="BI31" i="26"/>
  <c r="BI32" i="26"/>
  <c r="BI45" i="26"/>
  <c r="BI46" i="26"/>
  <c r="BI47" i="26"/>
  <c r="BI48" i="26"/>
  <c r="BI61" i="26"/>
  <c r="BI62" i="26"/>
  <c r="BI63" i="26"/>
  <c r="BI64" i="26"/>
  <c r="BI74" i="26"/>
  <c r="BH13" i="26"/>
  <c r="BH14" i="26"/>
  <c r="BH15" i="26"/>
  <c r="BH16" i="26"/>
  <c r="BH29" i="26"/>
  <c r="BH30" i="26"/>
  <c r="BH31" i="26"/>
  <c r="BH32" i="26"/>
  <c r="BH45" i="26"/>
  <c r="BH46" i="26"/>
  <c r="BH47" i="26"/>
  <c r="BH48" i="26"/>
  <c r="BH61" i="26"/>
  <c r="BH62" i="26"/>
  <c r="BH63" i="26"/>
  <c r="BH64" i="26"/>
  <c r="BH74" i="26"/>
  <c r="BG13" i="26"/>
  <c r="BG14" i="26"/>
  <c r="BG15" i="26"/>
  <c r="BG16" i="26"/>
  <c r="BG29" i="26"/>
  <c r="BG30" i="26"/>
  <c r="BG31" i="26"/>
  <c r="BG32" i="26"/>
  <c r="BG45" i="26"/>
  <c r="BG46" i="26"/>
  <c r="BG47" i="26"/>
  <c r="BG48" i="26"/>
  <c r="BG61" i="26"/>
  <c r="BG62" i="26"/>
  <c r="BG63" i="26"/>
  <c r="BG64" i="26"/>
  <c r="BG74" i="26"/>
  <c r="BF13" i="26"/>
  <c r="BF14" i="26"/>
  <c r="BF15" i="26"/>
  <c r="BF16" i="26"/>
  <c r="BF29" i="26"/>
  <c r="BF30" i="26"/>
  <c r="BF31" i="26"/>
  <c r="BF32" i="26"/>
  <c r="BF45" i="26"/>
  <c r="BF46" i="26"/>
  <c r="BF47" i="26"/>
  <c r="BF48" i="26"/>
  <c r="BF61" i="26"/>
  <c r="BF62" i="26"/>
  <c r="BF63" i="26"/>
  <c r="BF64" i="26"/>
  <c r="BF74" i="26"/>
  <c r="BE13" i="26"/>
  <c r="BE14" i="26"/>
  <c r="BE15" i="26"/>
  <c r="BE16" i="26"/>
  <c r="BE29" i="26"/>
  <c r="BE30" i="26"/>
  <c r="BE31" i="26"/>
  <c r="BE32" i="26"/>
  <c r="BE45" i="26"/>
  <c r="BE46" i="26"/>
  <c r="BE47" i="26"/>
  <c r="BE48" i="26"/>
  <c r="BE61" i="26"/>
  <c r="BE62" i="26"/>
  <c r="BE63" i="26"/>
  <c r="BE64" i="26"/>
  <c r="BE74" i="26"/>
  <c r="BD13" i="26"/>
  <c r="BD14" i="26"/>
  <c r="BD15" i="26"/>
  <c r="BD16" i="26"/>
  <c r="BD29" i="26"/>
  <c r="BD30" i="26"/>
  <c r="BD31" i="26"/>
  <c r="BD32" i="26"/>
  <c r="BD45" i="26"/>
  <c r="BD46" i="26"/>
  <c r="BD47" i="26"/>
  <c r="BD48" i="26"/>
  <c r="BD61" i="26"/>
  <c r="BD62" i="26"/>
  <c r="BD63" i="26"/>
  <c r="BD64" i="26"/>
  <c r="BD74" i="26"/>
  <c r="BC13" i="26"/>
  <c r="BC14" i="26"/>
  <c r="BC15" i="26"/>
  <c r="BC16" i="26"/>
  <c r="BC29" i="26"/>
  <c r="BC30" i="26"/>
  <c r="BC31" i="26"/>
  <c r="BC32" i="26"/>
  <c r="BC45" i="26"/>
  <c r="BC46" i="26"/>
  <c r="BC47" i="26"/>
  <c r="BC48" i="26"/>
  <c r="BC61" i="26"/>
  <c r="BC62" i="26"/>
  <c r="BC63" i="26"/>
  <c r="BC64" i="26"/>
  <c r="BC74" i="26"/>
  <c r="BB13" i="26"/>
  <c r="BB14" i="26"/>
  <c r="BB15" i="26"/>
  <c r="BB16" i="26"/>
  <c r="BB29" i="26"/>
  <c r="BB30" i="26"/>
  <c r="BB31" i="26"/>
  <c r="BB32" i="26"/>
  <c r="BB45" i="26"/>
  <c r="BB46" i="26"/>
  <c r="BB47" i="26"/>
  <c r="BB48" i="26"/>
  <c r="BB61" i="26"/>
  <c r="BB62" i="26"/>
  <c r="BB63" i="26"/>
  <c r="BB64" i="26"/>
  <c r="BB74" i="26"/>
  <c r="BA13" i="26"/>
  <c r="BA14" i="26"/>
  <c r="BA15" i="26"/>
  <c r="BA16" i="26"/>
  <c r="BA29" i="26"/>
  <c r="BA30" i="26"/>
  <c r="BA31" i="26"/>
  <c r="BA32" i="26"/>
  <c r="BA45" i="26"/>
  <c r="BA46" i="26"/>
  <c r="BA47" i="26"/>
  <c r="BA48" i="26"/>
  <c r="BA61" i="26"/>
  <c r="BA62" i="26"/>
  <c r="BA63" i="26"/>
  <c r="BA64" i="26"/>
  <c r="BA74" i="26"/>
  <c r="AZ13" i="26"/>
  <c r="AZ14" i="26"/>
  <c r="AZ15" i="26"/>
  <c r="AZ16" i="26"/>
  <c r="AZ29" i="26"/>
  <c r="AZ30" i="26"/>
  <c r="AZ31" i="26"/>
  <c r="AZ32" i="26"/>
  <c r="AZ45" i="26"/>
  <c r="AZ46" i="26"/>
  <c r="AZ47" i="26"/>
  <c r="AZ48" i="26"/>
  <c r="AZ61" i="26"/>
  <c r="AZ62" i="26"/>
  <c r="AZ63" i="26"/>
  <c r="AZ64" i="26"/>
  <c r="AZ74" i="26"/>
  <c r="AY13" i="26"/>
  <c r="AY14" i="26"/>
  <c r="AY15" i="26"/>
  <c r="AY16" i="26"/>
  <c r="AY29" i="26"/>
  <c r="AY30" i="26"/>
  <c r="AY31" i="26"/>
  <c r="AY32" i="26"/>
  <c r="AY45" i="26"/>
  <c r="AY46" i="26"/>
  <c r="AY47" i="26"/>
  <c r="AY48" i="26"/>
  <c r="AY61" i="26"/>
  <c r="AY62" i="26"/>
  <c r="AY63" i="26"/>
  <c r="AY64" i="26"/>
  <c r="AY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CR72" i="26"/>
  <c r="CQ72" i="26"/>
  <c r="CP72" i="26"/>
  <c r="CO72" i="26"/>
  <c r="CN72" i="26"/>
  <c r="CM72" i="26"/>
  <c r="CL72" i="26"/>
  <c r="CK72" i="26"/>
  <c r="CJ72" i="26"/>
  <c r="CI72" i="26"/>
  <c r="CH72" i="26"/>
  <c r="CG72" i="26"/>
  <c r="CF72" i="26"/>
  <c r="CE72" i="26"/>
  <c r="AV72" i="26"/>
  <c r="CB72" i="26"/>
  <c r="AU72" i="26"/>
  <c r="CA72" i="26"/>
  <c r="AT72" i="26"/>
  <c r="BZ72" i="26"/>
  <c r="AS72" i="26"/>
  <c r="BY72" i="26"/>
  <c r="AR72" i="26"/>
  <c r="BX72" i="26"/>
  <c r="AQ72" i="26"/>
  <c r="BW72" i="26"/>
  <c r="AP72" i="26"/>
  <c r="BV72" i="26"/>
  <c r="AO72" i="26"/>
  <c r="BU72" i="26"/>
  <c r="AN72" i="26"/>
  <c r="BT72" i="26"/>
  <c r="AM72" i="26"/>
  <c r="BS72" i="26"/>
  <c r="AL72" i="26"/>
  <c r="BR72" i="26"/>
  <c r="AK72" i="26"/>
  <c r="BQ72" i="26"/>
  <c r="AJ72" i="26"/>
  <c r="BP72" i="26"/>
  <c r="AI72" i="26"/>
  <c r="BO72" i="26"/>
  <c r="BL72" i="26"/>
  <c r="BK72" i="26"/>
  <c r="BJ72" i="26"/>
  <c r="BI72" i="26"/>
  <c r="BH72" i="26"/>
  <c r="BG72" i="26"/>
  <c r="BF72" i="26"/>
  <c r="BE72" i="26"/>
  <c r="BD72" i="26"/>
  <c r="BC72" i="26"/>
  <c r="BB72" i="26"/>
  <c r="BA72" i="26"/>
  <c r="AZ72" i="26"/>
  <c r="AY72" i="26"/>
  <c r="CR71" i="26"/>
  <c r="CQ71" i="26"/>
  <c r="CP71" i="26"/>
  <c r="CO71" i="26"/>
  <c r="CN71" i="26"/>
  <c r="CM71" i="26"/>
  <c r="CL71" i="26"/>
  <c r="CK71" i="26"/>
  <c r="CJ71" i="26"/>
  <c r="CI71" i="26"/>
  <c r="CH71" i="26"/>
  <c r="CG71" i="26"/>
  <c r="CF71" i="26"/>
  <c r="CE71" i="26"/>
  <c r="AV71" i="26"/>
  <c r="CB71" i="26"/>
  <c r="AU71" i="26"/>
  <c r="CA71" i="26"/>
  <c r="AT71" i="26"/>
  <c r="BZ71" i="26"/>
  <c r="AS71" i="26"/>
  <c r="BY71" i="26"/>
  <c r="AR71" i="26"/>
  <c r="BX71" i="26"/>
  <c r="AQ71" i="26"/>
  <c r="BW71" i="26"/>
  <c r="AP71" i="26"/>
  <c r="BV71" i="26"/>
  <c r="AO71" i="26"/>
  <c r="BU71" i="26"/>
  <c r="AN71" i="26"/>
  <c r="BT71" i="26"/>
  <c r="AM71" i="26"/>
  <c r="BS71" i="26"/>
  <c r="AL71" i="26"/>
  <c r="BR71" i="26"/>
  <c r="AK71" i="26"/>
  <c r="BQ71" i="26"/>
  <c r="AJ71" i="26"/>
  <c r="BP71" i="26"/>
  <c r="AI71" i="26"/>
  <c r="BO71" i="26"/>
  <c r="BL71" i="26"/>
  <c r="BK71" i="26"/>
  <c r="BJ71" i="26"/>
  <c r="BI71" i="26"/>
  <c r="BH71" i="26"/>
  <c r="BG71" i="26"/>
  <c r="BF71" i="26"/>
  <c r="BE71" i="26"/>
  <c r="BD71" i="26"/>
  <c r="BC71" i="26"/>
  <c r="BB71" i="26"/>
  <c r="BA71" i="26"/>
  <c r="AZ71" i="26"/>
  <c r="AY71" i="26"/>
  <c r="CR70" i="26"/>
  <c r="CQ70" i="26"/>
  <c r="CP70" i="26"/>
  <c r="CO70" i="26"/>
  <c r="CN70" i="26"/>
  <c r="CM70" i="26"/>
  <c r="CL70" i="26"/>
  <c r="CK70" i="26"/>
  <c r="CJ70" i="26"/>
  <c r="CI70" i="26"/>
  <c r="CH70" i="26"/>
  <c r="CG70" i="26"/>
  <c r="CF70" i="26"/>
  <c r="CE70" i="26"/>
  <c r="AV70" i="26"/>
  <c r="CB70" i="26"/>
  <c r="AU70" i="26"/>
  <c r="CA70" i="26"/>
  <c r="AT70" i="26"/>
  <c r="BZ70" i="26"/>
  <c r="AS70" i="26"/>
  <c r="BY70" i="26"/>
  <c r="AR70" i="26"/>
  <c r="BX70" i="26"/>
  <c r="AQ70" i="26"/>
  <c r="BW70" i="26"/>
  <c r="AP70" i="26"/>
  <c r="BV70" i="26"/>
  <c r="AO70" i="26"/>
  <c r="BU70" i="26"/>
  <c r="AN70" i="26"/>
  <c r="BT70" i="26"/>
  <c r="AM70" i="26"/>
  <c r="BS70" i="26"/>
  <c r="AL70" i="26"/>
  <c r="BR70" i="26"/>
  <c r="AK70" i="26"/>
  <c r="BQ70" i="26"/>
  <c r="AJ70" i="26"/>
  <c r="BP70" i="26"/>
  <c r="AI70" i="26"/>
  <c r="BO70" i="26"/>
  <c r="BL70" i="26"/>
  <c r="BK70" i="26"/>
  <c r="BJ70" i="26"/>
  <c r="BI70" i="26"/>
  <c r="BH70" i="26"/>
  <c r="BG70" i="26"/>
  <c r="BF70" i="26"/>
  <c r="BE70" i="26"/>
  <c r="BD70" i="26"/>
  <c r="BC70" i="26"/>
  <c r="BB70" i="26"/>
  <c r="BA70" i="26"/>
  <c r="AZ70" i="26"/>
  <c r="AY70" i="26"/>
  <c r="CR69" i="26"/>
  <c r="CQ69" i="26"/>
  <c r="CP69" i="26"/>
  <c r="CO69" i="26"/>
  <c r="CN69" i="26"/>
  <c r="CM69" i="26"/>
  <c r="CL69" i="26"/>
  <c r="CK69" i="26"/>
  <c r="CJ69" i="26"/>
  <c r="CI69" i="26"/>
  <c r="CH69" i="26"/>
  <c r="CG69" i="26"/>
  <c r="CF69" i="26"/>
  <c r="CE69" i="26"/>
  <c r="AV69" i="26"/>
  <c r="CB69" i="26"/>
  <c r="AU69" i="26"/>
  <c r="CA69" i="26"/>
  <c r="AT69" i="26"/>
  <c r="BZ69" i="26"/>
  <c r="AS69" i="26"/>
  <c r="BY69" i="26"/>
  <c r="AR69" i="26"/>
  <c r="BX69" i="26"/>
  <c r="AQ69" i="26"/>
  <c r="BW69" i="26"/>
  <c r="AP69" i="26"/>
  <c r="BV69" i="26"/>
  <c r="AO69" i="26"/>
  <c r="BU69" i="26"/>
  <c r="AN69" i="26"/>
  <c r="BT69" i="26"/>
  <c r="AM69" i="26"/>
  <c r="BS69" i="26"/>
  <c r="AL69" i="26"/>
  <c r="BR69" i="26"/>
  <c r="AK69" i="26"/>
  <c r="BQ69" i="26"/>
  <c r="AJ69" i="26"/>
  <c r="BP69" i="26"/>
  <c r="AI69" i="26"/>
  <c r="BO69" i="26"/>
  <c r="BL69" i="26"/>
  <c r="BK69" i="26"/>
  <c r="BJ69" i="26"/>
  <c r="BI69" i="26"/>
  <c r="BH69" i="26"/>
  <c r="BG69" i="26"/>
  <c r="BF69" i="26"/>
  <c r="BE69" i="26"/>
  <c r="BD69" i="26"/>
  <c r="BC69" i="26"/>
  <c r="BB69" i="26"/>
  <c r="BA69" i="26"/>
  <c r="AZ69" i="26"/>
  <c r="AY69" i="26"/>
  <c r="CR68" i="26"/>
  <c r="CQ68" i="26"/>
  <c r="CP68" i="26"/>
  <c r="CO68" i="26"/>
  <c r="CN68" i="26"/>
  <c r="CM68" i="26"/>
  <c r="CL68" i="26"/>
  <c r="CK68" i="26"/>
  <c r="CJ68" i="26"/>
  <c r="CI68" i="26"/>
  <c r="CH68" i="26"/>
  <c r="CG68" i="26"/>
  <c r="CF68" i="26"/>
  <c r="CE68" i="26"/>
  <c r="AV68" i="26"/>
  <c r="CB68" i="26"/>
  <c r="AU68" i="26"/>
  <c r="CA68" i="26"/>
  <c r="AT68" i="26"/>
  <c r="BZ68" i="26"/>
  <c r="AS68" i="26"/>
  <c r="BY68" i="26"/>
  <c r="AR68" i="26"/>
  <c r="BX68" i="26"/>
  <c r="AQ68" i="26"/>
  <c r="BW68" i="26"/>
  <c r="AP68" i="26"/>
  <c r="BV68" i="26"/>
  <c r="AO68" i="26"/>
  <c r="BU68" i="26"/>
  <c r="AN68" i="26"/>
  <c r="BT68" i="26"/>
  <c r="AM68" i="26"/>
  <c r="BS68" i="26"/>
  <c r="AL68" i="26"/>
  <c r="BR68" i="26"/>
  <c r="AK68" i="26"/>
  <c r="BQ68" i="26"/>
  <c r="AJ68" i="26"/>
  <c r="BP68" i="26"/>
  <c r="AI68" i="26"/>
  <c r="BO68" i="26"/>
  <c r="BL68" i="26"/>
  <c r="BK68" i="26"/>
  <c r="BJ68" i="26"/>
  <c r="BI68" i="26"/>
  <c r="BH68" i="26"/>
  <c r="BG68" i="26"/>
  <c r="BF68" i="26"/>
  <c r="BE68" i="26"/>
  <c r="BD68" i="26"/>
  <c r="BC68" i="26"/>
  <c r="BB68" i="26"/>
  <c r="BA68" i="26"/>
  <c r="AZ68" i="26"/>
  <c r="AY68" i="26"/>
  <c r="CR67" i="26"/>
  <c r="CQ67" i="26"/>
  <c r="CP67" i="26"/>
  <c r="CO67" i="26"/>
  <c r="CN67" i="26"/>
  <c r="CM67" i="26"/>
  <c r="CL67" i="26"/>
  <c r="CK67" i="26"/>
  <c r="CJ67" i="26"/>
  <c r="CI67" i="26"/>
  <c r="CH67" i="26"/>
  <c r="CG67" i="26"/>
  <c r="CF67" i="26"/>
  <c r="CE67" i="26"/>
  <c r="AV67" i="26"/>
  <c r="CB67" i="26"/>
  <c r="AU67" i="26"/>
  <c r="CA67" i="26"/>
  <c r="AT67" i="26"/>
  <c r="BZ67" i="26"/>
  <c r="AS67" i="26"/>
  <c r="BY67" i="26"/>
  <c r="AR67" i="26"/>
  <c r="BX67" i="26"/>
  <c r="AQ67" i="26"/>
  <c r="BW67" i="26"/>
  <c r="AP67" i="26"/>
  <c r="BV67" i="26"/>
  <c r="AO67" i="26"/>
  <c r="BU67" i="26"/>
  <c r="AN67" i="26"/>
  <c r="BT67" i="26"/>
  <c r="AM67" i="26"/>
  <c r="BS67" i="26"/>
  <c r="AL67" i="26"/>
  <c r="BR67" i="26"/>
  <c r="AK67" i="26"/>
  <c r="BQ67" i="26"/>
  <c r="AJ67" i="26"/>
  <c r="BP67" i="26"/>
  <c r="AI67" i="26"/>
  <c r="BO67" i="26"/>
  <c r="BL67" i="26"/>
  <c r="BK67" i="26"/>
  <c r="BJ67" i="26"/>
  <c r="BI67" i="26"/>
  <c r="BH67" i="26"/>
  <c r="BG67" i="26"/>
  <c r="BF67" i="26"/>
  <c r="BE67" i="26"/>
  <c r="BD67" i="26"/>
  <c r="BC67" i="26"/>
  <c r="BB67" i="26"/>
  <c r="BA67" i="26"/>
  <c r="AZ67" i="26"/>
  <c r="AY67" i="26"/>
  <c r="CR66" i="26"/>
  <c r="CQ66" i="26"/>
  <c r="CP66" i="26"/>
  <c r="CO66" i="26"/>
  <c r="CN66" i="26"/>
  <c r="CM66" i="26"/>
  <c r="CL66" i="26"/>
  <c r="CK66" i="26"/>
  <c r="CJ66" i="26"/>
  <c r="CI66" i="26"/>
  <c r="CH66" i="26"/>
  <c r="CG66" i="26"/>
  <c r="CF66" i="26"/>
  <c r="CE66" i="26"/>
  <c r="AV66" i="26"/>
  <c r="CB66" i="26"/>
  <c r="AU66" i="26"/>
  <c r="CA66" i="26"/>
  <c r="AT66" i="26"/>
  <c r="BZ66" i="26"/>
  <c r="AS66" i="26"/>
  <c r="BY66" i="26"/>
  <c r="AR66" i="26"/>
  <c r="BX66" i="26"/>
  <c r="AQ66" i="26"/>
  <c r="BW66" i="26"/>
  <c r="AP66" i="26"/>
  <c r="BV66" i="26"/>
  <c r="AO66" i="26"/>
  <c r="BU66" i="26"/>
  <c r="AN66" i="26"/>
  <c r="BT66" i="26"/>
  <c r="AM66" i="26"/>
  <c r="BS66" i="26"/>
  <c r="AL66" i="26"/>
  <c r="BR66" i="26"/>
  <c r="AK66" i="26"/>
  <c r="BQ66" i="26"/>
  <c r="AJ66" i="26"/>
  <c r="BP66" i="26"/>
  <c r="AI66" i="26"/>
  <c r="BO66" i="26"/>
  <c r="BL66" i="26"/>
  <c r="BK66" i="26"/>
  <c r="BJ66" i="26"/>
  <c r="BI66" i="26"/>
  <c r="BH66" i="26"/>
  <c r="BG66" i="26"/>
  <c r="BF66" i="26"/>
  <c r="BE66" i="26"/>
  <c r="BD66" i="26"/>
  <c r="BC66" i="26"/>
  <c r="BB66" i="26"/>
  <c r="BA66" i="26"/>
  <c r="AZ66" i="26"/>
  <c r="AY66" i="26"/>
  <c r="CR65" i="26"/>
  <c r="CQ65" i="26"/>
  <c r="CP65" i="26"/>
  <c r="CO65" i="26"/>
  <c r="CN65" i="26"/>
  <c r="CM65" i="26"/>
  <c r="CL65" i="26"/>
  <c r="CK65" i="26"/>
  <c r="CJ65" i="26"/>
  <c r="CI65" i="26"/>
  <c r="CH65" i="26"/>
  <c r="CG65" i="26"/>
  <c r="CF65" i="26"/>
  <c r="CE65" i="26"/>
  <c r="AV65" i="26"/>
  <c r="CB65" i="26"/>
  <c r="AU65" i="26"/>
  <c r="CA65" i="26"/>
  <c r="AT65" i="26"/>
  <c r="BZ65" i="26"/>
  <c r="AS65" i="26"/>
  <c r="BY65" i="26"/>
  <c r="AR65" i="26"/>
  <c r="BX65" i="26"/>
  <c r="AQ65" i="26"/>
  <c r="BW65" i="26"/>
  <c r="AP65" i="26"/>
  <c r="BV65" i="26"/>
  <c r="AO65" i="26"/>
  <c r="BU65" i="26"/>
  <c r="AN65" i="26"/>
  <c r="BT65" i="26"/>
  <c r="AM65" i="26"/>
  <c r="BS65" i="26"/>
  <c r="AL65" i="26"/>
  <c r="BR65" i="26"/>
  <c r="AK65" i="26"/>
  <c r="BQ65" i="26"/>
  <c r="AJ65" i="26"/>
  <c r="BP65" i="26"/>
  <c r="AI65" i="26"/>
  <c r="BO65" i="26"/>
  <c r="BL65" i="26"/>
  <c r="BK65" i="26"/>
  <c r="BJ65" i="26"/>
  <c r="BI65" i="26"/>
  <c r="BH65" i="26"/>
  <c r="BG65" i="26"/>
  <c r="BF65" i="26"/>
  <c r="BE65" i="26"/>
  <c r="BD65" i="26"/>
  <c r="BC65" i="26"/>
  <c r="BB65" i="26"/>
  <c r="BA65" i="26"/>
  <c r="AZ65" i="26"/>
  <c r="AY65" i="26"/>
  <c r="CR60" i="26"/>
  <c r="CQ60" i="26"/>
  <c r="CP60" i="26"/>
  <c r="CO60" i="26"/>
  <c r="CN60" i="26"/>
  <c r="CM60" i="26"/>
  <c r="CL60" i="26"/>
  <c r="CK60" i="26"/>
  <c r="CJ60" i="26"/>
  <c r="CI60" i="26"/>
  <c r="CH60" i="26"/>
  <c r="CG60" i="26"/>
  <c r="CF60" i="26"/>
  <c r="CE60" i="26"/>
  <c r="AV60" i="26"/>
  <c r="CB60" i="26"/>
  <c r="AU60" i="26"/>
  <c r="CA60" i="26"/>
  <c r="AT60" i="26"/>
  <c r="BZ60" i="26"/>
  <c r="AS60" i="26"/>
  <c r="BY60" i="26"/>
  <c r="AR60" i="26"/>
  <c r="BX60" i="26"/>
  <c r="AQ60" i="26"/>
  <c r="BW60" i="26"/>
  <c r="AP60" i="26"/>
  <c r="BV60" i="26"/>
  <c r="AO60" i="26"/>
  <c r="BU60" i="26"/>
  <c r="AN60" i="26"/>
  <c r="BT60" i="26"/>
  <c r="AM60" i="26"/>
  <c r="BS60" i="26"/>
  <c r="AL60" i="26"/>
  <c r="BR60" i="26"/>
  <c r="AK60" i="26"/>
  <c r="BQ60" i="26"/>
  <c r="AJ60" i="26"/>
  <c r="BP60" i="26"/>
  <c r="AI60" i="26"/>
  <c r="BO60" i="26"/>
  <c r="BL60" i="26"/>
  <c r="BK60" i="26"/>
  <c r="BJ60" i="26"/>
  <c r="BI60" i="26"/>
  <c r="BH60" i="26"/>
  <c r="BG60" i="26"/>
  <c r="BF60" i="26"/>
  <c r="BE60" i="26"/>
  <c r="BD60" i="26"/>
  <c r="BC60" i="26"/>
  <c r="BB60" i="26"/>
  <c r="BA60" i="26"/>
  <c r="AZ60" i="26"/>
  <c r="AY60" i="26"/>
  <c r="CR59" i="26"/>
  <c r="CQ59" i="26"/>
  <c r="CP59" i="26"/>
  <c r="CO59" i="26"/>
  <c r="CN59" i="26"/>
  <c r="CM59" i="26"/>
  <c r="CL59" i="26"/>
  <c r="CK59" i="26"/>
  <c r="CJ59" i="26"/>
  <c r="CI59" i="26"/>
  <c r="CH59" i="26"/>
  <c r="CG59" i="26"/>
  <c r="CF59" i="26"/>
  <c r="CE59" i="26"/>
  <c r="AV59" i="26"/>
  <c r="CB59" i="26"/>
  <c r="AU59" i="26"/>
  <c r="CA59" i="26"/>
  <c r="AT59" i="26"/>
  <c r="BZ59" i="26"/>
  <c r="AS59" i="26"/>
  <c r="BY59" i="26"/>
  <c r="AR59" i="26"/>
  <c r="BX59" i="26"/>
  <c r="AQ59" i="26"/>
  <c r="BW59" i="26"/>
  <c r="AP59" i="26"/>
  <c r="BV59" i="26"/>
  <c r="AO59" i="26"/>
  <c r="BU59" i="26"/>
  <c r="AN59" i="26"/>
  <c r="BT59" i="26"/>
  <c r="AM59" i="26"/>
  <c r="BS59" i="26"/>
  <c r="AL59" i="26"/>
  <c r="BR59" i="26"/>
  <c r="AK59" i="26"/>
  <c r="BQ59" i="26"/>
  <c r="AJ59" i="26"/>
  <c r="BP59" i="26"/>
  <c r="AI59" i="26"/>
  <c r="BO59" i="26"/>
  <c r="BL59" i="26"/>
  <c r="BK59" i="26"/>
  <c r="BJ59" i="26"/>
  <c r="BI59" i="26"/>
  <c r="BH59" i="26"/>
  <c r="BG59" i="26"/>
  <c r="BF59" i="26"/>
  <c r="BE59" i="26"/>
  <c r="BD59" i="26"/>
  <c r="BC59" i="26"/>
  <c r="BB59" i="26"/>
  <c r="BA59" i="26"/>
  <c r="AZ59" i="26"/>
  <c r="AY59" i="26"/>
  <c r="CR58" i="26"/>
  <c r="CQ58" i="26"/>
  <c r="CP58" i="26"/>
  <c r="CO58" i="26"/>
  <c r="CN58" i="26"/>
  <c r="CM58" i="26"/>
  <c r="CL58" i="26"/>
  <c r="CK58" i="26"/>
  <c r="CJ58" i="26"/>
  <c r="CI58" i="26"/>
  <c r="CH58" i="26"/>
  <c r="CG58" i="26"/>
  <c r="CF58" i="26"/>
  <c r="CE58" i="26"/>
  <c r="AV58" i="26"/>
  <c r="CB58" i="26"/>
  <c r="AU58" i="26"/>
  <c r="CA58" i="26"/>
  <c r="AT58" i="26"/>
  <c r="BZ58" i="26"/>
  <c r="AS58" i="26"/>
  <c r="BY58" i="26"/>
  <c r="AR58" i="26"/>
  <c r="BX58" i="26"/>
  <c r="AQ58" i="26"/>
  <c r="BW58" i="26"/>
  <c r="AP58" i="26"/>
  <c r="BV58" i="26"/>
  <c r="AO58" i="26"/>
  <c r="BU58" i="26"/>
  <c r="AN58" i="26"/>
  <c r="BT58" i="26"/>
  <c r="AM58" i="26"/>
  <c r="BS58" i="26"/>
  <c r="AL58" i="26"/>
  <c r="BR58" i="26"/>
  <c r="AK58" i="26"/>
  <c r="BQ58" i="26"/>
  <c r="AJ58" i="26"/>
  <c r="BP58" i="26"/>
  <c r="AI58" i="26"/>
  <c r="BO58" i="26"/>
  <c r="BL58" i="26"/>
  <c r="BK58" i="26"/>
  <c r="BJ58" i="26"/>
  <c r="BI58" i="26"/>
  <c r="BH58" i="26"/>
  <c r="BG58" i="26"/>
  <c r="BF58" i="26"/>
  <c r="BE58" i="26"/>
  <c r="BD58" i="26"/>
  <c r="BC58" i="26"/>
  <c r="BB58" i="26"/>
  <c r="BA58" i="26"/>
  <c r="AZ58" i="26"/>
  <c r="AY58" i="26"/>
  <c r="CR57" i="26"/>
  <c r="CQ57" i="26"/>
  <c r="CP57" i="26"/>
  <c r="CO57" i="26"/>
  <c r="CN57" i="26"/>
  <c r="CM57" i="26"/>
  <c r="CL57" i="26"/>
  <c r="CK57" i="26"/>
  <c r="CJ57" i="26"/>
  <c r="CI57" i="26"/>
  <c r="CH57" i="26"/>
  <c r="CG57" i="26"/>
  <c r="CF57" i="26"/>
  <c r="CE57" i="26"/>
  <c r="AV57" i="26"/>
  <c r="CB57" i="26"/>
  <c r="AU57" i="26"/>
  <c r="CA57" i="26"/>
  <c r="AT57" i="26"/>
  <c r="BZ57" i="26"/>
  <c r="AS57" i="26"/>
  <c r="BY57" i="26"/>
  <c r="AR57" i="26"/>
  <c r="BX57" i="26"/>
  <c r="AQ57" i="26"/>
  <c r="BW57" i="26"/>
  <c r="AP57" i="26"/>
  <c r="BV57" i="26"/>
  <c r="AO57" i="26"/>
  <c r="BU57" i="26"/>
  <c r="AN57" i="26"/>
  <c r="BT57" i="26"/>
  <c r="AM57" i="26"/>
  <c r="BS57" i="26"/>
  <c r="AL57" i="26"/>
  <c r="BR57" i="26"/>
  <c r="AK57" i="26"/>
  <c r="BQ57" i="26"/>
  <c r="AJ57" i="26"/>
  <c r="BP57" i="26"/>
  <c r="AI57" i="26"/>
  <c r="BO57" i="26"/>
  <c r="BL57" i="26"/>
  <c r="BK57" i="26"/>
  <c r="BJ57" i="26"/>
  <c r="BI57" i="26"/>
  <c r="BH57" i="26"/>
  <c r="BG57" i="26"/>
  <c r="BF57" i="26"/>
  <c r="BE57" i="26"/>
  <c r="BD57" i="26"/>
  <c r="BC57" i="26"/>
  <c r="BB57" i="26"/>
  <c r="BA57" i="26"/>
  <c r="AZ57" i="26"/>
  <c r="AY57" i="26"/>
  <c r="CR56" i="26"/>
  <c r="CQ56" i="26"/>
  <c r="CP56" i="26"/>
  <c r="CO56" i="26"/>
  <c r="CN56" i="26"/>
  <c r="CM56" i="26"/>
  <c r="CL56" i="26"/>
  <c r="CK56" i="26"/>
  <c r="CJ56" i="26"/>
  <c r="CI56" i="26"/>
  <c r="CH56" i="26"/>
  <c r="CG56" i="26"/>
  <c r="CF56" i="26"/>
  <c r="CE56" i="26"/>
  <c r="AV56" i="26"/>
  <c r="CB56" i="26"/>
  <c r="AU56" i="26"/>
  <c r="CA56" i="26"/>
  <c r="AT56" i="26"/>
  <c r="BZ56" i="26"/>
  <c r="AS56" i="26"/>
  <c r="BY56" i="26"/>
  <c r="AR56" i="26"/>
  <c r="BX56" i="26"/>
  <c r="AQ56" i="26"/>
  <c r="BW56" i="26"/>
  <c r="AP56" i="26"/>
  <c r="BV56" i="26"/>
  <c r="AO56" i="26"/>
  <c r="BU56" i="26"/>
  <c r="AN56" i="26"/>
  <c r="BT56" i="26"/>
  <c r="AM56" i="26"/>
  <c r="BS56" i="26"/>
  <c r="AL56" i="26"/>
  <c r="BR56" i="26"/>
  <c r="AK56" i="26"/>
  <c r="BQ56" i="26"/>
  <c r="AJ56" i="26"/>
  <c r="BP56" i="26"/>
  <c r="AI56" i="26"/>
  <c r="BO56" i="26"/>
  <c r="BL56" i="26"/>
  <c r="BK56" i="26"/>
  <c r="BJ56" i="26"/>
  <c r="BI56" i="26"/>
  <c r="BH56" i="26"/>
  <c r="BG56" i="26"/>
  <c r="BF56" i="26"/>
  <c r="BE56" i="26"/>
  <c r="BD56" i="26"/>
  <c r="BC56" i="26"/>
  <c r="BB56" i="26"/>
  <c r="BA56" i="26"/>
  <c r="AZ56" i="26"/>
  <c r="AY56" i="26"/>
  <c r="CR55" i="26"/>
  <c r="CQ55" i="26"/>
  <c r="CP55" i="26"/>
  <c r="CO55" i="26"/>
  <c r="CN55" i="26"/>
  <c r="CM55" i="26"/>
  <c r="CL55" i="26"/>
  <c r="CK55" i="26"/>
  <c r="CJ55" i="26"/>
  <c r="CI55" i="26"/>
  <c r="CH55" i="26"/>
  <c r="CG55" i="26"/>
  <c r="CF55" i="26"/>
  <c r="CE55" i="26"/>
  <c r="AV55" i="26"/>
  <c r="CB55" i="26"/>
  <c r="AU55" i="26"/>
  <c r="CA55" i="26"/>
  <c r="AT55" i="26"/>
  <c r="BZ55" i="26"/>
  <c r="AS55" i="26"/>
  <c r="BY55" i="26"/>
  <c r="AR55" i="26"/>
  <c r="BX55" i="26"/>
  <c r="AQ55" i="26"/>
  <c r="BW55" i="26"/>
  <c r="AP55" i="26"/>
  <c r="BV55" i="26"/>
  <c r="AO55" i="26"/>
  <c r="BU55" i="26"/>
  <c r="AN55" i="26"/>
  <c r="BT55" i="26"/>
  <c r="AM55" i="26"/>
  <c r="BS55" i="26"/>
  <c r="AL55" i="26"/>
  <c r="BR55" i="26"/>
  <c r="AK55" i="26"/>
  <c r="BQ55" i="26"/>
  <c r="AJ55" i="26"/>
  <c r="BP55" i="26"/>
  <c r="AI55" i="26"/>
  <c r="BO55" i="26"/>
  <c r="BL55" i="26"/>
  <c r="BK55" i="26"/>
  <c r="BJ55" i="26"/>
  <c r="BI55" i="26"/>
  <c r="BH55" i="26"/>
  <c r="BG55" i="26"/>
  <c r="BF55" i="26"/>
  <c r="BE55" i="26"/>
  <c r="BD55" i="26"/>
  <c r="BC55" i="26"/>
  <c r="BB55" i="26"/>
  <c r="BA55" i="26"/>
  <c r="AZ55" i="26"/>
  <c r="AY55" i="26"/>
  <c r="CR54" i="26"/>
  <c r="CQ54" i="26"/>
  <c r="CP54" i="26"/>
  <c r="CO54" i="26"/>
  <c r="CN54" i="26"/>
  <c r="CM54" i="26"/>
  <c r="CL54" i="26"/>
  <c r="CK54" i="26"/>
  <c r="CJ54" i="26"/>
  <c r="CI54" i="26"/>
  <c r="CH54" i="26"/>
  <c r="CG54" i="26"/>
  <c r="CF54" i="26"/>
  <c r="CE54" i="26"/>
  <c r="AV54" i="26"/>
  <c r="CB54" i="26"/>
  <c r="AU54" i="26"/>
  <c r="CA54" i="26"/>
  <c r="AT54" i="26"/>
  <c r="BZ54" i="26"/>
  <c r="AS54" i="26"/>
  <c r="BY54" i="26"/>
  <c r="AR54" i="26"/>
  <c r="BX54" i="26"/>
  <c r="AQ54" i="26"/>
  <c r="BW54" i="26"/>
  <c r="AP54" i="26"/>
  <c r="BV54" i="26"/>
  <c r="AO54" i="26"/>
  <c r="BU54" i="26"/>
  <c r="AN54" i="26"/>
  <c r="BT54" i="26"/>
  <c r="AM54" i="26"/>
  <c r="BS54" i="26"/>
  <c r="AL54" i="26"/>
  <c r="BR54" i="26"/>
  <c r="AK54" i="26"/>
  <c r="BQ54" i="26"/>
  <c r="AJ54" i="26"/>
  <c r="BP54" i="26"/>
  <c r="AI54" i="26"/>
  <c r="BO54" i="26"/>
  <c r="BL54" i="26"/>
  <c r="BK54" i="26"/>
  <c r="BJ54" i="26"/>
  <c r="BI54" i="26"/>
  <c r="BH54" i="26"/>
  <c r="BG54" i="26"/>
  <c r="BF54" i="26"/>
  <c r="BE54" i="26"/>
  <c r="BD54" i="26"/>
  <c r="BC54" i="26"/>
  <c r="BB54" i="26"/>
  <c r="BA54" i="26"/>
  <c r="AZ54" i="26"/>
  <c r="AY54" i="26"/>
  <c r="CR53" i="26"/>
  <c r="CQ53" i="26"/>
  <c r="CP53" i="26"/>
  <c r="CO53" i="26"/>
  <c r="CN53" i="26"/>
  <c r="CM53" i="26"/>
  <c r="CL53" i="26"/>
  <c r="CK53" i="26"/>
  <c r="CJ53" i="26"/>
  <c r="CI53" i="26"/>
  <c r="CH53" i="26"/>
  <c r="CG53" i="26"/>
  <c r="CF53" i="26"/>
  <c r="CE53" i="26"/>
  <c r="AV53" i="26"/>
  <c r="CB53" i="26"/>
  <c r="AU53" i="26"/>
  <c r="CA53" i="26"/>
  <c r="AT53" i="26"/>
  <c r="BZ53" i="26"/>
  <c r="AS53" i="26"/>
  <c r="BY53" i="26"/>
  <c r="AR53" i="26"/>
  <c r="BX53" i="26"/>
  <c r="AQ53" i="26"/>
  <c r="BW53" i="26"/>
  <c r="AP53" i="26"/>
  <c r="BV53" i="26"/>
  <c r="AO53" i="26"/>
  <c r="BU53" i="26"/>
  <c r="AN53" i="26"/>
  <c r="BT53" i="26"/>
  <c r="AM53" i="26"/>
  <c r="BS53" i="26"/>
  <c r="AL53" i="26"/>
  <c r="BR53" i="26"/>
  <c r="AK53" i="26"/>
  <c r="BQ53" i="26"/>
  <c r="AJ53" i="26"/>
  <c r="BP53" i="26"/>
  <c r="AI53" i="26"/>
  <c r="BO53" i="26"/>
  <c r="BL53" i="26"/>
  <c r="BK53" i="26"/>
  <c r="BJ53" i="26"/>
  <c r="BI53" i="26"/>
  <c r="BH53" i="26"/>
  <c r="BG53" i="26"/>
  <c r="BF53" i="26"/>
  <c r="BE53" i="26"/>
  <c r="BD53" i="26"/>
  <c r="BC53" i="26"/>
  <c r="BB53" i="26"/>
  <c r="BA53" i="26"/>
  <c r="AZ53" i="26"/>
  <c r="AY53" i="26"/>
  <c r="CR52" i="26"/>
  <c r="CQ52" i="26"/>
  <c r="CP52" i="26"/>
  <c r="CO52" i="26"/>
  <c r="CN52" i="26"/>
  <c r="CM52" i="26"/>
  <c r="CL52" i="26"/>
  <c r="CK52" i="26"/>
  <c r="CJ52" i="26"/>
  <c r="CI52" i="26"/>
  <c r="CH52" i="26"/>
  <c r="CG52" i="26"/>
  <c r="CF52" i="26"/>
  <c r="CE52" i="26"/>
  <c r="AV52" i="26"/>
  <c r="CB52" i="26"/>
  <c r="AU52" i="26"/>
  <c r="CA52" i="26"/>
  <c r="AT52" i="26"/>
  <c r="BZ52" i="26"/>
  <c r="AS52" i="26"/>
  <c r="BY52" i="26"/>
  <c r="AR52" i="26"/>
  <c r="BX52" i="26"/>
  <c r="AQ52" i="26"/>
  <c r="BW52" i="26"/>
  <c r="AP52" i="26"/>
  <c r="BV52" i="26"/>
  <c r="AO52" i="26"/>
  <c r="BU52" i="26"/>
  <c r="AN52" i="26"/>
  <c r="BT52" i="26"/>
  <c r="AM52" i="26"/>
  <c r="BS52" i="26"/>
  <c r="AL52" i="26"/>
  <c r="BR52" i="26"/>
  <c r="AK52" i="26"/>
  <c r="BQ52" i="26"/>
  <c r="AJ52" i="26"/>
  <c r="BP52" i="26"/>
  <c r="AI52" i="26"/>
  <c r="BO52" i="26"/>
  <c r="BL52" i="26"/>
  <c r="BK52" i="26"/>
  <c r="BJ52" i="26"/>
  <c r="BI52" i="26"/>
  <c r="BH52" i="26"/>
  <c r="BG52" i="26"/>
  <c r="BF52" i="26"/>
  <c r="BE52" i="26"/>
  <c r="BD52" i="26"/>
  <c r="BC52" i="26"/>
  <c r="BB52" i="26"/>
  <c r="BA52" i="26"/>
  <c r="AZ52" i="26"/>
  <c r="AY52" i="26"/>
  <c r="CR51" i="26"/>
  <c r="CQ51" i="26"/>
  <c r="CP51" i="26"/>
  <c r="CO51" i="26"/>
  <c r="CN51" i="26"/>
  <c r="CM51" i="26"/>
  <c r="CL51" i="26"/>
  <c r="CK51" i="26"/>
  <c r="CJ51" i="26"/>
  <c r="CI51" i="26"/>
  <c r="CH51" i="26"/>
  <c r="CG51" i="26"/>
  <c r="CF51" i="26"/>
  <c r="CE51" i="26"/>
  <c r="AV51" i="26"/>
  <c r="CB51" i="26"/>
  <c r="AU51" i="26"/>
  <c r="CA51" i="26"/>
  <c r="AT51" i="26"/>
  <c r="BZ51" i="26"/>
  <c r="AS51" i="26"/>
  <c r="BY51" i="26"/>
  <c r="AR51" i="26"/>
  <c r="BX51" i="26"/>
  <c r="AQ51" i="26"/>
  <c r="BW51" i="26"/>
  <c r="AP51" i="26"/>
  <c r="BV51" i="26"/>
  <c r="AO51" i="26"/>
  <c r="BU51" i="26"/>
  <c r="AN51" i="26"/>
  <c r="BT51" i="26"/>
  <c r="AM51" i="26"/>
  <c r="BS51" i="26"/>
  <c r="AL51" i="26"/>
  <c r="BR51" i="26"/>
  <c r="AK51" i="26"/>
  <c r="BQ51" i="26"/>
  <c r="AJ51" i="26"/>
  <c r="BP51" i="26"/>
  <c r="AI51" i="26"/>
  <c r="BO51" i="26"/>
  <c r="BL51" i="26"/>
  <c r="BK51" i="26"/>
  <c r="BJ51" i="26"/>
  <c r="BI51" i="26"/>
  <c r="BH51" i="26"/>
  <c r="BG51" i="26"/>
  <c r="BF51" i="26"/>
  <c r="BE51" i="26"/>
  <c r="BD51" i="26"/>
  <c r="BC51" i="26"/>
  <c r="BB51" i="26"/>
  <c r="BA51" i="26"/>
  <c r="AZ51" i="26"/>
  <c r="AY51" i="26"/>
  <c r="CR50" i="26"/>
  <c r="CQ50" i="26"/>
  <c r="CP50" i="26"/>
  <c r="CO50" i="26"/>
  <c r="CN50" i="26"/>
  <c r="CM50" i="26"/>
  <c r="CL50" i="26"/>
  <c r="CK50" i="26"/>
  <c r="CJ50" i="26"/>
  <c r="CI50" i="26"/>
  <c r="CH50" i="26"/>
  <c r="CG50" i="26"/>
  <c r="CF50" i="26"/>
  <c r="CE50" i="26"/>
  <c r="AV50" i="26"/>
  <c r="CB50" i="26"/>
  <c r="AU50" i="26"/>
  <c r="CA50" i="26"/>
  <c r="AT50" i="26"/>
  <c r="BZ50" i="26"/>
  <c r="AS50" i="26"/>
  <c r="BY50" i="26"/>
  <c r="AR50" i="26"/>
  <c r="BX50" i="26"/>
  <c r="AQ50" i="26"/>
  <c r="BW50" i="26"/>
  <c r="AP50" i="26"/>
  <c r="BV50" i="26"/>
  <c r="AO50" i="26"/>
  <c r="BU50" i="26"/>
  <c r="AN50" i="26"/>
  <c r="BT50" i="26"/>
  <c r="AM50" i="26"/>
  <c r="BS50" i="26"/>
  <c r="AL50" i="26"/>
  <c r="BR50" i="26"/>
  <c r="AK50" i="26"/>
  <c r="BQ50" i="26"/>
  <c r="AJ50" i="26"/>
  <c r="BP50" i="26"/>
  <c r="AI50" i="26"/>
  <c r="BO50" i="26"/>
  <c r="BL50" i="26"/>
  <c r="BK50" i="26"/>
  <c r="BJ50" i="26"/>
  <c r="BI50" i="26"/>
  <c r="BH50" i="26"/>
  <c r="BG50" i="26"/>
  <c r="BF50" i="26"/>
  <c r="BE50" i="26"/>
  <c r="BD50" i="26"/>
  <c r="BC50" i="26"/>
  <c r="BB50" i="26"/>
  <c r="BA50" i="26"/>
  <c r="AZ50" i="26"/>
  <c r="AY50" i="26"/>
  <c r="CR49" i="26"/>
  <c r="CQ49" i="26"/>
  <c r="CP49" i="26"/>
  <c r="CO49" i="26"/>
  <c r="CN49" i="26"/>
  <c r="CM49" i="26"/>
  <c r="CL49" i="26"/>
  <c r="CK49" i="26"/>
  <c r="CJ49" i="26"/>
  <c r="CI49" i="26"/>
  <c r="CH49" i="26"/>
  <c r="CG49" i="26"/>
  <c r="CF49" i="26"/>
  <c r="CE49" i="26"/>
  <c r="AV49" i="26"/>
  <c r="CB49" i="26"/>
  <c r="AU49" i="26"/>
  <c r="CA49" i="26"/>
  <c r="AT49" i="26"/>
  <c r="BZ49" i="26"/>
  <c r="AS49" i="26"/>
  <c r="BY49" i="26"/>
  <c r="AR49" i="26"/>
  <c r="BX49" i="26"/>
  <c r="AQ49" i="26"/>
  <c r="BW49" i="26"/>
  <c r="AP49" i="26"/>
  <c r="BV49" i="26"/>
  <c r="AO49" i="26"/>
  <c r="BU49" i="26"/>
  <c r="AN49" i="26"/>
  <c r="BT49" i="26"/>
  <c r="AM49" i="26"/>
  <c r="BS49" i="26"/>
  <c r="AL49" i="26"/>
  <c r="BR49" i="26"/>
  <c r="AK49" i="26"/>
  <c r="BQ49" i="26"/>
  <c r="AJ49" i="26"/>
  <c r="BP49" i="26"/>
  <c r="AI49" i="26"/>
  <c r="BO49" i="26"/>
  <c r="BL49" i="26"/>
  <c r="BK49" i="26"/>
  <c r="BJ49" i="26"/>
  <c r="BI49" i="26"/>
  <c r="BH49" i="26"/>
  <c r="BG49" i="26"/>
  <c r="BF49" i="26"/>
  <c r="BE49" i="26"/>
  <c r="BD49" i="26"/>
  <c r="BC49" i="26"/>
  <c r="BB49" i="26"/>
  <c r="BA49" i="26"/>
  <c r="AZ49" i="26"/>
  <c r="AY49" i="26"/>
  <c r="CR44" i="26"/>
  <c r="CQ44" i="26"/>
  <c r="CP44" i="26"/>
  <c r="CO44" i="26"/>
  <c r="CN44" i="26"/>
  <c r="CM44" i="26"/>
  <c r="CL44" i="26"/>
  <c r="CK44" i="26"/>
  <c r="CJ44" i="26"/>
  <c r="CI44" i="26"/>
  <c r="CH44" i="26"/>
  <c r="CG44" i="26"/>
  <c r="CF44" i="26"/>
  <c r="CE44" i="26"/>
  <c r="AV44" i="26"/>
  <c r="CB44" i="26"/>
  <c r="AU44" i="26"/>
  <c r="CA44" i="26"/>
  <c r="AT44" i="26"/>
  <c r="BZ44" i="26"/>
  <c r="AS44" i="26"/>
  <c r="BY44" i="26"/>
  <c r="AR44" i="26"/>
  <c r="BX44" i="26"/>
  <c r="AQ44" i="26"/>
  <c r="BW44" i="26"/>
  <c r="AP44" i="26"/>
  <c r="BV44" i="26"/>
  <c r="AO44" i="26"/>
  <c r="BU44" i="26"/>
  <c r="AN44" i="26"/>
  <c r="BT44" i="26"/>
  <c r="AM44" i="26"/>
  <c r="BS44" i="26"/>
  <c r="AL44" i="26"/>
  <c r="BR44" i="26"/>
  <c r="AK44" i="26"/>
  <c r="BQ44" i="26"/>
  <c r="AJ44" i="26"/>
  <c r="BP44" i="26"/>
  <c r="AI44" i="26"/>
  <c r="BO44" i="26"/>
  <c r="BL44" i="26"/>
  <c r="BK44" i="26"/>
  <c r="BJ44" i="26"/>
  <c r="BI44" i="26"/>
  <c r="BH44" i="26"/>
  <c r="BG44" i="26"/>
  <c r="BF44" i="26"/>
  <c r="BE44" i="26"/>
  <c r="BD44" i="26"/>
  <c r="BC44" i="26"/>
  <c r="BB44" i="26"/>
  <c r="BA44" i="26"/>
  <c r="AZ44" i="26"/>
  <c r="AY44" i="26"/>
  <c r="CR43" i="26"/>
  <c r="CQ43" i="26"/>
  <c r="CP43" i="26"/>
  <c r="CO43" i="26"/>
  <c r="CN43" i="26"/>
  <c r="CM43" i="26"/>
  <c r="CL43" i="26"/>
  <c r="CK43" i="26"/>
  <c r="CJ43" i="26"/>
  <c r="CI43" i="26"/>
  <c r="CH43" i="26"/>
  <c r="CG43" i="26"/>
  <c r="CF43" i="26"/>
  <c r="CE43" i="26"/>
  <c r="AV43" i="26"/>
  <c r="CB43" i="26"/>
  <c r="AU43" i="26"/>
  <c r="CA43" i="26"/>
  <c r="AT43" i="26"/>
  <c r="BZ43" i="26"/>
  <c r="AS43" i="26"/>
  <c r="BY43" i="26"/>
  <c r="AR43" i="26"/>
  <c r="BX43" i="26"/>
  <c r="AQ43" i="26"/>
  <c r="BW43" i="26"/>
  <c r="AP43" i="26"/>
  <c r="BV43" i="26"/>
  <c r="AO43" i="26"/>
  <c r="BU43" i="26"/>
  <c r="AN43" i="26"/>
  <c r="BT43" i="26"/>
  <c r="AM43" i="26"/>
  <c r="BS43" i="26"/>
  <c r="AL43" i="26"/>
  <c r="BR43" i="26"/>
  <c r="AK43" i="26"/>
  <c r="BQ43" i="26"/>
  <c r="AJ43" i="26"/>
  <c r="BP43" i="26"/>
  <c r="AI43" i="26"/>
  <c r="BO43" i="26"/>
  <c r="BL43" i="26"/>
  <c r="BK43" i="26"/>
  <c r="BJ43" i="26"/>
  <c r="BI43" i="26"/>
  <c r="BH43" i="26"/>
  <c r="BG43" i="26"/>
  <c r="BF43" i="26"/>
  <c r="BE43" i="26"/>
  <c r="BD43" i="26"/>
  <c r="BC43" i="26"/>
  <c r="BB43" i="26"/>
  <c r="BA43" i="26"/>
  <c r="AZ43" i="26"/>
  <c r="AY43" i="26"/>
  <c r="CR42" i="26"/>
  <c r="CQ42" i="26"/>
  <c r="CP42" i="26"/>
  <c r="CO42" i="26"/>
  <c r="CN42" i="26"/>
  <c r="CM42" i="26"/>
  <c r="CL42" i="26"/>
  <c r="CK42" i="26"/>
  <c r="CJ42" i="26"/>
  <c r="CI42" i="26"/>
  <c r="CH42" i="26"/>
  <c r="CG42" i="26"/>
  <c r="CF42" i="26"/>
  <c r="CE42" i="26"/>
  <c r="AV42" i="26"/>
  <c r="CB42" i="26"/>
  <c r="AU42" i="26"/>
  <c r="CA42" i="26"/>
  <c r="AT42" i="26"/>
  <c r="BZ42" i="26"/>
  <c r="AS42" i="26"/>
  <c r="BY42" i="26"/>
  <c r="AR42" i="26"/>
  <c r="BX42" i="26"/>
  <c r="AQ42" i="26"/>
  <c r="BW42" i="26"/>
  <c r="AP42" i="26"/>
  <c r="BV42" i="26"/>
  <c r="AO42" i="26"/>
  <c r="BU42" i="26"/>
  <c r="AN42" i="26"/>
  <c r="BT42" i="26"/>
  <c r="AM42" i="26"/>
  <c r="BS42" i="26"/>
  <c r="AL42" i="26"/>
  <c r="BR42" i="26"/>
  <c r="AK42" i="26"/>
  <c r="BQ42" i="26"/>
  <c r="AJ42" i="26"/>
  <c r="BP42" i="26"/>
  <c r="AI42" i="26"/>
  <c r="BO42" i="26"/>
  <c r="BL42" i="26"/>
  <c r="BK42" i="26"/>
  <c r="BJ42" i="26"/>
  <c r="BI42" i="26"/>
  <c r="BH42" i="26"/>
  <c r="BG42" i="26"/>
  <c r="BF42" i="26"/>
  <c r="BE42" i="26"/>
  <c r="BD42" i="26"/>
  <c r="BC42" i="26"/>
  <c r="BB42" i="26"/>
  <c r="BA42" i="26"/>
  <c r="AZ42" i="26"/>
  <c r="AY42" i="26"/>
  <c r="CR41" i="26"/>
  <c r="CQ41" i="26"/>
  <c r="CP41" i="26"/>
  <c r="CO41" i="26"/>
  <c r="CN41" i="26"/>
  <c r="CM41" i="26"/>
  <c r="CL41" i="26"/>
  <c r="CK41" i="26"/>
  <c r="CJ41" i="26"/>
  <c r="CI41" i="26"/>
  <c r="CH41" i="26"/>
  <c r="CG41" i="26"/>
  <c r="CF41" i="26"/>
  <c r="CE41" i="26"/>
  <c r="AV41" i="26"/>
  <c r="CB41" i="26"/>
  <c r="AU41" i="26"/>
  <c r="CA41" i="26"/>
  <c r="AT41" i="26"/>
  <c r="BZ41" i="26"/>
  <c r="AS41" i="26"/>
  <c r="BY41" i="26"/>
  <c r="AR41" i="26"/>
  <c r="BX41" i="26"/>
  <c r="AQ41" i="26"/>
  <c r="BW41" i="26"/>
  <c r="AP41" i="26"/>
  <c r="BV41" i="26"/>
  <c r="AO41" i="26"/>
  <c r="BU41" i="26"/>
  <c r="AN41" i="26"/>
  <c r="BT41" i="26"/>
  <c r="AM41" i="26"/>
  <c r="BS41" i="26"/>
  <c r="AL41" i="26"/>
  <c r="BR41" i="26"/>
  <c r="AK41" i="26"/>
  <c r="BQ41" i="26"/>
  <c r="AJ41" i="26"/>
  <c r="BP41" i="26"/>
  <c r="AI41" i="26"/>
  <c r="BO41" i="26"/>
  <c r="BL41" i="26"/>
  <c r="BK41" i="26"/>
  <c r="BJ41" i="26"/>
  <c r="BI41" i="26"/>
  <c r="BH41" i="26"/>
  <c r="BG41" i="26"/>
  <c r="BF41" i="26"/>
  <c r="BE41" i="26"/>
  <c r="BD41" i="26"/>
  <c r="BC41" i="26"/>
  <c r="BB41" i="26"/>
  <c r="BA41" i="26"/>
  <c r="AZ41" i="26"/>
  <c r="AY41" i="26"/>
  <c r="CR40" i="26"/>
  <c r="CQ40" i="26"/>
  <c r="CP40" i="26"/>
  <c r="CO40" i="26"/>
  <c r="CN40" i="26"/>
  <c r="CM40" i="26"/>
  <c r="CL40" i="26"/>
  <c r="CK40" i="26"/>
  <c r="CJ40" i="26"/>
  <c r="CI40" i="26"/>
  <c r="CH40" i="26"/>
  <c r="CG40" i="26"/>
  <c r="CF40" i="26"/>
  <c r="CE40" i="26"/>
  <c r="AV40" i="26"/>
  <c r="CB40" i="26"/>
  <c r="AU40" i="26"/>
  <c r="CA40" i="26"/>
  <c r="AT40" i="26"/>
  <c r="BZ40" i="26"/>
  <c r="AS40" i="26"/>
  <c r="BY40" i="26"/>
  <c r="AR40" i="26"/>
  <c r="BX40" i="26"/>
  <c r="AQ40" i="26"/>
  <c r="BW40" i="26"/>
  <c r="AP40" i="26"/>
  <c r="BV40" i="26"/>
  <c r="AO40" i="26"/>
  <c r="BU40" i="26"/>
  <c r="AN40" i="26"/>
  <c r="BT40" i="26"/>
  <c r="AM40" i="26"/>
  <c r="BS40" i="26"/>
  <c r="AL40" i="26"/>
  <c r="BR40" i="26"/>
  <c r="AK40" i="26"/>
  <c r="BQ40" i="26"/>
  <c r="AJ40" i="26"/>
  <c r="BP40" i="26"/>
  <c r="AI40" i="26"/>
  <c r="BO40" i="26"/>
  <c r="BL40" i="26"/>
  <c r="BK40" i="26"/>
  <c r="BJ40" i="26"/>
  <c r="BI40" i="26"/>
  <c r="BH40" i="26"/>
  <c r="BG40" i="26"/>
  <c r="BF40" i="26"/>
  <c r="BE40" i="26"/>
  <c r="BD40" i="26"/>
  <c r="BC40" i="26"/>
  <c r="BB40" i="26"/>
  <c r="BA40" i="26"/>
  <c r="AZ40" i="26"/>
  <c r="AY40" i="26"/>
  <c r="CR39" i="26"/>
  <c r="CQ39" i="26"/>
  <c r="CP39" i="26"/>
  <c r="CO39" i="26"/>
  <c r="CN39" i="26"/>
  <c r="CM39" i="26"/>
  <c r="CL39" i="26"/>
  <c r="CK39" i="26"/>
  <c r="CJ39" i="26"/>
  <c r="CI39" i="26"/>
  <c r="CH39" i="26"/>
  <c r="CG39" i="26"/>
  <c r="CF39" i="26"/>
  <c r="CE39" i="26"/>
  <c r="AV39" i="26"/>
  <c r="CB39" i="26"/>
  <c r="AU39" i="26"/>
  <c r="CA39" i="26"/>
  <c r="AT39" i="26"/>
  <c r="BZ39" i="26"/>
  <c r="AS39" i="26"/>
  <c r="BY39" i="26"/>
  <c r="AR39" i="26"/>
  <c r="BX39" i="26"/>
  <c r="AQ39" i="26"/>
  <c r="BW39" i="26"/>
  <c r="AP39" i="26"/>
  <c r="BV39" i="26"/>
  <c r="AO39" i="26"/>
  <c r="BU39" i="26"/>
  <c r="AN39" i="26"/>
  <c r="BT39" i="26"/>
  <c r="AM39" i="26"/>
  <c r="BS39" i="26"/>
  <c r="AL39" i="26"/>
  <c r="BR39" i="26"/>
  <c r="AK39" i="26"/>
  <c r="BQ39" i="26"/>
  <c r="AJ39" i="26"/>
  <c r="BP39" i="26"/>
  <c r="AI39" i="26"/>
  <c r="BO39" i="26"/>
  <c r="BL39" i="26"/>
  <c r="BK39" i="26"/>
  <c r="BJ39" i="26"/>
  <c r="BI39" i="26"/>
  <c r="BH39" i="26"/>
  <c r="BG39" i="26"/>
  <c r="BF39" i="26"/>
  <c r="BE39" i="26"/>
  <c r="BD39" i="26"/>
  <c r="BC39" i="26"/>
  <c r="BB39" i="26"/>
  <c r="BA39" i="26"/>
  <c r="AZ39" i="26"/>
  <c r="AY39" i="26"/>
  <c r="CR38" i="26"/>
  <c r="CQ38" i="26"/>
  <c r="CP38" i="26"/>
  <c r="CO38" i="26"/>
  <c r="CN38" i="26"/>
  <c r="CM38" i="26"/>
  <c r="CL38" i="26"/>
  <c r="CK38" i="26"/>
  <c r="CJ38" i="26"/>
  <c r="CI38" i="26"/>
  <c r="CH38" i="26"/>
  <c r="CG38" i="26"/>
  <c r="CF38" i="26"/>
  <c r="CE38" i="26"/>
  <c r="AV38" i="26"/>
  <c r="CB38" i="26"/>
  <c r="AU38" i="26"/>
  <c r="CA38" i="26"/>
  <c r="AT38" i="26"/>
  <c r="BZ38" i="26"/>
  <c r="AS38" i="26"/>
  <c r="BY38" i="26"/>
  <c r="AR38" i="26"/>
  <c r="BX38" i="26"/>
  <c r="AQ38" i="26"/>
  <c r="BW38" i="26"/>
  <c r="AP38" i="26"/>
  <c r="BV38" i="26"/>
  <c r="AO38" i="26"/>
  <c r="BU38" i="26"/>
  <c r="AN38" i="26"/>
  <c r="BT38" i="26"/>
  <c r="AM38" i="26"/>
  <c r="BS38" i="26"/>
  <c r="AL38" i="26"/>
  <c r="BR38" i="26"/>
  <c r="AK38" i="26"/>
  <c r="BQ38" i="26"/>
  <c r="AJ38" i="26"/>
  <c r="BP38" i="26"/>
  <c r="AI38" i="26"/>
  <c r="BO38" i="26"/>
  <c r="BL38" i="26"/>
  <c r="BK38" i="26"/>
  <c r="BJ38" i="26"/>
  <c r="BI38" i="26"/>
  <c r="BH38" i="26"/>
  <c r="BG38" i="26"/>
  <c r="BF38" i="26"/>
  <c r="BE38" i="26"/>
  <c r="BD38" i="26"/>
  <c r="BC38" i="26"/>
  <c r="BB38" i="26"/>
  <c r="BA38" i="26"/>
  <c r="AZ38" i="26"/>
  <c r="AY38" i="26"/>
  <c r="CR37" i="26"/>
  <c r="CQ37" i="26"/>
  <c r="CP37" i="26"/>
  <c r="CO37" i="26"/>
  <c r="CN37" i="26"/>
  <c r="CM37" i="26"/>
  <c r="CL37" i="26"/>
  <c r="CK37" i="26"/>
  <c r="CJ37" i="26"/>
  <c r="CI37" i="26"/>
  <c r="CH37" i="26"/>
  <c r="CG37" i="26"/>
  <c r="CF37" i="26"/>
  <c r="CE37" i="26"/>
  <c r="AV37" i="26"/>
  <c r="CB37" i="26"/>
  <c r="AU37" i="26"/>
  <c r="CA37" i="26"/>
  <c r="AT37" i="26"/>
  <c r="BZ37" i="26"/>
  <c r="AS37" i="26"/>
  <c r="BY37" i="26"/>
  <c r="AR37" i="26"/>
  <c r="BX37" i="26"/>
  <c r="AQ37" i="26"/>
  <c r="BW37" i="26"/>
  <c r="AP37" i="26"/>
  <c r="BV37" i="26"/>
  <c r="AO37" i="26"/>
  <c r="BU37" i="26"/>
  <c r="AN37" i="26"/>
  <c r="BT37" i="26"/>
  <c r="AM37" i="26"/>
  <c r="BS37" i="26"/>
  <c r="AL37" i="26"/>
  <c r="BR37" i="26"/>
  <c r="AK37" i="26"/>
  <c r="BQ37" i="26"/>
  <c r="AJ37" i="26"/>
  <c r="BP37" i="26"/>
  <c r="AI37" i="26"/>
  <c r="BO37" i="26"/>
  <c r="BL37" i="26"/>
  <c r="BK37" i="26"/>
  <c r="BJ37" i="26"/>
  <c r="BI37" i="26"/>
  <c r="BH37" i="26"/>
  <c r="BG37" i="26"/>
  <c r="BF37" i="26"/>
  <c r="BE37" i="26"/>
  <c r="BD37" i="26"/>
  <c r="BC37" i="26"/>
  <c r="BB37" i="26"/>
  <c r="BA37" i="26"/>
  <c r="AZ37" i="26"/>
  <c r="AY37" i="26"/>
  <c r="CR36" i="26"/>
  <c r="CQ36" i="26"/>
  <c r="CP36" i="26"/>
  <c r="CO36" i="26"/>
  <c r="CN36" i="26"/>
  <c r="CM36" i="26"/>
  <c r="CL36" i="26"/>
  <c r="CK36" i="26"/>
  <c r="CJ36" i="26"/>
  <c r="CI36" i="26"/>
  <c r="CH36" i="26"/>
  <c r="CG36" i="26"/>
  <c r="CF36" i="26"/>
  <c r="CE36" i="26"/>
  <c r="AV36" i="26"/>
  <c r="CB36" i="26"/>
  <c r="AU36" i="26"/>
  <c r="CA36" i="26"/>
  <c r="AT36" i="26"/>
  <c r="BZ36" i="26"/>
  <c r="AS36" i="26"/>
  <c r="BY36" i="26"/>
  <c r="AR36" i="26"/>
  <c r="BX36" i="26"/>
  <c r="AQ36" i="26"/>
  <c r="BW36" i="26"/>
  <c r="AP36" i="26"/>
  <c r="BV36" i="26"/>
  <c r="AO36" i="26"/>
  <c r="BU36" i="26"/>
  <c r="AN36" i="26"/>
  <c r="BT36" i="26"/>
  <c r="AM36" i="26"/>
  <c r="BS36" i="26"/>
  <c r="AL36" i="26"/>
  <c r="BR36" i="26"/>
  <c r="AK36" i="26"/>
  <c r="BQ36" i="26"/>
  <c r="AJ36" i="26"/>
  <c r="BP36" i="26"/>
  <c r="AI36" i="26"/>
  <c r="BO36" i="26"/>
  <c r="BL36" i="26"/>
  <c r="BK36" i="26"/>
  <c r="BJ36" i="26"/>
  <c r="BI36" i="26"/>
  <c r="BH36" i="26"/>
  <c r="BG36" i="26"/>
  <c r="BF36" i="26"/>
  <c r="BE36" i="26"/>
  <c r="BD36" i="26"/>
  <c r="BC36" i="26"/>
  <c r="BB36" i="26"/>
  <c r="BA36" i="26"/>
  <c r="AZ36" i="26"/>
  <c r="AY36" i="26"/>
  <c r="CR35" i="26"/>
  <c r="CQ35" i="26"/>
  <c r="CP35" i="26"/>
  <c r="CO35" i="26"/>
  <c r="CN35" i="26"/>
  <c r="CM35" i="26"/>
  <c r="CL35" i="26"/>
  <c r="CK35" i="26"/>
  <c r="CJ35" i="26"/>
  <c r="CI35" i="26"/>
  <c r="CH35" i="26"/>
  <c r="CG35" i="26"/>
  <c r="CF35" i="26"/>
  <c r="CE35" i="26"/>
  <c r="AV35" i="26"/>
  <c r="CB35" i="26"/>
  <c r="AU35" i="26"/>
  <c r="CA35" i="26"/>
  <c r="AT35" i="26"/>
  <c r="BZ35" i="26"/>
  <c r="AS35" i="26"/>
  <c r="BY35" i="26"/>
  <c r="AR35" i="26"/>
  <c r="BX35" i="26"/>
  <c r="AQ35" i="26"/>
  <c r="BW35" i="26"/>
  <c r="AP35" i="26"/>
  <c r="BV35" i="26"/>
  <c r="AO35" i="26"/>
  <c r="BU35" i="26"/>
  <c r="AN35" i="26"/>
  <c r="BT35" i="26"/>
  <c r="AM35" i="26"/>
  <c r="BS35" i="26"/>
  <c r="AL35" i="26"/>
  <c r="BR35" i="26"/>
  <c r="AK35" i="26"/>
  <c r="BQ35" i="26"/>
  <c r="AJ35" i="26"/>
  <c r="BP35" i="26"/>
  <c r="AI35" i="26"/>
  <c r="BO35" i="26"/>
  <c r="BL35" i="26"/>
  <c r="BK35" i="26"/>
  <c r="BJ35" i="26"/>
  <c r="BI35" i="26"/>
  <c r="BH35" i="26"/>
  <c r="BG35" i="26"/>
  <c r="BF35" i="26"/>
  <c r="BE35" i="26"/>
  <c r="BD35" i="26"/>
  <c r="BC35" i="26"/>
  <c r="BB35" i="26"/>
  <c r="BA35" i="26"/>
  <c r="AZ35" i="26"/>
  <c r="AY35" i="26"/>
  <c r="CR34" i="26"/>
  <c r="CQ34" i="26"/>
  <c r="CP34" i="26"/>
  <c r="CO34" i="26"/>
  <c r="CN34" i="26"/>
  <c r="CM34" i="26"/>
  <c r="CL34" i="26"/>
  <c r="CK34" i="26"/>
  <c r="CJ34" i="26"/>
  <c r="CI34" i="26"/>
  <c r="CH34" i="26"/>
  <c r="CG34" i="26"/>
  <c r="CF34" i="26"/>
  <c r="CE34" i="26"/>
  <c r="AV34" i="26"/>
  <c r="CB34" i="26"/>
  <c r="AU34" i="26"/>
  <c r="CA34" i="26"/>
  <c r="AT34" i="26"/>
  <c r="BZ34" i="26"/>
  <c r="AS34" i="26"/>
  <c r="BY34" i="26"/>
  <c r="AR34" i="26"/>
  <c r="BX34" i="26"/>
  <c r="AQ34" i="26"/>
  <c r="BW34" i="26"/>
  <c r="AP34" i="26"/>
  <c r="BV34" i="26"/>
  <c r="AO34" i="26"/>
  <c r="BU34" i="26"/>
  <c r="AN34" i="26"/>
  <c r="BT34" i="26"/>
  <c r="AM34" i="26"/>
  <c r="BS34" i="26"/>
  <c r="AL34" i="26"/>
  <c r="BR34" i="26"/>
  <c r="AK34" i="26"/>
  <c r="BQ34" i="26"/>
  <c r="AJ34" i="26"/>
  <c r="BP34" i="26"/>
  <c r="AI34" i="26"/>
  <c r="BO34" i="26"/>
  <c r="BL34" i="26"/>
  <c r="BK34" i="26"/>
  <c r="BJ34" i="26"/>
  <c r="BI34" i="26"/>
  <c r="BH34" i="26"/>
  <c r="BG34" i="26"/>
  <c r="BF34" i="26"/>
  <c r="BE34" i="26"/>
  <c r="BD34" i="26"/>
  <c r="BC34" i="26"/>
  <c r="BB34" i="26"/>
  <c r="BA34" i="26"/>
  <c r="AZ34" i="26"/>
  <c r="AY34" i="26"/>
  <c r="CR33" i="26"/>
  <c r="CQ33" i="26"/>
  <c r="CP33" i="26"/>
  <c r="CO33" i="26"/>
  <c r="CN33" i="26"/>
  <c r="CM33" i="26"/>
  <c r="CL33" i="26"/>
  <c r="CK33" i="26"/>
  <c r="CJ33" i="26"/>
  <c r="CI33" i="26"/>
  <c r="CH33" i="26"/>
  <c r="CG33" i="26"/>
  <c r="CF33" i="26"/>
  <c r="CE33" i="26"/>
  <c r="AV33" i="26"/>
  <c r="CB33" i="26"/>
  <c r="AU33" i="26"/>
  <c r="CA33" i="26"/>
  <c r="AT33" i="26"/>
  <c r="BZ33" i="26"/>
  <c r="AS33" i="26"/>
  <c r="BY33" i="26"/>
  <c r="AR33" i="26"/>
  <c r="BX33" i="26"/>
  <c r="AQ33" i="26"/>
  <c r="BW33" i="26"/>
  <c r="AP33" i="26"/>
  <c r="BV33" i="26"/>
  <c r="AO33" i="26"/>
  <c r="BU33" i="26"/>
  <c r="AN33" i="26"/>
  <c r="BT33" i="26"/>
  <c r="AM33" i="26"/>
  <c r="BS33" i="26"/>
  <c r="AL33" i="26"/>
  <c r="BR33" i="26"/>
  <c r="AK33" i="26"/>
  <c r="BQ33" i="26"/>
  <c r="AJ33" i="26"/>
  <c r="BP33" i="26"/>
  <c r="AI33" i="26"/>
  <c r="BO33" i="26"/>
  <c r="BL33" i="26"/>
  <c r="BK33" i="26"/>
  <c r="BJ33" i="26"/>
  <c r="BI33" i="26"/>
  <c r="BH33" i="26"/>
  <c r="BG33" i="26"/>
  <c r="BF33" i="26"/>
  <c r="BE33" i="26"/>
  <c r="BD33" i="26"/>
  <c r="BC33" i="26"/>
  <c r="BB33" i="26"/>
  <c r="BA33" i="26"/>
  <c r="AZ33" i="26"/>
  <c r="AY33" i="26"/>
  <c r="CR28" i="26"/>
  <c r="CQ28" i="26"/>
  <c r="CP28" i="26"/>
  <c r="CO28" i="26"/>
  <c r="CN28" i="26"/>
  <c r="CM28" i="26"/>
  <c r="CL28" i="26"/>
  <c r="CK28" i="26"/>
  <c r="CJ28" i="26"/>
  <c r="CI28" i="26"/>
  <c r="CH28" i="26"/>
  <c r="CG28" i="26"/>
  <c r="CF28" i="26"/>
  <c r="CE28" i="26"/>
  <c r="AV28" i="26"/>
  <c r="CB28" i="26"/>
  <c r="AU28" i="26"/>
  <c r="CA28" i="26"/>
  <c r="AT28" i="26"/>
  <c r="BZ28" i="26"/>
  <c r="AS28" i="26"/>
  <c r="BY28" i="26"/>
  <c r="AR28" i="26"/>
  <c r="BX28" i="26"/>
  <c r="AQ28" i="26"/>
  <c r="BW28" i="26"/>
  <c r="AP28" i="26"/>
  <c r="BV28" i="26"/>
  <c r="AO28" i="26"/>
  <c r="BU28" i="26"/>
  <c r="AN28" i="26"/>
  <c r="BT28" i="26"/>
  <c r="AM28" i="26"/>
  <c r="BS28" i="26"/>
  <c r="AL28" i="26"/>
  <c r="BR28" i="26"/>
  <c r="AK28" i="26"/>
  <c r="BQ28" i="26"/>
  <c r="AJ28" i="26"/>
  <c r="BP28" i="26"/>
  <c r="AI28" i="26"/>
  <c r="BO28" i="26"/>
  <c r="BL28" i="26"/>
  <c r="BK28" i="26"/>
  <c r="BJ28" i="26"/>
  <c r="BI28" i="26"/>
  <c r="BH28" i="26"/>
  <c r="BG28" i="26"/>
  <c r="BF28" i="26"/>
  <c r="BE28" i="26"/>
  <c r="BD28" i="26"/>
  <c r="BC28" i="26"/>
  <c r="BB28" i="26"/>
  <c r="BA28" i="26"/>
  <c r="AZ28" i="26"/>
  <c r="AY28" i="26"/>
  <c r="CR27" i="26"/>
  <c r="CQ27" i="26"/>
  <c r="CP27" i="26"/>
  <c r="CO27" i="26"/>
  <c r="CN27" i="26"/>
  <c r="CM27" i="26"/>
  <c r="CL27" i="26"/>
  <c r="CK27" i="26"/>
  <c r="CJ27" i="26"/>
  <c r="CI27" i="26"/>
  <c r="CH27" i="26"/>
  <c r="CG27" i="26"/>
  <c r="CF27" i="26"/>
  <c r="CE27" i="26"/>
  <c r="AV27" i="26"/>
  <c r="CB27" i="26"/>
  <c r="AU27" i="26"/>
  <c r="CA27" i="26"/>
  <c r="AT27" i="26"/>
  <c r="BZ27" i="26"/>
  <c r="AS27" i="26"/>
  <c r="BY27" i="26"/>
  <c r="AR27" i="26"/>
  <c r="BX27" i="26"/>
  <c r="AQ27" i="26"/>
  <c r="BW27" i="26"/>
  <c r="AP27" i="26"/>
  <c r="BV27" i="26"/>
  <c r="AO27" i="26"/>
  <c r="BU27" i="26"/>
  <c r="AN27" i="26"/>
  <c r="BT27" i="26"/>
  <c r="AM27" i="26"/>
  <c r="BS27" i="26"/>
  <c r="AL27" i="26"/>
  <c r="BR27" i="26"/>
  <c r="AK27" i="26"/>
  <c r="BQ27" i="26"/>
  <c r="AJ27" i="26"/>
  <c r="BP27" i="26"/>
  <c r="AI27" i="26"/>
  <c r="BO27" i="26"/>
  <c r="BL27" i="26"/>
  <c r="BK27" i="26"/>
  <c r="BJ27" i="26"/>
  <c r="BI27" i="26"/>
  <c r="BH27" i="26"/>
  <c r="BG27" i="26"/>
  <c r="BF27" i="26"/>
  <c r="BE27" i="26"/>
  <c r="BD27" i="26"/>
  <c r="BC27" i="26"/>
  <c r="BB27" i="26"/>
  <c r="BA27" i="26"/>
  <c r="AZ27" i="26"/>
  <c r="AY27" i="26"/>
  <c r="CR26" i="26"/>
  <c r="CQ26" i="26"/>
  <c r="CP26" i="26"/>
  <c r="CO26" i="26"/>
  <c r="CN26" i="26"/>
  <c r="CM26" i="26"/>
  <c r="CL26" i="26"/>
  <c r="CK26" i="26"/>
  <c r="CJ26" i="26"/>
  <c r="CI26" i="26"/>
  <c r="CH26" i="26"/>
  <c r="CG26" i="26"/>
  <c r="CF26" i="26"/>
  <c r="CE26" i="26"/>
  <c r="AV26" i="26"/>
  <c r="CB26" i="26"/>
  <c r="AU26" i="26"/>
  <c r="CA26" i="26"/>
  <c r="AT26" i="26"/>
  <c r="BZ26" i="26"/>
  <c r="AS26" i="26"/>
  <c r="BY26" i="26"/>
  <c r="AR26" i="26"/>
  <c r="BX26" i="26"/>
  <c r="AQ26" i="26"/>
  <c r="BW26" i="26"/>
  <c r="AP26" i="26"/>
  <c r="BV26" i="26"/>
  <c r="AO26" i="26"/>
  <c r="BU26" i="26"/>
  <c r="AN26" i="26"/>
  <c r="BT26" i="26"/>
  <c r="AM26" i="26"/>
  <c r="BS26" i="26"/>
  <c r="AL26" i="26"/>
  <c r="BR26" i="26"/>
  <c r="AK26" i="26"/>
  <c r="BQ26" i="26"/>
  <c r="AJ26" i="26"/>
  <c r="BP26" i="26"/>
  <c r="AI26" i="26"/>
  <c r="BO26" i="26"/>
  <c r="BL26" i="26"/>
  <c r="BK26" i="26"/>
  <c r="BJ26" i="26"/>
  <c r="BI26" i="26"/>
  <c r="BH26" i="26"/>
  <c r="BG26" i="26"/>
  <c r="BF26" i="26"/>
  <c r="BE26" i="26"/>
  <c r="BD26" i="26"/>
  <c r="BC26" i="26"/>
  <c r="BB26" i="26"/>
  <c r="BA26" i="26"/>
  <c r="AZ26" i="26"/>
  <c r="AY26" i="26"/>
  <c r="CR25" i="26"/>
  <c r="CQ25" i="26"/>
  <c r="CP25" i="26"/>
  <c r="CO25" i="26"/>
  <c r="CN25" i="26"/>
  <c r="CM25" i="26"/>
  <c r="CL25" i="26"/>
  <c r="CK25" i="26"/>
  <c r="CJ25" i="26"/>
  <c r="CI25" i="26"/>
  <c r="CH25" i="26"/>
  <c r="CG25" i="26"/>
  <c r="CF25" i="26"/>
  <c r="CE25" i="26"/>
  <c r="AV25" i="26"/>
  <c r="CB25" i="26"/>
  <c r="AU25" i="26"/>
  <c r="CA25" i="26"/>
  <c r="AT25" i="26"/>
  <c r="BZ25" i="26"/>
  <c r="AS25" i="26"/>
  <c r="BY25" i="26"/>
  <c r="AR25" i="26"/>
  <c r="BX25" i="26"/>
  <c r="AQ25" i="26"/>
  <c r="BW25" i="26"/>
  <c r="AP25" i="26"/>
  <c r="BV25" i="26"/>
  <c r="AO25" i="26"/>
  <c r="BU25" i="26"/>
  <c r="AN25" i="26"/>
  <c r="BT25" i="26"/>
  <c r="AM25" i="26"/>
  <c r="BS25" i="26"/>
  <c r="AL25" i="26"/>
  <c r="BR25" i="26"/>
  <c r="AK25" i="26"/>
  <c r="BQ25" i="26"/>
  <c r="AJ25" i="26"/>
  <c r="BP25" i="26"/>
  <c r="AI25" i="26"/>
  <c r="BO25" i="26"/>
  <c r="BL25" i="26"/>
  <c r="BK25" i="26"/>
  <c r="BJ25" i="26"/>
  <c r="BI25" i="26"/>
  <c r="BH25" i="26"/>
  <c r="BG25" i="26"/>
  <c r="BF25" i="26"/>
  <c r="BE25" i="26"/>
  <c r="BD25" i="26"/>
  <c r="BC25" i="26"/>
  <c r="BB25" i="26"/>
  <c r="BA25" i="26"/>
  <c r="AZ25" i="26"/>
  <c r="AY25" i="26"/>
  <c r="CR24" i="26"/>
  <c r="CQ24" i="26"/>
  <c r="CP24" i="26"/>
  <c r="CO24" i="26"/>
  <c r="CN24" i="26"/>
  <c r="CM24" i="26"/>
  <c r="CL24" i="26"/>
  <c r="CK24" i="26"/>
  <c r="CJ24" i="26"/>
  <c r="CI24" i="26"/>
  <c r="CH24" i="26"/>
  <c r="CG24" i="26"/>
  <c r="CF24" i="26"/>
  <c r="CE24" i="26"/>
  <c r="AV24" i="26"/>
  <c r="CB24" i="26"/>
  <c r="AU24" i="26"/>
  <c r="CA24" i="26"/>
  <c r="AT24" i="26"/>
  <c r="BZ24" i="26"/>
  <c r="AS24" i="26"/>
  <c r="BY24" i="26"/>
  <c r="AR24" i="26"/>
  <c r="BX24" i="26"/>
  <c r="AQ24" i="26"/>
  <c r="BW24" i="26"/>
  <c r="AP24" i="26"/>
  <c r="BV24" i="26"/>
  <c r="AO24" i="26"/>
  <c r="BU24" i="26"/>
  <c r="AN24" i="26"/>
  <c r="BT24" i="26"/>
  <c r="AM24" i="26"/>
  <c r="BS24" i="26"/>
  <c r="AL24" i="26"/>
  <c r="BR24" i="26"/>
  <c r="AK24" i="26"/>
  <c r="BQ24" i="26"/>
  <c r="AJ24" i="26"/>
  <c r="BP24" i="26"/>
  <c r="AI24" i="26"/>
  <c r="BO24" i="26"/>
  <c r="BL24" i="26"/>
  <c r="BK24" i="26"/>
  <c r="BJ24" i="26"/>
  <c r="BI24" i="26"/>
  <c r="BH24" i="26"/>
  <c r="BG24" i="26"/>
  <c r="BF24" i="26"/>
  <c r="BE24" i="26"/>
  <c r="BD24" i="26"/>
  <c r="BC24" i="26"/>
  <c r="BB24" i="26"/>
  <c r="BA24" i="26"/>
  <c r="AZ24" i="26"/>
  <c r="AY24" i="26"/>
  <c r="CR23" i="26"/>
  <c r="CQ23" i="26"/>
  <c r="CP23" i="26"/>
  <c r="CO23" i="26"/>
  <c r="CN23" i="26"/>
  <c r="CM23" i="26"/>
  <c r="CL23" i="26"/>
  <c r="CK23" i="26"/>
  <c r="CJ23" i="26"/>
  <c r="CI23" i="26"/>
  <c r="CH23" i="26"/>
  <c r="CG23" i="26"/>
  <c r="CF23" i="26"/>
  <c r="CE23" i="26"/>
  <c r="AV23" i="26"/>
  <c r="CB23" i="26"/>
  <c r="AU23" i="26"/>
  <c r="CA23" i="26"/>
  <c r="AT23" i="26"/>
  <c r="BZ23" i="26"/>
  <c r="AS23" i="26"/>
  <c r="BY23" i="26"/>
  <c r="AR23" i="26"/>
  <c r="BX23" i="26"/>
  <c r="AQ23" i="26"/>
  <c r="BW23" i="26"/>
  <c r="AP23" i="26"/>
  <c r="BV23" i="26"/>
  <c r="AO23" i="26"/>
  <c r="BU23" i="26"/>
  <c r="AN23" i="26"/>
  <c r="BT23" i="26"/>
  <c r="AM23" i="26"/>
  <c r="BS23" i="26"/>
  <c r="AL23" i="26"/>
  <c r="BR23" i="26"/>
  <c r="AK23" i="26"/>
  <c r="BQ23" i="26"/>
  <c r="AJ23" i="26"/>
  <c r="BP23" i="26"/>
  <c r="AI23" i="26"/>
  <c r="BO23" i="26"/>
  <c r="BL23" i="26"/>
  <c r="BK23" i="26"/>
  <c r="BJ23" i="26"/>
  <c r="BI23" i="26"/>
  <c r="BH23" i="26"/>
  <c r="BG23" i="26"/>
  <c r="BF23" i="26"/>
  <c r="BE23" i="26"/>
  <c r="BD23" i="26"/>
  <c r="BC23" i="26"/>
  <c r="BB23" i="26"/>
  <c r="BA23" i="26"/>
  <c r="AZ23" i="26"/>
  <c r="AY23" i="26"/>
  <c r="CR22" i="26"/>
  <c r="CQ22" i="26"/>
  <c r="CP22" i="26"/>
  <c r="CO22" i="26"/>
  <c r="CN22" i="26"/>
  <c r="CM22" i="26"/>
  <c r="CL22" i="26"/>
  <c r="CK22" i="26"/>
  <c r="CJ22" i="26"/>
  <c r="CI22" i="26"/>
  <c r="CH22" i="26"/>
  <c r="CG22" i="26"/>
  <c r="CF22" i="26"/>
  <c r="CE22" i="26"/>
  <c r="AV22" i="26"/>
  <c r="CB22" i="26"/>
  <c r="AU22" i="26"/>
  <c r="CA22" i="26"/>
  <c r="AT22" i="26"/>
  <c r="BZ22" i="26"/>
  <c r="AS22" i="26"/>
  <c r="BY22" i="26"/>
  <c r="AR22" i="26"/>
  <c r="BX22" i="26"/>
  <c r="AQ22" i="26"/>
  <c r="BW22" i="26"/>
  <c r="AP22" i="26"/>
  <c r="BV22" i="26"/>
  <c r="AO22" i="26"/>
  <c r="BU22" i="26"/>
  <c r="AN22" i="26"/>
  <c r="BT22" i="26"/>
  <c r="AM22" i="26"/>
  <c r="BS22" i="26"/>
  <c r="AL22" i="26"/>
  <c r="BR22" i="26"/>
  <c r="AK22" i="26"/>
  <c r="BQ22" i="26"/>
  <c r="AJ22" i="26"/>
  <c r="BP22" i="26"/>
  <c r="AI22" i="26"/>
  <c r="BO22" i="26"/>
  <c r="BL22" i="26"/>
  <c r="BK22" i="26"/>
  <c r="BJ22" i="26"/>
  <c r="BI22" i="26"/>
  <c r="BH22" i="26"/>
  <c r="BG22" i="26"/>
  <c r="BF22" i="26"/>
  <c r="BE22" i="26"/>
  <c r="BD22" i="26"/>
  <c r="BC22" i="26"/>
  <c r="BB22" i="26"/>
  <c r="BA22" i="26"/>
  <c r="AZ22" i="26"/>
  <c r="AY22" i="26"/>
  <c r="CR21" i="26"/>
  <c r="CQ21" i="26"/>
  <c r="CP21" i="26"/>
  <c r="CO21" i="26"/>
  <c r="CN21" i="26"/>
  <c r="CM21" i="26"/>
  <c r="CL21" i="26"/>
  <c r="CK21" i="26"/>
  <c r="CJ21" i="26"/>
  <c r="CI21" i="26"/>
  <c r="CH21" i="26"/>
  <c r="CG21" i="26"/>
  <c r="CF21" i="26"/>
  <c r="CE21" i="26"/>
  <c r="AV21" i="26"/>
  <c r="CB21" i="26"/>
  <c r="AU21" i="26"/>
  <c r="CA21" i="26"/>
  <c r="AT21" i="26"/>
  <c r="BZ21" i="26"/>
  <c r="AS21" i="26"/>
  <c r="BY21" i="26"/>
  <c r="AR21" i="26"/>
  <c r="BX21" i="26"/>
  <c r="AQ21" i="26"/>
  <c r="BW21" i="26"/>
  <c r="AP21" i="26"/>
  <c r="BV21" i="26"/>
  <c r="AO21" i="26"/>
  <c r="BU21" i="26"/>
  <c r="AN21" i="26"/>
  <c r="BT21" i="26"/>
  <c r="AM21" i="26"/>
  <c r="BS21" i="26"/>
  <c r="AL21" i="26"/>
  <c r="BR21" i="26"/>
  <c r="AK21" i="26"/>
  <c r="BQ21" i="26"/>
  <c r="AJ21" i="26"/>
  <c r="BP21" i="26"/>
  <c r="AI21" i="26"/>
  <c r="BO21" i="26"/>
  <c r="BL21" i="26"/>
  <c r="BK21" i="26"/>
  <c r="BJ21" i="26"/>
  <c r="BI21" i="26"/>
  <c r="BH21" i="26"/>
  <c r="BG21" i="26"/>
  <c r="BF21" i="26"/>
  <c r="BE21" i="26"/>
  <c r="BD21" i="26"/>
  <c r="BC21" i="26"/>
  <c r="BB21" i="26"/>
  <c r="BA21" i="26"/>
  <c r="AZ21" i="26"/>
  <c r="AY21" i="26"/>
  <c r="CR20" i="26"/>
  <c r="CQ20" i="26"/>
  <c r="CP20" i="26"/>
  <c r="CO20" i="26"/>
  <c r="CN20" i="26"/>
  <c r="CM20" i="26"/>
  <c r="CL20" i="26"/>
  <c r="CK20" i="26"/>
  <c r="CJ20" i="26"/>
  <c r="CI20" i="26"/>
  <c r="CH20" i="26"/>
  <c r="CG20" i="26"/>
  <c r="CF20" i="26"/>
  <c r="CE20" i="26"/>
  <c r="AV20" i="26"/>
  <c r="CB20" i="26"/>
  <c r="AU20" i="26"/>
  <c r="CA20" i="26"/>
  <c r="AT20" i="26"/>
  <c r="BZ20" i="26"/>
  <c r="AS20" i="26"/>
  <c r="BY20" i="26"/>
  <c r="AR20" i="26"/>
  <c r="BX20" i="26"/>
  <c r="AQ20" i="26"/>
  <c r="BW20" i="26"/>
  <c r="AP20" i="26"/>
  <c r="BV20" i="26"/>
  <c r="AO20" i="26"/>
  <c r="BU20" i="26"/>
  <c r="AN20" i="26"/>
  <c r="BT20" i="26"/>
  <c r="AM20" i="26"/>
  <c r="BS20" i="26"/>
  <c r="AL20" i="26"/>
  <c r="BR20" i="26"/>
  <c r="AK20" i="26"/>
  <c r="BQ20" i="26"/>
  <c r="AJ20" i="26"/>
  <c r="BP20" i="26"/>
  <c r="AI20" i="26"/>
  <c r="BO20" i="26"/>
  <c r="BL20" i="26"/>
  <c r="BK20" i="26"/>
  <c r="BJ20" i="26"/>
  <c r="BI20" i="26"/>
  <c r="BH20" i="26"/>
  <c r="BG20" i="26"/>
  <c r="BF20" i="26"/>
  <c r="BE20" i="26"/>
  <c r="BD20" i="26"/>
  <c r="BC20" i="26"/>
  <c r="BB20" i="26"/>
  <c r="BA20" i="26"/>
  <c r="AZ20" i="26"/>
  <c r="AY20" i="26"/>
  <c r="CR19" i="26"/>
  <c r="CQ19" i="26"/>
  <c r="CP19" i="26"/>
  <c r="CO19" i="26"/>
  <c r="CN19" i="26"/>
  <c r="CM19" i="26"/>
  <c r="CL19" i="26"/>
  <c r="CK19" i="26"/>
  <c r="CJ19" i="26"/>
  <c r="CI19" i="26"/>
  <c r="CH19" i="26"/>
  <c r="CG19" i="26"/>
  <c r="CF19" i="26"/>
  <c r="CE19" i="26"/>
  <c r="AV19" i="26"/>
  <c r="CB19" i="26"/>
  <c r="AU19" i="26"/>
  <c r="CA19" i="26"/>
  <c r="AT19" i="26"/>
  <c r="BZ19" i="26"/>
  <c r="AS19" i="26"/>
  <c r="BY19" i="26"/>
  <c r="AR19" i="26"/>
  <c r="BX19" i="26"/>
  <c r="AQ19" i="26"/>
  <c r="BW19" i="26"/>
  <c r="AP19" i="26"/>
  <c r="BV19" i="26"/>
  <c r="AO19" i="26"/>
  <c r="BU19" i="26"/>
  <c r="AN19" i="26"/>
  <c r="BT19" i="26"/>
  <c r="AM19" i="26"/>
  <c r="BS19" i="26"/>
  <c r="AL19" i="26"/>
  <c r="BR19" i="26"/>
  <c r="AK19" i="26"/>
  <c r="BQ19" i="26"/>
  <c r="AJ19" i="26"/>
  <c r="BP19" i="26"/>
  <c r="AI19" i="26"/>
  <c r="BO19" i="26"/>
  <c r="BL19" i="26"/>
  <c r="BK19" i="26"/>
  <c r="BJ19" i="26"/>
  <c r="BI19" i="26"/>
  <c r="BH19" i="26"/>
  <c r="BG19" i="26"/>
  <c r="BF19" i="26"/>
  <c r="BE19" i="26"/>
  <c r="BD19" i="26"/>
  <c r="BC19" i="26"/>
  <c r="BB19" i="26"/>
  <c r="BA19" i="26"/>
  <c r="AZ19" i="26"/>
  <c r="AY19" i="26"/>
  <c r="CR18" i="26"/>
  <c r="CQ18" i="26"/>
  <c r="CP18" i="26"/>
  <c r="CO18" i="26"/>
  <c r="CN18" i="26"/>
  <c r="CM18" i="26"/>
  <c r="CL18" i="26"/>
  <c r="CK18" i="26"/>
  <c r="CJ18" i="26"/>
  <c r="CI18" i="26"/>
  <c r="CH18" i="26"/>
  <c r="CG18" i="26"/>
  <c r="CF18" i="26"/>
  <c r="CE18" i="26"/>
  <c r="AV18" i="26"/>
  <c r="CB18" i="26"/>
  <c r="AU18" i="26"/>
  <c r="CA18" i="26"/>
  <c r="AT18" i="26"/>
  <c r="BZ18" i="26"/>
  <c r="AS18" i="26"/>
  <c r="BY18" i="26"/>
  <c r="AR18" i="26"/>
  <c r="BX18" i="26"/>
  <c r="AQ18" i="26"/>
  <c r="BW18" i="26"/>
  <c r="AP18" i="26"/>
  <c r="BV18" i="26"/>
  <c r="AO18" i="26"/>
  <c r="BU18" i="26"/>
  <c r="AN18" i="26"/>
  <c r="BT18" i="26"/>
  <c r="AM18" i="26"/>
  <c r="BS18" i="26"/>
  <c r="AL18" i="26"/>
  <c r="BR18" i="26"/>
  <c r="AK18" i="26"/>
  <c r="BQ18" i="26"/>
  <c r="AJ18" i="26"/>
  <c r="BP18" i="26"/>
  <c r="AI18" i="26"/>
  <c r="BO18" i="26"/>
  <c r="BL18" i="26"/>
  <c r="BK18" i="26"/>
  <c r="BJ18" i="26"/>
  <c r="BI18" i="26"/>
  <c r="BH18" i="26"/>
  <c r="BG18" i="26"/>
  <c r="BF18" i="26"/>
  <c r="BE18" i="26"/>
  <c r="BD18" i="26"/>
  <c r="BC18" i="26"/>
  <c r="BB18" i="26"/>
  <c r="BA18" i="26"/>
  <c r="AZ18" i="26"/>
  <c r="AY18" i="26"/>
  <c r="CR17" i="26"/>
  <c r="CQ17" i="26"/>
  <c r="CP17" i="26"/>
  <c r="CO17" i="26"/>
  <c r="CN17" i="26"/>
  <c r="CM17" i="26"/>
  <c r="CL17" i="26"/>
  <c r="CK17" i="26"/>
  <c r="CJ17" i="26"/>
  <c r="CI17" i="26"/>
  <c r="CH17" i="26"/>
  <c r="CG17" i="26"/>
  <c r="CF17" i="26"/>
  <c r="CE17" i="26"/>
  <c r="AV17" i="26"/>
  <c r="CB17" i="26"/>
  <c r="AU17" i="26"/>
  <c r="CA17" i="26"/>
  <c r="AT17" i="26"/>
  <c r="BZ17" i="26"/>
  <c r="AS17" i="26"/>
  <c r="BY17" i="26"/>
  <c r="AR17" i="26"/>
  <c r="BX17" i="26"/>
  <c r="AQ17" i="26"/>
  <c r="BW17" i="26"/>
  <c r="AP17" i="26"/>
  <c r="BV17" i="26"/>
  <c r="AO17" i="26"/>
  <c r="BU17" i="26"/>
  <c r="AN17" i="26"/>
  <c r="BT17" i="26"/>
  <c r="AM17" i="26"/>
  <c r="BS17" i="26"/>
  <c r="AL17" i="26"/>
  <c r="BR17" i="26"/>
  <c r="AK17" i="26"/>
  <c r="BQ17" i="26"/>
  <c r="AJ17" i="26"/>
  <c r="BP17" i="26"/>
  <c r="AI17" i="26"/>
  <c r="BO17" i="26"/>
  <c r="BL17" i="26"/>
  <c r="BK17" i="26"/>
  <c r="BJ17" i="26"/>
  <c r="BI17" i="26"/>
  <c r="BH17" i="26"/>
  <c r="BG17" i="26"/>
  <c r="BF17" i="26"/>
  <c r="BE17" i="26"/>
  <c r="BD17" i="26"/>
  <c r="BC17" i="26"/>
  <c r="BB17" i="26"/>
  <c r="BA17" i="26"/>
  <c r="AZ17" i="26"/>
  <c r="AY17" i="26"/>
  <c r="CR12" i="26"/>
  <c r="CQ12" i="26"/>
  <c r="CP12" i="26"/>
  <c r="CO12" i="26"/>
  <c r="CN12" i="26"/>
  <c r="CM12" i="26"/>
  <c r="CL12" i="26"/>
  <c r="CK12" i="26"/>
  <c r="CJ12" i="26"/>
  <c r="CI12" i="26"/>
  <c r="CH12" i="26"/>
  <c r="CG12" i="26"/>
  <c r="CF12" i="26"/>
  <c r="CE12" i="26"/>
  <c r="AV12" i="26"/>
  <c r="CB12" i="26"/>
  <c r="AU12" i="26"/>
  <c r="CA12" i="26"/>
  <c r="AT12" i="26"/>
  <c r="BZ12" i="26"/>
  <c r="AS12" i="26"/>
  <c r="BY12" i="26"/>
  <c r="AR12" i="26"/>
  <c r="BX12" i="26"/>
  <c r="AQ12" i="26"/>
  <c r="BW12" i="26"/>
  <c r="AP12" i="26"/>
  <c r="BV12" i="26"/>
  <c r="AO12" i="26"/>
  <c r="BU12" i="26"/>
  <c r="AN12" i="26"/>
  <c r="BT12" i="26"/>
  <c r="AM12" i="26"/>
  <c r="BS12" i="26"/>
  <c r="AL12" i="26"/>
  <c r="BR12" i="26"/>
  <c r="AK12" i="26"/>
  <c r="BQ12" i="26"/>
  <c r="AJ12" i="26"/>
  <c r="BP12" i="26"/>
  <c r="AI12" i="26"/>
  <c r="BO12" i="26"/>
  <c r="BL12" i="26"/>
  <c r="BK12" i="26"/>
  <c r="BJ12" i="26"/>
  <c r="BI12" i="26"/>
  <c r="BH12" i="26"/>
  <c r="BG12" i="26"/>
  <c r="BF12" i="26"/>
  <c r="BE12" i="26"/>
  <c r="BD12" i="26"/>
  <c r="BC12" i="26"/>
  <c r="BB12" i="26"/>
  <c r="BA12" i="26"/>
  <c r="AZ12" i="26"/>
  <c r="AY12" i="26"/>
  <c r="CR11" i="26"/>
  <c r="CQ11" i="26"/>
  <c r="CP11" i="26"/>
  <c r="CO11" i="26"/>
  <c r="CN11" i="26"/>
  <c r="CM11" i="26"/>
  <c r="CL11" i="26"/>
  <c r="CK11" i="26"/>
  <c r="CJ11" i="26"/>
  <c r="CI11" i="26"/>
  <c r="CH11" i="26"/>
  <c r="CG11" i="26"/>
  <c r="CF11" i="26"/>
  <c r="CE11" i="26"/>
  <c r="AV11" i="26"/>
  <c r="CB11" i="26"/>
  <c r="AU11" i="26"/>
  <c r="CA11" i="26"/>
  <c r="AT11" i="26"/>
  <c r="BZ11" i="26"/>
  <c r="AS11" i="26"/>
  <c r="BY11" i="26"/>
  <c r="AR11" i="26"/>
  <c r="BX11" i="26"/>
  <c r="AQ11" i="26"/>
  <c r="BW11" i="26"/>
  <c r="AP11" i="26"/>
  <c r="BV11" i="26"/>
  <c r="AO11" i="26"/>
  <c r="BU11" i="26"/>
  <c r="AN11" i="26"/>
  <c r="BT11" i="26"/>
  <c r="AM11" i="26"/>
  <c r="BS11" i="26"/>
  <c r="AL11" i="26"/>
  <c r="BR11" i="26"/>
  <c r="AK11" i="26"/>
  <c r="BQ11" i="26"/>
  <c r="AJ11" i="26"/>
  <c r="BP11" i="26"/>
  <c r="AI11" i="26"/>
  <c r="BO11" i="26"/>
  <c r="BL11" i="26"/>
  <c r="BK11" i="26"/>
  <c r="BJ11" i="26"/>
  <c r="BI11" i="26"/>
  <c r="BH11" i="26"/>
  <c r="BG11" i="26"/>
  <c r="BF11" i="26"/>
  <c r="BE11" i="26"/>
  <c r="BD11" i="26"/>
  <c r="BC11" i="26"/>
  <c r="BB11" i="26"/>
  <c r="BA11" i="26"/>
  <c r="AZ11" i="26"/>
  <c r="AY11" i="26"/>
  <c r="CR10" i="26"/>
  <c r="CQ10" i="26"/>
  <c r="CP10" i="26"/>
  <c r="CO10" i="26"/>
  <c r="CN10" i="26"/>
  <c r="CM10" i="26"/>
  <c r="CL10" i="26"/>
  <c r="CK10" i="26"/>
  <c r="CJ10" i="26"/>
  <c r="CI10" i="26"/>
  <c r="CH10" i="26"/>
  <c r="CG10" i="26"/>
  <c r="CF10" i="26"/>
  <c r="CE10" i="26"/>
  <c r="AV10" i="26"/>
  <c r="CB10" i="26"/>
  <c r="AU10" i="26"/>
  <c r="CA10" i="26"/>
  <c r="AT10" i="26"/>
  <c r="BZ10" i="26"/>
  <c r="AS10" i="26"/>
  <c r="BY10" i="26"/>
  <c r="AR10" i="26"/>
  <c r="BX10" i="26"/>
  <c r="AQ10" i="26"/>
  <c r="BW10" i="26"/>
  <c r="AP10" i="26"/>
  <c r="BV10" i="26"/>
  <c r="AO10" i="26"/>
  <c r="BU10" i="26"/>
  <c r="AN10" i="26"/>
  <c r="BT10" i="26"/>
  <c r="AM10" i="26"/>
  <c r="BS10" i="26"/>
  <c r="AL10" i="26"/>
  <c r="BR10" i="26"/>
  <c r="AK10" i="26"/>
  <c r="BQ10" i="26"/>
  <c r="AJ10" i="26"/>
  <c r="BP10" i="26"/>
  <c r="AI10" i="26"/>
  <c r="BO10" i="26"/>
  <c r="BL10" i="26"/>
  <c r="BK10" i="26"/>
  <c r="BJ10" i="26"/>
  <c r="BI10" i="26"/>
  <c r="BH10" i="26"/>
  <c r="BG10" i="26"/>
  <c r="BF10" i="26"/>
  <c r="BE10" i="26"/>
  <c r="BD10" i="26"/>
  <c r="BC10" i="26"/>
  <c r="BB10" i="26"/>
  <c r="BA10" i="26"/>
  <c r="AZ10" i="26"/>
  <c r="AY10" i="26"/>
  <c r="CR9" i="26"/>
  <c r="CQ9" i="26"/>
  <c r="CP9" i="26"/>
  <c r="CO9" i="26"/>
  <c r="CN9" i="26"/>
  <c r="CM9" i="26"/>
  <c r="CL9" i="26"/>
  <c r="CK9" i="26"/>
  <c r="CJ9" i="26"/>
  <c r="CI9" i="26"/>
  <c r="CH9" i="26"/>
  <c r="CG9" i="26"/>
  <c r="CF9" i="26"/>
  <c r="CE9" i="26"/>
  <c r="AV9" i="26"/>
  <c r="CB9" i="26"/>
  <c r="AU9" i="26"/>
  <c r="CA9" i="26"/>
  <c r="AT9" i="26"/>
  <c r="BZ9" i="26"/>
  <c r="AS9" i="26"/>
  <c r="BY9" i="26"/>
  <c r="AR9" i="26"/>
  <c r="BX9" i="26"/>
  <c r="AQ9" i="26"/>
  <c r="BW9" i="26"/>
  <c r="AP9" i="26"/>
  <c r="BV9" i="26"/>
  <c r="AO9" i="26"/>
  <c r="BU9" i="26"/>
  <c r="AN9" i="26"/>
  <c r="BT9" i="26"/>
  <c r="AM9" i="26"/>
  <c r="BS9" i="26"/>
  <c r="AL9" i="26"/>
  <c r="BR9" i="26"/>
  <c r="AK9" i="26"/>
  <c r="BQ9" i="26"/>
  <c r="AJ9" i="26"/>
  <c r="BP9" i="26"/>
  <c r="AI9" i="26"/>
  <c r="BO9" i="26"/>
  <c r="BL9" i="26"/>
  <c r="BK9" i="26"/>
  <c r="BJ9" i="26"/>
  <c r="BI9" i="26"/>
  <c r="BH9" i="26"/>
  <c r="BG9" i="26"/>
  <c r="BF9" i="26"/>
  <c r="BE9" i="26"/>
  <c r="BD9" i="26"/>
  <c r="BC9" i="26"/>
  <c r="BB9" i="26"/>
  <c r="BA9" i="26"/>
  <c r="AZ9" i="26"/>
  <c r="AY9" i="26"/>
  <c r="DD74" i="25"/>
  <c r="DC74" i="25"/>
  <c r="DB74" i="25"/>
  <c r="DA74" i="25"/>
  <c r="CZ74" i="25"/>
  <c r="CY74" i="25"/>
  <c r="CX74" i="25"/>
  <c r="CW74" i="25"/>
  <c r="CV74" i="25"/>
  <c r="CU74" i="25"/>
  <c r="CT74" i="25"/>
  <c r="CS74" i="25"/>
  <c r="CR74" i="25"/>
  <c r="CQ74" i="25"/>
  <c r="CP74" i="25"/>
  <c r="CO74" i="25"/>
  <c r="CL74" i="25"/>
  <c r="CK74" i="25"/>
  <c r="CJ74" i="25"/>
  <c r="CI74" i="25"/>
  <c r="CH74" i="25"/>
  <c r="CG74" i="25"/>
  <c r="CF74" i="25"/>
  <c r="CE74" i="25"/>
  <c r="CD74" i="25"/>
  <c r="CC74" i="25"/>
  <c r="CB74" i="25"/>
  <c r="CA74" i="25"/>
  <c r="BZ74" i="25"/>
  <c r="BY74" i="25"/>
  <c r="BX74" i="25"/>
  <c r="BW74" i="25"/>
  <c r="BT13" i="25"/>
  <c r="BT14" i="25"/>
  <c r="BT15" i="25"/>
  <c r="BT16" i="25"/>
  <c r="BT29" i="25"/>
  <c r="BT30" i="25"/>
  <c r="BT31" i="25"/>
  <c r="BT32" i="25"/>
  <c r="BT45" i="25"/>
  <c r="BT46" i="25"/>
  <c r="BT47" i="25"/>
  <c r="BT48" i="25"/>
  <c r="BT61" i="25"/>
  <c r="BT62" i="25"/>
  <c r="BT63" i="25"/>
  <c r="BT64" i="25"/>
  <c r="BT74" i="25"/>
  <c r="BS13" i="25"/>
  <c r="BS14" i="25"/>
  <c r="BS15" i="25"/>
  <c r="BS16" i="25"/>
  <c r="BS29" i="25"/>
  <c r="BS30" i="25"/>
  <c r="BS31" i="25"/>
  <c r="BS32" i="25"/>
  <c r="BS45" i="25"/>
  <c r="BS46" i="25"/>
  <c r="BS47" i="25"/>
  <c r="BS48" i="25"/>
  <c r="BS61" i="25"/>
  <c r="BS62" i="25"/>
  <c r="BS63" i="25"/>
  <c r="BS64" i="25"/>
  <c r="BS74" i="25"/>
  <c r="BR13" i="25"/>
  <c r="BR14" i="25"/>
  <c r="BR15" i="25"/>
  <c r="BR16" i="25"/>
  <c r="BR29" i="25"/>
  <c r="BR30" i="25"/>
  <c r="BR31" i="25"/>
  <c r="BR32" i="25"/>
  <c r="BR45" i="25"/>
  <c r="BR46" i="25"/>
  <c r="BR47" i="25"/>
  <c r="BR48" i="25"/>
  <c r="BR61" i="25"/>
  <c r="BR62" i="25"/>
  <c r="BR63" i="25"/>
  <c r="BR64" i="25"/>
  <c r="BR74" i="25"/>
  <c r="BQ13" i="25"/>
  <c r="BQ14" i="25"/>
  <c r="BQ15" i="25"/>
  <c r="BQ16" i="25"/>
  <c r="BQ29" i="25"/>
  <c r="BQ30" i="25"/>
  <c r="BQ31" i="25"/>
  <c r="BQ32" i="25"/>
  <c r="BQ45" i="25"/>
  <c r="BQ46" i="25"/>
  <c r="BQ47" i="25"/>
  <c r="BQ48" i="25"/>
  <c r="BQ61" i="25"/>
  <c r="BQ62" i="25"/>
  <c r="BQ63" i="25"/>
  <c r="BQ64" i="25"/>
  <c r="BQ74" i="25"/>
  <c r="BP13" i="25"/>
  <c r="BP14" i="25"/>
  <c r="BP15" i="25"/>
  <c r="BP16" i="25"/>
  <c r="BP29" i="25"/>
  <c r="BP30" i="25"/>
  <c r="BP31" i="25"/>
  <c r="BP32" i="25"/>
  <c r="BP45" i="25"/>
  <c r="BP46" i="25"/>
  <c r="BP47" i="25"/>
  <c r="BP48" i="25"/>
  <c r="BP61" i="25"/>
  <c r="BP62" i="25"/>
  <c r="BP63" i="25"/>
  <c r="BP64" i="25"/>
  <c r="BP74" i="25"/>
  <c r="BO13" i="25"/>
  <c r="BO14" i="25"/>
  <c r="BO15" i="25"/>
  <c r="BO16" i="25"/>
  <c r="BO29" i="25"/>
  <c r="BO30" i="25"/>
  <c r="BO31" i="25"/>
  <c r="BO32" i="25"/>
  <c r="BO45" i="25"/>
  <c r="BO46" i="25"/>
  <c r="BO47" i="25"/>
  <c r="BO48" i="25"/>
  <c r="BO61" i="25"/>
  <c r="BO62" i="25"/>
  <c r="BO63" i="25"/>
  <c r="BO64" i="25"/>
  <c r="BO74" i="25"/>
  <c r="BN13" i="25"/>
  <c r="BN14" i="25"/>
  <c r="BN15" i="25"/>
  <c r="BN16" i="25"/>
  <c r="BN29" i="25"/>
  <c r="BN30" i="25"/>
  <c r="BN31" i="25"/>
  <c r="BN32" i="25"/>
  <c r="BN45" i="25"/>
  <c r="BN46" i="25"/>
  <c r="BN47" i="25"/>
  <c r="BN48" i="25"/>
  <c r="BN61" i="25"/>
  <c r="BN62" i="25"/>
  <c r="BN63" i="25"/>
  <c r="BN64" i="25"/>
  <c r="BN74" i="25"/>
  <c r="BM13" i="25"/>
  <c r="BM14" i="25"/>
  <c r="BM15" i="25"/>
  <c r="BM16" i="25"/>
  <c r="BM29" i="25"/>
  <c r="BM30" i="25"/>
  <c r="BM31" i="25"/>
  <c r="BM32" i="25"/>
  <c r="BM45" i="25"/>
  <c r="BM46" i="25"/>
  <c r="BM47" i="25"/>
  <c r="BM48" i="25"/>
  <c r="BM61" i="25"/>
  <c r="BM62" i="25"/>
  <c r="BM63" i="25"/>
  <c r="BM64" i="25"/>
  <c r="BM74" i="25"/>
  <c r="BL13" i="25"/>
  <c r="BL14" i="25"/>
  <c r="BL15" i="25"/>
  <c r="BL16" i="25"/>
  <c r="BL29" i="25"/>
  <c r="BL30" i="25"/>
  <c r="BL31" i="25"/>
  <c r="BL32" i="25"/>
  <c r="BL45" i="25"/>
  <c r="BL46" i="25"/>
  <c r="BL47" i="25"/>
  <c r="BL48" i="25"/>
  <c r="BL61" i="25"/>
  <c r="BL62" i="25"/>
  <c r="BL63" i="25"/>
  <c r="BL64" i="25"/>
  <c r="BL74" i="25"/>
  <c r="BK13" i="25"/>
  <c r="BK14" i="25"/>
  <c r="BK15" i="25"/>
  <c r="BK16" i="25"/>
  <c r="BK29" i="25"/>
  <c r="BK30" i="25"/>
  <c r="BK31" i="25"/>
  <c r="BK32" i="25"/>
  <c r="BK45" i="25"/>
  <c r="BK46" i="25"/>
  <c r="BK47" i="25"/>
  <c r="BK48" i="25"/>
  <c r="BK61" i="25"/>
  <c r="BK62" i="25"/>
  <c r="BK63" i="25"/>
  <c r="BK64" i="25"/>
  <c r="BK74" i="25"/>
  <c r="BJ13" i="25"/>
  <c r="BJ14" i="25"/>
  <c r="BJ15" i="25"/>
  <c r="BJ16" i="25"/>
  <c r="BJ29" i="25"/>
  <c r="BJ30" i="25"/>
  <c r="BJ31" i="25"/>
  <c r="BJ32" i="25"/>
  <c r="BJ45" i="25"/>
  <c r="BJ46" i="25"/>
  <c r="BJ47" i="25"/>
  <c r="BJ48" i="25"/>
  <c r="BJ61" i="25"/>
  <c r="BJ62" i="25"/>
  <c r="BJ63" i="25"/>
  <c r="BJ64" i="25"/>
  <c r="BJ74" i="25"/>
  <c r="BI13" i="25"/>
  <c r="BI14" i="25"/>
  <c r="BI15" i="25"/>
  <c r="BI16" i="25"/>
  <c r="BI29" i="25"/>
  <c r="BI30" i="25"/>
  <c r="BI31" i="25"/>
  <c r="BI32" i="25"/>
  <c r="BI45" i="25"/>
  <c r="BI46" i="25"/>
  <c r="BI47" i="25"/>
  <c r="BI48" i="25"/>
  <c r="BI61" i="25"/>
  <c r="BI62" i="25"/>
  <c r="BI63" i="25"/>
  <c r="BI64" i="25"/>
  <c r="BI74" i="25"/>
  <c r="BH13" i="25"/>
  <c r="BH14" i="25"/>
  <c r="BH15" i="25"/>
  <c r="BH16" i="25"/>
  <c r="BH29" i="25"/>
  <c r="BH30" i="25"/>
  <c r="BH31" i="25"/>
  <c r="BH32" i="25"/>
  <c r="BH45" i="25"/>
  <c r="BH46" i="25"/>
  <c r="BH47" i="25"/>
  <c r="BH48" i="25"/>
  <c r="BH61" i="25"/>
  <c r="BH62" i="25"/>
  <c r="BH63" i="25"/>
  <c r="BH64" i="25"/>
  <c r="BH74" i="25"/>
  <c r="BG13" i="25"/>
  <c r="BG14" i="25"/>
  <c r="BG15" i="25"/>
  <c r="BG16" i="25"/>
  <c r="BG29" i="25"/>
  <c r="BG30" i="25"/>
  <c r="BG31" i="25"/>
  <c r="BG32" i="25"/>
  <c r="BG45" i="25"/>
  <c r="BG46" i="25"/>
  <c r="BG47" i="25"/>
  <c r="BG48" i="25"/>
  <c r="BG61" i="25"/>
  <c r="BG62" i="25"/>
  <c r="BG63" i="25"/>
  <c r="BG64" i="25"/>
  <c r="BG74" i="25"/>
  <c r="BF13" i="25"/>
  <c r="BF14" i="25"/>
  <c r="BF15" i="25"/>
  <c r="BF16" i="25"/>
  <c r="BF29" i="25"/>
  <c r="BF30" i="25"/>
  <c r="BF31" i="25"/>
  <c r="BF32" i="25"/>
  <c r="BF45" i="25"/>
  <c r="BF46" i="25"/>
  <c r="BF47" i="25"/>
  <c r="BF48" i="25"/>
  <c r="BF61" i="25"/>
  <c r="BF62" i="25"/>
  <c r="BF63" i="25"/>
  <c r="BF64" i="25"/>
  <c r="BF74" i="25"/>
  <c r="BE13" i="25"/>
  <c r="BE14" i="25"/>
  <c r="BE15" i="25"/>
  <c r="BE16" i="25"/>
  <c r="BE29" i="25"/>
  <c r="BE30" i="25"/>
  <c r="BE31" i="25"/>
  <c r="BE32" i="25"/>
  <c r="BE45" i="25"/>
  <c r="BE46" i="25"/>
  <c r="BE47" i="25"/>
  <c r="BE48" i="25"/>
  <c r="BE61" i="25"/>
  <c r="BE62" i="25"/>
  <c r="BE63" i="25"/>
  <c r="BE64" i="25"/>
  <c r="BE74" i="25"/>
  <c r="BT72" i="25"/>
  <c r="BS72" i="25"/>
  <c r="BR72" i="25"/>
  <c r="BQ72" i="25"/>
  <c r="BP72" i="25"/>
  <c r="BO72" i="25"/>
  <c r="BN72" i="25"/>
  <c r="BM72" i="25"/>
  <c r="BL72" i="25"/>
  <c r="BK72" i="25"/>
  <c r="BJ72" i="25"/>
  <c r="BI72" i="25"/>
  <c r="BH72" i="25"/>
  <c r="BG72" i="25"/>
  <c r="BF72" i="25"/>
  <c r="BE72" i="25"/>
  <c r="BT71" i="25"/>
  <c r="BS71" i="25"/>
  <c r="BR71" i="25"/>
  <c r="BQ71" i="25"/>
  <c r="BP71" i="25"/>
  <c r="BO71" i="25"/>
  <c r="BN71" i="25"/>
  <c r="BM71" i="25"/>
  <c r="BL71" i="25"/>
  <c r="BK71" i="25"/>
  <c r="BJ71" i="25"/>
  <c r="BI71" i="25"/>
  <c r="BH71" i="25"/>
  <c r="BG71" i="25"/>
  <c r="BF71" i="25"/>
  <c r="BE71" i="25"/>
  <c r="BT70" i="25"/>
  <c r="BS70" i="25"/>
  <c r="BR70" i="25"/>
  <c r="BQ70" i="25"/>
  <c r="BP70" i="25"/>
  <c r="BO70" i="25"/>
  <c r="BN70" i="25"/>
  <c r="BM70" i="25"/>
  <c r="BL70" i="25"/>
  <c r="BK70" i="25"/>
  <c r="BJ70" i="25"/>
  <c r="BI70" i="25"/>
  <c r="BH70" i="25"/>
  <c r="BG70" i="25"/>
  <c r="BF70" i="25"/>
  <c r="BE70" i="25"/>
  <c r="BT69" i="25"/>
  <c r="BS69" i="25"/>
  <c r="BR69" i="25"/>
  <c r="BQ69" i="25"/>
  <c r="BP69" i="25"/>
  <c r="BO69" i="25"/>
  <c r="BN69" i="25"/>
  <c r="BM69" i="25"/>
  <c r="BL69" i="25"/>
  <c r="BK69" i="25"/>
  <c r="BJ69" i="25"/>
  <c r="BI69" i="25"/>
  <c r="BH69" i="25"/>
  <c r="BG69" i="25"/>
  <c r="BF69" i="25"/>
  <c r="BE69" i="25"/>
  <c r="BT68" i="25"/>
  <c r="BS68" i="25"/>
  <c r="BR68" i="25"/>
  <c r="BQ68" i="25"/>
  <c r="BP68" i="25"/>
  <c r="BO68" i="25"/>
  <c r="BN68" i="25"/>
  <c r="BM68" i="25"/>
  <c r="BL68" i="25"/>
  <c r="BK68" i="25"/>
  <c r="BJ68" i="25"/>
  <c r="BI68" i="25"/>
  <c r="BH68" i="25"/>
  <c r="BG68" i="25"/>
  <c r="BF68" i="25"/>
  <c r="BE68" i="25"/>
  <c r="BT67" i="25"/>
  <c r="BS67" i="25"/>
  <c r="BR67" i="25"/>
  <c r="BQ67" i="25"/>
  <c r="BP67" i="25"/>
  <c r="BO67" i="25"/>
  <c r="BN67" i="25"/>
  <c r="BM67" i="25"/>
  <c r="BL67" i="25"/>
  <c r="BK67" i="25"/>
  <c r="BJ67" i="25"/>
  <c r="BI67" i="25"/>
  <c r="BH67" i="25"/>
  <c r="BG67" i="25"/>
  <c r="BF67" i="25"/>
  <c r="BE67" i="25"/>
  <c r="BT66" i="25"/>
  <c r="BS66" i="25"/>
  <c r="BR66" i="25"/>
  <c r="BQ66" i="25"/>
  <c r="BP66" i="25"/>
  <c r="BO66" i="25"/>
  <c r="BN66" i="25"/>
  <c r="BM66" i="25"/>
  <c r="BL66" i="25"/>
  <c r="BK66" i="25"/>
  <c r="BJ66" i="25"/>
  <c r="BI66" i="25"/>
  <c r="BH66" i="25"/>
  <c r="BG66" i="25"/>
  <c r="BF66" i="25"/>
  <c r="BE66" i="25"/>
  <c r="BT65" i="25"/>
  <c r="BS65" i="25"/>
  <c r="BR65" i="25"/>
  <c r="BQ65" i="25"/>
  <c r="BP65" i="25"/>
  <c r="BO65" i="25"/>
  <c r="BN65" i="25"/>
  <c r="BM65" i="25"/>
  <c r="BL65" i="25"/>
  <c r="BK65" i="25"/>
  <c r="BJ65" i="25"/>
  <c r="BI65" i="25"/>
  <c r="BH65" i="25"/>
  <c r="BG65" i="25"/>
  <c r="BF65" i="25"/>
  <c r="BE65" i="25"/>
  <c r="BT60" i="25"/>
  <c r="BS60" i="25"/>
  <c r="BR60" i="25"/>
  <c r="BQ60" i="25"/>
  <c r="BP60" i="25"/>
  <c r="BO60" i="25"/>
  <c r="BN60" i="25"/>
  <c r="BM60" i="25"/>
  <c r="BL60" i="25"/>
  <c r="BK60" i="25"/>
  <c r="BJ60" i="25"/>
  <c r="BI60" i="25"/>
  <c r="BH60" i="25"/>
  <c r="BG60" i="25"/>
  <c r="BF60" i="25"/>
  <c r="BE60" i="25"/>
  <c r="BT59" i="25"/>
  <c r="BS59" i="25"/>
  <c r="BR59" i="25"/>
  <c r="BQ59" i="25"/>
  <c r="BP59" i="25"/>
  <c r="BO59" i="25"/>
  <c r="BN59" i="25"/>
  <c r="BM59" i="25"/>
  <c r="BL59" i="25"/>
  <c r="BK59" i="25"/>
  <c r="BJ59" i="25"/>
  <c r="BI59" i="25"/>
  <c r="BH59" i="25"/>
  <c r="BG59" i="25"/>
  <c r="BF59" i="25"/>
  <c r="BE59" i="25"/>
  <c r="BT58" i="25"/>
  <c r="BS58" i="25"/>
  <c r="BR58" i="25"/>
  <c r="BQ58" i="25"/>
  <c r="BP58" i="25"/>
  <c r="BO58" i="25"/>
  <c r="BN58" i="25"/>
  <c r="BM58" i="25"/>
  <c r="BL58" i="25"/>
  <c r="BK58" i="25"/>
  <c r="BJ58" i="25"/>
  <c r="BI58" i="25"/>
  <c r="BH58" i="25"/>
  <c r="BG58" i="25"/>
  <c r="BF58" i="25"/>
  <c r="BE58" i="25"/>
  <c r="BT57" i="25"/>
  <c r="BS57" i="25"/>
  <c r="BR57" i="25"/>
  <c r="BQ57" i="25"/>
  <c r="BP57" i="25"/>
  <c r="BO57" i="25"/>
  <c r="BN57" i="25"/>
  <c r="BM57" i="25"/>
  <c r="BL57" i="25"/>
  <c r="BK57" i="25"/>
  <c r="BJ57" i="25"/>
  <c r="BI57" i="25"/>
  <c r="BH57" i="25"/>
  <c r="BG57" i="25"/>
  <c r="BF57" i="25"/>
  <c r="BE57" i="25"/>
  <c r="BT56" i="25"/>
  <c r="BS56" i="25"/>
  <c r="BR56" i="25"/>
  <c r="BQ56" i="25"/>
  <c r="BP56" i="25"/>
  <c r="BO56" i="25"/>
  <c r="BN56" i="25"/>
  <c r="BM56" i="25"/>
  <c r="BL56" i="25"/>
  <c r="BK56" i="25"/>
  <c r="BJ56" i="25"/>
  <c r="BI56" i="25"/>
  <c r="BH56" i="25"/>
  <c r="BG56" i="25"/>
  <c r="BF56" i="25"/>
  <c r="BE56" i="25"/>
  <c r="BT55" i="25"/>
  <c r="BS55" i="25"/>
  <c r="BR55" i="25"/>
  <c r="BQ55" i="25"/>
  <c r="BP55" i="25"/>
  <c r="BO55" i="25"/>
  <c r="BN55" i="25"/>
  <c r="BM55" i="25"/>
  <c r="BL55" i="25"/>
  <c r="BK55" i="25"/>
  <c r="BJ55" i="25"/>
  <c r="BI55" i="25"/>
  <c r="BH55" i="25"/>
  <c r="BG55" i="25"/>
  <c r="BF55" i="25"/>
  <c r="BE55" i="25"/>
  <c r="BT54" i="25"/>
  <c r="BS54" i="25"/>
  <c r="BR54" i="25"/>
  <c r="BQ54" i="25"/>
  <c r="BP54" i="25"/>
  <c r="BO54" i="25"/>
  <c r="BN54" i="25"/>
  <c r="BM54" i="25"/>
  <c r="BL54" i="25"/>
  <c r="BK54" i="25"/>
  <c r="BJ54" i="25"/>
  <c r="BI54" i="25"/>
  <c r="BH54" i="25"/>
  <c r="BG54" i="25"/>
  <c r="BF54" i="25"/>
  <c r="BE54" i="25"/>
  <c r="BT53" i="25"/>
  <c r="BS53" i="25"/>
  <c r="BR53" i="25"/>
  <c r="BQ53" i="25"/>
  <c r="BP53" i="25"/>
  <c r="BO53" i="25"/>
  <c r="BN53" i="25"/>
  <c r="BM53" i="25"/>
  <c r="BL53" i="25"/>
  <c r="BK53" i="25"/>
  <c r="BJ53" i="25"/>
  <c r="BI53" i="25"/>
  <c r="BH53" i="25"/>
  <c r="BG53" i="25"/>
  <c r="BF53" i="25"/>
  <c r="BE53" i="25"/>
  <c r="BT52" i="25"/>
  <c r="BS52" i="25"/>
  <c r="BR52" i="25"/>
  <c r="BQ52" i="25"/>
  <c r="BP52" i="25"/>
  <c r="BO52" i="25"/>
  <c r="BN52" i="25"/>
  <c r="BM52" i="25"/>
  <c r="BL52" i="25"/>
  <c r="BK52" i="25"/>
  <c r="BJ52" i="25"/>
  <c r="BI52" i="25"/>
  <c r="BH52" i="25"/>
  <c r="BG52" i="25"/>
  <c r="BF52" i="25"/>
  <c r="BE52" i="25"/>
  <c r="BT51" i="25"/>
  <c r="BS51" i="25"/>
  <c r="BR51" i="25"/>
  <c r="BQ51" i="25"/>
  <c r="BP51" i="25"/>
  <c r="BO51" i="25"/>
  <c r="BN51" i="25"/>
  <c r="BM51" i="25"/>
  <c r="BL51" i="25"/>
  <c r="BK51" i="25"/>
  <c r="BJ51" i="25"/>
  <c r="BI51" i="25"/>
  <c r="BH51" i="25"/>
  <c r="BG51" i="25"/>
  <c r="BF51" i="25"/>
  <c r="BE51" i="25"/>
  <c r="BT50" i="25"/>
  <c r="BS50" i="25"/>
  <c r="BR50" i="25"/>
  <c r="BQ50" i="25"/>
  <c r="BP50" i="25"/>
  <c r="BO50" i="25"/>
  <c r="BN50" i="25"/>
  <c r="BM50" i="25"/>
  <c r="BL50" i="25"/>
  <c r="BK50" i="25"/>
  <c r="BJ50" i="25"/>
  <c r="BI50" i="25"/>
  <c r="BH50" i="25"/>
  <c r="BG50" i="25"/>
  <c r="BF50" i="25"/>
  <c r="BE50" i="25"/>
  <c r="BT49" i="25"/>
  <c r="BS49" i="25"/>
  <c r="BR49" i="25"/>
  <c r="BQ49" i="25"/>
  <c r="BP49" i="25"/>
  <c r="BO49" i="25"/>
  <c r="BN49" i="25"/>
  <c r="BM49" i="25"/>
  <c r="BL49" i="25"/>
  <c r="BK49" i="25"/>
  <c r="BJ49" i="25"/>
  <c r="BI49" i="25"/>
  <c r="BH49" i="25"/>
  <c r="BG49" i="25"/>
  <c r="BF49" i="25"/>
  <c r="BE49" i="25"/>
  <c r="BT44" i="25"/>
  <c r="BS44" i="25"/>
  <c r="BR44" i="25"/>
  <c r="BQ44" i="25"/>
  <c r="BP44" i="25"/>
  <c r="BO44" i="25"/>
  <c r="BN44" i="25"/>
  <c r="BM44" i="25"/>
  <c r="BL44" i="25"/>
  <c r="BK44" i="25"/>
  <c r="BJ44" i="25"/>
  <c r="BI44" i="25"/>
  <c r="BH44" i="25"/>
  <c r="BG44" i="25"/>
  <c r="BF44" i="25"/>
  <c r="BE44" i="25"/>
  <c r="BT43" i="25"/>
  <c r="BS43" i="25"/>
  <c r="BR43" i="25"/>
  <c r="BQ43" i="25"/>
  <c r="BP43" i="25"/>
  <c r="BO43" i="25"/>
  <c r="BN43" i="25"/>
  <c r="BM43" i="25"/>
  <c r="BL43" i="25"/>
  <c r="BK43" i="25"/>
  <c r="BJ43" i="25"/>
  <c r="BI43" i="25"/>
  <c r="BH43" i="25"/>
  <c r="BG43" i="25"/>
  <c r="BF43" i="25"/>
  <c r="BE43" i="25"/>
  <c r="BT42" i="25"/>
  <c r="BS42" i="25"/>
  <c r="BR42" i="25"/>
  <c r="BQ42" i="25"/>
  <c r="BP42" i="25"/>
  <c r="BO42" i="25"/>
  <c r="BN42" i="25"/>
  <c r="BM42" i="25"/>
  <c r="BL42" i="25"/>
  <c r="BK42" i="25"/>
  <c r="BJ42" i="25"/>
  <c r="BI42" i="25"/>
  <c r="BH42" i="25"/>
  <c r="BG42" i="25"/>
  <c r="BF42" i="25"/>
  <c r="BE42" i="25"/>
  <c r="BT41" i="25"/>
  <c r="BS41" i="25"/>
  <c r="BR41" i="25"/>
  <c r="BQ41" i="25"/>
  <c r="BP41" i="25"/>
  <c r="BO41" i="25"/>
  <c r="BN41" i="25"/>
  <c r="BM41" i="25"/>
  <c r="BL41" i="25"/>
  <c r="BK41" i="25"/>
  <c r="BJ41" i="25"/>
  <c r="BI41" i="25"/>
  <c r="BH41" i="25"/>
  <c r="BG41" i="25"/>
  <c r="BF41" i="25"/>
  <c r="BE41" i="25"/>
  <c r="BT40" i="25"/>
  <c r="BS40" i="25"/>
  <c r="BR40" i="25"/>
  <c r="BQ40" i="25"/>
  <c r="BP40" i="25"/>
  <c r="BO40" i="25"/>
  <c r="BN40" i="25"/>
  <c r="BM40" i="25"/>
  <c r="BL40" i="25"/>
  <c r="BK40" i="25"/>
  <c r="BJ40" i="25"/>
  <c r="BI40" i="25"/>
  <c r="BH40" i="25"/>
  <c r="BG40" i="25"/>
  <c r="BF40" i="25"/>
  <c r="BE40" i="25"/>
  <c r="BT39" i="25"/>
  <c r="BS39" i="25"/>
  <c r="BR39" i="25"/>
  <c r="BQ39" i="25"/>
  <c r="BP39" i="25"/>
  <c r="BO39" i="25"/>
  <c r="BN39" i="25"/>
  <c r="BM39" i="25"/>
  <c r="BL39" i="25"/>
  <c r="BK39" i="25"/>
  <c r="BJ39" i="25"/>
  <c r="BI39" i="25"/>
  <c r="BH39" i="25"/>
  <c r="BG39" i="25"/>
  <c r="BF39" i="25"/>
  <c r="BE39" i="25"/>
  <c r="BT38" i="25"/>
  <c r="BS38" i="25"/>
  <c r="BR38" i="25"/>
  <c r="BQ38" i="25"/>
  <c r="BP38" i="25"/>
  <c r="BO38" i="25"/>
  <c r="BN38" i="25"/>
  <c r="BM38" i="25"/>
  <c r="BL38" i="25"/>
  <c r="BK38" i="25"/>
  <c r="BJ38" i="25"/>
  <c r="BI38" i="25"/>
  <c r="BH38" i="25"/>
  <c r="BG38" i="25"/>
  <c r="BF38" i="25"/>
  <c r="BE38" i="25"/>
  <c r="BT37" i="25"/>
  <c r="BS37" i="25"/>
  <c r="BR37" i="25"/>
  <c r="BQ37" i="25"/>
  <c r="BP37" i="25"/>
  <c r="BO37" i="25"/>
  <c r="BN37" i="25"/>
  <c r="BM37" i="25"/>
  <c r="BL37" i="25"/>
  <c r="BK37" i="25"/>
  <c r="BJ37" i="25"/>
  <c r="BI37" i="25"/>
  <c r="BH37" i="25"/>
  <c r="BG37" i="25"/>
  <c r="BF37" i="25"/>
  <c r="BE37" i="25"/>
  <c r="BT36" i="25"/>
  <c r="BS36" i="25"/>
  <c r="BR36" i="25"/>
  <c r="BQ36" i="25"/>
  <c r="BP36" i="25"/>
  <c r="BO36" i="25"/>
  <c r="BN36" i="25"/>
  <c r="BM36" i="25"/>
  <c r="BL36" i="25"/>
  <c r="BK36" i="25"/>
  <c r="BJ36" i="25"/>
  <c r="BI36" i="25"/>
  <c r="BH36" i="25"/>
  <c r="BG36" i="25"/>
  <c r="BF36" i="25"/>
  <c r="BE36" i="25"/>
  <c r="BT35" i="25"/>
  <c r="BS35" i="25"/>
  <c r="BR35" i="25"/>
  <c r="BQ35" i="25"/>
  <c r="BP35" i="25"/>
  <c r="BO35" i="25"/>
  <c r="BN35" i="25"/>
  <c r="BM35" i="25"/>
  <c r="BL35" i="25"/>
  <c r="BK35" i="25"/>
  <c r="BJ35" i="25"/>
  <c r="BI35" i="25"/>
  <c r="BH35" i="25"/>
  <c r="BG35" i="25"/>
  <c r="BF35" i="25"/>
  <c r="BE35" i="25"/>
  <c r="BT34" i="25"/>
  <c r="BS34" i="25"/>
  <c r="BR34" i="25"/>
  <c r="BQ34" i="25"/>
  <c r="BP34" i="25"/>
  <c r="BO34" i="25"/>
  <c r="BN34" i="25"/>
  <c r="BM34" i="25"/>
  <c r="BL34" i="25"/>
  <c r="BK34" i="25"/>
  <c r="BJ34" i="25"/>
  <c r="BI34" i="25"/>
  <c r="BH34" i="25"/>
  <c r="BG34" i="25"/>
  <c r="BF34" i="25"/>
  <c r="BE34" i="25"/>
  <c r="BT33" i="25"/>
  <c r="BS33" i="25"/>
  <c r="BR33" i="25"/>
  <c r="BQ33" i="25"/>
  <c r="BP33" i="25"/>
  <c r="BO33" i="25"/>
  <c r="BN33" i="25"/>
  <c r="BM33" i="25"/>
  <c r="BL33" i="25"/>
  <c r="BK33" i="25"/>
  <c r="BJ33" i="25"/>
  <c r="BI33" i="25"/>
  <c r="BH33" i="25"/>
  <c r="BG33" i="25"/>
  <c r="BF33" i="25"/>
  <c r="BE33" i="25"/>
  <c r="BT28" i="25"/>
  <c r="BS28" i="25"/>
  <c r="BR28" i="25"/>
  <c r="BQ28" i="25"/>
  <c r="BP28" i="25"/>
  <c r="BO28" i="25"/>
  <c r="BN28" i="25"/>
  <c r="BM28" i="25"/>
  <c r="BL28" i="25"/>
  <c r="BK28" i="25"/>
  <c r="BJ28" i="25"/>
  <c r="BI28" i="25"/>
  <c r="BH28" i="25"/>
  <c r="BG28" i="25"/>
  <c r="BF28" i="25"/>
  <c r="BE28" i="25"/>
  <c r="BT27" i="25"/>
  <c r="BS27" i="25"/>
  <c r="BR27" i="25"/>
  <c r="BQ27" i="25"/>
  <c r="BP27" i="25"/>
  <c r="BO27" i="25"/>
  <c r="BN27" i="25"/>
  <c r="BM27" i="25"/>
  <c r="BL27" i="25"/>
  <c r="BK27" i="25"/>
  <c r="BJ27" i="25"/>
  <c r="BI27" i="25"/>
  <c r="BH27" i="25"/>
  <c r="BG27" i="25"/>
  <c r="BF27" i="25"/>
  <c r="BE27" i="25"/>
  <c r="BT26" i="25"/>
  <c r="BS26" i="25"/>
  <c r="BR26" i="25"/>
  <c r="BQ26" i="25"/>
  <c r="BP26" i="25"/>
  <c r="BO26" i="25"/>
  <c r="BN26" i="25"/>
  <c r="BM26" i="25"/>
  <c r="BL26" i="25"/>
  <c r="BK26" i="25"/>
  <c r="BJ26" i="25"/>
  <c r="BI26" i="25"/>
  <c r="BH26" i="25"/>
  <c r="BG26" i="25"/>
  <c r="BF26" i="25"/>
  <c r="BE26" i="25"/>
  <c r="BT25" i="25"/>
  <c r="BS25" i="25"/>
  <c r="BR25" i="25"/>
  <c r="BQ25" i="25"/>
  <c r="BP25" i="25"/>
  <c r="BO25" i="25"/>
  <c r="BN25" i="25"/>
  <c r="BM25" i="25"/>
  <c r="BL25" i="25"/>
  <c r="BK25" i="25"/>
  <c r="BJ25" i="25"/>
  <c r="BI25" i="25"/>
  <c r="BH25" i="25"/>
  <c r="BG25" i="25"/>
  <c r="BF25" i="25"/>
  <c r="BE25" i="25"/>
  <c r="BT24" i="25"/>
  <c r="BS24" i="25"/>
  <c r="BR24" i="25"/>
  <c r="BQ24" i="25"/>
  <c r="BP24" i="25"/>
  <c r="BO24" i="25"/>
  <c r="BN24" i="25"/>
  <c r="BM24" i="25"/>
  <c r="BL24" i="25"/>
  <c r="BK24" i="25"/>
  <c r="BJ24" i="25"/>
  <c r="BI24" i="25"/>
  <c r="BH24" i="25"/>
  <c r="BG24" i="25"/>
  <c r="BF24" i="25"/>
  <c r="BE24" i="25"/>
  <c r="BT23" i="25"/>
  <c r="BS23" i="25"/>
  <c r="BR23" i="25"/>
  <c r="BQ23" i="25"/>
  <c r="BP23" i="25"/>
  <c r="BO23" i="25"/>
  <c r="BN23" i="25"/>
  <c r="BM23" i="25"/>
  <c r="BL23" i="25"/>
  <c r="BK23" i="25"/>
  <c r="BJ23" i="25"/>
  <c r="BI23" i="25"/>
  <c r="BH23" i="25"/>
  <c r="BG23" i="25"/>
  <c r="BF23" i="25"/>
  <c r="BE23" i="25"/>
  <c r="BT22" i="25"/>
  <c r="BS22" i="25"/>
  <c r="BR22" i="25"/>
  <c r="BQ22" i="25"/>
  <c r="BP22" i="25"/>
  <c r="BO22" i="25"/>
  <c r="BN22" i="25"/>
  <c r="BM22" i="25"/>
  <c r="BL22" i="25"/>
  <c r="BK22" i="25"/>
  <c r="BJ22" i="25"/>
  <c r="BI22" i="25"/>
  <c r="BH22" i="25"/>
  <c r="BG22" i="25"/>
  <c r="BF22" i="25"/>
  <c r="BE22" i="25"/>
  <c r="BT21" i="25"/>
  <c r="BS21" i="25"/>
  <c r="BR21" i="25"/>
  <c r="BQ21" i="25"/>
  <c r="BP21" i="25"/>
  <c r="BO21" i="25"/>
  <c r="BN21" i="25"/>
  <c r="BM21" i="25"/>
  <c r="BL21" i="25"/>
  <c r="BK21" i="25"/>
  <c r="BJ21" i="25"/>
  <c r="BI21" i="25"/>
  <c r="BH21" i="25"/>
  <c r="BG21" i="25"/>
  <c r="BF21" i="25"/>
  <c r="BE21" i="25"/>
  <c r="BT20" i="25"/>
  <c r="BS20" i="25"/>
  <c r="BR20" i="25"/>
  <c r="BQ20" i="25"/>
  <c r="BP20" i="25"/>
  <c r="BO20" i="25"/>
  <c r="BN20" i="25"/>
  <c r="BM20" i="25"/>
  <c r="BL20" i="25"/>
  <c r="BK20" i="25"/>
  <c r="BJ20" i="25"/>
  <c r="BI20" i="25"/>
  <c r="BH20" i="25"/>
  <c r="BG20" i="25"/>
  <c r="BF20" i="25"/>
  <c r="BE20" i="25"/>
  <c r="BT19" i="25"/>
  <c r="BS19" i="25"/>
  <c r="BR19" i="25"/>
  <c r="BQ19" i="25"/>
  <c r="BP19" i="25"/>
  <c r="BO19" i="25"/>
  <c r="BN19" i="25"/>
  <c r="BM19" i="25"/>
  <c r="BL19" i="25"/>
  <c r="BK19" i="25"/>
  <c r="BJ19" i="25"/>
  <c r="BI19" i="25"/>
  <c r="BH19" i="25"/>
  <c r="BG19" i="25"/>
  <c r="BF19" i="25"/>
  <c r="BE19" i="25"/>
  <c r="BT18" i="25"/>
  <c r="BS18" i="25"/>
  <c r="BR18" i="25"/>
  <c r="BQ18" i="25"/>
  <c r="BP18" i="25"/>
  <c r="BO18" i="25"/>
  <c r="BN18" i="25"/>
  <c r="BM18" i="25"/>
  <c r="BL18" i="25"/>
  <c r="BK18" i="25"/>
  <c r="BJ18" i="25"/>
  <c r="BI18" i="25"/>
  <c r="BH18" i="25"/>
  <c r="BG18" i="25"/>
  <c r="BF18" i="25"/>
  <c r="BE18" i="25"/>
  <c r="BT17" i="25"/>
  <c r="BS17" i="25"/>
  <c r="BR17" i="25"/>
  <c r="BQ17" i="25"/>
  <c r="BP17" i="25"/>
  <c r="BO17" i="25"/>
  <c r="BN17" i="25"/>
  <c r="BM17" i="25"/>
  <c r="BL17" i="25"/>
  <c r="BK17" i="25"/>
  <c r="BJ17" i="25"/>
  <c r="BI17" i="25"/>
  <c r="BH17" i="25"/>
  <c r="BG17" i="25"/>
  <c r="BF17" i="25"/>
  <c r="BE17" i="25"/>
  <c r="BT12" i="25"/>
  <c r="BS12" i="25"/>
  <c r="BR12" i="25"/>
  <c r="BQ12" i="25"/>
  <c r="BP12" i="25"/>
  <c r="BO12" i="25"/>
  <c r="BN12" i="25"/>
  <c r="BM12" i="25"/>
  <c r="BL12" i="25"/>
  <c r="BK12" i="25"/>
  <c r="BJ12" i="25"/>
  <c r="BI12" i="25"/>
  <c r="BH12" i="25"/>
  <c r="BG12" i="25"/>
  <c r="BF12" i="25"/>
  <c r="BE12" i="25"/>
  <c r="BT11" i="25"/>
  <c r="BS11" i="25"/>
  <c r="BR11" i="25"/>
  <c r="BQ11" i="25"/>
  <c r="BP11" i="25"/>
  <c r="BO11" i="25"/>
  <c r="BN11" i="25"/>
  <c r="BM11" i="25"/>
  <c r="BL11" i="25"/>
  <c r="BK11" i="25"/>
  <c r="BJ11" i="25"/>
  <c r="BI11" i="25"/>
  <c r="BH11" i="25"/>
  <c r="BG11" i="25"/>
  <c r="BF11" i="25"/>
  <c r="BE11" i="25"/>
  <c r="BT10" i="25"/>
  <c r="BS10" i="25"/>
  <c r="BR10" i="25"/>
  <c r="BQ10" i="25"/>
  <c r="BP10" i="25"/>
  <c r="BO10" i="25"/>
  <c r="BN10" i="25"/>
  <c r="BM10" i="25"/>
  <c r="BL10" i="25"/>
  <c r="BK10" i="25"/>
  <c r="BJ10" i="25"/>
  <c r="BI10" i="25"/>
  <c r="BH10" i="25"/>
  <c r="BG10" i="25"/>
  <c r="BF10" i="25"/>
  <c r="BE10" i="25"/>
  <c r="BT9" i="25"/>
  <c r="BS9" i="25"/>
  <c r="BR9" i="25"/>
  <c r="BQ9" i="25"/>
  <c r="BP9" i="25"/>
  <c r="BO9" i="25"/>
  <c r="BN9" i="25"/>
  <c r="BM9" i="25"/>
  <c r="BL9" i="25"/>
  <c r="BK9" i="25"/>
  <c r="BJ9" i="25"/>
  <c r="BI9" i="25"/>
  <c r="BH9" i="25"/>
  <c r="BG9" i="25"/>
  <c r="BF9" i="25"/>
  <c r="BE9" i="25"/>
  <c r="AJ74" i="24"/>
  <c r="AI74" i="24"/>
  <c r="AH74" i="24"/>
  <c r="AG74" i="24"/>
  <c r="AD74" i="24"/>
  <c r="AC74" i="24"/>
  <c r="AB74" i="24"/>
  <c r="AA74" i="24"/>
  <c r="X74" i="24"/>
  <c r="W74" i="24"/>
  <c r="V74" i="24"/>
  <c r="U74" i="24"/>
  <c r="S72" i="23"/>
  <c r="S71" i="23"/>
  <c r="S70" i="23"/>
  <c r="S69" i="23"/>
  <c r="S68" i="23"/>
  <c r="S67" i="23"/>
  <c r="S66" i="23"/>
  <c r="S65" i="23"/>
  <c r="S64" i="23"/>
  <c r="S63" i="23"/>
  <c r="S62" i="23"/>
  <c r="S61" i="23"/>
  <c r="S60" i="23"/>
  <c r="S59" i="23"/>
  <c r="S58" i="23"/>
  <c r="S57" i="23"/>
  <c r="S56" i="23"/>
  <c r="S55" i="23"/>
  <c r="S54" i="23"/>
  <c r="S53" i="23"/>
  <c r="S52" i="23"/>
  <c r="S51" i="23"/>
  <c r="S50" i="23"/>
  <c r="S49" i="23"/>
  <c r="S48" i="23"/>
  <c r="S47" i="23"/>
  <c r="S46" i="23"/>
  <c r="S45" i="23"/>
  <c r="S44" i="23"/>
  <c r="S43" i="23"/>
  <c r="S42" i="23"/>
  <c r="S41" i="23"/>
  <c r="S40" i="23"/>
  <c r="S39" i="23"/>
  <c r="S38" i="23"/>
  <c r="S37" i="23"/>
  <c r="S36" i="23"/>
  <c r="S35" i="23"/>
  <c r="S34" i="23"/>
  <c r="S33" i="23"/>
  <c r="S32" i="23"/>
  <c r="S31" i="23"/>
  <c r="S30" i="23"/>
  <c r="S29" i="23"/>
  <c r="S28" i="23"/>
  <c r="S27" i="23"/>
  <c r="S26" i="23"/>
  <c r="S25" i="23"/>
  <c r="S24" i="23"/>
  <c r="S23" i="23"/>
  <c r="S22" i="23"/>
  <c r="S21" i="23"/>
  <c r="S20" i="23"/>
  <c r="S19" i="23"/>
  <c r="S18" i="23"/>
  <c r="S17" i="23"/>
  <c r="S16" i="23"/>
  <c r="S15" i="23"/>
  <c r="S14" i="23"/>
  <c r="S13" i="23"/>
  <c r="S12" i="23"/>
  <c r="S11" i="23"/>
  <c r="S10" i="23"/>
  <c r="S9" i="23"/>
  <c r="L44" i="21"/>
  <c r="L42" i="21"/>
  <c r="L40" i="21"/>
  <c r="L41" i="21"/>
  <c r="L665" i="20"/>
  <c r="L661" i="20"/>
  <c r="L663" i="20"/>
  <c r="L38" i="19"/>
  <c r="L36" i="19"/>
  <c r="L34" i="19"/>
  <c r="L35" i="19"/>
  <c r="L81" i="18"/>
  <c r="L77" i="18"/>
  <c r="L79" i="18"/>
  <c r="L31" i="17"/>
  <c r="L30" i="17"/>
  <c r="L32" i="17"/>
  <c r="L78" i="18"/>
  <c r="L662" i="20"/>
  <c r="L62" i="16"/>
  <c r="L60" i="16"/>
  <c r="L58" i="16"/>
  <c r="L59" i="16"/>
  <c r="L669" i="15"/>
  <c r="L665" i="15"/>
  <c r="L666" i="15"/>
  <c r="L56" i="14"/>
  <c r="L54" i="14"/>
  <c r="L52" i="14"/>
  <c r="L53" i="14"/>
  <c r="L85" i="13"/>
  <c r="L81" i="13"/>
  <c r="L83" i="13"/>
  <c r="L667" i="15"/>
  <c r="L82" i="13"/>
  <c r="L673" i="11"/>
  <c r="L669" i="11"/>
  <c r="L671" i="11"/>
  <c r="L110" i="10"/>
  <c r="L106" i="10"/>
  <c r="L107" i="10"/>
  <c r="L80" i="9"/>
  <c r="L76" i="9"/>
  <c r="L78" i="9"/>
  <c r="L116" i="8"/>
  <c r="L112" i="8"/>
  <c r="L114" i="8"/>
  <c r="L108" i="10"/>
  <c r="L77" i="9"/>
  <c r="L670" i="11"/>
  <c r="L113" i="8"/>
  <c r="L114" i="5"/>
  <c r="L114" i="1"/>
  <c r="L120" i="6"/>
  <c r="L110" i="5"/>
  <c r="L112" i="5"/>
  <c r="L78" i="3"/>
  <c r="L80" i="3"/>
  <c r="L118" i="6"/>
  <c r="L117" i="6"/>
  <c r="L116" i="6"/>
  <c r="L110" i="1"/>
  <c r="L112" i="1"/>
  <c r="L111" i="5"/>
  <c r="L79" i="3"/>
  <c r="L111" i="1"/>
</calcChain>
</file>

<file path=xl/sharedStrings.xml><?xml version="1.0" encoding="utf-8"?>
<sst xmlns="http://schemas.openxmlformats.org/spreadsheetml/2006/main" count="35038" uniqueCount="6117">
  <si>
    <t>#BED_Chromosome</t>
  </si>
  <si>
    <t>BED_Min.Position</t>
  </si>
  <si>
    <t>BED_Max.Position</t>
  </si>
  <si>
    <t>BED_Name</t>
  </si>
  <si>
    <t>Filename</t>
  </si>
  <si>
    <t>WindowIndex</t>
  </si>
  <si>
    <t>WindowChromosome</t>
  </si>
  <si>
    <t>Position</t>
  </si>
  <si>
    <t>WindowSequence</t>
  </si>
  <si>
    <t>+.mi</t>
  </si>
  <si>
    <t>-.mi</t>
  </si>
  <si>
    <t>bi.sum.mi</t>
  </si>
  <si>
    <t>bi.geometric_mean.mi</t>
  </si>
  <si>
    <t>+.total</t>
  </si>
  <si>
    <t>-.total</t>
  </si>
  <si>
    <t>total.sum</t>
  </si>
  <si>
    <t>total.geometric_mean</t>
  </si>
  <si>
    <t>primer1.mi</t>
  </si>
  <si>
    <t>primer2.mi</t>
  </si>
  <si>
    <t>primer.geometric_mean</t>
  </si>
  <si>
    <t>position.stdev</t>
  </si>
  <si>
    <t>BED_Site_Name</t>
  </si>
  <si>
    <t>BED_Score</t>
  </si>
  <si>
    <t>BED_Site_Chromosome</t>
  </si>
  <si>
    <t>Site_SubstitutionsOnly.Sequence</t>
  </si>
  <si>
    <t>Site_SubstitutionsOnly.NumSubstitutions</t>
  </si>
  <si>
    <t>Site_SubstitutionsOnly.Strand</t>
  </si>
  <si>
    <t>Site_SubstitutionsOnly.Start</t>
  </si>
  <si>
    <t>Site_SubstitutionsOnly.End</t>
  </si>
  <si>
    <t>Site_GapsAllowed.Sequence</t>
  </si>
  <si>
    <t>Site_GapsAllowed.Length</t>
  </si>
  <si>
    <t>Site_GapsAllowed.Score</t>
  </si>
  <si>
    <t>Site_GapsAllowed.Substitutions</t>
  </si>
  <si>
    <t>Site_GapsAllowed.Insertions</t>
  </si>
  <si>
    <t>Site_GapsAllowed.Deletions</t>
  </si>
  <si>
    <t>Site_GapsAllowed.Strand</t>
  </si>
  <si>
    <t>Site_GapsAllowed.Start</t>
  </si>
  <si>
    <t>Site_GapsAllowed.End</t>
  </si>
  <si>
    <t>Cell</t>
  </si>
  <si>
    <t>Targetsite</t>
  </si>
  <si>
    <t>TargetSequence</t>
  </si>
  <si>
    <t>RealignedTargetSequence</t>
  </si>
  <si>
    <t>chr11</t>
  </si>
  <si>
    <t>None</t>
  </si>
  <si>
    <t>none</t>
  </si>
  <si>
    <t>chr12</t>
  </si>
  <si>
    <t>chr14</t>
  </si>
  <si>
    <t>chr15</t>
  </si>
  <si>
    <t>GTATATGTGCTGCCGAAGCGAGCACGGTGTTTCGTCCTTTCCACAAGATA</t>
  </si>
  <si>
    <t>chr17</t>
  </si>
  <si>
    <t>chr18</t>
  </si>
  <si>
    <t>chr1</t>
  </si>
  <si>
    <t>-</t>
  </si>
  <si>
    <t>chr20</t>
  </si>
  <si>
    <t>chr2</t>
  </si>
  <si>
    <t>+</t>
  </si>
  <si>
    <t>CAGTACCTCCCACTCCCCCAGTGCCCCCCACTCCTCCTAGTACCCCCATT</t>
  </si>
  <si>
    <t>GCCCCCCACTCCTCCTAGTACCCCCATTCCCTCTAGTACCCCTGACTCCC</t>
  </si>
  <si>
    <t>chr3</t>
  </si>
  <si>
    <t>AGGGTTAGGGTTAGGGTTGGGTTAGGGTTAGGGTTCGGGTTAGGGTTAGG</t>
  </si>
  <si>
    <t>chr4</t>
  </si>
  <si>
    <t>GGTTAGGGTTAGGGTTAGGGTTAGGGTTAGGGTTAGGGTTAGGGTTAGGG</t>
  </si>
  <si>
    <t>chr5</t>
  </si>
  <si>
    <t>chr6</t>
  </si>
  <si>
    <t>chr8</t>
  </si>
  <si>
    <t>chr9</t>
  </si>
  <si>
    <t>chrX</t>
  </si>
  <si>
    <t>X</t>
  </si>
  <si>
    <t>chr10</t>
  </si>
  <si>
    <t>GGGTTAGGGTTAGGGTTAGGGTTAGGGTTAGGGTTAGGGTTAGGGTTAGG</t>
  </si>
  <si>
    <t>TAGGGTTAGGGTTAGGGTTAGGGTTAGGGTTAGGGTTAGGGTTAGGGTTA</t>
  </si>
  <si>
    <t>GTTAGGGTTAGGGTTAGGGTTAGGGTTAGGGTTAGGGTTAGGGTTAGGGT</t>
  </si>
  <si>
    <t>chr16</t>
  </si>
  <si>
    <t>chr21</t>
  </si>
  <si>
    <t>chr22</t>
  </si>
  <si>
    <t>chr7</t>
  </si>
  <si>
    <t>chr13</t>
  </si>
  <si>
    <t>AGGGTTAGGGTTAGGGTTAGGGTTGGGTTAGGGTTAGGGTTCGGGTTAGG</t>
  </si>
  <si>
    <t>chr19</t>
  </si>
  <si>
    <t>Total mapped reads</t>
  </si>
  <si>
    <t>On-target</t>
  </si>
  <si>
    <t>Off-target</t>
  </si>
  <si>
    <t>TTGTCCTCGGATAGAGGACGTATCAGATATTAAACTGATAAGAACAGATA</t>
  </si>
  <si>
    <t>GGTTACGGTTTGGGGTTGGGGTTAGGGTTAGGGTTAGGGTTAGGGGTAGG</t>
  </si>
  <si>
    <t>GTACCCCCATTCCCTCTAGTACCCCTGACTCCCCCTAGTACCTCCCACTC</t>
  </si>
  <si>
    <t>GGGTTAGGGTTAGGGTTAGGGTTGGGTTAGGGTTAGGGTTCGGGTTAGGG</t>
  </si>
  <si>
    <t>chrGL000220.1</t>
  </si>
  <si>
    <t>GL000220.1</t>
  </si>
  <si>
    <t>chrMT</t>
  </si>
  <si>
    <t>MT</t>
  </si>
  <si>
    <t>CTTAGCACCCAACTGATCTTCAGCAAAGTAAACAAAAACAAAGTAGAGAA</t>
  </si>
  <si>
    <t>GGGGTAGGGTTAGGGTTAGGGTTAGGGTTAGGGTTAAGGTTAGGGTTAGG</t>
  </si>
  <si>
    <t>AGTGTTAGGGTTTAGGGTTAGGGTTAGGGTTAGGGTTGGGTTAGGGTTAG</t>
  </si>
  <si>
    <t>GGTTAGGGTTAGGGTTAGGGTTCGGGTTTAGGGTTCAGGTTTATGGTTCG</t>
  </si>
  <si>
    <t>chr5_11579_4</t>
  </si>
  <si>
    <t>TAACCCTAACCCTAACCCTAACCCTAAACCCTAACCCTAACCCTAACCCT</t>
  </si>
  <si>
    <t>TCACCACACTCTCAAAACCTGATCCCTAACCCTAACCCGAACCCTAACCC</t>
  </si>
  <si>
    <t>GGGTTAGGGTTAGGGTTGGGTTAGGGTTAGGGTTCGGGTTAGGGTTAGGG</t>
  </si>
  <si>
    <t>CAGGCGTCCCTGGGGTCAGAGAGGACCTTGCCTGCAAGTCCGGGGGCGGG</t>
  </si>
  <si>
    <t>chrX_155260288_21</t>
  </si>
  <si>
    <t>GGGTTAGGGTTAGGGTGAGGGTTAGGGTTAGGGTTAGGGTTAGGGTTAGG</t>
  </si>
  <si>
    <t>CCTACCCCTAACCCTAACCCTAACCCTCACCCTTCTAACTGGACTCTGAC</t>
  </si>
  <si>
    <t>GGAATACCTTTCCTCACAGGTTTCTACTCCAAAGACCACATCATCGAAAC</t>
  </si>
  <si>
    <t>AGTATATGTGCTGCCGAAGCGAGCACGGTGTTTCGTCCTTTCCACAAGAT</t>
  </si>
  <si>
    <t>TGTCCTGTGTCTTTCTTTCCTTCCTGACTCCTCCTGCTTTACCTACCCTC</t>
  </si>
  <si>
    <t>GGGTTAGGGTTAGGGTAGGGTTAGGGTTAGGGTTAGGGTTAGGGTTAGGG</t>
  </si>
  <si>
    <t>TTAGGGTTAGGGGTTAGGGGTTAAGGGTTAGGGGTAGGATAAGGGTAGGG</t>
  </si>
  <si>
    <t>TTAGGGTTAGGGTTAGGGTTAGGGTGGTTAGGGTTAGGGTTAGGGTTAGG</t>
  </si>
  <si>
    <t>GGTTAGGGTTACGGTTTGGGGTTGGGGTTAGGGTTAGGGTTAGGGTTAGG</t>
  </si>
  <si>
    <t>CTAACCCTAGCCCTAACCCTAACCCTAGCCCTAGCCTTAGCCCTAACCGT</t>
  </si>
  <si>
    <t>AGGGTTCGGGTTAGGGTTAGGGTTAGGGTTAGGGTTAGGGTTAGGGTTCG</t>
  </si>
  <si>
    <t>GCCACCCTCATCTCCAATATGGTATGGCGGCCCTTCCATGATCCCCGCCT</t>
  </si>
  <si>
    <t>chr10_103592762_6</t>
  </si>
  <si>
    <t>TPH-U2OSGS-TS89-E4-4nuc_S7_L001_R1_001.sam</t>
  </si>
  <si>
    <t>CCCTGTTCCCCACTCCACCCCAATAAATGCAGCAGAGGATGGAGGGTGAG</t>
  </si>
  <si>
    <t>CCATCCTCTGCTGCATTTATTGGGGTGGA</t>
  </si>
  <si>
    <t>CCATCCTCTGCTGCATT-TATTGGGGTGG</t>
  </si>
  <si>
    <t>TPH-U2OSGS-TS89-E4-4nuc_S7_L001_R1_001</t>
  </si>
  <si>
    <t>CCCTCATCTCCAATATGGTATGGNNNNNN</t>
  </si>
  <si>
    <t>chr11_120646197_14</t>
  </si>
  <si>
    <t>TTACAGGGCTATCTTAGGATCTAACATGTTCATGAATATTGAAAGTGTTT</t>
  </si>
  <si>
    <t>chr11_61571927_15</t>
  </si>
  <si>
    <t>GCCCCCTGGCATTATGCCCAGTACAAGAACCTCTGGAGACACTGACCGCA</t>
  </si>
  <si>
    <t>chr11_79063127_10</t>
  </si>
  <si>
    <t>ATGTATAAAAGATTCAGGAAACATATGTGCTGCATAGTAAATACCTAAGA</t>
  </si>
  <si>
    <t>chr11_83144484_5</t>
  </si>
  <si>
    <t>CGGTAGAGAGTGAGTTGAGCATAGTTTATGATTTTAACGGCCTCTACAAG</t>
  </si>
  <si>
    <t>chr12_133841902_2</t>
  </si>
  <si>
    <t>GGTTAGGGTTAGGGTTAGNNNNNNNNNNNNNNNNNNNNNNNNNNNNNNNN</t>
  </si>
  <si>
    <t>chr12_8266588_10</t>
  </si>
  <si>
    <t>TTCAGGTTTGTTCTGTACAGGGGGCATTCGTACTTGTAATGTCAGAGGAT</t>
  </si>
  <si>
    <t>chr12_95439_17</t>
  </si>
  <si>
    <t>chr12_95478_6</t>
  </si>
  <si>
    <t>TTAGGGGTAGGGTTAGGGTTAGGGTTAGGGTTAGGGTTAGGGTTAGGGTT</t>
  </si>
  <si>
    <t>chr12_95597_20</t>
  </si>
  <si>
    <t>GGTTAGGGTTAGGGTTGGGGTAGGGTTAGGGTTAGGGTTAGGGTTAGGGT</t>
  </si>
  <si>
    <t>chr12_95656_5</t>
  </si>
  <si>
    <t>chr13_33218753_3</t>
  </si>
  <si>
    <t>GTGATGATAGTAGGTATGTTCCTGTAGTTCCTGAACACAAAGCTTTTAAT</t>
  </si>
  <si>
    <t>chr14_107139254_39</t>
  </si>
  <si>
    <t>ATTACATAGCTCATTTTTAACCTAACCATATTTATCACAAAACAACTGTA</t>
  </si>
  <si>
    <t>GTTTTGTGATAAATATGGTTAGGTTAAAA</t>
  </si>
  <si>
    <t>chr14_46850543_116</t>
  </si>
  <si>
    <t>TTATTTGCAAACTGCTTTGAGACATGTCTGCATATTCATTGTTCAGGGCT</t>
  </si>
  <si>
    <t>chr14_65873386_28</t>
  </si>
  <si>
    <t>TCCTGCCTGAGCCTTCCAAGTAGCTGAGATTAAAGGTGCCCACTACCACG</t>
  </si>
  <si>
    <t>chr15_68132383_71</t>
  </si>
  <si>
    <t>chr15_74174364_2</t>
  </si>
  <si>
    <t>GGCCCCAAGTCCCATCCTTCCTTATGGCCTATGCATTCTTCCTCTGAAGC</t>
  </si>
  <si>
    <t>CCATCCTTCCTTATGGCCTATGCATTCTT</t>
  </si>
  <si>
    <t>chr16_25771466_3</t>
  </si>
  <si>
    <t>CCTAACCCTAACTCTAACCCTAACCCTAACCCTAACACTTTGTTTAGGGC</t>
  </si>
  <si>
    <t>chr16_49519847_2</t>
  </si>
  <si>
    <t>AAGAGCTCTGTATTTGTGTAAGTCCCAGGCAAGAGCACTGAACTGCCAGT</t>
  </si>
  <si>
    <t>chr17_75429377_3</t>
  </si>
  <si>
    <t>GTGAGCCTAGGGAGCCCCTCCATGCAGCCCCTTCACTGGCCATTGCCTGA</t>
  </si>
  <si>
    <t>chr18_19593471_2</t>
  </si>
  <si>
    <t>TACTTTGTAGTTTCCAATATACTGTTAAGCCCATCCAGTTGAGTTTTCGC</t>
  </si>
  <si>
    <t>TTGTAGTTTCCAATATACTGTTAAGCCCA</t>
  </si>
  <si>
    <t>chr18_63742_2</t>
  </si>
  <si>
    <t>ACCCTAACCCCTAACCCTAACTCTAACCCTAACCCTAGCCCTAACCCTAA</t>
  </si>
  <si>
    <t>chr18_63770_2</t>
  </si>
  <si>
    <t>chr1_121485139_7</t>
  </si>
  <si>
    <t>TGTGTATTCAACTCACAGAGTTGAACGATCCTTTACACAGAGCAGACTTG</t>
  </si>
  <si>
    <t>chr1_121485374_6</t>
  </si>
  <si>
    <t>TAAAGTCTGCAAGTGGATATTCAGACCTCCTTGAGGCCTTCGTTGGAAAC</t>
  </si>
  <si>
    <t>chr1_233909152_14</t>
  </si>
  <si>
    <t>ACCATGGGGAGGGCACCAAATCATTCATGAGGAATCCTCATGACCCAAAC</t>
  </si>
  <si>
    <t>TCCTCATGAATGATTTGGTGCCCTCCCCA</t>
  </si>
  <si>
    <t>chr1_74095860_44</t>
  </si>
  <si>
    <t>TATATCAAAAGCCTTTCCAAGGAGGACAACTACAAATAAGTCCAGACTGT</t>
  </si>
  <si>
    <t>chr20_31349690_9</t>
  </si>
  <si>
    <t>CAAAGGCCGGGCTGGGTGGAAGGAAGGGAGGAAGGGCGAGGCAGAGGGTC</t>
  </si>
  <si>
    <t>chr20_50974914_2</t>
  </si>
  <si>
    <t>GAATGTCACAAAATTTCTTTTTCTCATTTTCTCAAACATCGCATGCTACC</t>
  </si>
  <si>
    <t>chr21_17495753_24</t>
  </si>
  <si>
    <t>TTTCTTTATATTGGTAAGTAGCCTCAATGCAAAAGTAGCCTTAAGTACTG</t>
  </si>
  <si>
    <t>chr2_173763416_3</t>
  </si>
  <si>
    <t>GGGTAGGGAGGTTCAGGAGAGATTCCCCTGGGTCCTGGGTCCAAGTTCAG</t>
  </si>
  <si>
    <t>chr2_179289752_3</t>
  </si>
  <si>
    <t>TATCTTAGATTAAAAAAAAAAAAAAAGAAAAGAAAAAACTAAAAAAAAAA</t>
  </si>
  <si>
    <t>chr2_182140586_11</t>
  </si>
  <si>
    <t>TAACCCTAACCCTAACCCTAACCCGGGTTAATGTGAGGTGCAAGAGACAC</t>
  </si>
  <si>
    <t>CCCTAACCCGGGTTAATGTGAGGTGCAAG</t>
  </si>
  <si>
    <t>chr2_186233529_5</t>
  </si>
  <si>
    <t>TGACTTTGCTTTTTGTCAAATTATATTAGAGTCTATATGTATGCCTTTCC</t>
  </si>
  <si>
    <t>ATATAGACTCTAATATAATTTGACAAAAA</t>
  </si>
  <si>
    <t>chr2_201142275_2</t>
  </si>
  <si>
    <t>CCCCCACCGCCCTTGCCTCCAACTAAGAAGCCTTACAAACTTGCCAGAAT</t>
  </si>
  <si>
    <t>CCCTTGCCTCCAACTAAGAAGCCTTACAA</t>
  </si>
  <si>
    <t>chr2_243152581_8</t>
  </si>
  <si>
    <t>AACCCTAACCCTAACCCTAACCCTGACCCTGACCCTGACCCTGACCCTGA</t>
  </si>
  <si>
    <t>chr2_29730304_21</t>
  </si>
  <si>
    <t>TCAGTTTGGGATGATGAAAAGGTTCTAGAGATAGATGGTGGTGATAGTTG</t>
  </si>
  <si>
    <t>chr2_41823243_2</t>
  </si>
  <si>
    <t>TTATTTCTACAATTATAGGCTACCATTAATTATAGAACATACCAATGATT</t>
  </si>
  <si>
    <t>chr2_56234048_3</t>
  </si>
  <si>
    <t>TCTGAAGTTGGCTCTCTCTGAAATTAATATAGCTACTCCTGCTTTTTTAA</t>
  </si>
  <si>
    <t>chr2_9877830_175</t>
  </si>
  <si>
    <t>chr3_112411177_2</t>
  </si>
  <si>
    <t>ATATTGATTCTTCCTATCCATGGGCATGGAATGTTTTCCATTTGTTGTCT</t>
  </si>
  <si>
    <t>chr3_120627280_74</t>
  </si>
  <si>
    <t>TCGCACCTGTGTGTGTCTGTGTGAGTGTGTGTGTGTGTTTGAGAGAGAGA</t>
  </si>
  <si>
    <t>chr3_162725941_15</t>
  </si>
  <si>
    <t>TAGTCCTAGCTACTAGGGAGGCTGAGGAAGTAGAATCGCTTGAATCCAGG</t>
  </si>
  <si>
    <t>chr3_197900296_320</t>
  </si>
  <si>
    <t>chr3_197900351_37</t>
  </si>
  <si>
    <t>chr3_2955448_3</t>
  </si>
  <si>
    <t>GATAGAACAGTCAGACAAAAGACAAATAAGGAAGCAGAGGATGTGAACAA</t>
  </si>
  <si>
    <t>chr3_30599310_2</t>
  </si>
  <si>
    <t>CTTCCTCCTGAAACATACACTCCTTTTGTTCTTTAGAAACCTCTCAAACA</t>
  </si>
  <si>
    <t>chr3_59550795_20</t>
  </si>
  <si>
    <t>AATTGCAAAGCAGAAGGTCTAAATAAATAGGAAGTTCTACCAAAGATTTA</t>
  </si>
  <si>
    <t>chr4_165841082_2</t>
  </si>
  <si>
    <t>TATAGTCACGAAATCACATTCTAATAATACTTTTGGATTTTTTAGTTTGA</t>
  </si>
  <si>
    <t>chr4_185170662_2</t>
  </si>
  <si>
    <t>TGCAACTATATGCCACTTATAAGTATTGTTTAAAATGTAAGGCTATGTTG</t>
  </si>
  <si>
    <t>chr4_191044174_10</t>
  </si>
  <si>
    <t>chr4_93239867_99</t>
  </si>
  <si>
    <t>TCAAACTCCTGAGCTCAAATGATCTGCCCACCTCAGCCTCCCAAAGTGCT</t>
  </si>
  <si>
    <t>chr5_10498_2</t>
  </si>
  <si>
    <t>CTAATCCTAACCCTAACCCTAACCCTAACCCTAACCCTAACCCTAACCCT</t>
  </si>
  <si>
    <t>chr5_113438834_54</t>
  </si>
  <si>
    <t>TGAACAGTGGTTTGTGGTTCTCCTTGAAGAGATCCTCTACATCCTTTGTT</t>
  </si>
  <si>
    <t>chr5_120017885_24</t>
  </si>
  <si>
    <t>GGTGATCTCTTCTGTCAGAGGACCTTTATCAGGCTCTTTTCTGAGCAGAC</t>
  </si>
  <si>
    <t>chr5_87856513_32</t>
  </si>
  <si>
    <t>GAGCAAGTTGGAGGCACAGATAAAGACAACCTCGCTAAACTCTGACTGGG</t>
  </si>
  <si>
    <t>chr6_110963945_2</t>
  </si>
  <si>
    <t>CTGAGGTGGGAGGATTGCCTGAGCCCAGGTGTTCAAGGCCAGGCTGGGAG</t>
  </si>
  <si>
    <t>chr6_11568723_15</t>
  </si>
  <si>
    <t>CAAAAGTTTAAAGAGAGCATGAGAAATGGAATTCTTCCATTTATCTCTGA</t>
  </si>
  <si>
    <t>chr6_135097865_6</t>
  </si>
  <si>
    <t>ACAAACAAAGCCTCCAAGAAATATAGGACTATGTGAAAAGACCAAATCTA</t>
  </si>
  <si>
    <t>chr6_46257146_8</t>
  </si>
  <si>
    <t>AGGAAACATAAGATGTCCTTTTTATACTGTAGACCCTATGGAATGCCTAA</t>
  </si>
  <si>
    <t>chr6_58777930_2</t>
  </si>
  <si>
    <t>GGAGGCATTCTTTGGAAAAGGGAATGTCTTCACGTAAAAGGCAGACAGAA</t>
  </si>
  <si>
    <t>GCATTCTTTGGAAAAGGGAATGTCTTCAC</t>
  </si>
  <si>
    <t>chr7_104933435_2</t>
  </si>
  <si>
    <t>GTAGCTTCCAAGTGGAACATAACAGTATGCCAGGCTTGGCCAGGCGTGGT</t>
  </si>
  <si>
    <t>chr7_17670668_71</t>
  </si>
  <si>
    <t>TCTTACTTTCTCATTGCTTCCTTCAACATCTTTCATCTCTCTTCCTCTGC</t>
  </si>
  <si>
    <t>chr7_61969029_5</t>
  </si>
  <si>
    <t>CTTCATTTCATGCTAGACAGAAGAATTCTCAGTAACTTCTTTGTGCTGTG</t>
  </si>
  <si>
    <t>chr8_95109741_81</t>
  </si>
  <si>
    <t>AGTGATCTGTGTAACATATAGTTGTGCCTTAAAAAGAAATGATGTCCCCA</t>
  </si>
  <si>
    <t>chr9_101984529_7</t>
  </si>
  <si>
    <t>chr9_101984553_2</t>
  </si>
  <si>
    <t>ACCTTGCCTGCAAGTCCGGGGGCGGGGCCTGAGTCAGTCTCGCCAGCTGC</t>
  </si>
  <si>
    <t>chr9_101984652_25828</t>
  </si>
  <si>
    <t>CCCTCATCTCCAATATGGTATGGCGGCCC</t>
  </si>
  <si>
    <t>chr9_101984739_17</t>
  </si>
  <si>
    <t>CTTTTCCTCTGTAGCTCCCTTGCTTCCCCCAGCCTCGGGTGTGGGTGTCT</t>
  </si>
  <si>
    <t>chr9_110138908_6</t>
  </si>
  <si>
    <t>TTAGGAGGCAAGGCATCTTTGAAAAACTGGTGCAGGAAAGATGCTAAAGC</t>
  </si>
  <si>
    <t>CCAGTTTTTCAAAGATGCCTTGCCTCCTA</t>
  </si>
  <si>
    <t>chr9_113258407_25</t>
  </si>
  <si>
    <t>AAAATTCAAGGTTGATCATTATTCTGTCAGATGCCGCATTCACATTTACG</t>
  </si>
  <si>
    <t>chrGL000220.1_138164_21</t>
  </si>
  <si>
    <t>TTAAACACCTTGACTGGCTTTGTGTGTTTGTTTGTTTCTGAGATGGAGTC</t>
  </si>
  <si>
    <t>chrX_153606583_2</t>
  </si>
  <si>
    <t>GAGTGCCAGCGGCCTCCTGGCCCAGTGCCCCATTTCCTCCCGGGTGGAGC</t>
  </si>
  <si>
    <t>chrX_155260210_75</t>
  </si>
  <si>
    <t>chrX_155260352_4</t>
  </si>
  <si>
    <t>chrX_18743836_69</t>
  </si>
  <si>
    <t>TAATAAGTGGCATGTGTGCTCGGGTACAGGCGTATGAGCATAGGCAGAGA</t>
  </si>
  <si>
    <t>chrX_4301719_3</t>
  </si>
  <si>
    <t>TAATGAAACCACTTTTGCAAAATTCATGACAGTAAGAGAATTATGACTGT</t>
  </si>
  <si>
    <t>chrX_62958565_21</t>
  </si>
  <si>
    <t>AGCAAAAGTGAAGATAACAACAGATTGGATTAGGCTCCCACAGCCAATCA</t>
  </si>
  <si>
    <t>chr10_103124725_7</t>
  </si>
  <si>
    <t>TPH-U2OSGS-TS89-NmeWTnuc_S6_L001_R1_001.sam</t>
  </si>
  <si>
    <t>AATATATTGTCCTCAGATAGAGGACATATCAGATACTAAACTGATGAGAA</t>
  </si>
  <si>
    <t>TPH-U2OSGS-TS89-NmeWTnuc_S6_L001_R1_001</t>
  </si>
  <si>
    <t>chr10_114954219_2</t>
  </si>
  <si>
    <t>GTAGGTATTGTTTTGTAAATTAATATTTTCACTTAGCAAAATAGCTTGAA</t>
  </si>
  <si>
    <t>chr10_60431526_2</t>
  </si>
  <si>
    <t>ATTATACTTCCCAAATTGCCTTGTTTTTTCAACTCACTCCAGCTTCTGCA</t>
  </si>
  <si>
    <t>chr11_101988768_2</t>
  </si>
  <si>
    <t>CAAGGAGTGTTTTACTTGCAAGTTTATTTTATTGACTCTGATGCCTTATA</t>
  </si>
  <si>
    <t>chr11_102405874_13</t>
  </si>
  <si>
    <t>TGACTTATTTTTAAGGAAGGAAACTATGTTTTCTTAACTGGTAAAATATA</t>
  </si>
  <si>
    <t>chr11_104135143_3</t>
  </si>
  <si>
    <t>TCTTGGTTATTTTCACTTCAAGAACCTGTTTCTACAGCACTGCTACCATC</t>
  </si>
  <si>
    <t>chr11_50460039_205</t>
  </si>
  <si>
    <t>AGTTTTTATCGTGGGGTATTCGCTTTTTCCCCTATGGCCTCTCTGAGATA</t>
  </si>
  <si>
    <t>chr11_62609220_24</t>
  </si>
  <si>
    <t>chr11_71387775_24</t>
  </si>
  <si>
    <t>AACTGATCTTCAGCAAAGTAAACAAAAAC</t>
  </si>
  <si>
    <t>chr12_29946866_177</t>
  </si>
  <si>
    <t>CATTGGACATTTATTCTACATGCAAGCTACATGCATACAGCATTCATGCT</t>
  </si>
  <si>
    <t>chr12_81859172_2</t>
  </si>
  <si>
    <t>AAAGCATCTTTTAAGTTTATTCTTCAACCATTTGTGCAAATCAAAAATAG</t>
  </si>
  <si>
    <t>chr12_95445_25</t>
  </si>
  <si>
    <t>GGTTTGGGGTTGGGGTTAGGGTTAGGGTTAGGGTTAGGGGTAGGGTTAGG</t>
  </si>
  <si>
    <t>chr12_95500_4</t>
  </si>
  <si>
    <t>chr12_95613_5</t>
  </si>
  <si>
    <t>chr13_101241796_4</t>
  </si>
  <si>
    <t>ACTTCTGTCTCTCCGAAAGACACAAATCTGTGTTTATCAGATTAGCAATA</t>
  </si>
  <si>
    <t>chr13_98828619_837</t>
  </si>
  <si>
    <t>CCGCCGGTTGGCTGGTCACAGATGTAGCAGCGCGGGGTGGCCCGGAAGTG</t>
  </si>
  <si>
    <t>chr14_27668726_70</t>
  </si>
  <si>
    <t>CCCACACTCATTCTTTCCTTCCTCCCTCCCTTCCTTCTTTCCTTTCCTTC</t>
  </si>
  <si>
    <t>chr14_56610949_2</t>
  </si>
  <si>
    <t>GTTCAATCCTATTGTATCATTGAGGATTCAACCAGAGAAACAGAACTAGC</t>
  </si>
  <si>
    <t>chr14_75039287_2</t>
  </si>
  <si>
    <t>ATGGAGTAACTGGAAAAACTACCGGACCCATAAATCAGAAACCTCCTTTA</t>
  </si>
  <si>
    <t>chr15_33163361_88</t>
  </si>
  <si>
    <t>AGGAGAGCAGCGACTAACTTCTAAAAAGTATTAGGAAGGTAACATATACA</t>
  </si>
  <si>
    <t>chr15_68132383_14</t>
  </si>
  <si>
    <t>chr15_79474540_7</t>
  </si>
  <si>
    <t>TGATTCTAGGCCACTGTCACTTCCTTGGGTCTTCCCTGACTCCCTGGTAG</t>
  </si>
  <si>
    <t>chr16_56772390_63</t>
  </si>
  <si>
    <t>GCAGTACTGCTACTAAATCACCCAAGTCTTTTTCTTCTGTCTAGGTTAAT</t>
  </si>
  <si>
    <t>chr16_68127614_13</t>
  </si>
  <si>
    <t>AGGTATTATTTCTATTTAGCGCATAAGGAAACAGAAATGCAGATGGATTT</t>
  </si>
  <si>
    <t>chr18_30795833_2</t>
  </si>
  <si>
    <t>GGGAAGTCAAAGCAGGAGGAGCCAGGAGTTCACTTAGAGCCAGGAGTTCA</t>
  </si>
  <si>
    <t>chr18_41749270_86</t>
  </si>
  <si>
    <t>TGTTGTACTACCTAAGTAGTTTATAACAAGTGGCAAAGGTTCAAGTAGAA</t>
  </si>
  <si>
    <t>chr1_11253603_387</t>
  </si>
  <si>
    <t>TCTTGCTCCTGCCTTCTGCCCCTGCAAGTCCCTCACCAGAGTATCCCCTC</t>
  </si>
  <si>
    <t>chr1_195763618_4</t>
  </si>
  <si>
    <t>CAACACAAAGGAAAGACCACTTACCTGGTTTGTTCTGAGAAGAGCAAAGG</t>
  </si>
  <si>
    <t>TTCTCAGAACAAACCAGGTAAGTGGTCTT</t>
  </si>
  <si>
    <t>chr1_231007791_10</t>
  </si>
  <si>
    <t>GGGTTTTTTGTTTTTGGCTTTTTTGTTTTGGGGGGGGGGGGGGGGTTTTT</t>
  </si>
  <si>
    <t>CCCCCCCCCCCAAAACAAAAAAGCCAAAA</t>
  </si>
  <si>
    <t>chr20_12707322_110</t>
  </si>
  <si>
    <t>TCACAAGTGTAAGGCAGTGTCAATTAAGAGTAAACTATCAAAGAAAGAGA</t>
  </si>
  <si>
    <t>chr20_20501568_309</t>
  </si>
  <si>
    <t>CCTGAAAGAATACTCACCCTCTTCAACAGTCAGCAGGTTACCCAATTCTG</t>
  </si>
  <si>
    <t>chr20_34316085_36</t>
  </si>
  <si>
    <t>CCTAGGAGTAACAATTCAAATCACTAAGACTTCTGAGATGAAATAGTTTT</t>
  </si>
  <si>
    <t>ATTTCATCTCAGAAGTCTTAGTGATTTGA</t>
  </si>
  <si>
    <t>chr20_36063983_12</t>
  </si>
  <si>
    <t>chr21_28235152_2</t>
  </si>
  <si>
    <t>AACTTTAATGAATTAAGCTTATACCCAAATGCCATTTCTGAGTGTCTGTA</t>
  </si>
  <si>
    <t>chr2_165103655_4</t>
  </si>
  <si>
    <t>AAATAACCATTTTCCCCTATTACAAGCGAGTTTTAATTTACTGTTGCTTT</t>
  </si>
  <si>
    <t>chr2_166535694_45</t>
  </si>
  <si>
    <t>AAAGGAGATGGCTTCGTGGAAGGTTTGGGCACCCATGCCGAAGTTGTCCC</t>
  </si>
  <si>
    <t>chr2_207578607_8</t>
  </si>
  <si>
    <t>AACTACTTTCAAATGTAATGTCAGCCGATTAACATAAAACTCAGGCAATG</t>
  </si>
  <si>
    <t>chr2_46899388_5</t>
  </si>
  <si>
    <t>GTTCTAAAATTACTTCTTTCAACATGCAAGTGCTTCTTCTCCCCTTCAGT</t>
  </si>
  <si>
    <t>chr2_7222826_4</t>
  </si>
  <si>
    <t>CTAAAAAAATCATTTAAAAATCTCATCATGTTTTAAGAAAGTTTGTGAAT</t>
  </si>
  <si>
    <t>chr2_78332026_10</t>
  </si>
  <si>
    <t>AACAACAAAAAAAATTAACACATGATACAGCAATTCACTTCTGGGTATAT</t>
  </si>
  <si>
    <t>chr3_157647116_127</t>
  </si>
  <si>
    <t>CCTCATCGGCCTCCCAAAGTGCTGGGTTTACAGGCGTGAACCACTGCGCC</t>
  </si>
  <si>
    <t>chr3_197900291_35</t>
  </si>
  <si>
    <t>chr3_98403482_76</t>
  </si>
  <si>
    <t>AAACACTCCTCAGCAAATGCAAAAGAATAGAAATCATAACAAACAGTCTT</t>
  </si>
  <si>
    <t>CACTCCTCAGCAA-ATGCAAAAGAATAGA</t>
  </si>
  <si>
    <t>chr3_99580664_72</t>
  </si>
  <si>
    <t>TGCAGAGCGAGAAATTCAGACTCTGGAGTTCAGTTTTTGCAGCTGAATCC</t>
  </si>
  <si>
    <t>chr4_104136619_3</t>
  </si>
  <si>
    <t>GTTTGTAACTCAAAGAATAAATGCTTGAGGGGATGGATACCCCATTCTCC</t>
  </si>
  <si>
    <t>chr4_157692748_773</t>
  </si>
  <si>
    <t>GGAAACCACGTCTGTTGGCATAGTGAAATACCAGGGCTGGGCAAGTCTGA</t>
  </si>
  <si>
    <t>chr4_177816202_13</t>
  </si>
  <si>
    <t>GCTATTCCAGAAAAACAAAAGTTGTGGAACAATCAGTGTTTTCAGTTGAG</t>
  </si>
  <si>
    <t>chr4_188545313_3</t>
  </si>
  <si>
    <t>AAAGCAGAAAAAAATTTTGAAGAAATAATGTCTGAAATTACACAATTGTG</t>
  </si>
  <si>
    <t>chr4_191044211_3</t>
  </si>
  <si>
    <t>GTTAGGGTTAGGGTTAGGGTTAGGGTTAGGGTTAGGGTTAGGGTTCGGGT</t>
  </si>
  <si>
    <t>chr4_22498436_4</t>
  </si>
  <si>
    <t>AAAGAAACAATTAATACACATATATAAACAGAGTGTTGGGCTTCCGGGGC</t>
  </si>
  <si>
    <t>chr4_57428850_2</t>
  </si>
  <si>
    <t>GACTTTTCCCTTATATCTTTATTTTACTTAATTCTGTACTGTATAATAAG</t>
  </si>
  <si>
    <t>chr5_10503_6</t>
  </si>
  <si>
    <t>CCTAACCCTAACCCTAACCCTAACCCTAACCCTAACCCTAACCCTAACCC</t>
  </si>
  <si>
    <t>chr5_114308080_17</t>
  </si>
  <si>
    <t>GCAAATACAAAACACAATTAGATATCACCTCATTCCAGTCATAGTGGCTA</t>
  </si>
  <si>
    <t>AGGTGATATCTAATTGTGTTTTGTATTTG</t>
  </si>
  <si>
    <t>chr5_137904084_6</t>
  </si>
  <si>
    <t>CATGCCTGTAATCCCAGCTACGTTGGGGGGGAGGGAGAGGGCAGGATAAT</t>
  </si>
  <si>
    <t>CCCTCCCCCCCAACGTAGCTGGGATTACA</t>
  </si>
  <si>
    <t>CCCTCCCCCCCAACGTAGC-TGGGATTAC</t>
  </si>
  <si>
    <t>chr5_151664873_8</t>
  </si>
  <si>
    <t>AACAGTCCTGGGCTGATGGTAGTAGGCCTGCTGGGGTCACCTGCATATCT</t>
  </si>
  <si>
    <t>chr5_155848419_49</t>
  </si>
  <si>
    <t>CTTTGGATAAATTGCCGATCTCATATTAGTATTGGTTTCTTCGAAGAAAA</t>
  </si>
  <si>
    <t>TGCCGATCTCATATTAGTATTGGTTTCTT</t>
  </si>
  <si>
    <t>chr5_34938314_30</t>
  </si>
  <si>
    <t>TAATTAATAACTAGCGTTAATTGAATTCTTCCTCTGTGCAAGGCCACGTT</t>
  </si>
  <si>
    <t>chr5_62372498_54</t>
  </si>
  <si>
    <t>AAATGGTGGATCAGATGGTGGTGTGATATATGCTGTTACAGAGATATGCT</t>
  </si>
  <si>
    <t>chr6_26311460_14</t>
  </si>
  <si>
    <t>GATTTGAACTCGGATCGCTGGATTCAAAGTCCAGAGTGCTAACCATTACA</t>
  </si>
  <si>
    <t>chr6_66340856_5</t>
  </si>
  <si>
    <t>CTTAGGCAATAGTTCATAATGTGTATTCTTTAATGCATTTTAAAAAGTAA</t>
  </si>
  <si>
    <t>chr7_10094_3</t>
  </si>
  <si>
    <t>ACCCTAACCCTAACAACCCTAACCCTAACCCTAACCCTAACCCTAAACCT</t>
  </si>
  <si>
    <t>chr7_26438974_8</t>
  </si>
  <si>
    <t>GGTGGACGCACCTGCCTGGAGTGGTTGAAGGAAGGCAGTGAACATCCACG</t>
  </si>
  <si>
    <t>chr7_37092027_2</t>
  </si>
  <si>
    <t>ATAAAAAACATTTAAAAATTCCAATTTTTGTATTTATTCTATCAGAGCTC</t>
  </si>
  <si>
    <t>chr7_61969010_5</t>
  </si>
  <si>
    <t>TTCGTTGGAAACGGGATTTCTTCATTTCATGCTAGACAGAAGAATTCTCA</t>
  </si>
  <si>
    <t>TTCTTCTGTCTAGCATGAAATGAAGAAAT</t>
  </si>
  <si>
    <t>chr7_77601656_573</t>
  </si>
  <si>
    <t>GGTTTATTTTTTATAGAGATAGGGTCTTGCTATGTTGCCCAGGCTGGTCT</t>
  </si>
  <si>
    <t>CCAGCCTGGGCAACATAGCAAGACCCTAT</t>
  </si>
  <si>
    <t>chr7_78654802_130</t>
  </si>
  <si>
    <t>CCTATATAGAAGCCTCCACATGTACCCCTGAGCCTAAAATAAGTTTTTTT</t>
  </si>
  <si>
    <t>chr7_96131945_3</t>
  </si>
  <si>
    <t>TTCAAAAACACAAGCTACTATTATTTGGGTTATGTCAAAATAGCCTAATA</t>
  </si>
  <si>
    <t>chr7_97036275_102</t>
  </si>
  <si>
    <t>TCTAGTGCTGTGCTTCCTAAATCTGGATGTCCATCAGAATCTCCAGAAGA</t>
  </si>
  <si>
    <t>chr8_70320823_4</t>
  </si>
  <si>
    <t>TACATATATTAAAACATCACATTATACACCATAAATACATACAATTTTTG</t>
  </si>
  <si>
    <t>chr8_9945949_113</t>
  </si>
  <si>
    <t>AAGATGTGGAAACTAAGATGTCTATCAAGGGAGGAACTGGCCAGGCGTGG</t>
  </si>
  <si>
    <t>chr9_101984651_2566</t>
  </si>
  <si>
    <t>TGCCACCCTCATCTCCAATATGGTATGGCGGCCCTTCCATGATCCCCGCC</t>
  </si>
  <si>
    <t>chrGL000220.1_120534_27</t>
  </si>
  <si>
    <t>CTATGTAAATGATATTTCCATAATTAATACGTTTATATTATGTTACTTTT</t>
  </si>
  <si>
    <t>chrX_155260210_67</t>
  </si>
  <si>
    <t>chrX_155260349_13</t>
  </si>
  <si>
    <t>chr10_14203857_9</t>
  </si>
  <si>
    <t>TPH-U2OSGS-TS89-eNmeE4-4RuvCWTnuc_S1_L001_R1_001.sam</t>
  </si>
  <si>
    <t>AATGTTCAAGGTGATGGACCCCCTAAAAGTCCTGATTTGATCATTACACA</t>
  </si>
  <si>
    <t>TPH-U2OSGS-TS89-eNmeE4-4RuvCWTnuc_S1_L001_R1_001</t>
  </si>
  <si>
    <t>chr10_42385221_6</t>
  </si>
  <si>
    <t>TATTGAATGGAATTGAATGGAATCATCGAATGGTCTCGAATGGAATCATT</t>
  </si>
  <si>
    <t>chr10_52328666_37</t>
  </si>
  <si>
    <t>AGACTTGGAACCAACCCAAACGCCTGTCAATGACAGGCTGGATAAAGAAA</t>
  </si>
  <si>
    <t>chr10_83237986_9</t>
  </si>
  <si>
    <t>AAAGGACTCTTAAAACTAGACAGTGAAACAAACAAAACAATCCACGCAGA</t>
  </si>
  <si>
    <t>chr11_9034403_89</t>
  </si>
  <si>
    <t>TTTTAATTGAGTGATTTGTCTCATTATTATTGACTTGTAAGAACTCTTTA</t>
  </si>
  <si>
    <t>chr12_113319195_2</t>
  </si>
  <si>
    <t>TCTTCTGGGACATGTCCTCCCATCCTAGCAATAACAATCCAGCCTTGATC</t>
  </si>
  <si>
    <t>chr12_124503610_61</t>
  </si>
  <si>
    <t>AGGGGTTGAAAAAGATCAGGAAATGCTAAAAGAAAGCAACTGGTGGTAGT</t>
  </si>
  <si>
    <t>chr12_52136286_22</t>
  </si>
  <si>
    <t>AAAAGTTTCTTTCCCTCAGCACTTTAAATATATCATTACCACTTTCTCCT</t>
  </si>
  <si>
    <t>CCCTCAGCACTTTAAATATATCATTACCA</t>
  </si>
  <si>
    <t>chr12_95433_24</t>
  </si>
  <si>
    <t>chr12_95495_9</t>
  </si>
  <si>
    <t>chr12_95608_13</t>
  </si>
  <si>
    <t>GGGTTGGGGTAGGGTTAGGGTTAGGGTTAGGGTTAGGGTTAAGGTTAGGG</t>
  </si>
  <si>
    <t>chr12_95655_9</t>
  </si>
  <si>
    <t>chr14_29706682_39</t>
  </si>
  <si>
    <t>CCTGTCCAAATAAGCAATATAAACACTGAGTGTCATATAGACCTCATAGA</t>
  </si>
  <si>
    <t>chr14_42123057_2</t>
  </si>
  <si>
    <t>GAATTTGGGATTTGCTTTGAAGATACAGCTGACAGGAGTAACAGGTTAAT</t>
  </si>
  <si>
    <t>chr14_54885327_2</t>
  </si>
  <si>
    <t>CCTTCTTTTCAGAAGCGTGCCCTCTCAGCATTAGAATCCGCTCATCAGAG</t>
  </si>
  <si>
    <t>chr15_27866388_2</t>
  </si>
  <si>
    <t>TGGCCACCTCAAATACCCTGACATCATCATTACAAATTCCATGCATGTAA</t>
  </si>
  <si>
    <t>chr15_49749133_20</t>
  </si>
  <si>
    <t>TCCAATTTAATTTTTAAAAAGATACCTTCATATTATAGAGAAGGGAACTT</t>
  </si>
  <si>
    <t>CCCTTCTCTATAATATGAAGGTATCTTTT</t>
  </si>
  <si>
    <t>chr15_68132383_612</t>
  </si>
  <si>
    <t>chr15_74251375_69</t>
  </si>
  <si>
    <t>CAAACTCTGATAAAGATTGCTATCCTGCGCCACCCACCCTCACGCTGATA</t>
  </si>
  <si>
    <t>chr15_96961812_13</t>
  </si>
  <si>
    <t>TTCTTCTCTTTCACTCTCTTTCAATAGCAGGCTTGGGGTGTGGAAGCAGT</t>
  </si>
  <si>
    <t>TCCACACCCCAAGCCTGCTATTGAAAGAG</t>
  </si>
  <si>
    <t>chr17_63966790_37</t>
  </si>
  <si>
    <t>ATGTATATTACATACATGCATATTACACGCATATCACACACATGCATATT</t>
  </si>
  <si>
    <t>chr17_63966916_16</t>
  </si>
  <si>
    <t>CATGCATGCATAAAATGTATATTGCACATGTGTATGGCGCATGTATATTG</t>
  </si>
  <si>
    <t>TACACATGTGCAATATACATTTTATGCAT</t>
  </si>
  <si>
    <t>chr18_10625_8</t>
  </si>
  <si>
    <t>TACCCCTAACCCTAACCCTAACCCTCACCCTTCTAACTGGACTCTGACCC</t>
  </si>
  <si>
    <t>chr19_29866103_13</t>
  </si>
  <si>
    <t>CTCACTGTAGTGTTGACCTGCTAGGCTTAAGCCATCCTCATCCTCCCACC</t>
  </si>
  <si>
    <t>chr1_10016_3</t>
  </si>
  <si>
    <t>NNNNNNNNNTAACCCTAACCCTAACCCTAACCCTAACCCTAACCCTAACC</t>
  </si>
  <si>
    <t>chr1_121484810_9</t>
  </si>
  <si>
    <t>ACTCACAGAGTTGAACGTTCCCTTAGACAGAGCAGATTTGAAACACTCTA</t>
  </si>
  <si>
    <t>chr1_121485085_30</t>
  </si>
  <si>
    <t>GGATTTCTTCCTATTCTGCTAGACAGATGAATTCTCAGTAACTTCCTTGT</t>
  </si>
  <si>
    <t>chr1_121485127_38</t>
  </si>
  <si>
    <t>TTCCTTGTGTTGTGTGTATTCAACTCACAGAGTTGAACGATCCTTTACAC</t>
  </si>
  <si>
    <t>chr1_121485265_34</t>
  </si>
  <si>
    <t>GTATAGAAACAAGACAGAATGATTCTCAGAAACTCCTTTGTGATGTGTGC</t>
  </si>
  <si>
    <t>CACACATCACAAAGGAGTTTCTGAGAATC</t>
  </si>
  <si>
    <t>chr1_166530895_377</t>
  </si>
  <si>
    <t>CTTTGATTCTTTACTTGGACTGATATGAGAATCCATGAAATATTTAGAAT</t>
  </si>
  <si>
    <t>chr1_178868753_2</t>
  </si>
  <si>
    <t>CATAGCACCACCTGTATTGTTGTGTTTTGGTTTTGGTTTTGGTTTTGGTT</t>
  </si>
  <si>
    <t>chr1_236260532_3</t>
  </si>
  <si>
    <t>GACTCAGAATGGAGCAGGCGGCCAGGGGTGACTCAGAATGGAGCAGGCGG</t>
  </si>
  <si>
    <t>chr1_236260571_12</t>
  </si>
  <si>
    <t>GGAGCAGGCGGCCAGGGGTGACTCAGAATGGAGCAGGTGGCCAGGGGTGA</t>
  </si>
  <si>
    <t>chr1_236260658_4</t>
  </si>
  <si>
    <t>GGAGCAGGCGACCAGGGGTGACTCAGAATGGAGCAGGTGACCAGGGGTGA</t>
  </si>
  <si>
    <t>chr1_40586180_2</t>
  </si>
  <si>
    <t>GTTGCCTCACCTTCTTCCTGAGACATTCTGTACCCAAATCTTTGCATGAC</t>
  </si>
  <si>
    <t>chr1_51063691_5</t>
  </si>
  <si>
    <t>TCGAAACTAAGTTTCCTGGCTGGGCGTGGTGGCTCATGCCTGTAATTCCA</t>
  </si>
  <si>
    <t>chr20_9431305_4</t>
  </si>
  <si>
    <t>CTCAGTTTTCTTTTCTTTTCTTTTCTTTTTTTTTTTTTTTTTTTTGAGAT</t>
  </si>
  <si>
    <t>chr21_25813229_23</t>
  </si>
  <si>
    <t>ATTTGGTTTGTTTGTTTGTTTGTTTTGAGACTGAGTCCCACTCTGTCAGC</t>
  </si>
  <si>
    <t>chr22_19906036_29</t>
  </si>
  <si>
    <t>CAGAGGCCTATCTGAGCCAATGTGGGTGTGGCTGGGCCACGTGGTCCCCT</t>
  </si>
  <si>
    <t>CTATCTGAGCCAATGTGGGTGTGGCTGGG</t>
  </si>
  <si>
    <t>CTATCTGAGCCAATGTGGGTGTGGCTGGGC</t>
  </si>
  <si>
    <t>CCCTCATCTCCAATATGG-TATGGNNNNNN</t>
  </si>
  <si>
    <t>chr2_117429505_13</t>
  </si>
  <si>
    <t>GTTGCAGTTAGCCGAGATCGCACCATTGCACTCCAGCCTGGGTGACAAGA</t>
  </si>
  <si>
    <t>chr2_158113473_3</t>
  </si>
  <si>
    <t>GAAATCAAGGCACCAGCAGATTCGTTGACTGGTGAAGGCCCATTTCCTGG</t>
  </si>
  <si>
    <t>chr2_208811262_20</t>
  </si>
  <si>
    <t>TGTTCAAGGAAAAAGGAAGAGTCTATGATTGCTGTTGTACTTTTAACACT</t>
  </si>
  <si>
    <t>chr2_242838731_12</t>
  </si>
  <si>
    <t>TGTTGGGGTGTGGGTGTGGGGGTGTGGGTGTTGGGGTGTGGGTGAAGGGG</t>
  </si>
  <si>
    <t>chr2_42218008_3</t>
  </si>
  <si>
    <t>TCCACAGATACTCCCACTCACACACCCATATATCCACATCACATCACACT</t>
  </si>
  <si>
    <t>chr2_48653522_2</t>
  </si>
  <si>
    <t>GGCCTAGACTTTAAGTGGCCTTGGGGCTTTGCTATCATCACCCTCTTCAA</t>
  </si>
  <si>
    <t>chr2_9877830_99</t>
  </si>
  <si>
    <t>chr2_9877852_56</t>
  </si>
  <si>
    <t>chr3_114723965_5</t>
  </si>
  <si>
    <t>CCCCATTTCAAAGGAGAGGGATTCTTACCCTGAAAATTTGTTTTCAATTC</t>
  </si>
  <si>
    <t>chr3_121526840_66</t>
  </si>
  <si>
    <t>CTTATACAAGTTGCTTAACCTCTTAGAAACCATTTCTTCATCTGTAAAAC</t>
  </si>
  <si>
    <t>chr3_127667535_2</t>
  </si>
  <si>
    <t>CCTGGTGTACCGGGAAAGCCTCCAGCTCTGGGCTAGGCTCCTGAGCCCAT</t>
  </si>
  <si>
    <t>chr3_141360163_33</t>
  </si>
  <si>
    <t>CAAAAAAACCAAAGAAAAAGAAAAAGAAGGGAATAATAAACACCAAATTC</t>
  </si>
  <si>
    <t>CCCTTCTTTTTCTTTTTCTTTGGTTTTTT</t>
  </si>
  <si>
    <t>chr3_159362079_2</t>
  </si>
  <si>
    <t>CTTTTGGGTAGTATTGTTTATTTACTTCTATTAAATTTCATTTTGCTTGC</t>
  </si>
  <si>
    <t>chr3_165091895_18</t>
  </si>
  <si>
    <t>CAATATGGCTGTAGTGCTTTGAACTTTTATCATTTGACTATACTTTGCTT</t>
  </si>
  <si>
    <t>chr3_191100731_56</t>
  </si>
  <si>
    <t>GAGGAGATCCAAAAATCTGCATTTGTAAGGTAGTGTCAAGACATTCAGGG</t>
  </si>
  <si>
    <t>chr3_197900267_6</t>
  </si>
  <si>
    <t>GGTTGGGTTTAGTGTTAGGGTTTAGGGTTAGGGTTAGGGTTAGGGTTGGG</t>
  </si>
  <si>
    <t>chr3_197900290_106</t>
  </si>
  <si>
    <t>chr3_197900325_89</t>
  </si>
  <si>
    <t>chr3_23406461_28</t>
  </si>
  <si>
    <t>GGGATGCAAAGTTAGTTCAGCATACACAGATCAATAAATGTGATTTGCCA</t>
  </si>
  <si>
    <t>chr3_25819862_3</t>
  </si>
  <si>
    <t>CTGAGACTCGTAAGAATTTCTCTGTGGAGCGTTGTTACATTTTACTGAAA</t>
  </si>
  <si>
    <t>chr3_73733188_2</t>
  </si>
  <si>
    <t>CTCACAGACACACCCAGAAACAATACTTTACCAGCCATCCTTCGATCCAA</t>
  </si>
  <si>
    <t>chr4_123963681_2</t>
  </si>
  <si>
    <t>GGTCCATAGCAGCACCATACAAAAACAGTATTAAAGGTGGTCTCGTTTTC</t>
  </si>
  <si>
    <t>CCTTTAATACTGTTTTTGTATGGTGCTGC</t>
  </si>
  <si>
    <t>chr4_170179070_22</t>
  </si>
  <si>
    <t>AAGGCTCCTGTGGCAGGCACAGTGTGGGCTTCTAAGGGAACATTAAAGGC</t>
  </si>
  <si>
    <t>chr4_191044096_8</t>
  </si>
  <si>
    <t>chr4_191044203_13</t>
  </si>
  <si>
    <t>chr4_23203883_14</t>
  </si>
  <si>
    <t>TAATAAATAAAAGATGACACTCTTTAAGAATGATGGCTTCTATAGTACCG</t>
  </si>
  <si>
    <t>chr4_72050645_106</t>
  </si>
  <si>
    <t>AGTAATGAAAATGATAACAGAGGTTGTCAACGCTTTGCCAAAGACTCTTT</t>
  </si>
  <si>
    <t>chr5_10515_4</t>
  </si>
  <si>
    <t>chr5_123436806_3</t>
  </si>
  <si>
    <t>GTCATTATTGGCAGAAGGAGACACATTGCTCAGTGATGTTTACCAAACCA</t>
  </si>
  <si>
    <t>chr5_133332848_26</t>
  </si>
  <si>
    <t>AACAGTCACTCTTGTTCACGCCAAGGGGGAGTACTACAGGTACACTCTTT</t>
  </si>
  <si>
    <t>chr5_144922635_320</t>
  </si>
  <si>
    <t>TAGATTTCAGCTCATTGTTGACCTCCTCAGGGAGAGCTTTCCTTGCCCTT</t>
  </si>
  <si>
    <t>chr5_145583614_25</t>
  </si>
  <si>
    <t>TATGGGGACTGGGGGGGCAGGCAAGGACAGCGAAGGCTTTTCAAACGCAA</t>
  </si>
  <si>
    <t>chr5_165910167_5</t>
  </si>
  <si>
    <t>GTCTCAATAGCAGGTTTAAAATATTCAGTAAGCTGTTTTATAAACAGATG</t>
  </si>
  <si>
    <t>chr5_31038008_10</t>
  </si>
  <si>
    <t>AAAACCTCTGGGACACAACAAAAGTGGTGCTAAGAGGAAGGTCATAACAT</t>
  </si>
  <si>
    <t>CTCTTAGCACCACTTTTGTTGTGTCCCAG</t>
  </si>
  <si>
    <t>CTCTTAGCACCACTTTTGT-TGTGTCCCA</t>
  </si>
  <si>
    <t>chr6_55112557_7</t>
  </si>
  <si>
    <t>AGTACATCTTTTGAACTGGGGATATACTACAAGGCAATGAGGGAGGCTGG</t>
  </si>
  <si>
    <t>CCCTCATTGCCT-TGTAGTATATCCCCAG</t>
  </si>
  <si>
    <t>chr6_58778816_39</t>
  </si>
  <si>
    <t>AAAACCTAGACAGAACCAATCTCAGAAACGACTTTGTGATGTCTGCATTC</t>
  </si>
  <si>
    <t>chr6_6576642_10</t>
  </si>
  <si>
    <t>AACATAAAACAAGAAGGTATAGTTAAACTGCTAGAGGAGATAAAATGGAA</t>
  </si>
  <si>
    <t>chr6_74159318_3</t>
  </si>
  <si>
    <t>TTCTTTTTCCTTTGGACCCGCCATATACAGTAATTGAACTGAATTGATAC</t>
  </si>
  <si>
    <t>AATTCAGTTCAATTACTGTATATGGCGGG</t>
  </si>
  <si>
    <t>chr7_101018038_17</t>
  </si>
  <si>
    <t>TTATATATTACAATGTCATAATAATAGAAATAAAGTGCACAGGCCAGACA</t>
  </si>
  <si>
    <t>chr7_110577839_25</t>
  </si>
  <si>
    <t>CTATGTCCTGGCAGAAGAGGCATGTTATGCTTTCACAGTAGTATCTCAGC</t>
  </si>
  <si>
    <t>chr7_31576435_68</t>
  </si>
  <si>
    <t>TAAGGCTTGTCTCAGTTCTGCCTTCAGTCTTAAGCAGGCCTCATTCACCT</t>
  </si>
  <si>
    <t>chr7_61969102_4</t>
  </si>
  <si>
    <t>CGTCCCTTTACACAGAGCAGATTTGAAACACTCTTTTTGTGGAATTTGCA</t>
  </si>
  <si>
    <t>chr7_61969325_61</t>
  </si>
  <si>
    <t>TGGATATTTGGACCTCTTTGAGGGCTTCGTTGCAAACGGGGTTTCTTCCT</t>
  </si>
  <si>
    <t>chr7_85466797_11</t>
  </si>
  <si>
    <t>ATATAGACTTCTAGATAGTTGATTTAGCCACATTTTATTGTAATACCTTC</t>
  </si>
  <si>
    <t>chr8_105123855_27</t>
  </si>
  <si>
    <t>TCACCGTGTTGGCCAGGATGGTCTCCATCTCTTGACCGCGTGATCCACCT</t>
  </si>
  <si>
    <t>CCGTGTTGGCCAGGATGGTCTCCATCTCT</t>
  </si>
  <si>
    <t>chr8_108920959_5</t>
  </si>
  <si>
    <t>GTACTGCACAAGGTAAAAATATAATTGCACTGCTGTTAAAAAGATATTTG</t>
  </si>
  <si>
    <t>chr8_109018046_5</t>
  </si>
  <si>
    <t>GGAGTTTGCCTGATGGAACAAGATTTCCAAGTCCAAGGTACAGCATGTAC</t>
  </si>
  <si>
    <t>chr8_146044624_20</t>
  </si>
  <si>
    <t>TATAAAAAAATCATCGGTGAGAGATTTGATTTGATTTTTCATACTGAGTC</t>
  </si>
  <si>
    <t>chr8_29268971_50</t>
  </si>
  <si>
    <t>AGCCCTTGATATTTTAAAAATTTCTAAGTTGGGCTGAGTGTGAAGGCACC</t>
  </si>
  <si>
    <t>CACTCAGCCCAACTTAGAAATTTTTAAAA</t>
  </si>
  <si>
    <t>chr8_62449294_131</t>
  </si>
  <si>
    <t>GAATTGATTGTGTAGCTCCCTGGATTGTTACTAGATACAGAAGTCTGGCT</t>
  </si>
  <si>
    <t>chr9_101984407_2</t>
  </si>
  <si>
    <t>GGATTGGACTTTCTGAAGGACGTTGTGATCCAAAGGAAGGAGGCCGGAGG</t>
  </si>
  <si>
    <t>chr9_101984428_11</t>
  </si>
  <si>
    <t>GTTGTGATCCAAAGGAAGGAGGCCGGAGGTCTCTACTTCCCATACAGCAG</t>
  </si>
  <si>
    <t>chr9_101984512_69</t>
  </si>
  <si>
    <t>CATATCGTGAGACGACCCAGGCGTCCCTGGGGTCAGAGAGGACCTTGCCT</t>
  </si>
  <si>
    <t>chr9_101984651_112703</t>
  </si>
  <si>
    <t>chr9_101985328_16</t>
  </si>
  <si>
    <t>AGCTCTCTCACTCTCAATTATATCTCCTTACTTCCATATGGCACTGTTGT</t>
  </si>
  <si>
    <t>chr9_110184642_5</t>
  </si>
  <si>
    <t>GGGGCCCAGACTGAGCACGTGATGGCAGAGGAAAGGAAGCCCTGCTTCCT</t>
  </si>
  <si>
    <t>chr9_121429238_4</t>
  </si>
  <si>
    <t>GTGTTTTATTGATTTTGCTCCTCTAAATATTCCAATTAATTTATGACTAA</t>
  </si>
  <si>
    <t>chr9_21082184_2</t>
  </si>
  <si>
    <t>CACACATCCTTTCCTCCCCTCGTTAACTTTCCGTTGTATGAGAAAACTAC</t>
  </si>
  <si>
    <t>chr9_99951850_16</t>
  </si>
  <si>
    <t>TGCTTAGTCTATAACAGATACATGATAGTTATTATTTAAATGGACAAGTA</t>
  </si>
  <si>
    <t>chrGL000220.1_117969_78</t>
  </si>
  <si>
    <t>CAGTACGAGAGGAACCGCAGGTTCAGACATTTGGTGTATGTGCTTGGCTG</t>
  </si>
  <si>
    <t>chrX_108118935_23</t>
  </si>
  <si>
    <t>AAGCCTACTGACTTTTGGACTAATTCATTGGTCCCTGACTGACTCTTCAG</t>
  </si>
  <si>
    <t>chrX_155260199_4</t>
  </si>
  <si>
    <t>chrX_155260252_59</t>
  </si>
  <si>
    <t>chrX_155260294_69</t>
  </si>
  <si>
    <t>GGGTTAGGGTGAGGGTTAGGGTTAGGGTTAGGGTTAGGGTTAGGGTTAGG</t>
  </si>
  <si>
    <t>chrX_155260313_41</t>
  </si>
  <si>
    <t>chrX_89505271_100</t>
  </si>
  <si>
    <t>CTGTAAAATTGAGTCAGTAATAAATAGCCTCCCAACCAAAGAAAAGCCCA</t>
  </si>
  <si>
    <t>chrX_93036664_2</t>
  </si>
  <si>
    <t>TATTTTCATAAGCATTCTTTAATTTGAAGTTCACAATAGGTCAGTGAGTC</t>
  </si>
  <si>
    <t>chr10_108940610_54</t>
  </si>
  <si>
    <t>TPH-U2OSGS-SpRY58-SpRYHF1nuc_S3_L001_R1_001.sam</t>
  </si>
  <si>
    <t>TCTAGGCACAAGCCTAGATGGTATCGCCTACTACACACCTAGGCTCTAGG</t>
  </si>
  <si>
    <t>TPH-U2OSGS-SpRY58-SpRYHF1nuc_S3_L001_R1_001</t>
  </si>
  <si>
    <t>TCATCTCCAATATGGTATGGNNN</t>
  </si>
  <si>
    <t>chr11_123830599_3</t>
  </si>
  <si>
    <t>TGGTTTTTAGAAATCTTCTGAGTCTTATATCCTATTTTTATTGTACTATG</t>
  </si>
  <si>
    <t>chr11_86150966_7</t>
  </si>
  <si>
    <t>TTCAAACTCTCTTCTGAATAGTTTTTCATTCTCTATGATCCCAAGGATCA</t>
  </si>
  <si>
    <t>chr11_98687062_113</t>
  </si>
  <si>
    <t>GCCCTGGTTCATCAGGAGACTAATGTACCAGTCTTCTCATTGCAGTTATA</t>
  </si>
  <si>
    <t>chr12_14823543_110</t>
  </si>
  <si>
    <t>TGTAGGAGGGACCCAGGAGAGGTAATTGAATCATGGGACCGGTCTTTCCC</t>
  </si>
  <si>
    <t>chr12_51414836_79</t>
  </si>
  <si>
    <t>TGCAGCGAACCATGATTGCACCACTACGCTCCAGGCTGGATGACAAAGCG</t>
  </si>
  <si>
    <t>chr12_95445_27</t>
  </si>
  <si>
    <t>chr12_95604_39</t>
  </si>
  <si>
    <t>GTTAGGGTTGGGGTAGGGTTAGGGTTAGGGTTAGGGTTAGGGTTAAGGTT</t>
  </si>
  <si>
    <t>chr12_95636_5</t>
  </si>
  <si>
    <t>AGGGTTAGGGTTAAGGTTAGGGTTAGGGTTAGGGTTAGGGTTAGGGTTAG</t>
  </si>
  <si>
    <t>chr12_95675_2</t>
  </si>
  <si>
    <t>chr14_52029265_244</t>
  </si>
  <si>
    <t>ACTGCATGAGCCCCCTGAAGTGTTAGTCTAGATAAAGCTTCTCCAGTTTA</t>
  </si>
  <si>
    <t>chr14_73572716_43</t>
  </si>
  <si>
    <t>AAGACAAAAAACGGGACCGAGAAGAAGATGAAGAAGATGCATACGAACGA</t>
  </si>
  <si>
    <t>chr15_44109763_48</t>
  </si>
  <si>
    <t>GTAGACAAGAGTCTAAGCAGAAGAAGAAGAGAGCCACTACCCAACCATCT</t>
  </si>
  <si>
    <t>chr15_48364963_29</t>
  </si>
  <si>
    <t>GACCTTGGGTAGGTCATATACCTCTGCTGAATGTATTTCTCATTTGCTTA</t>
  </si>
  <si>
    <t>chr15_68132382_29</t>
  </si>
  <si>
    <t>chr15_68132424_4</t>
  </si>
  <si>
    <t>CACAAGATATATAAAGCCAAGAAATCGAAATACTTTCAAGTTACGGTAAG</t>
  </si>
  <si>
    <t>chr15_70774269_27</t>
  </si>
  <si>
    <t>AGGGTTTCACCGTGTTAGCCAGGCTGGTCTCGAACTCCTGGCCTCAGGTG</t>
  </si>
  <si>
    <t>chr16_25771478_13</t>
  </si>
  <si>
    <t>TCTAACCCTAACCCTAACCCTAACACTTTGTTTAGGGCTCAACAACACTG</t>
  </si>
  <si>
    <t>chr17_4962005_3</t>
  </si>
  <si>
    <t>CCACCTGCCTCAGCCTCTCAAAGTGCTGGGATTACAGGCATGAGCCACCC</t>
  </si>
  <si>
    <t>chr17_52665351_49</t>
  </si>
  <si>
    <t>CATTGTATGTCTGTATCAAATCATTTCATGTGCCTCATAAATATATACAC</t>
  </si>
  <si>
    <t>chr17_6690573_7</t>
  </si>
  <si>
    <t>GTGTGTGTATGTGTGTGTGTGTGTGCGTGTGTGCGTGCTCATATGTGGAT</t>
  </si>
  <si>
    <t>chr17_73406713_12</t>
  </si>
  <si>
    <t>AATAGCTGGGACAAGGAAGGATGTGTGGCATGTGGGTAAAGCAGCTGAAG</t>
  </si>
  <si>
    <t>chr18_10618_5</t>
  </si>
  <si>
    <t>CTACCCCTACCCCTAACCCTAACCCTAACCCTCACCCTTCTAACTGGACT</t>
  </si>
  <si>
    <t>chr18_98753_3</t>
  </si>
  <si>
    <t>chr19_27732218_33</t>
  </si>
  <si>
    <t>AGGTCAGTGGTAGAAAAGGAAATATCTTCGTATAAAAACTAGACAGAATG</t>
  </si>
  <si>
    <t>chr1_121484488_8</t>
  </si>
  <si>
    <t>TCATTTAGAGAGAGCAGATTTGAAACACTGTTTTTGTGGTATTTGCAAGT</t>
  </si>
  <si>
    <t>chr1_121484567_16</t>
  </si>
  <si>
    <t>CAGAAAAGGAAATATCTTCGTATAAAAACTAGACAGAATCATTCTCAGTA</t>
  </si>
  <si>
    <t>chr1_121484625_13</t>
  </si>
  <si>
    <t>GTGATGTGTGCGTTCAACTCTCAGAGTTTAACTTTTCTTTTCATTCAGCA</t>
  </si>
  <si>
    <t>chr1_121484705_8</t>
  </si>
  <si>
    <t>ACGTAGATATTTTGACCACTTAGAGGCCTTCTTTGGAAACGGTTTTTTCT</t>
  </si>
  <si>
    <t>chr1_121484834_24</t>
  </si>
  <si>
    <t>AGACAGAGCAGATTTGAAACACTCTATTTGTGCAATTTGCAAGTGTAGAT</t>
  </si>
  <si>
    <t>chr1_121484860_4</t>
  </si>
  <si>
    <t>TTTGTGCAATTTGCAAGTGTAGATTTCAAGCGCTTTAAGGTCAATGGCAG</t>
  </si>
  <si>
    <t>chr1_121484902_48</t>
  </si>
  <si>
    <t>AATGGCAGAAAAGGAAATATCTTCGTTTCAAAACTAGACAGAATCATTCC</t>
  </si>
  <si>
    <t>chr1_121485114_12</t>
  </si>
  <si>
    <t>AATTCTCAGTAACTTCCTTGTGTTGTGTGTATTCAACTCACAGAGTTGAA</t>
  </si>
  <si>
    <t>chr1_121485151_55</t>
  </si>
  <si>
    <t>TCACAGAGTTGAACGATCCTTTACACAGAGCAGACTTGAAACACTCTTTT</t>
  </si>
  <si>
    <t>chr1_121485184_287</t>
  </si>
  <si>
    <t>ACTTGAAACACTCTTTTTGTGGAATTTGCAAGTGGAGATTTCAGCCGCTT</t>
  </si>
  <si>
    <t>chr1_121485365_95</t>
  </si>
  <si>
    <t>CTCTGTTTGTAAAGTCTGCAAGTGGATATTCAGACCTCCTTGAGGCCTTC</t>
  </si>
  <si>
    <t>chr1_170027080_61</t>
  </si>
  <si>
    <t>ATACATGTGTAAGAAAACTAGAACCAAAAGTGTGCTAAATTGACTTAGAA</t>
  </si>
  <si>
    <t>chr1_227595504_2</t>
  </si>
  <si>
    <t>TGAATCTGTCTATTCTGCGCATTTCATATAAATAGAATAATGCCATATGT</t>
  </si>
  <si>
    <t>chr1_42491963_2</t>
  </si>
  <si>
    <t>CCACCTTGAGCAAGGCACGTACTTTGACAAAAACCTCCTTGTCCTGCAAG</t>
  </si>
  <si>
    <t>chr1_42580969_4</t>
  </si>
  <si>
    <t>ACCCAGGAGGCGGAGGTTGCAGTGAGCTGAAATCAGGCCACTACACTCCA</t>
  </si>
  <si>
    <t>chr1_47574228_15</t>
  </si>
  <si>
    <t>TGCCTGCTTTCTCTCCCACACCTCACAGTATCACTTACACATTGTCATCA</t>
  </si>
  <si>
    <t>chr20_51560214_35</t>
  </si>
  <si>
    <t>TTGGGCAATACCACAAGCATGACTCATCTGATGATGTACTCAATGTGTTC</t>
  </si>
  <si>
    <t>chr2_106014159_55</t>
  </si>
  <si>
    <t>TAATAAACACCGTGGAAACACAATTCTGTGTATTAACTGATGATCTTCTA</t>
  </si>
  <si>
    <t>chr2_133109426_2</t>
  </si>
  <si>
    <t>AACCCTAACCCCTAACCCTAACCCTTAACCCTAACCCCTAACCCCTAACC</t>
  </si>
  <si>
    <t>chr2_141427172_2</t>
  </si>
  <si>
    <t>ATCATGATGTCTTTACCATGTGCTAGATATGCTAGAAACAAAGGAGTATA</t>
  </si>
  <si>
    <t>ATATCTAGCACATGGTAAAGACA</t>
  </si>
  <si>
    <t>chr2_58230108_36</t>
  </si>
  <si>
    <t>GTAAATTCATGCCACTTATATACAATAGTGTTGGAAGTTAAATTGTCTAA</t>
  </si>
  <si>
    <t>TTATATACAATAGTGTTGGAAGT</t>
  </si>
  <si>
    <t>TTATATACAATAGTGT-TGGAAG</t>
  </si>
  <si>
    <t>chr2_73160998_21</t>
  </si>
  <si>
    <t>AAGGGCCTGAGTCCGAGCAGAAGAAGAAGGGCTCCCATCACATCAACCGG</t>
  </si>
  <si>
    <t>chr3_197900109_4</t>
  </si>
  <si>
    <t>chr3_197900300_255</t>
  </si>
  <si>
    <t>TTAGGGTTAGGGTTGGGTTAGGGTTAGGGTTCGGGTTAGGGTTAGGGTTA</t>
  </si>
  <si>
    <t>chr3_197900342_10</t>
  </si>
  <si>
    <t>TAGGGTTAGGGTTAGGGTTAGGGTTAGGGTTCGGGTTTAGGGTTCAGGTT</t>
  </si>
  <si>
    <t>chr3_86771047_49</t>
  </si>
  <si>
    <t>TGGAAAATCTAGTGTCCCACAGTGAACACATTTAAGAGTAATCTATAGAA</t>
  </si>
  <si>
    <t>chr3_96581294_7</t>
  </si>
  <si>
    <t>GTTTGTTAGAGAAAGTTCTCAAACATGTATTTATGATTGTCTGAACTTTA</t>
  </si>
  <si>
    <t>chr4_174591449_2</t>
  </si>
  <si>
    <t>TCAGTTAGTCTTAACCTTTCTGATAATTATATTACGTGCAACAACAAAGA</t>
  </si>
  <si>
    <t>chr4_191044167_13</t>
  </si>
  <si>
    <t>AGGGTTAGGGTTAGGGTTAGGGTAGGGTTAGGGTTAGGGTTAGGGTTAGG</t>
  </si>
  <si>
    <t>chr4_82667578_80</t>
  </si>
  <si>
    <t>TAGAAATTGTTCTCTACTTCTAATATCCATTAGAAACGTCCCTTAAAAAA</t>
  </si>
  <si>
    <t>chr5_10491_15</t>
  </si>
  <si>
    <t>CCTAACCCTAATCCTAACCCTAACCCTAACCCTAACCCTAACCCTAACCC</t>
  </si>
  <si>
    <t>chr5_27337375_2</t>
  </si>
  <si>
    <t>ATGTGTTGACAGGTGCAGCAAACCACCATGGCACATGTTTACCTATATAA</t>
  </si>
  <si>
    <t>chr5_45359067_39</t>
  </si>
  <si>
    <t>GATTGCCTTTACTCCATGCCTTTCTTCTTCTGCTCTAACTCTGACAATCT</t>
  </si>
  <si>
    <t>chr5_46244111_23</t>
  </si>
  <si>
    <t>TCACTGTTAAGTGAATGCACACATCACAAATCAGTGTCCCTTAGAAAGCT</t>
  </si>
  <si>
    <t>chr6_121149523_27</t>
  </si>
  <si>
    <t>TGATTAATGAGAAAAACCTGCTGAACTATCCCACAGTGATGGTACATTCA</t>
  </si>
  <si>
    <t>chr6_28763580_6</t>
  </si>
  <si>
    <t>GCTTAGAAAGAATAGGCGGATAATCCTAGGCAGCAAATAACCTCAAGTGA</t>
  </si>
  <si>
    <t>chr6_74159301_3</t>
  </si>
  <si>
    <t>AATTCTAACTAGTAACTTTCTTTTTCCTTTGGACCCGCCATATACAGTAA</t>
  </si>
  <si>
    <t>chr7_61969516_49</t>
  </si>
  <si>
    <t>AGGACAATTGCAGAAAAGGAAATATCTTCGTATAATAACCAGACAGAATC</t>
  </si>
  <si>
    <t>chr7_82756780_33</t>
  </si>
  <si>
    <t>AGATAAGATATCACTTTCAGGCATGCAGAGGGAAGAGGAACCCATTCATT</t>
  </si>
  <si>
    <t>chr8_104536646_9</t>
  </si>
  <si>
    <t>GTGTGATTAAGAAAACAAAAACCACACTAAATATTTTAAACAAAGAAAAT</t>
  </si>
  <si>
    <t>chr8_133841085_2</t>
  </si>
  <si>
    <t>TTAAAAAGAAATAGAGTTAGAAGTGAAAAGAGAATTGAAAGCATTGCATA</t>
  </si>
  <si>
    <t>chr8_51910036_6</t>
  </si>
  <si>
    <t>AAATACCGAGCCTTCTAATCTACCAACGGTAATATCTCTTAATTCATTTT</t>
  </si>
  <si>
    <t>chr8_86157925_5</t>
  </si>
  <si>
    <t>CAGGCGGGAGCGCCCCGGACCGGGTTCACGGTCTCGCACTCCTGCCGCCG</t>
  </si>
  <si>
    <t>chr9_101984529_6</t>
  </si>
  <si>
    <t>chr9_101984569_18</t>
  </si>
  <si>
    <t>CGGGGGCGGGGCCTGAGTCAGTCTCGCCAGCTGCCGGTCTTTCGGGGGCT</t>
  </si>
  <si>
    <t>chr9_101984700_12</t>
  </si>
  <si>
    <t>CTCTCCCAGAAGCCCTGACTCCTCCTGCTTTGCGCCGTGCTTTTCCTCTG</t>
  </si>
  <si>
    <t>chr9_110184497_5</t>
  </si>
  <si>
    <t>AGAAAGGCATGGATGAGAGAAGCCTGGAGACAGGGATCCCAGGGAAACGC</t>
  </si>
  <si>
    <t>chr9_7718330_63</t>
  </si>
  <si>
    <t>ATCACTGGTCATCAGAAAAATGGAAATCAAAACCACAGTGAGGTACCATC</t>
  </si>
  <si>
    <t>TCATCAGAAAAATGGAAATCAAA</t>
  </si>
  <si>
    <t>chrMT_13504_2</t>
  </si>
  <si>
    <t>chrX_155260264_74</t>
  </si>
  <si>
    <t>GGGTTAGGGTTAGGGTTAGGGTTAGGGTTAGGGTTAGGGTGAGGGTTAGG</t>
  </si>
  <si>
    <t>chrX_155260308_5</t>
  </si>
  <si>
    <t>chrX_5580837_8</t>
  </si>
  <si>
    <t>TCAGAGTATTTGAAACCAGAACTTCCTCCATAGAAGTGATGTTTACAGTC</t>
  </si>
  <si>
    <t>chr10_42400732_9</t>
  </si>
  <si>
    <t>TPH-U2OSGS-SpRY58-SpRYnuc_S2_L001_R1_001.sam</t>
  </si>
  <si>
    <t>TATTTGGACCTCTTTGAGGCCTTCGCTGGAAACGGGATTTCTTCATATCA</t>
  </si>
  <si>
    <t>TPH-U2OSGS-SpRY58-SpRYnuc_S2_L001_R1_001</t>
  </si>
  <si>
    <t>chr10_42597197_5</t>
  </si>
  <si>
    <t>CATCAGATGGAAACGAATGGAATCATCATTGAATGGAATCGAATGGAATC</t>
  </si>
  <si>
    <t>chr10_79227380_23</t>
  </si>
  <si>
    <t>CCACCAGCGCCTGCATTTGCCCCTAGGGAAAGCCAACTCGAGGTCAAGGT</t>
  </si>
  <si>
    <t>chr11_23197047_48</t>
  </si>
  <si>
    <t>AGATGCTGTAGTGTTTTACAAGGTGGTACATGCAATGGAGAAAAATAAAC</t>
  </si>
  <si>
    <t>chr11_28671026_3</t>
  </si>
  <si>
    <t>ATTTAGTGTTCCATGCCAGTAGTGCATATGTGTATGTACATACATAGACA</t>
  </si>
  <si>
    <t>ACATATGCACTACTGGCATGGAAC</t>
  </si>
  <si>
    <t>TCATCTCCAATA-TGGTATGGNNN</t>
  </si>
  <si>
    <t>chr11_61571927_14</t>
  </si>
  <si>
    <t>chr11_71387755_26</t>
  </si>
  <si>
    <t>GCTAAAAATAAAGCCAAATACTTAGCACCCAACTGATCTTCAGCAAAGTA</t>
  </si>
  <si>
    <t>chr11_78127938_45</t>
  </si>
  <si>
    <t>AAAAGGCTGTTCCAGCGATCTCAGTAAACACTGTCGGTTGGCAACACCTG</t>
  </si>
  <si>
    <t>chr11_99719385_21</t>
  </si>
  <si>
    <t>TTATAATTCCACTTTGTAGCTATTCTTGAGGCATATTTGCATATGTTACT</t>
  </si>
  <si>
    <t>chr12_10870587_13</t>
  </si>
  <si>
    <t>ATAAATCACAGAAAGAGTTTAGATTAAAATAATAATCCATAGGACTTACT</t>
  </si>
  <si>
    <t>chr12_12944137_22</t>
  </si>
  <si>
    <t>GGCACCTGTCATTTCCAATATGGTAGGTGTCAAAGTCAAAAGTATTTACT</t>
  </si>
  <si>
    <t>TCATTTCCAATATGGTAGGTGTC</t>
  </si>
  <si>
    <t>TCATTTCCAATATGGTA-GGTGT</t>
  </si>
  <si>
    <t>chr12_54758752_38</t>
  </si>
  <si>
    <t>TTTGAGAAACCAAGTCAGATGAAGAAAAGTGGGGAATGAGGCATCCAGAA</t>
  </si>
  <si>
    <t>chr12_63569466_40</t>
  </si>
  <si>
    <t>TGACCAAAGTGCTGATAGTGGTATGGACAATGAAGGCCAGGCTGAGGTGG</t>
  </si>
  <si>
    <t>chr12_95451_16</t>
  </si>
  <si>
    <t>GGGTTGGGGTTAGGGTTAGGGTTAGGGTTAGGGGTAGGGTTAGGGTTAGG</t>
  </si>
  <si>
    <t>chr12_95611_9</t>
  </si>
  <si>
    <t>TTGGGGTAGGGTTAGGGTTAGGGTTAGGGTTAGGGTTAAGGTTAGGGTTA</t>
  </si>
  <si>
    <t>chr13_72761257_16</t>
  </si>
  <si>
    <t>ACAGGCTTTTTTTTGTTCCTTACCAAGAACAAAACTTCCCCCATAAACAT</t>
  </si>
  <si>
    <t>chr13_81288504_60</t>
  </si>
  <si>
    <t>TGCTTCTTTAAAAAATTACCCTTGTAAAAAAGTGAAGAAACACAACAACA</t>
  </si>
  <si>
    <t>chr13_94883047_368</t>
  </si>
  <si>
    <t>AATATTATTTTTTGAACTCTTACCATTATTGGAGATGACAGTAAGAATAG</t>
  </si>
  <si>
    <t>TCATCTCCAATAATGGTAAGAGT</t>
  </si>
  <si>
    <t>TCATCTCCAATAATGGTAAGAGTT</t>
  </si>
  <si>
    <t>chr15_68132382_3531</t>
  </si>
  <si>
    <t>chr15_68132418_17</t>
  </si>
  <si>
    <t>CCTTTCCACAAGATATATAAAGCCAAGAAATCGAAATACTTTCAAGTTAC</t>
  </si>
  <si>
    <t>chr15_82416021_24</t>
  </si>
  <si>
    <t>TCTCAGCTCTACTTTCCTATGCTAGCTTCCTTCTCTAGTAGGATCATGTC</t>
  </si>
  <si>
    <t>TCAGCTCTACTTTCCTATGCTAG</t>
  </si>
  <si>
    <t>chr17_29719662_431</t>
  </si>
  <si>
    <t>CTCGGGGAGTGGTGGCTGAGCAGAGGGCTTTCATGTGGCGGGGCCGCATC</t>
  </si>
  <si>
    <t>chr17_42872339_6</t>
  </si>
  <si>
    <t>GGGCAGGGCAAGGAAATGCTGTGCCGTTTCCTTAGGATCCAGGGGGCGGG</t>
  </si>
  <si>
    <t>chr17_63967025_9</t>
  </si>
  <si>
    <t>CATATCACATCTGTGTGCATTGCATGTATGTTGCATGTATGCAGTTATTG</t>
  </si>
  <si>
    <t>chr18_10623_4</t>
  </si>
  <si>
    <t>chr18_68402879_5</t>
  </si>
  <si>
    <t>TCTTTAAGAGAAAGTTCCTCAGTAGTAGCCATGATAGCCTGGCTCAGTGC</t>
  </si>
  <si>
    <t>chr18_77857413_24</t>
  </si>
  <si>
    <t>AAGGAGAAGCAAGGCACCTCCAATATGGTGGCAGGAGAGAGAGAGAGAAC</t>
  </si>
  <si>
    <t>GCACCTCCAATATGGTGGCAGGA</t>
  </si>
  <si>
    <t>GCACCTCCAATATGGTG-GCAGG</t>
  </si>
  <si>
    <t>chr18_8800541_73</t>
  </si>
  <si>
    <t>GACATTCCCTGTTTCCCTGTCTTCAGCCACGTGAGCTCGCAGTCATGACC</t>
  </si>
  <si>
    <t>chr19_27732123_12</t>
  </si>
  <si>
    <t>TGTATTCAACTCACAGAGTTGAACGGTTCTTTACACAGAGCAGATTTGAG</t>
  </si>
  <si>
    <t>chr19_29535793_32</t>
  </si>
  <si>
    <t>ATTTGGGTGGGGACACAGCCAAACCATATCAATGAGGGTGTTTCTAGATG</t>
  </si>
  <si>
    <t>CCCTCATTGATATGGTTTGGCTG</t>
  </si>
  <si>
    <t>chr19_54127726_25</t>
  </si>
  <si>
    <t>GCTAGAGTGCAGTGGCTTGATCTTGGCTCACTGCAACCTCGGTTCACTGA</t>
  </si>
  <si>
    <t>chr1_10109_2</t>
  </si>
  <si>
    <t>TAACCCTAACCCTAACCCTAACCCAACCCTAACCCTAACCCTAACCCTAA</t>
  </si>
  <si>
    <t>chr1_101343417_1323</t>
  </si>
  <si>
    <t>CACCAAAGATAATCGAAGCACTCGAATCCCCATTACTCTCCCAGGAAGTT</t>
  </si>
  <si>
    <t>chr1_121484404_2</t>
  </si>
  <si>
    <t>CCGTATTTTTTCATATTATGCTAGACAGAAGAATTCTCAGTAATTTCCTT</t>
  </si>
  <si>
    <t>chr1_121484668_28</t>
  </si>
  <si>
    <t>TTCAGCAGTTTGGAAACACTCTGTTTGTAAAGTCTGCACGTAGATATTTT</t>
  </si>
  <si>
    <t>chr1_121484744_350</t>
  </si>
  <si>
    <t>CGGTTTTTTCTCATGTAAGGCTAGACAGAAGAATTCCCAGTAACTTCCTT</t>
  </si>
  <si>
    <t>chr1_121485022_10</t>
  </si>
  <si>
    <t>AACGCTCTGTTTGTAAAGTCTGTAAGTGGATATTCTGACATCTTGTGGCC</t>
  </si>
  <si>
    <t>chr1_121485054_23</t>
  </si>
  <si>
    <t>TTCTGACATCTTGTGGCCTTCGTTGGAAACGGGATTTCTTCCTATTCTGC</t>
  </si>
  <si>
    <t>chr1_121485167_161</t>
  </si>
  <si>
    <t>TCCTTTACACAGAGCAGACTTGAAACACTCTTTTTGTGGAATTTGCAAGT</t>
  </si>
  <si>
    <t>chr1_121485221_28</t>
  </si>
  <si>
    <t>ATTTCAGCCGCTTTGAGGTCAATGGTAGAAAAGGAAATATCTTCGTATAG</t>
  </si>
  <si>
    <t>chr1_121485255_4</t>
  </si>
  <si>
    <t>AAATATCTTCGTATAGAAACAAGACAGAATGATTCTCAGAAACTCCTTTG</t>
  </si>
  <si>
    <t>chr1_121485410_4</t>
  </si>
  <si>
    <t>CCTTCGTTGGAAACGGGATTTCTTCATATTCTGCTAGACAGAAGAATTCN</t>
  </si>
  <si>
    <t>chr1_49747208_59</t>
  </si>
  <si>
    <t>GAAGGATAGGGCTTAAAAGGTGTTAGCAGTCAATGTCAAAAATAGAGTCA</t>
  </si>
  <si>
    <t>chr1_61959317_307</t>
  </si>
  <si>
    <t>ACTTCCATGTGATGAGCCCATGCAGGTCACCATGGAATCTGCCTCCTCCC</t>
  </si>
  <si>
    <t>chr1_95918972_13</t>
  </si>
  <si>
    <t>TCTAATGTGTGTCAAACACTATAATTGCTTCTGTGAATACAAGGATGAAT</t>
  </si>
  <si>
    <t>chr21_18918331_10</t>
  </si>
  <si>
    <t>GGCTGGTCTCGAACTCCTGACTTCAGATGATTCACCTACCTTGGCCTCCT</t>
  </si>
  <si>
    <t>chr21_35982256_19</t>
  </si>
  <si>
    <t>CCTTCCCAAATAAATTAAACTCTATACCATATTGGAGATAAGATCATTTA</t>
  </si>
  <si>
    <t>TTATCTCCAATATGGTATAGAGT</t>
  </si>
  <si>
    <t>chr2_118599686_85</t>
  </si>
  <si>
    <t>ACCAGAATAATGTTTGGATCTTCCAGAGTGCCCATGTGAAAACAGAGCAA</t>
  </si>
  <si>
    <t>chr2_140552621_2</t>
  </si>
  <si>
    <t>CACAAAAATATGTTTTTCATATTTTTACATCACCAGTTCAATGAAATATT</t>
  </si>
  <si>
    <t>chr2_193471249_10</t>
  </si>
  <si>
    <t>CTATTAATCACCTCCAATATTATAGAGACCAGATCCAATTGTTCTTCCAT</t>
  </si>
  <si>
    <t>TCACCTCCAATATTATAGAGACC</t>
  </si>
  <si>
    <t>chr2_243152586_5</t>
  </si>
  <si>
    <t>TAACCCTAACCCTAACCCTGACCCTGACCCTGACCCTGACCCTGACCCCG</t>
  </si>
  <si>
    <t>chr2_26299036_47</t>
  </si>
  <si>
    <t>TACACATGATCTCATTTAATCCCCATAACATATTGGAGATAGAAATGATA</t>
  </si>
  <si>
    <t>CTATCTCCAATATGTTATGGGGA</t>
  </si>
  <si>
    <t>TCTATCTCCAATATGTTATGGGGA</t>
  </si>
  <si>
    <t>TC-ATCTCCAATATGGTATGGNNN</t>
  </si>
  <si>
    <t>chr2_41331485_87</t>
  </si>
  <si>
    <t>CATGAGTATTTGAAGGCTTTCCCTGACTATTGCTCTATCAATCACAGGTA</t>
  </si>
  <si>
    <t>chr2_9877869_2</t>
  </si>
  <si>
    <t>chr3_108580316_10</t>
  </si>
  <si>
    <t>TTTGGGAAAAAGAACAAAGAAGTGGAACAGTCAGATTCTAATTGGGAGGC</t>
  </si>
  <si>
    <t>chr3_127371159_44</t>
  </si>
  <si>
    <t>GGAGACCCAACTGTTCTGAGGGCTCTGGGGAACATGTGGTTTCTGTTTAG</t>
  </si>
  <si>
    <t>chr3_127941075_41</t>
  </si>
  <si>
    <t>ATATTAGTAGAGATGGGGTTTCGCCATGTTGGCCAGGCTGGCCTCGAACT</t>
  </si>
  <si>
    <t>chr3_132355101_3</t>
  </si>
  <si>
    <t>CATAACTTTTAGTGGTTGATCTGGACATTTACTAGTTCGTCTTACTGCTG</t>
  </si>
  <si>
    <t>chr3_132702312_100</t>
  </si>
  <si>
    <t>CTGAGAGCTCAGGTGAAAAATAAAATGAGTTGGGTGAGCATACAGCATTG</t>
  </si>
  <si>
    <t>chr3_179349692_12</t>
  </si>
  <si>
    <t>CACGCCCAGCTGAACACTGTCTAATCTTACCCCCTACAAGTTCTCACATC</t>
  </si>
  <si>
    <t>chr3_197900277_3</t>
  </si>
  <si>
    <t>chr3_197900297_113</t>
  </si>
  <si>
    <t>chr3_197900351_35</t>
  </si>
  <si>
    <t>chr3_78427164_292</t>
  </si>
  <si>
    <t>AGTAGTATCATCCAATAAGGTATATGGTGATCACTAGTGGGATGAGCAAC</t>
  </si>
  <si>
    <t>TATCATCCAATAAGGTATATGGT</t>
  </si>
  <si>
    <t>chr3_80401383_12</t>
  </si>
  <si>
    <t>AAACATTTTCTCTTATAGACCATGTAATGCCACTATGGCAGGAGAAATTA</t>
  </si>
  <si>
    <t>chr4_127646674_20</t>
  </si>
  <si>
    <t>GTGGCTCACATTACATGTCTATTGGACTGCACTGCCATAACCATCTCCAG</t>
  </si>
  <si>
    <t>chr4_191044192_4</t>
  </si>
  <si>
    <t>chr4_191044210_2</t>
  </si>
  <si>
    <t>GGTTAGGGTTAGGGTTAGGGTTAGGGTTAGGGTTAGGGTTAGGGTTCGGG</t>
  </si>
  <si>
    <t>chr4_56034206_10</t>
  </si>
  <si>
    <t>GGTGTCCTGAATATAGCATACTGATGGGTCTTGACTCTTTATCCAATTTG</t>
  </si>
  <si>
    <t>chr4_68548538_96</t>
  </si>
  <si>
    <t>AATGAGAAACTTGATGCTATCTTTGGAGATAATATAAATTCCAATGAATT</t>
  </si>
  <si>
    <t>chr4_68644162_4</t>
  </si>
  <si>
    <t>TTTCTTTTCTTTTTTTGAGATGGCGTCTCGCTCTGTCGCCCAGGCTGGAG</t>
  </si>
  <si>
    <t>CCATCTCAAAAAAAGAAAAGAAA</t>
  </si>
  <si>
    <t>chr5_147737530_2</t>
  </si>
  <si>
    <t>GTGTTTTACTACCTTGAATTACTAAAAGGTAATTTAATAATCGACATGGA</t>
  </si>
  <si>
    <t>chr5_151358721_20</t>
  </si>
  <si>
    <t>ATGCAAAAGCTCTTTAGTTCAATTAAGTTCCAGCTATTTATCATGGTTTT</t>
  </si>
  <si>
    <t>chr5_34905368_2</t>
  </si>
  <si>
    <t>AAAAAATACTATACACTCCGATTTCTCAGGACCCAATAGATTTTATTTCA</t>
  </si>
  <si>
    <t>chr6_113613935_373</t>
  </si>
  <si>
    <t>AAGAAATAAAATAATGAGTTTTCCATATACCATATTGTAGAATAGATAAA</t>
  </si>
  <si>
    <t>TATTCTACAATATGGTATATGGA</t>
  </si>
  <si>
    <t>chr6_164883192_673</t>
  </si>
  <si>
    <t>CTCTCAACAGATTGGATGATGCCCACCATATTGGGGATGACAATCTACTT</t>
  </si>
  <si>
    <t>TCATCCCCAATATGGTGGGCATC</t>
  </si>
  <si>
    <t>TCATCCCCAATATGGTG-GGCAT</t>
  </si>
  <si>
    <t>chr6_28763580_3</t>
  </si>
  <si>
    <t>chr7_118427280_29</t>
  </si>
  <si>
    <t>GTGCTTTTTGCAAGCAGTCTCCATTATTGGAGATGGCATGCATAAAGGTA</t>
  </si>
  <si>
    <t>CCATCTCCAATAATGGAGACTGC</t>
  </si>
  <si>
    <t>chr7_5535214_191</t>
  </si>
  <si>
    <t>CCCCAGCAAGCACAAAGCTGGGGGTCACGGTGTGGGGGCTGCCAGTGGCA</t>
  </si>
  <si>
    <t>chr8_55464665_2</t>
  </si>
  <si>
    <t>GCTCAGCAGGTGTGCAGGTGACATAAAGCCAGAAGGGATAGTTGGTGCAT</t>
  </si>
  <si>
    <t>chr8_58263541_32</t>
  </si>
  <si>
    <t>ATACACAACCACATCCGTGCACATACCCTATGAATACATACTGCACCCAT</t>
  </si>
  <si>
    <t>chr9_101984515_117</t>
  </si>
  <si>
    <t>ATCGTGAGACGACCCAGGCGTCCCTGGGGTCAGAGAGGACCTTGCCTGCA</t>
  </si>
  <si>
    <t>chr9_101984651_46832</t>
  </si>
  <si>
    <t>TCATCTCCAATATGGTATGGCGG</t>
  </si>
  <si>
    <t>chr9_103592184_67</t>
  </si>
  <si>
    <t>GATGACGCCTCACCCTACTTTGGCTCATCCTCCATGGGCTGCACCCATTG</t>
  </si>
  <si>
    <t>chr9_110184628_2</t>
  </si>
  <si>
    <t>CTGGGTCAATCCTTGGGGCCCAGACTGAGCACGTGATGGCAGAGGAAAGG</t>
  </si>
  <si>
    <t>chr9_116573319_25</t>
  </si>
  <si>
    <t>TTAGACAAAGGAGATACAGAAACGTGGAGATGCCTCATTTTGTCTATAAA</t>
  </si>
  <si>
    <t>chr9_132862000_20</t>
  </si>
  <si>
    <t>AATGATTACCACCTCCCCTCATATTAGACTTCAGACATCTTCTAATACTG</t>
  </si>
  <si>
    <t>chrGL000220.1_143054_15</t>
  </si>
  <si>
    <t>CACTCTTGGTGCCCACGCTGGAGTGCAGTGGCACCATCTCGGCTCACCGC</t>
  </si>
  <si>
    <t>chrX_155260241_39</t>
  </si>
  <si>
    <t>Count</t>
  </si>
  <si>
    <t>chr19_56204259_611</t>
  </si>
  <si>
    <t>TPH-U2OSGS-Nme50-NmeWTnuc_S1_L001_R1_001.sam</t>
  </si>
  <si>
    <t>GGAGGGGTGGACGCCTGGACTGGAGGTGGGGGCTGAGGCGGGGCCCCAGG</t>
  </si>
  <si>
    <t>GGCCCCGCCTCAGCCCCCACCTCCAGTCC</t>
  </si>
  <si>
    <t>TPH-U2OSGS-Nme50-NmeWTnuc_S1_L001_R1_001</t>
  </si>
  <si>
    <t>GTCTCCGCTTTAACCCCCACCTCNNNNNN</t>
  </si>
  <si>
    <t>chr12_111646908_4</t>
  </si>
  <si>
    <t>AGTACTCTAGGGAGTTTTCACAGGCACTAGGAACGTGAACGTTCTACATC</t>
  </si>
  <si>
    <t>chr10_103592748_10</t>
  </si>
  <si>
    <t>ATCTAGGTCCAACTCCCTGTTCCCCACTCCACCCCAATAAATGCAGCAGA</t>
  </si>
  <si>
    <t>CTCCCTGTTCCCCACTCCACCCCAATAAA</t>
  </si>
  <si>
    <t>AACTCC-CTGTTCCCCACTCCACCCCAAT</t>
  </si>
  <si>
    <t>chr13_53405283_2</t>
  </si>
  <si>
    <t>TATGCATGACTTTGTGACATCATCCACTGTCCACTGGGAAAATACTGATT</t>
  </si>
  <si>
    <t>chr15_68132408_2</t>
  </si>
  <si>
    <t>GGTGTTTCGTCCTTTCCACAAGATATATAAAGCCAAGAAATCGAAATACT</t>
  </si>
  <si>
    <t>chr15_68132447_7</t>
  </si>
  <si>
    <t>ATCGAAATACTTTCAAGTTACGGTAAGCATATGATAGTCCATTTTAAAAC</t>
  </si>
  <si>
    <t>chr15_81591490_4</t>
  </si>
  <si>
    <t>TATTCTCTGAGCACCCTTCCAGGCCTAAAACACTAGGATACTGTGAGATT</t>
  </si>
  <si>
    <t>chr12_95443_8</t>
  </si>
  <si>
    <t>ACGGTTTGGGGTTGGGGTTAGGGTTAGGGTTAGGGTTAGGGGTAGGGTTA</t>
  </si>
  <si>
    <t>ACCCTAACCCTAACCCCAACCCCAAACCG</t>
  </si>
  <si>
    <t>CCCTAACCCT-AACCCCAACCCCAAACCG</t>
  </si>
  <si>
    <t>chr20_31349691_8</t>
  </si>
  <si>
    <t>AAAGGCCGGGCTGGGTGGAAGGAAGGGAGGAAGGGCGAGGCAGAGGGTCC</t>
  </si>
  <si>
    <t>GCCTCGCCCTTCCTCCCTTCCTTCCACCC</t>
  </si>
  <si>
    <t>chr19_52365302_3</t>
  </si>
  <si>
    <t>TGGGTGAAAGCTTGTTGACCTTCATTGCATCATAGGGTCTCTCTCCTGTG</t>
  </si>
  <si>
    <t>chr17_75429378_7</t>
  </si>
  <si>
    <t>TGAGCCTAGGGAGCCCCTCCATGCAGCCCCTTCACTGGCCATTGCCTGAG</t>
  </si>
  <si>
    <t>GCCCCTCCATGCAGCCCCTTCACTGGCCA</t>
  </si>
  <si>
    <t>chr1_185064525_3</t>
  </si>
  <si>
    <t>TTGTACTTACACTACTCTATTTCAGGAACCTTCTTCCAAATAATCCACAT</t>
  </si>
  <si>
    <t>chr1_237839290_2</t>
  </si>
  <si>
    <t>TATAACTAACAATTTTTAAAAATATGATTCCTGACTTATCCTGATACGTA</t>
  </si>
  <si>
    <t>chr1_66953657_3</t>
  </si>
  <si>
    <t>CCAATCTTCCATTTCTTTTTAGTTTCTCACTGGCTGTGTAGCTCTGTGCA</t>
  </si>
  <si>
    <t>chr2_9877830_6</t>
  </si>
  <si>
    <t>CACTCCCCCAGTGCCCCCCACTCCTCCTA</t>
  </si>
  <si>
    <t>chr2_60883317_5</t>
  </si>
  <si>
    <t>TCCTGCCAGCAGGGTGTGGTGGAGAAAGAAAAGGACAACCCCTTAGACCC</t>
  </si>
  <si>
    <t>TTGTCCTTTTCTTTCTCCACCACACCCTG</t>
  </si>
  <si>
    <t>GTCCTTTTCTTTCTCCACCACACCCTGCTG</t>
  </si>
  <si>
    <t>GTC-TCCGCTTTAACCCCCACCTCNNNNNN</t>
  </si>
  <si>
    <t>chr18_10623_3</t>
  </si>
  <si>
    <t>ACCCTAACCCTAACCCTCACCCTTCTAAC</t>
  </si>
  <si>
    <t>chr3_197900291_79</t>
  </si>
  <si>
    <t>chr5_109732147_2</t>
  </si>
  <si>
    <t>CATACTGAATATTCTCTTTAGTTGCTGCAGTAAATCCTAACTGTAAACTG</t>
  </si>
  <si>
    <t>GTTGCTGCAGTAAATCCTAACTGTAAACT</t>
  </si>
  <si>
    <t>chr5_122770425_5</t>
  </si>
  <si>
    <t>ATCAGGGATAAGGGTAAATAGGTTAACATTGGAAAATATGTCTAACTATA</t>
  </si>
  <si>
    <t>chr7_33678550_2</t>
  </si>
  <si>
    <t>GGGATTCATGATCTACAGATTTCTCCCCTCACTCAGTTCTGAGCCCCCTA</t>
  </si>
  <si>
    <t>TCTACAGATTTCTCCCCTCACTCAGTTCT</t>
  </si>
  <si>
    <t>ATCTACAGATTTCTCCCCTCACTCAGTTCT</t>
  </si>
  <si>
    <t>GTCTCC-GCTTTAACCCCCACCTCNNNNNN</t>
  </si>
  <si>
    <t>chr7_78654703_2</t>
  </si>
  <si>
    <t>GGAAAAGGATGAAGATCAAAAAACTACTTATTGGGTGCTATGCTTATTAC</t>
  </si>
  <si>
    <t>chr8_104536725_2</t>
  </si>
  <si>
    <t>TCCTGGTAGGGCTGGAGAAGCAGAAAATGGACAGTGAATTCATCAAAAGA</t>
  </si>
  <si>
    <t>chr8_78199652_2</t>
  </si>
  <si>
    <t>GGAGGCAGGCAGGCTCCTGGGCAGAAAAGGATGGGTCCCCAGTTAAGCCT</t>
  </si>
  <si>
    <t>chr9_101984572_5</t>
  </si>
  <si>
    <t>GGGCGGGGCCTGAGTCAGTCTCGCCAGCTGCCGGTCTTTCGGGGGCTCCG</t>
  </si>
  <si>
    <t>chr9_101984652_3</t>
  </si>
  <si>
    <t>chrGL000220.1_135331_2</t>
  </si>
  <si>
    <t>TTGTGAACTAGCGCTTTTGTGACTCTCTCAACGTGCAGTGAGAGCCGGTT</t>
  </si>
  <si>
    <t>chr10_27081622_86</t>
  </si>
  <si>
    <t>TPH-U2OSGS-Nme50-E4-4nuc_S2_L001_R1_001.sam</t>
  </si>
  <si>
    <t>TGTGGTAAACAAATGTTCTAAAGGAAACATTAAAATATTCTAAAAGCAAT</t>
  </si>
  <si>
    <t>TPH-U2OSGS-Nme50-E4-4nuc_S2_L001_R1_001</t>
  </si>
  <si>
    <t>chr20_31349772_2675</t>
  </si>
  <si>
    <t>GCCCCGGTGGCACTGCGGCTGGAGGTGGGGGTTAAAGCGGAGACTCTGGT</t>
  </si>
  <si>
    <t>GTCTCCGCTTTAACCCCCACCTCCAGCCG</t>
  </si>
  <si>
    <t>chr10_67684117_39</t>
  </si>
  <si>
    <t>ACCCTGCATCTTGATTATGCTTCAGGATCTATGAGCTAAGAGTAACAAAG</t>
  </si>
  <si>
    <t>chr10_853916_264</t>
  </si>
  <si>
    <t>AACACACGTGGTCCTTCTTCAGTTGGTTCAATCCAATGCTTTAGAGAAAC</t>
  </si>
  <si>
    <t>chr11_112136298_248</t>
  </si>
  <si>
    <t>GCACAGATGTTAGAGTCCAAGAGGCCTCCATTGGAATCTTCCTCCTCACA</t>
  </si>
  <si>
    <t>chr11_67465300_2</t>
  </si>
  <si>
    <t>AAACAAAAAAGGAAATGTAATTGCCATTGTAACAATGTCGTGGAGGGGAC</t>
  </si>
  <si>
    <t>chr11_7000353_98</t>
  </si>
  <si>
    <t>GGAATACAAATTTTGGATCAGTACAACATAGGGATATATGTGCCAATTAC</t>
  </si>
  <si>
    <t>chr12_121213927_76</t>
  </si>
  <si>
    <t>CTCTTTGAGGAAAAATTCCATCCTTGGTCACAAGGGCGTTTCAACCAGTG</t>
  </si>
  <si>
    <t>chr12_126089444_11</t>
  </si>
  <si>
    <t>ATGTAGCCAGGTTCCATGAGGGAGATTCTATGACAGACAACCAGAGAATT</t>
  </si>
  <si>
    <t>chr12_20729523_3</t>
  </si>
  <si>
    <t>TTACATGATGTGAAAGGACTATATCCACTACTAGCAATAAACAGAAAAGA</t>
  </si>
  <si>
    <t>chr12_41611450_100</t>
  </si>
  <si>
    <t>AAAAATCAGTTTAGCCTGAAAGAAGACTATTCTCTGGGTAAAACAGATCA</t>
  </si>
  <si>
    <t>chr12_52860663_47</t>
  </si>
  <si>
    <t>TGTATTTTTTGGTAACCTGTGTCTTTCAAGGATTTGGTGCATTTCATTGA</t>
  </si>
  <si>
    <t>chr12_71012973_3</t>
  </si>
  <si>
    <t>TGTGTGTGTGTGTGTGTGTGTGTGTATACTCTTCTTGGTCTGTTATTCCC</t>
  </si>
  <si>
    <t>chr12_78007712_2</t>
  </si>
  <si>
    <t>CGTGATTCTAGTTTTCTCTTCTGCCTGCTGGGCTTCCCCCTATAACATGA</t>
  </si>
  <si>
    <t>chr15_69588216_503</t>
  </si>
  <si>
    <t>GACTTATGGATTGGGGTAGAGTTGGGTGCCAGGGGGCTGAGAACACATGT</t>
  </si>
  <si>
    <t>CTCAGCCCCCTGGCACCCAACTCTACCCC</t>
  </si>
  <si>
    <t>chr12_95490_9</t>
  </si>
  <si>
    <t>TTAGGGTTAGGGTTAGGGTTAGGGTTAGGGTTAGGGTTAGGGTTAGGGTT</t>
  </si>
  <si>
    <t>chr12_95515_8</t>
  </si>
  <si>
    <t>chr9_111597619_204</t>
  </si>
  <si>
    <t>CCAAGCTAGGCATTTGGTTGAATTGTAGGGGAGGTGGCAATCTGAGACCT</t>
  </si>
  <si>
    <t>GTCTCAGATTGCCACCTCCCCTACAATTC</t>
  </si>
  <si>
    <t>chr12_95651_3</t>
  </si>
  <si>
    <t>chr12_96255778_997</t>
  </si>
  <si>
    <t>ATTTTCCATTAAACAATAATTTTACAATTAAACATTAAACAATAATTTTC</t>
  </si>
  <si>
    <t>chr12_96255872_7</t>
  </si>
  <si>
    <t>CATGTCTATGAATTTGACCGTGCATAATACCTCATGTAAGTGGAATTGTG</t>
  </si>
  <si>
    <t>chr13_81095485_28</t>
  </si>
  <si>
    <t>TAAAAGAGGACACAAACAAATGGAAGAACATTCCATGCTCATGGATAGGA</t>
  </si>
  <si>
    <t>chr14_44375917_3</t>
  </si>
  <si>
    <t>GTTCTATTGTTTTTCCTTCTCAAGATGGTTAAATGTGCATACTTAATACT</t>
  </si>
  <si>
    <t>chr14_45563933_166</t>
  </si>
  <si>
    <t>AGCAATATGATTTTATCTTTTCTAAAACTTTATCCTGAGCCAAGTGATGA</t>
  </si>
  <si>
    <t>chr5_174387309_160</t>
  </si>
  <si>
    <t>CTCAGCCTCCTGAGTAGCTGGGATTACAGGCTTGCACCACCATGCCCTGC</t>
  </si>
  <si>
    <t>GTGCAAGCCTGTAATCCCAGCTACTCAGG</t>
  </si>
  <si>
    <t>chr14_76918700_253</t>
  </si>
  <si>
    <t>AAAGTGGATTCAGGCTGGGCACAGTAGCTCACACTTGTAATCCCAGCACT</t>
  </si>
  <si>
    <t>chr9_26198418_97</t>
  </si>
  <si>
    <t>ACCCTGTGGACTGTTGGTGGGAATGTAAAATAGTATACAGCTACTATGAG</t>
  </si>
  <si>
    <t>GTATACTATTTTACATTCCCACCAACAGT</t>
  </si>
  <si>
    <t>chr15_68132455_6</t>
  </si>
  <si>
    <t>ACTTTCAAGTTACGGTAAGCATATGATAGTCCATTTTAAAACATAATTTT</t>
  </si>
  <si>
    <t>chr12_95612_56</t>
  </si>
  <si>
    <t>TGGGGTAGGGTTAGGGTTAGGGTTAGGGTTAGGGTTAAGGTTAGGGTTAG</t>
  </si>
  <si>
    <t>ACCCTAACCTTAACCCTAACCCTAACCCT</t>
  </si>
  <si>
    <t>chr15_72347566_5</t>
  </si>
  <si>
    <t>GCTTGAGCACAGGAGTTCAAGACCAGCCCGGGCAATATACCAAGACCCCA</t>
  </si>
  <si>
    <t>chr15_82427676_66</t>
  </si>
  <si>
    <t>AATTTCTGAAGGATAAAGGAGACGGACAACCATCAAGGCTTTCAGGTAAC</t>
  </si>
  <si>
    <t>chr16_25771480_2</t>
  </si>
  <si>
    <t>TAACCCTAACCCTAACCCTAACACTTTGTTTAGGGCTCAACAACACTGTT</t>
  </si>
  <si>
    <t>chr16_52353864_55</t>
  </si>
  <si>
    <t>CTGAATCCAACACTAACCATATTGGTCTCAATGTTTTATTGCCCTGAAGA</t>
  </si>
  <si>
    <t>chr16_88006272_81</t>
  </si>
  <si>
    <t>AGTGTTTTGGGTTCTTTCCTGTGTTGTTTATAGGAAGTTTTAAAAATACA</t>
  </si>
  <si>
    <t>chr17_19382530_421</t>
  </si>
  <si>
    <t>TGTGGGTTTGATTTGTATTTCCCTAATGATTGGTGGTGTTGAGTGCCCTT</t>
  </si>
  <si>
    <t>chr17_64763855_5</t>
  </si>
  <si>
    <t>ATCACAGTGACAGGAGGCAAATGGGCTTTTAATTGCCTCAACCCAAAAGG</t>
  </si>
  <si>
    <t>chr12_95433_46</t>
  </si>
  <si>
    <t>chr18_45816992_82</t>
  </si>
  <si>
    <t>AGACTGTGCTTCCTTCCCTGGGCAGACAACAGGATCTATTGTTGGAGTTG</t>
  </si>
  <si>
    <t>chr1_121485402_20</t>
  </si>
  <si>
    <t>CCTTGAGGCCTTCGTTGGAAACGGGATTTCTTCATATTCTGCTAGACAGA</t>
  </si>
  <si>
    <t>GCCTTCGTTGGAAACGGGATTTCTTCATA</t>
  </si>
  <si>
    <t>chrX_155260280_16</t>
  </si>
  <si>
    <t>TAGGGTTAGGGTTAGGGTTAGGGTGAGGGTTAGGGTTAGGGTTAGGGTTA</t>
  </si>
  <si>
    <t>ACCCTAACCCTAACCCTCACCCTAACCCT</t>
  </si>
  <si>
    <t>chr1_102018654_17</t>
  </si>
  <si>
    <t>TATATTATAGATATATACATGTATATACGTATATATTATAGATATACATG</t>
  </si>
  <si>
    <t>chr1_103450683_6</t>
  </si>
  <si>
    <t>TAAGATACTTACAAAAGCACACTTCATTTATAAAATATTATTTACTAATG</t>
  </si>
  <si>
    <t>chr1_121484624_72</t>
  </si>
  <si>
    <t>TGTGATGTGTGCGTTCAACTCTCAGAGTTTAACTTTTCTTTTCATTCAGC</t>
  </si>
  <si>
    <t>chr1_121485238_747</t>
  </si>
  <si>
    <t>GTCAATGGTAGAAAAGGAAATATCTTCGTATAGAAACAAGACAGAATGAT</t>
  </si>
  <si>
    <t>chr1_121485341_2</t>
  </si>
  <si>
    <t>TTTTCATAGAGCAGTTAGGAAACACTCTGTTTGTAAAGTCTGCAAGTGGA</t>
  </si>
  <si>
    <t>chr20_31349693_15</t>
  </si>
  <si>
    <t>AGGCCGGGCTGGGTGGAAGGAAGGGAGGAAGGGCGAGGCAGAGGGTCCAA</t>
  </si>
  <si>
    <t>chr1_17040086_53</t>
  </si>
  <si>
    <t>AGCTGTAGGCAGAGTGGACAAGTCCCTGGGATTCCATGCCCCACTCATTC</t>
  </si>
  <si>
    <t>chr1_179946262_119</t>
  </si>
  <si>
    <t>CCGGGACTGGATAGGATGCTTTTGAGTCGCTTCCTTAGGCCTTATCCAGT</t>
  </si>
  <si>
    <t>chr1_200275187_5</t>
  </si>
  <si>
    <t>ATTGCTTCTGTTTGTCAAATGCCACCAGGCCCTTCATATCTATCATCTTC</t>
  </si>
  <si>
    <t>chr1_219795007_3</t>
  </si>
  <si>
    <t>CCTCACAATCCAGCCAGATGGAACTGCTCAGTTTCCAAACACTTCTTACC</t>
  </si>
  <si>
    <t>chr1_220481366_40</t>
  </si>
  <si>
    <t>ATACCAAAGATTTTGTAGGACAAGGATCAAGAATTCTGCAATATGGATGA</t>
  </si>
  <si>
    <t>chr1_222561300_3</t>
  </si>
  <si>
    <t>ATAGTCACCACCTGTGTAATGAATCATCAAAGCTTATTCCTCCTAACTGA</t>
  </si>
  <si>
    <t>chr10_43339348_9</t>
  </si>
  <si>
    <t>CGTTGTCTCGGGAAGGTTGTGTGAGTGGAGACACACAGCATGGGATCTTT</t>
  </si>
  <si>
    <t>GTCTCCACTCACACAACCTTCCCGAGACA</t>
  </si>
  <si>
    <t>chr14_76918661_8</t>
  </si>
  <si>
    <t>AAAGGGCTAGAAGGAGAAGTTAGGCTTGAGGAACTTTCAAAAGTGGATTC</t>
  </si>
  <si>
    <t>GAATCCACTTTTGAAAGTTCCTCAAGCCT</t>
  </si>
  <si>
    <t>chr1_60889385_19</t>
  </si>
  <si>
    <t>TGTTAAGACTGTCAATAGTGAGGTCATGCCTGATGTCAGTCACCCTCAGA</t>
  </si>
  <si>
    <t>chr7_10100_7</t>
  </si>
  <si>
    <t>ACCCTAACAACCCTAACCCTAACCCTAACCCTAACCCTAAACCTAACCCT</t>
  </si>
  <si>
    <t>CTAACAACCCTAACCCTAACCCTAACCCT</t>
  </si>
  <si>
    <t>chr17_75429374_6</t>
  </si>
  <si>
    <t>CCTGTGAGCCTAGGGAGCCCCTCCATGCAGCCCCTTCACTGGCCATTGCC</t>
  </si>
  <si>
    <t>chr20_50603786_2</t>
  </si>
  <si>
    <t>TATTTATTTTTGAGACAGAGTCTCGCTCTGTCGCCCAGGCTGGAGTGCAG</t>
  </si>
  <si>
    <t>chr20_56505293_3</t>
  </si>
  <si>
    <t>GTCCCATAGTGGATTTTGGAGACTGTAGGTGGAGCAGCTTGGCGGGAAGC</t>
  </si>
  <si>
    <t>chr19_39174741_6</t>
  </si>
  <si>
    <t>GGGTCCCAGCTCTGCTGCTTAACAGCCCTGTGGCCATGGGTATATCCCCC</t>
  </si>
  <si>
    <t>CTCTGCTGCTTAACAGCCCTGTGGCCATG</t>
  </si>
  <si>
    <t>chr22_33941321_150</t>
  </si>
  <si>
    <t>GGCTGGAGGGCAGTGGTATGATCTCAGCTCACTGCAGCCGCAGCCTCCTG</t>
  </si>
  <si>
    <t>chr22_46496842_22</t>
  </si>
  <si>
    <t>CAGCCTCTGCAGATGGTGGAGTGGCACTTTTTCTTCTCCCGAGAGGTTGA</t>
  </si>
  <si>
    <t>chr2_105719270_8</t>
  </si>
  <si>
    <t>GAGTCATAGTGCATAATATAACAACAAAATCGGAGCCTTAACTCTCACCT</t>
  </si>
  <si>
    <t>chr2_15908520_3</t>
  </si>
  <si>
    <t>GGCTCAAACACTCGCCCACACTCTCACAGTGATGGAACCAGGGTCTGAGC</t>
  </si>
  <si>
    <t>chr2_17084034_20</t>
  </si>
  <si>
    <t>GAGGGGCCAGATGCAGAAACTTATCCTTTATCTTAGAAGGACTACCTCAA</t>
  </si>
  <si>
    <t>chr2_196477587_45</t>
  </si>
  <si>
    <t>TGGTTTTGAATTCCTGCAATAGTGTTTAACCTGTTCAAGGTTCTCATTCA</t>
  </si>
  <si>
    <t>chr1_241080675_6</t>
  </si>
  <si>
    <t>TCTCTTTATAGAAAGTTTCTTAATTGATCTGATGGATAAAAAAGTGTTCA</t>
  </si>
  <si>
    <t>AACACTTTTTTATCCATCAGATCAATTAA</t>
  </si>
  <si>
    <t>chr2_23493360_10</t>
  </si>
  <si>
    <t>GTTTTTTGTCTTTTTTGGGTTTCATTTGTAATTATTTGTATCACTATGTC</t>
  </si>
  <si>
    <t>chr2_46761030_29</t>
  </si>
  <si>
    <t>TTTATCACTTTAAAGACGCGATTTCATTAAGTTCTAGTTTGCATTATTTC</t>
  </si>
  <si>
    <t>chr2_65514335_394</t>
  </si>
  <si>
    <t>AAAGCTGACACTGGAAATGAAACCGATTTGCCATTTTGGGTTTGGTAAAT</t>
  </si>
  <si>
    <t>chr3_112411083_178</t>
  </si>
  <si>
    <t>TAATTTTTCCTAGTTTGTGAAGAATATCAATGGTAGTTTAATAGTAGTAG</t>
  </si>
  <si>
    <t>chr3_117336571_270</t>
  </si>
  <si>
    <t>GCCCAAGAACAACAGGACATATTGGCTTTCCAAAGCATCCATTTCATATT</t>
  </si>
  <si>
    <t>chr3_131084611_5</t>
  </si>
  <si>
    <t>TATATGGTATGAGATAAGGTTCTAATTTTATTCTTCTGCACAGAAATATG</t>
  </si>
  <si>
    <t>chr3_139958733_4</t>
  </si>
  <si>
    <t>ATATCTGTGTTTATACATATATGTGTGTATACATACACACAAACACTCAT</t>
  </si>
  <si>
    <t>chr3_175600630_125</t>
  </si>
  <si>
    <t>TTTATCCTGAGCTTGGTTATTTCTTGTCTTCTGCTAGCTTTGAGGTTTGT</t>
  </si>
  <si>
    <t>chr3_197900296_193</t>
  </si>
  <si>
    <t>chr3_197900325_56</t>
  </si>
  <si>
    <t>chr3_4598942_45</t>
  </si>
  <si>
    <t>AGAAGGAAATAAGACACATCTTACATGGTGGCAGGCAAGAGAGAGCAGGT</t>
  </si>
  <si>
    <t>chr3_4850073_3</t>
  </si>
  <si>
    <t>CTTTTATTCAAGCATGTGAAAAAGTCCTTGCATCAGTGAAACTGGCATTT</t>
  </si>
  <si>
    <t>chr4_10170_5</t>
  </si>
  <si>
    <t>CCCTAACCCTAACCCTAACGCTAACCCTAACCCTAACCCTAACCCTAACC</t>
  </si>
  <si>
    <t>chr4_119154477_4</t>
  </si>
  <si>
    <t>GAACAAACTCTTCTCAGTTTATAAAGAGACTTGTTATACCAAGAGGATCA</t>
  </si>
  <si>
    <t>chr4_189594631_7</t>
  </si>
  <si>
    <t>CAAAAAAGAACCCACACAAAAACCCCATCCAATGGTCATTAGCCTCAAAT</t>
  </si>
  <si>
    <t>chr4_191044243_58</t>
  </si>
  <si>
    <t>TAGGGTTAGGGTTCGGGTTCGGGTTCGGGTTCGGGTTCGGGTTCGGGTTC</t>
  </si>
  <si>
    <t>chr4_64968_3</t>
  </si>
  <si>
    <t>TGTTTCCCTGCAGGTCACTTGATGGGAAGGACCACTTTTGGACTATAGCT</t>
  </si>
  <si>
    <t>chr5_10478_10</t>
  </si>
  <si>
    <t>CCCTAACCCTAACCCTAACCCTAATCCTAACCCTAACCCTAACCCTAACC</t>
  </si>
  <si>
    <t>chr5_10544_6</t>
  </si>
  <si>
    <t>CCCTAACCCTAACCCTAACCCTAACCCTAACCCTAACCCTAACCCTAACC</t>
  </si>
  <si>
    <t>chr18_63770_5</t>
  </si>
  <si>
    <t>ACCCTAGCCCTAACCCTAACCCTAGCCCT</t>
  </si>
  <si>
    <t>chr1_31082800_5</t>
  </si>
  <si>
    <t>CCCGTCGAACTAGATGTTCAAGCCTCAACCCCTGTCCTGTCTGTCTTATT</t>
  </si>
  <si>
    <t>GTTGAGGCTTGAACATCTAGTTCGACGGG</t>
  </si>
  <si>
    <t>chr5_67554938_44</t>
  </si>
  <si>
    <t>TGCTGCTCAGTGCAGGAGCCACCAGCCACATGGTCAAAGCCACACAGAGC</t>
  </si>
  <si>
    <t>chr6_14460790_207</t>
  </si>
  <si>
    <t>AGCCAATTAAACCTCTTTTCTTTGTAAATTACCCAGTCTCAGGTAGTTCT</t>
  </si>
  <si>
    <t>chr6_39482464_5</t>
  </si>
  <si>
    <t>TGTAACAGTCATATAGGGAAAAAAGATGTAATGACATCTTTAATTATCTC</t>
  </si>
  <si>
    <t>chr6_47924022_115</t>
  </si>
  <si>
    <t>GTGCCAGCTTCTGTTTTAAGTACTTTAGAAATATTTTTCATTAGATTTTC</t>
  </si>
  <si>
    <t>chr6_57232173_3</t>
  </si>
  <si>
    <t>ATACATTTAAATGAAGAAAGTACTTTGTAAGAACTGGATTACAGATAGAA</t>
  </si>
  <si>
    <t>chr6_67965743_95</t>
  </si>
  <si>
    <t>ACTTTTTTGTGTATGGATCAAATAATATAACATTATTACATCACCATGTT</t>
  </si>
  <si>
    <t>chr5_176769079_5</t>
  </si>
  <si>
    <t>AAGATAGCAGATTAAACCCAAATGTATCATATTTCATTAAATGTAAATGG</t>
  </si>
  <si>
    <t>ATAGCAGATTAAACCCAAATGTATCATAT</t>
  </si>
  <si>
    <t>chr7_151901045_41</t>
  </si>
  <si>
    <t>ATTTGCTGAAATCCAATGACCTCAAACTCCAATTTTCAGAGCATTGCGAG</t>
  </si>
  <si>
    <t>chr7_61968904_22</t>
  </si>
  <si>
    <t>GATGTGTGCGTTCAACTCACATAGTTTAACCTTTCTTTTCATAGAGCAGT</t>
  </si>
  <si>
    <t>chr8_106241320_2</t>
  </si>
  <si>
    <t>TATTTCCTGTATCAATAGAATGCATATATATTTCTACTATTTGATTAAAT</t>
  </si>
  <si>
    <t>chr8_141939882_127</t>
  </si>
  <si>
    <t>TTTTTTTTTTAACTTTCTCTCCATAACTTAGTTTCTCGTCGGTTAAATAA</t>
  </si>
  <si>
    <t>chr8_143198391_153</t>
  </si>
  <si>
    <t>TGGAGAACTGGCATCTGTCTTACAGGAAGAAACCTTCCAACTGTCCCCCC</t>
  </si>
  <si>
    <t>chr15_102521232_4</t>
  </si>
  <si>
    <t>TAGGGTTAGGGGTTAGGGGTTAGGGGTTAGGGTTGGGGTTAGGGTTAGGG</t>
  </si>
  <si>
    <t>ACCCCAACCCTAACCCCTAACCCCTAACC</t>
  </si>
  <si>
    <t>chr8_42961165_22</t>
  </si>
  <si>
    <t>GGATATATACCCAGTAGTGGAATTGCTGGATCATATGTTAGTTCTGTTTG</t>
  </si>
  <si>
    <t>chr8_53416867_23</t>
  </si>
  <si>
    <t>ATTCTTAAAAAATCAAAATATACTTTCAGATATAAGGATATAGCAAACAT</t>
  </si>
  <si>
    <t>chr9_101984529_2</t>
  </si>
  <si>
    <t>chr21_36085208_4</t>
  </si>
  <si>
    <t>CTAACCGTAACTCTAACCCTAACCCCAGCCCTAACCCCAACTCTAATGTG</t>
  </si>
  <si>
    <t>ACCGTAACTCTAACCCTAACCCCAGCCCT</t>
  </si>
  <si>
    <t>ACCCCAGCCCTAACCCCAAC-TCTAATGT</t>
  </si>
  <si>
    <t>chr2_223166869_2</t>
  </si>
  <si>
    <t>CCCCAGTTTCAGAGACACTACAGGTGAAAATAACAGCGGGCTGGCTGTCC</t>
  </si>
  <si>
    <t>CAGCCCGCTGTTATTTTCACCTGTAGTGT</t>
  </si>
  <si>
    <t>chrX_155260217_151</t>
  </si>
  <si>
    <t>chr8_23518380_2</t>
  </si>
  <si>
    <t>CCCCACAGGGCAAGGGCTCAGTCCTAAAGACTGCCTCCAATTCAGATGCC</t>
  </si>
  <si>
    <t>GGCTCAGTCCTAAAGACTGCCTCCAATTC</t>
  </si>
  <si>
    <t>chrX_155260349_12</t>
  </si>
  <si>
    <t>chr20_31349771_15715</t>
  </si>
  <si>
    <t>TPH-U2OSGS-Nme50-eNmeE4-4RuvCWTnuc_S3_L001_R1_001.sam</t>
  </si>
  <si>
    <t>CGCCCCGGTGGCACTGCGGCTGGAGGTGGGGGTTAAAGCGGAGACTCTGG</t>
  </si>
  <si>
    <t>TPH-U2OSGS-Nme50-eNmeE4-4RuvCWTnuc_S3_L001_R1_001</t>
  </si>
  <si>
    <t>chr10_103592848_1653</t>
  </si>
  <si>
    <t>GCAATTCATGCACCTTCCTCTTGTTCCCAGTTTCCTTCATATTTTTCCAG</t>
  </si>
  <si>
    <t>chr20_56033842_277</t>
  </si>
  <si>
    <t>AAGGGGGTTATACAGGGAGTCTACAGCAGGGGCTGGGATTCTGGGCCATC</t>
  </si>
  <si>
    <t>GCCCCTGCTGTAGACTCCCTGTATAACCC</t>
  </si>
  <si>
    <t>chr9_23986848_228</t>
  </si>
  <si>
    <t>AGGCCTGTGTTCCAAGGCCTTGCTCTTGGGTGACATTTGTAGACACACCC</t>
  </si>
  <si>
    <t>GCCTGTGTTCCAAGGCCTTGCTCTTGGGT</t>
  </si>
  <si>
    <t>chr10_9541375_4</t>
  </si>
  <si>
    <t>TCAATCTTCTGCTTGGGGCACGAAGTTTCACCAAACTAGATAAACCACTG</t>
  </si>
  <si>
    <t>chr11_120977137_134</t>
  </si>
  <si>
    <t>ATCAACTATTATATCAAAGTTGTTTGCAGAATTGGCCACCCTCAATATGG</t>
  </si>
  <si>
    <t>chr11_21424090_184</t>
  </si>
  <si>
    <t>TTCATCATCACTCCATAACCAGATTGCCAAGTATGATCATAAGGAAAGAA</t>
  </si>
  <si>
    <t>chr11_54814855_74</t>
  </si>
  <si>
    <t>GGCCTCTTTAAGCTCCCAAATATCCCTACCCAGATTCTGCCAAAACAGTG</t>
  </si>
  <si>
    <t>chr11_74260738_5</t>
  </si>
  <si>
    <t>GTTATGGTTACAAGTTCCTCAGACTTGAGGCTTGGTGATATTTTCTCTTT</t>
  </si>
  <si>
    <t>chr12_111646908_5</t>
  </si>
  <si>
    <t>chr12_30327149_16</t>
  </si>
  <si>
    <t>TGGGTGAGCCTCTAAAATGGCCCCCTTGGGTGTGGCCGTCTTCTATGGTG</t>
  </si>
  <si>
    <t>chr12_38114393_42</t>
  </si>
  <si>
    <t>GAAGCATTCTGAGCAACTTCTTTGTGATGTGTGCATTCAACTCATAGAGT</t>
  </si>
  <si>
    <t>chr12_95439_29</t>
  </si>
  <si>
    <t>chr12_95603_23</t>
  </si>
  <si>
    <t>GGTTAGGGTTGGGGTAGGGTTAGGGTTAGGGTTAGGGTTAGGGTTAAGGT</t>
  </si>
  <si>
    <t>ACCTTAACCCTAACCCTAACCCTAACCCT</t>
  </si>
  <si>
    <t>chr12_95473_60</t>
  </si>
  <si>
    <t>TAGGGTTAGGGGTAGGGTTAGGGTTAGGGTTAGGGTTAGGGTTAGGGTTA</t>
  </si>
  <si>
    <t>chr10_103592753_13</t>
  </si>
  <si>
    <t>GGTCCAACTCCCTGTTCCCCACTCCACCCCAATAAATGCAGCAGAGGATG</t>
  </si>
  <si>
    <t>chr12_96255881_3</t>
  </si>
  <si>
    <t>GAATTTGACCGTGCATAATACCTCATGTAAGTGGAATTGTGTATTATCCT</t>
  </si>
  <si>
    <t>chr13_100412184_181</t>
  </si>
  <si>
    <t>ATACATTCCACTATTTTTGCTGTTTGAGACCTTTTAAATGCTTTTATTGG</t>
  </si>
  <si>
    <t>chr13_67437471_5</t>
  </si>
  <si>
    <t>GATTAATTGAGATAATGCATGGAAAATGCACTTAGTATACTGCCCAGCAA</t>
  </si>
  <si>
    <t>chr14_20787310_259</t>
  </si>
  <si>
    <t>CAATTAGCCACGCAGTGGACATCAAACCCTGCAAACCCCTGAGTAGTGCC</t>
  </si>
  <si>
    <t>chr14_98149593_3</t>
  </si>
  <si>
    <t>AAAAAAAGAAAAATAAAATAAAATAAAATAAAATAAATAAATAAATAAAT</t>
  </si>
  <si>
    <t>chr15_47672311_40</t>
  </si>
  <si>
    <t>TTTAGAAATATAGAAGAAGCTCTTACATCTGCCATAGTTTGATTGGGTAA</t>
  </si>
  <si>
    <t>chr16_63770010_118</t>
  </si>
  <si>
    <t>ATTGGCTGTCTTAGGAGACAGCAAACTCCCTTATGATAGAATGTAAAATC</t>
  </si>
  <si>
    <t>chr17_54649165_42</t>
  </si>
  <si>
    <t>CAAAAGCTTATCTGAAGCCCAAAGAAACATGGTTTAGAAACTCAATCCAA</t>
  </si>
  <si>
    <t>chr17_56338571_3</t>
  </si>
  <si>
    <t>TAGTAATTCTCCCACTTACTGAGAGTCAGGTGTTGAAATCCCTAGCTATA</t>
  </si>
  <si>
    <t>chr17_71051561_164</t>
  </si>
  <si>
    <t>AGACTAACTGAAAGCCTAGCTTAGGAGTACACTTTTTTTTCTTTTTTTTT</t>
  </si>
  <si>
    <t>chr18_64645454_2</t>
  </si>
  <si>
    <t>CTTAATCCATTCTATAAACTGTAAACTCACATATATACAACTCTGTATAT</t>
  </si>
  <si>
    <t>chr19_52365249_751</t>
  </si>
  <si>
    <t>AAGATTTCATTCTTGCATGGCAAGTTTTTCGATGCTTACTGAGACCTGTC</t>
  </si>
  <si>
    <t>chr1_121485344_58</t>
  </si>
  <si>
    <t>TCATAGAGCAGTTAGGAAACACTCTGTTTGTAAAGTCTGCAAGTGGATAT</t>
  </si>
  <si>
    <t>chr1_163848833_176</t>
  </si>
  <si>
    <t>CAGGAACAAGACACCATACTTGTTTGTTTGCCAGAGTAAGGTGAATTTTC</t>
  </si>
  <si>
    <t>chr1_187751752_2</t>
  </si>
  <si>
    <t>GCATTTTTTATGTTAAAGAATAATTATATTTTAATTTAATCTTATTTAAT</t>
  </si>
  <si>
    <t>chr1_219010690_796</t>
  </si>
  <si>
    <t>GGAAATAAGAAACTTCAGCTAGAGAATAAGAAATGATCTTGAGAGATATT</t>
  </si>
  <si>
    <t>chr9_23986923_5</t>
  </si>
  <si>
    <t>TGAAGGAAAGGACCCAGTCATGGCAACATTCATCACCTGCTTGCTAAAGA</t>
  </si>
  <si>
    <t>GTCATGGCAACATTCATCACCTGCTTGCT</t>
  </si>
  <si>
    <t>chr12_64510778_4</t>
  </si>
  <si>
    <t>GGAATAATTTCAGCAGGCTCTGGGGCATTAGGGGATGTCCCAAGTTGTCT</t>
  </si>
  <si>
    <t>GACATCCCCTAATGCCCCAGAGCCTGCTG</t>
  </si>
  <si>
    <t>chr20_40959014_149</t>
  </si>
  <si>
    <t>TCTGCAGTCCCAGCTGCTTGGGAGGCTGAGGCAGGATAATCAATTGAACA</t>
  </si>
  <si>
    <t>chr20_43685362_4</t>
  </si>
  <si>
    <t>TCTGGGTTCAGAGAGGAGATAGAAACCACACAGTAGATTAAAGAGGGGAA</t>
  </si>
  <si>
    <t>TTCCCCTCTTTAATCTACTGTGTGGTTTC</t>
  </si>
  <si>
    <t>chr20_56033767_2</t>
  </si>
  <si>
    <t>TGCAAGTCAACTAAGTAGTAATTTTCTCATGGCATGATACGCCACCATAT</t>
  </si>
  <si>
    <t>chr3_197900110_4</t>
  </si>
  <si>
    <t>TAGGGTTAGGGGTTAGGGGTTAAGGGTTAGGGGTAGGATAAGGGTAGGGT</t>
  </si>
  <si>
    <t>CCCTAACCCTTAACCCCTAACCCCTAACC</t>
  </si>
  <si>
    <t>chr20_56771794_105</t>
  </si>
  <si>
    <t>CGCCTGATGCGCACGTGCACACACACAGACACACACAAACACACACAGAC</t>
  </si>
  <si>
    <t>chr21_23772434_2</t>
  </si>
  <si>
    <t>AATCAAATGTTTCATCAGAAATGTGAAAAACATAATGCCTTTTATTTTGT</t>
  </si>
  <si>
    <t>chr2_31373212_3</t>
  </si>
  <si>
    <t>ATGAGAGACTGAAACAGCCTTTGCCAACAGAGTTGAAAAATACCAGCTAC</t>
  </si>
  <si>
    <t>chr2_43870273_56</t>
  </si>
  <si>
    <t>GCATTATCTACTCCTAAATCATTGCTAGTAAATGCCAATGTGAATCATTA</t>
  </si>
  <si>
    <t>chr2_47986152_6</t>
  </si>
  <si>
    <t>GTTGCTTCTCTAAAAATTTATCGTTCTTTGTTGAAGATGTTATATAAGCT</t>
  </si>
  <si>
    <t>chr2_58122806_3</t>
  </si>
  <si>
    <t>CTATAGATCCTTGAAGCAATGTACAGGAGGAAGAGGAAGAAACTAAGGAC</t>
  </si>
  <si>
    <t>TCCTTAGTTTCTTCCTCTTCCTCCTGTAC</t>
  </si>
  <si>
    <t>chr2_60193303_3</t>
  </si>
  <si>
    <t>GTGGATCACTTGAGGTCAGGAGTTCGACACCAGCCTGACCAATATGGTGA</t>
  </si>
  <si>
    <t>GTCAGGAGTTCGACACCAGCCTGACCAAT</t>
  </si>
  <si>
    <t>chr3_190602255_3</t>
  </si>
  <si>
    <t>CGTTTAGACTGAAGTAAGGAATAAATGTCCCTTTATCGCAATACACATTC</t>
  </si>
  <si>
    <t>chr10_135524717_2</t>
  </si>
  <si>
    <t>GTGAGGGTTAGGGTTAGGGTGAGGGTTAGGGTTAGGGTGAGGGTTAGGGT</t>
  </si>
  <si>
    <t>ACCCTCACCCTAACCCTAACCCTCACCCT</t>
  </si>
  <si>
    <t>chr3_197900296_87</t>
  </si>
  <si>
    <t>chr3_197900323_24</t>
  </si>
  <si>
    <t>TTAGGGTTCGGGTTAGGGTTAGGGTTAGGGTTAGGGTTAGGGTTAGGGTT</t>
  </si>
  <si>
    <t>chr3_90402104_357</t>
  </si>
  <si>
    <t>AGAAAGTTTCAACTCTGTGAGTGGGATGCACACATCAGAAATAAGTTTCT</t>
  </si>
  <si>
    <t>chr4_102456815_28</t>
  </si>
  <si>
    <t>CCTAGAACAAATGGACTCAACAGATATTTACAAAACATTCTACCCAACAA</t>
  </si>
  <si>
    <t>chr4_146632305_2</t>
  </si>
  <si>
    <t>ACATGGCTAATATGGTCCAAATTGCCCTTAAAGCTTCTGCTTTAAGGTCC</t>
  </si>
  <si>
    <t>chr4_160367790_2</t>
  </si>
  <si>
    <t>GATTTCAGTAACACTCTAGTGTACAGGCTCAGAACCTCCTATAGAAATGT</t>
  </si>
  <si>
    <t>chr4_164144784_26</t>
  </si>
  <si>
    <t>GTACACAAATCAGTAGCATTGCTATACACCAATAACGACCAAGCTGAGAA</t>
  </si>
  <si>
    <t>chr4_172964039_2</t>
  </si>
  <si>
    <t>TAAAAAAAAAAAAAAAAAAAAAAAAAAAGGTAATTATTGTGATGCATAAA</t>
  </si>
  <si>
    <t>chr4_191044177_4</t>
  </si>
  <si>
    <t>TTAGGGTTAGGGTAGGGTTAGGGTTAGGGTTAGGGTTAGGGTTAGGGTTA</t>
  </si>
  <si>
    <t>chr4_31283229_260</t>
  </si>
  <si>
    <t>CACATAGATCAATGAAACTGAATAGAAAACTCCAAAATAAAGCCACATAC</t>
  </si>
  <si>
    <t>chr4_57428763_104</t>
  </si>
  <si>
    <t>CCCTCTAAATTCACTCAAGTGCTACCTAAAACCATTTGGAATACCATTTG</t>
  </si>
  <si>
    <t>chr4_57428840_4</t>
  </si>
  <si>
    <t>TATTATTTTAGACTTTTCCCTTATATCTTTATTTTACTTAATTCTGTACT</t>
  </si>
  <si>
    <t>chr5_10478_4</t>
  </si>
  <si>
    <t>chr6_33676320_212</t>
  </si>
  <si>
    <t>ATTAGGACGAAGGAAGCCAAGAGGCTGAGAGGAGGACTGACTGCCTCTCT</t>
  </si>
  <si>
    <t>chr6_7882708_28</t>
  </si>
  <si>
    <t>TCCCCTGAACAGTAACTGATTTGACAAGTATCGACACATAAAGTTATGGC</t>
  </si>
  <si>
    <t>chr7_104651014_27</t>
  </si>
  <si>
    <t>GAGGTTGGGGTGTAATTTACTCAAATAATCTTTGTGAGGGGATGGGGGAA</t>
  </si>
  <si>
    <t>chr7_109144625_155</t>
  </si>
  <si>
    <t>GAAAATATGTGGTTGTTATGAACTGAAGAATTGTAAAACTATTGATTTTT</t>
  </si>
  <si>
    <t>chr7_52667811_82</t>
  </si>
  <si>
    <t>TATAGACTGTCCAATTTAGATTATCGAATATTAAAATTAATATCTACCAT</t>
  </si>
  <si>
    <t>chr8_114938011_8</t>
  </si>
  <si>
    <t>TAACATGAATATTAAGCTACTATAATCAATACATTAGCAACATTGTAGCA</t>
  </si>
  <si>
    <t>chr8_29007915_424</t>
  </si>
  <si>
    <t>TACAAATGTTCTGTAAGGAGAAGAGATCAAACGTGAATGATGAGTACAGT</t>
  </si>
  <si>
    <t>chr10_4111428_2</t>
  </si>
  <si>
    <t>CTAACCCTAGCACTAACCCTAACCCTGATCTCCAGGCTTGTGCCCTTCAT</t>
  </si>
  <si>
    <t>ACCCTAGCACTAACCCTAACCCTGATCTC</t>
  </si>
  <si>
    <t>chr1_24074161_2</t>
  </si>
  <si>
    <t>CAAAATTTTTCCTGAGTTGGATGATGGTGGTGATAGGATTTGAAGTGGGG</t>
  </si>
  <si>
    <t>CTATCACCACCATCATCCAACTCAGGAAA</t>
  </si>
  <si>
    <t>chrGL000220.1_135331_7</t>
  </si>
  <si>
    <t>chrGL000220.1_135453_823</t>
  </si>
  <si>
    <t>TGCTGTTGTTGTTGTTGTTGTTGTCGTCGTTGCTGTTGTCGTTGTCGTTG</t>
  </si>
  <si>
    <t>chrX_155260210_168</t>
  </si>
  <si>
    <t>chrX_19805725_5</t>
  </si>
  <si>
    <t>CGACATCTCAATTCACAGGCACAAAATGATATTTAAATAGCATCTGTGAT</t>
  </si>
  <si>
    <t>chr10_101777291_78</t>
  </si>
  <si>
    <t>TPH-U2OSGS-SpRY57-SpRYnuc_S4_L001_R1_001.sam</t>
  </si>
  <si>
    <t>TACAAAAAAATTAGCCGGGTGTGGTGGCGCATGCCTGTAATCCCAGCTGC</t>
  </si>
  <si>
    <t>TPH-U2OSGS-SpRY57-SpRYnuc_S4_L001_R1_001</t>
  </si>
  <si>
    <t>TCCGCTTTAACCCCCACCTCNNN</t>
  </si>
  <si>
    <t>chr10_103592761_7</t>
  </si>
  <si>
    <t>TCCCTGTTCCCCACTCCACCCCAATAAATGCAGCAGAGGATGGAGGGTGA</t>
  </si>
  <si>
    <t>chr20_31349772_15799</t>
  </si>
  <si>
    <t>TCCGCTTTAACCCCCACCTCCAG</t>
  </si>
  <si>
    <t>chr10_15627384_5</t>
  </si>
  <si>
    <t>AGATGGGCTAACTTGGAGTAGCACCCAGAAGGGAACAGTGTATGTTAGAC</t>
  </si>
  <si>
    <t>chr7_36285900_1833</t>
  </si>
  <si>
    <t>TGAGTTCATGCTGTGAGGGCAGTGGTGGGGGTTGAAGCCAGCCCTGCCAT</t>
  </si>
  <si>
    <t>CTGGCTTCAACCCCCACCACTGC</t>
  </si>
  <si>
    <t>TG-GCTTCAACCCCCACCACTGC</t>
  </si>
  <si>
    <t>chrX_46078659_1095</t>
  </si>
  <si>
    <t>GTAGAAAAGGGTGTATGATAGGAGGTGGGGGTTAAAGCAGAACTGTCTCC</t>
  </si>
  <si>
    <t>TCTGCTTTAACCCCCACCTCCTA</t>
  </si>
  <si>
    <t>chr7_70228119_690</t>
  </si>
  <si>
    <t>ACAGAGGCCCCACCTCAACCCCCACCTCTGAGTACACAGCCACCACAGGG</t>
  </si>
  <si>
    <t>CCCACCTCAACCCCCACCTCTGA</t>
  </si>
  <si>
    <t>chr10_90254502_57</t>
  </si>
  <si>
    <t>GGTACCAATGTTCACCAATTGTGTGATTTGGAAGCAACTCTGATAGGTGC</t>
  </si>
  <si>
    <t>chr9_127954135_682</t>
  </si>
  <si>
    <t>TGAGGCATGAAAATTGCTTTGAGGTGGGGGTTACAGGGAGCTGAGGTCGT</t>
  </si>
  <si>
    <t>CTCCCTGTAACCCCCACCTCAAA</t>
  </si>
  <si>
    <t>TCC-CTGTAACCCCCACCTCAAA</t>
  </si>
  <si>
    <t>chr10_86291763_616</t>
  </si>
  <si>
    <t>GTTAATTTTTGTGTATGGAATGAGGTGGGGGTTAAAGCTCATCTTTTTGC</t>
  </si>
  <si>
    <t>TGAGCTTTAACCCCCACCTCATT</t>
  </si>
  <si>
    <t>chr7_38950170_533</t>
  </si>
  <si>
    <t>TTCCAGCTACTCAGGAGGCTGAGGTGGGGGTTAAGGCTGCAGTGAGCATT</t>
  </si>
  <si>
    <t>GCAGCCTTAACCCCCACCTCAGC</t>
  </si>
  <si>
    <t>chr11_79168074_5</t>
  </si>
  <si>
    <t>ATTCAGAGTTCATAATGAGGCAAGGGAAACTACTGGAATAAAGCTGAGTC</t>
  </si>
  <si>
    <t>chr2_48844843_415</t>
  </si>
  <si>
    <t>ACCGCCTCTCCGCCTTGACCCCCACCTCCACTCAAACCCGCTCCATCTAT</t>
  </si>
  <si>
    <t>TCCGCCTTGACCCCCACCTCCAC</t>
  </si>
  <si>
    <t>chr1_16265119_395</t>
  </si>
  <si>
    <t>GTAGCCTTTAAAGTCATCTCAGAGGTGGGGGTTTTTGTGGACCTGATACT</t>
  </si>
  <si>
    <t>TCCACAAAAACCCCCACCTCTGA</t>
  </si>
  <si>
    <t>chr6_78319039_373</t>
  </si>
  <si>
    <t>AAATCTTTCCCAAGACAACAGAGGTGGGGGTTGAGGCGGGGGTGATCCTG</t>
  </si>
  <si>
    <t>CCCGCCTCAACCCCCACCTCTGT</t>
  </si>
  <si>
    <t>chr12_95490_4</t>
  </si>
  <si>
    <t>chr12_95537_7</t>
  </si>
  <si>
    <t>GTTAGGGTTAGGGTTAGGGTTAGGGTTAGGGGTTGGGTTGGGGTAGGGGT</t>
  </si>
  <si>
    <t>chr12_95614_37</t>
  </si>
  <si>
    <t>GGGTAGGGTTAGGGTTAGGGTTAGGGTTAGGGTTAAGGTTAGGGTTAGGG</t>
  </si>
  <si>
    <t>chr12_95647_3</t>
  </si>
  <si>
    <t>TAAGGTTAGGGTTAGGGTTAGGGTTAGGGTTAGGGTTAGGGTTAGGGTTA</t>
  </si>
  <si>
    <t>chr12_95683_2</t>
  </si>
  <si>
    <t>chr14_52394746_109</t>
  </si>
  <si>
    <t>ATTTGCCTTTCTCTCTCTCTCTCTTTTTTTTTTTTTTTTTTTTTGGAGAC</t>
  </si>
  <si>
    <t>chr15_101968273_3</t>
  </si>
  <si>
    <t>GGCTCAGTTCAATGCAACAAGAGAGTCAGTTGTCCGAAGCCCAGAGATGT</t>
  </si>
  <si>
    <t>chr15_68132382_5864</t>
  </si>
  <si>
    <t>chr15_68132538_71</t>
  </si>
  <si>
    <t>CTACGTCACGTATTTTGTACTAATATCTTTGTGTTTACAGTCAAATTAAT</t>
  </si>
  <si>
    <t>chr15_68159620_4</t>
  </si>
  <si>
    <t>GTGAAGAAAAAGCAGCATATTGATAAAGTTTTTCACCTATTTTTTATTTA</t>
  </si>
  <si>
    <t>chr11_79057559_185</t>
  </si>
  <si>
    <t>TTGAAACTGCTGCTTCAACCCCCACCTCCCACCACATACACACGCTTATT</t>
  </si>
  <si>
    <t>GCTGCTTCAACCCCCACCTCCCA</t>
  </si>
  <si>
    <t>chr16_59983188_3</t>
  </si>
  <si>
    <t>AGCCATCGTGCCTGGCCGAAATGAAGTATATTTTAATAATAGTATAAGAG</t>
  </si>
  <si>
    <t>chr11_2190329_166</t>
  </si>
  <si>
    <t>GCCAGAAGGGTCCGCTCCACCCCCACCTCCTGTTGCCTAGCAACAAGGGC</t>
  </si>
  <si>
    <t>GTCCGCTCCACCCCCACCTCCTG</t>
  </si>
  <si>
    <t>TCCGCTCCA-CCCCCACCTCCTG</t>
  </si>
  <si>
    <t>chr16_7004557_115</t>
  </si>
  <si>
    <t>ACATGCCAACTGTCCTCACCTGTTGTCCACCCCAATGCTATATTAATTAT</t>
  </si>
  <si>
    <t>chr17_3698948_6</t>
  </si>
  <si>
    <t>GGTCACAAATGGCCTCAAGAAGCTGGGCACTGCTCCTGCCGTGCGGCGGC</t>
  </si>
  <si>
    <t>chr17_61599550_67</t>
  </si>
  <si>
    <t>CAGTACTCAGACACTTTTATCAGTGGTCACTTGCTAATAGGTGGTTTTAA</t>
  </si>
  <si>
    <t>chr19_7472242_142</t>
  </si>
  <si>
    <t>AGGAGAATCGCTGGAACCCAAGAGGTGGGGGTTGAAGCGAGCCGAGATTG</t>
  </si>
  <si>
    <t>CTCGCTTCAACCCCCACCTCTTG</t>
  </si>
  <si>
    <t>TC-GCTTCAACCCCCACCTCTTG</t>
  </si>
  <si>
    <t>chr17_75429376_5</t>
  </si>
  <si>
    <t>TGTGAGCCTAGGGAGCCCCTCCATGCAGCCCCTTCACTGGCCATTGCCTG</t>
  </si>
  <si>
    <t>chr1_203463080_121</t>
  </si>
  <si>
    <t>GAGGAGAGAGAGCAGGAGCTGGAGGTGGGGGGTGAAGCGGAAGGTGGGGG</t>
  </si>
  <si>
    <t>TCCGCTTCACCCCCCACCTCCAG</t>
  </si>
  <si>
    <t>chr1_227810434_109</t>
  </si>
  <si>
    <t>AGAGCCCCTCCTGCCTCCATTGAGGTGGGGGTTAAGGCTGAAACCCTCTA</t>
  </si>
  <si>
    <t>TCAGCCTTAACCCCCACCTCAAT</t>
  </si>
  <si>
    <t>chr1_121485288_4</t>
  </si>
  <si>
    <t>TCTCAGAAACTCCTTTGTGATGTGTGCGTTCAACTCACAGAGTTTAACCT</t>
  </si>
  <si>
    <t>chr1_121485434_12</t>
  </si>
  <si>
    <t>CATATTCTGCTAGACAGAAGAATTCNNNNNNNNNNNNNNNNNNNNNNNNN</t>
  </si>
  <si>
    <t>chr16_65018131_105</t>
  </si>
  <si>
    <t>CCCTTCATTTCCCTCCCCAGCGAGGTGGGGGTTGGAGTGGAATGGAGGGG</t>
  </si>
  <si>
    <t>TCCACTCCAACCCCCACCTCGCT</t>
  </si>
  <si>
    <t>chr10_88722049_84</t>
  </si>
  <si>
    <t>GGGCCTCTGCCCACTCTAACCCCCACTCCACCCTACCCCACCCAGGTTCC</t>
  </si>
  <si>
    <t>CCCACTCTAACCCCCACTCCACC</t>
  </si>
  <si>
    <t>CCCACTCTAACCCCCAC-TCCAC</t>
  </si>
  <si>
    <t>chr2_71170470_84</t>
  </si>
  <si>
    <t>GTGAGAGAGGAGGGAGTGGGTGAGGTGGGGGTTGAAGCCAGAGGGGAAGC</t>
  </si>
  <si>
    <t>CTGGCTTCAACCCCCACCTCACC</t>
  </si>
  <si>
    <t>TCTGGCTTCAACCCCCACCTCACC</t>
  </si>
  <si>
    <t>TCCG-CTTTAACCCCCACCTCNNN</t>
  </si>
  <si>
    <t>chr10_13924149_75</t>
  </si>
  <si>
    <t>TACGAAGAATGCAGGGTGCTGAGGTGGGGGTTGTGGATGTGGTCAGGGGT</t>
  </si>
  <si>
    <t>ACATCCACAACCCCCACCTCAGC</t>
  </si>
  <si>
    <t>chr1_222561320_2</t>
  </si>
  <si>
    <t>GAATCATCAAAGCTTATTCCTCCTAACTGAAAATGTGTATCCTTTGACCA</t>
  </si>
  <si>
    <t>chr12_48551259_55</t>
  </si>
  <si>
    <t>CACTCACCGAATTGCTGGGCTGAGGTGGGGGTTGAAAGCCGCTGTCAAGG</t>
  </si>
  <si>
    <t>CGGCTTTCAACCCCCACCTCAGC</t>
  </si>
  <si>
    <t>GCGGCTTTCAACCCCCACCTCAGC</t>
  </si>
  <si>
    <t>TCCGCTTT-AACCCCCACCTCNNN</t>
  </si>
  <si>
    <t>chr1_41258372_138</t>
  </si>
  <si>
    <t>ACGGGGGACGGGGAAAGGACAGTGTGACCCATGGCCCAGCAGAGGAAGGG</t>
  </si>
  <si>
    <t>chr1_49919775_2</t>
  </si>
  <si>
    <t>TTCTTGAAGCTGCTGGAGATGTGAAATTCAGGAGATGGAATTTTTAAGGA</t>
  </si>
  <si>
    <t>chr20_31349504_57</t>
  </si>
  <si>
    <t>GATAAATTTTAGGAAGTGCTGTTTTCCAGTGGTTCAATGGTCATCCCAGG</t>
  </si>
  <si>
    <t>chr20_31349707_9</t>
  </si>
  <si>
    <t>GGAAGGAAGGGAGGAAGGGCGAGGCAGAGGGTCCAAAGCAGGATGACAGG</t>
  </si>
  <si>
    <t>chr9_37886351_53</t>
  </si>
  <si>
    <t>GCAGCCTGTGGCTTCAACCCCCACCACAGTGTCAGATGGGGAAAGCAAGA</t>
  </si>
  <si>
    <t>GTGGCTTCAACCCCCACCACAGT</t>
  </si>
  <si>
    <t>TG-GCTTCAACCCCCACCACAGT</t>
  </si>
  <si>
    <t>chr20_31349851_9</t>
  </si>
  <si>
    <t>TCTCTGAGCCCCCGCCTCCAGGCCTGTGTGTGTGTCTCCGTTCGGGTTGA</t>
  </si>
  <si>
    <t>chr20_39906671_11</t>
  </si>
  <si>
    <t>TCAATAAAAGCAAACTGTAAAATACAAAGAAGTAGAGAAGATTATAGCTA</t>
  </si>
  <si>
    <t>chr20_44839828_5</t>
  </si>
  <si>
    <t>TGCTAATGGGTGACCCTCTGATGAATGAGCTCCATGGCTGTGTGTTAGCT</t>
  </si>
  <si>
    <t>chr20_54621561_60</t>
  </si>
  <si>
    <t>TGGGAGAAGGACTAGGGATTTAAAAAAGCTACACATTAGGTACAGTGTAC</t>
  </si>
  <si>
    <t>chr21_26204237_21</t>
  </si>
  <si>
    <t>AGTGCTTGGTCTTTCTATTTACCATACTTATGTTTCTCTCTCTTCTTTTT</t>
  </si>
  <si>
    <t>chr2_107784542_4</t>
  </si>
  <si>
    <t>TAGATATCTACTGGGGCCTTTTCCCTTTGGTGAAGTACTCCCCAGTCCAC</t>
  </si>
  <si>
    <t>chr10_25964838_49</t>
  </si>
  <si>
    <t>GGAGTGCAGTGGTGCAACCTCGTCTCACTGCAACCTCCACTTCCTGGGTT</t>
  </si>
  <si>
    <t>CTCACTGCAACCTCCACTTCCTG</t>
  </si>
  <si>
    <t>TCTCACTGCAACCTCCACTTCCTG</t>
  </si>
  <si>
    <t>TC-CGCTTTAACCCCCACCTCNNN</t>
  </si>
  <si>
    <t>chr2_165340963_2</t>
  </si>
  <si>
    <t>TAAAATATAAAATGCTTAGTCTTGTCTTCTGGGCATCCTCGAATCATCCA</t>
  </si>
  <si>
    <t>chr2_194960810_2</t>
  </si>
  <si>
    <t>GTTTGCCCTAAAGCTGCCTTCTTTCATATTGTAAGTTTAGTCAAAGATTT</t>
  </si>
  <si>
    <t>chr17_937552_47</t>
  </si>
  <si>
    <t>CTGGCTGCGTGCCCGACCCTGGGGTGGGGGTTAAGGCATCACAGAGACGA</t>
  </si>
  <si>
    <t>GATGCCTTAACCCCCACCCCAGG</t>
  </si>
  <si>
    <t>chr2_243152592_3</t>
  </si>
  <si>
    <t>TAACCCTAACCCTGACCCTGACCCTGACCCTGACCCTGACCCCGACCCCG</t>
  </si>
  <si>
    <t>chr6_17527359_44</t>
  </si>
  <si>
    <t>AGCTATTGTTTTGCCTTAACCCCCACCTCTACTATCTACTAAGTATAGAT</t>
  </si>
  <si>
    <t>TTTGCCTTAACCCCCACCTCTAC</t>
  </si>
  <si>
    <t>chr2_203145938_41</t>
  </si>
  <si>
    <t>GTCACGGTATCACTTTAACCTCCACCTCTGGGTTCAAGCGATTCTCCTAC</t>
  </si>
  <si>
    <t>ATCACTTTAACCTCCACCTCTGG</t>
  </si>
  <si>
    <t>TCA-CTTTAACCTCCACCTCTGG</t>
  </si>
  <si>
    <t>chr5_61126079_37</t>
  </si>
  <si>
    <t>CTCTGGGAAGAGCATGGGTGGAGGTGGGGGTCCATGCGGGCTCTGCCTGG</t>
  </si>
  <si>
    <t>CCCGCATGGACCCCCACCTCCAC</t>
  </si>
  <si>
    <t>chr3_197900291_59</t>
  </si>
  <si>
    <t>chr3_32237355_548</t>
  </si>
  <si>
    <t>CGGGATTTCACCATGTTGGCCAGGCTGGTCTCGAACTCCTGACCTCAAGT</t>
  </si>
  <si>
    <t>chr4_131320964_48</t>
  </si>
  <si>
    <t>AAAAACAATTCCTGGATTTGTCAATCTTTTGAATGATCTTTTTTGTCTTA</t>
  </si>
  <si>
    <t>chr4_151596643_69</t>
  </si>
  <si>
    <t>TCAGCACTTTGAGAGGCCGAGACAGGTGGATCATGAGGTCAGGAGTTCGA</t>
  </si>
  <si>
    <t>chr11_57507681_33</t>
  </si>
  <si>
    <t>GCAGCCTGTGGCTTCAACCCCCACCACAGTGTCAGATGGGGAAAACAAGA</t>
  </si>
  <si>
    <t>chr4_191044165_14</t>
  </si>
  <si>
    <t>TTAGGGTTAGGGTTAGGGTTAGGGTAGGGTTAGGGTTAGGGTTAGGGTTA</t>
  </si>
  <si>
    <t>chr12_95443_22</t>
  </si>
  <si>
    <t>CTAACCCTAACCCCAACCCCAAA</t>
  </si>
  <si>
    <t>chr5_154641028_53</t>
  </si>
  <si>
    <t>TACTCCAGGGAAAGAGAATACACACACACACACACACACACACACACACA</t>
  </si>
  <si>
    <t>chr5_160388250_4</t>
  </si>
  <si>
    <t>GCAACTTTGGTTTATCATTAAGCAACTGCATGTGACACACTGAAGGTCAG</t>
  </si>
  <si>
    <t>chr5_51789104_4</t>
  </si>
  <si>
    <t>TAAGAAACGTGTTTGATTTATGCAAGTTGCTCTATGACTACAATTGTGAT</t>
  </si>
  <si>
    <t>chr17_66991653_21</t>
  </si>
  <si>
    <t>TCAAATATCTAGCTTTAACCCCCATCTCCACACACCCTGACACATTGAAT</t>
  </si>
  <si>
    <t>CTAGCTTTAACCCCCATCTCCAC</t>
  </si>
  <si>
    <t>TCTAGCTTTAACCCCCATCTCCAC</t>
  </si>
  <si>
    <t>TCC-GCTTTAACCCCCACCTCNNN</t>
  </si>
  <si>
    <t>chr16_12909230_19</t>
  </si>
  <si>
    <t>GAATTTTACATACTTCAACCCCCACCTCTTGCCTTGCTGTTTGTCATATA</t>
  </si>
  <si>
    <t>CATACTTCAACCCCCACCTCTTG</t>
  </si>
  <si>
    <t>chr6_21177536_4</t>
  </si>
  <si>
    <t>ATTGGCTCATTTCCATTTTTATATTTCTTAGATATCATGATAATTATTGT</t>
  </si>
  <si>
    <t>chr6_49370629_77</t>
  </si>
  <si>
    <t>ACTTTAGAAGATACAGGATTAAAATATGAGTTTCTTACGGCCCATGGACA</t>
  </si>
  <si>
    <t>chr6_70407006_78</t>
  </si>
  <si>
    <t>ACATATAATAATTAACACAATGCCTTGAAAACAACTGTATGTTTTTAAAG</t>
  </si>
  <si>
    <t>chr1_180618974_17</t>
  </si>
  <si>
    <t>TATAGCGAGGATGGAGGTGGTAGAGGTGGGAGTTGAGTGGACCTGTTAAC</t>
  </si>
  <si>
    <t>GTCCACTCAACTCCCACCTCTAC</t>
  </si>
  <si>
    <t>TCCACTC-AACTCCCACCTCTAC</t>
  </si>
  <si>
    <t>chr6_88277722_2</t>
  </si>
  <si>
    <t>CCAGGATGGTCTCCATCTCCTGACCTCACGATCTGCCTGCCTCGGCCTCC</t>
  </si>
  <si>
    <t>chr7_10021_8</t>
  </si>
  <si>
    <t>NNNNCTAACCCTAACCCTAACCCTAACCCTAACCCTAACCCTAACCCTAA</t>
  </si>
  <si>
    <t>chr7_111799305_93</t>
  </si>
  <si>
    <t>ACTGGCGCTGCCTTTCTTCCCTTCCCAATCTTTCTCACATCTGCATCTCT</t>
  </si>
  <si>
    <t>chr1_170996353_15</t>
  </si>
  <si>
    <t>CTAAGTTCCCTCGCCTCAACCCCCACCTCCCAACAGGCTCTGGTGTATGT</t>
  </si>
  <si>
    <t>CTCGCCTCAACCCCCACCTCCCA</t>
  </si>
  <si>
    <t>TC-GCCTCAACCCCCACCTCCCA</t>
  </si>
  <si>
    <t>chr5_134581797_14</t>
  </si>
  <si>
    <t>TTTGGAGAGGTAGGGGAGTCCGGTGTGGGGGTTAAAGTGGAAGACTCAAT</t>
  </si>
  <si>
    <t>TCCACTTTAACCCCCACACCGGA</t>
  </si>
  <si>
    <t>chr7_54841727_5</t>
  </si>
  <si>
    <t>GACACGATTGTCCTCAGTACTTTCTTCTCCAGGTGCTTATGGGAGTCTTC</t>
  </si>
  <si>
    <t>chr2_142534633_12</t>
  </si>
  <si>
    <t>ACTTTTCTGATAAATAAAGTGGAGGTGGGGGTTAGGACTGCTAGGACAAC</t>
  </si>
  <si>
    <t>GCAGTCCTAACCCCCACCTCCAC</t>
  </si>
  <si>
    <t>chr8_105397392_5</t>
  </si>
  <si>
    <t>GAGGTGTAAAATTGCTCAAACACAACTATAACTTAAGCACCATGAACCAC</t>
  </si>
  <si>
    <t>chr12_5537983_7</t>
  </si>
  <si>
    <t>CCTCACCACACGCTGAGCCCCCACCACCAGCATTCAGTCCACTGAGCTCA</t>
  </si>
  <si>
    <t>ACACGCTGAGCCCCCACCACCAG</t>
  </si>
  <si>
    <t>CACGCTG-AGCCCCCACCACCAG</t>
  </si>
  <si>
    <t>chr8_23518320_294</t>
  </si>
  <si>
    <t>CAACTGGGTGTCCTATAATTCAATTGAATTCTGACACCATTTATCTGGAG</t>
  </si>
  <si>
    <t>chr8_23518359_34</t>
  </si>
  <si>
    <t>TTTATCTGGAGTTAATGCAGACCCCACAGGGCAAGGGCTCAGTCCTAAAG</t>
  </si>
  <si>
    <t>chr8_53740819_46</t>
  </si>
  <si>
    <t>TGGAAACTAATTTGGCAACTAATTAAAGAGCTGAGAAAACCTTATTTAAA</t>
  </si>
  <si>
    <t>chr8_75035869_2</t>
  </si>
  <si>
    <t>ATGTTGGCACAAGGAAAAATAGAGCTTAACAATGCATTTCTCAGAAAGTA</t>
  </si>
  <si>
    <t>chr8_82285165_53</t>
  </si>
  <si>
    <t>ATTAAGGAAAGCAATTATTTGTAATAGAGTATATTTAACTTGGATCTACA</t>
  </si>
  <si>
    <t>chr9_101984691_89</t>
  </si>
  <si>
    <t>GATCCCCGCCTCTCCCAGAAGCCCTGACTCCTCCTGCTTTGCGCCGTGCT</t>
  </si>
  <si>
    <t>chr9_101984742_3</t>
  </si>
  <si>
    <t>TTCCTCTGTAGCTCCCTTGCTTCCCCCAGCCTCGGGTGTGGGTGTCTAGG</t>
  </si>
  <si>
    <t>chr3_197900109_2</t>
  </si>
  <si>
    <t>TAACCCTTAACCCCTAACCCCTA</t>
  </si>
  <si>
    <t>chr9_35728599_4</t>
  </si>
  <si>
    <t>TACCTTACTCTCTCTATACACACATTATCTCAATCACACAGCCCCCACAC</t>
  </si>
  <si>
    <t>chr4_191044096_2</t>
  </si>
  <si>
    <t>ACCACCCTAACCCTAACCCTAAC</t>
  </si>
  <si>
    <t>chrGL000220.1_135073_6</t>
  </si>
  <si>
    <t>CGCCACGGCTCTAGTCTGGGCCTTCTCAGTACTTGCCCAAAATAGAAACG</t>
  </si>
  <si>
    <t>chrX_155260210_103</t>
  </si>
  <si>
    <t>chrX_155260322_10</t>
  </si>
  <si>
    <t>chrX_155260346_3</t>
  </si>
  <si>
    <t>chrX_46078626_4</t>
  </si>
  <si>
    <t>GATTATTTTCTAAGGATAAAGAACCACCACTCTGTAGAAAAGGGTGTATG</t>
  </si>
  <si>
    <t>chr8_136972861_2</t>
  </si>
  <si>
    <t>CTTGTCTGAGGAAGGAGCCAACGTAGCGGGAGGCAGAGCTGAGCGACGGA</t>
  </si>
  <si>
    <t>TCAGCTCTGCCTCCCGCTACGTT</t>
  </si>
  <si>
    <t>chr10_103592776_7</t>
  </si>
  <si>
    <t>TPH-U2OSGS-SpRY57-SpRYHF1nuc_S5_L001_R1_001.sam</t>
  </si>
  <si>
    <t>CCACCCCAATAAATGCAGCAGAGGATGGAGGGTGAGCTAGGAGTTTTCTG</t>
  </si>
  <si>
    <t>TPH-U2OSGS-SpRY57-SpRYHF1nuc_S5_L001_R1_001</t>
  </si>
  <si>
    <t>chr10_42392759_20</t>
  </si>
  <si>
    <t>GAATTATCGAATGCAATCGAATGGAATTATCGAATGCAATCAAATAGAAT</t>
  </si>
  <si>
    <t>chr10_58545619_3</t>
  </si>
  <si>
    <t>TTATTAGCAAAGCTGGAGGAATCAGGAAGGATTGCTATTTAGCAACAAAA</t>
  </si>
  <si>
    <t>chr10_72807247_9</t>
  </si>
  <si>
    <t>TTGCCCTCAGCAGCATCAGTGATTCAGAAACACACACCGGGATGGTGCTA</t>
  </si>
  <si>
    <t>chr10_74097912_9</t>
  </si>
  <si>
    <t>GAAGGCCCCTGATGGGGCTGAGAATTTAAAGCCCCTTGTCTGCCCATGGC</t>
  </si>
  <si>
    <t>chr10_86897465_2</t>
  </si>
  <si>
    <t>CCAAATACTGTGTTAAAAGCTGAGATGAAAAGAAAAATACTAAAGATGTC</t>
  </si>
  <si>
    <t>chr11_107883658_30</t>
  </si>
  <si>
    <t>ACTTGTACTCTGCCTCTGCCTCAAACTTCTGTTTCTCACTGTCACAGTTC</t>
  </si>
  <si>
    <t>chr11_113971330_48</t>
  </si>
  <si>
    <t>AGTATTTTATCCTCCCTCTCGGGAGACTATGGGCATAGAACGGTGTGGGG</t>
  </si>
  <si>
    <t>chr11_12445327_16</t>
  </si>
  <si>
    <t>TGTTTGCCATGTCCTCAGGACTTATAAGTGCTTGAATCCATCTCTGGAAT</t>
  </si>
  <si>
    <t>chr20_31349772_2275</t>
  </si>
  <si>
    <t>chr12_119612695_7</t>
  </si>
  <si>
    <t>ATCTCACCTACCTCCTGGGCTGTTTTGAGAATTAATGGTGGTACGCCCCG</t>
  </si>
  <si>
    <t>chr12_18137816_3</t>
  </si>
  <si>
    <t>TGCATTGAGACTAACATAGGTTAGATGAAGAATTGTTAAATGAGATGGTA</t>
  </si>
  <si>
    <t>chr8_141607589_36</t>
  </si>
  <si>
    <t>GCCCCCCCACCCCCCCCCCCCCGCCCCAGGCCTCCCTGCCTGAGTGAGGG</t>
  </si>
  <si>
    <t>GCCCCCCCACCCCCCCCCCCCCG</t>
  </si>
  <si>
    <t>chr12_49074585_5</t>
  </si>
  <si>
    <t>ACAAGCCTGGCCAACATGGTGAAACCCCGTCTCTACTAAAAAGTACAAAA</t>
  </si>
  <si>
    <t>chr12_6871850_2</t>
  </si>
  <si>
    <t>CGGGTCTGCAAAGTCAGGAGGAATCAGGGAGGCACTGCAGAAAAGGAGTA</t>
  </si>
  <si>
    <t>chr12_95447_34</t>
  </si>
  <si>
    <t>TTTGGGGTTGGGGTTAGGGTTAGGGTTAGGGTTAGGGGTAGGGTTAGGGT</t>
  </si>
  <si>
    <t>chr12_95491_10</t>
  </si>
  <si>
    <t>chr12_95526_7</t>
  </si>
  <si>
    <t>TTAGGGTTAGGGTTAGGGTTAGGGTTAGGGTTAGGGTTAGGGGTTGGGTT</t>
  </si>
  <si>
    <t>chr12_95607_16</t>
  </si>
  <si>
    <t>AGGGTTGGGGTAGGGTTAGGGTTAGGGTTAGGGTTAGGGTTAAGGTTAGG</t>
  </si>
  <si>
    <t>chr12_95641_2</t>
  </si>
  <si>
    <t>TAGGGTTAAGGTTAGGGTTAGGGTTAGGGTTAGGGTTAGGGTTAGGGTTA</t>
  </si>
  <si>
    <t>chr12_96255880_2</t>
  </si>
  <si>
    <t>TGAATTTGACCGTGCATAATACCTCATGTAAGTGGAATTGTGTATTATCC</t>
  </si>
  <si>
    <t>chr13_20465137_8</t>
  </si>
  <si>
    <t>TAGAGCCTAGGCATTTTACTACTTTGTAAAATTGGAGATTGAATTGTAGA</t>
  </si>
  <si>
    <t>chr13_52715646_3</t>
  </si>
  <si>
    <t>AGAAGAGACCAGCAGGAGGAGTCAGGAGAGAACCCTGGCAATTGATCCCT</t>
  </si>
  <si>
    <t>chr14_101083937_3</t>
  </si>
  <si>
    <t>GGGAGTGGGGGAGGCTGTGCACAGGAGAGCGCAGGAGAAGCACAGCCTTT</t>
  </si>
  <si>
    <t>chr14_60303124_2</t>
  </si>
  <si>
    <t>TATAGAGATGAGGACTCTCAGGCACAGAGAGATTAAGGAACTCCCCACAT</t>
  </si>
  <si>
    <t>chr14_60529567_6</t>
  </si>
  <si>
    <t>GCTTAGGCTTGGCTCTTGCTGCACTGACTCCTCCTGCTTTAATCAGCCAT</t>
  </si>
  <si>
    <t>chr14_68089054_73</t>
  </si>
  <si>
    <t>GTCATAAGTCCATTCCAAGTGAAGTCATCTCCTTCCAAAAGCCAGAGGAA</t>
  </si>
  <si>
    <t>chr14_71686137_114</t>
  </si>
  <si>
    <t>AATCCAGACCCCAAGAGAGGGTTCCTGGATCTCATACAAGAAAGAATTCA</t>
  </si>
  <si>
    <t>chr14_96112466_30</t>
  </si>
  <si>
    <t>TGGCCATTTGGGTTGAGCTATTTAATATTTGTTGCTTGCAAACAGAAGAG</t>
  </si>
  <si>
    <t>chr14_97256409_8</t>
  </si>
  <si>
    <t>CAGCTTGGCTCTGGGACGTGGAGTGATGTGAGAGGCAGATCTCATGATGT</t>
  </si>
  <si>
    <t>chr15_46728453_39</t>
  </si>
  <si>
    <t>AAAACCTTTTGGGAAGGATTCAGCATTCTAGATGCCATTAAGAACATTTG</t>
  </si>
  <si>
    <t>chr15_53205382_2</t>
  </si>
  <si>
    <t>CGGAGGCACTTGTCTTACCTTAGACTTCAGGCTACCAATTTGCCCTGCAA</t>
  </si>
  <si>
    <t>chr15_54100566_6</t>
  </si>
  <si>
    <t>ACATAGAATCTCCAGTGTCAGTTTATTTAAACATTTTTTTCTGATTATTG</t>
  </si>
  <si>
    <t>chr15_55140399_119</t>
  </si>
  <si>
    <t>TGAAGGAGGAAAAGCTGGGCCTTGTCACAATACATTTCACATTGTGCCTC</t>
  </si>
  <si>
    <t>chr15_66727558_10</t>
  </si>
  <si>
    <t>AAGGTCTCCCACAAGCCTTCTGGCCTGGTCATGGCCAGAAAGGTGAGTTT</t>
  </si>
  <si>
    <t>chr15_68132382_45</t>
  </si>
  <si>
    <t>chr15_68132458_5</t>
  </si>
  <si>
    <t>TTCAAGTTACGGTAAGCATATGATAGTCCATTTTAAAACATAATTTTAAA</t>
  </si>
  <si>
    <t>chr16_25771477_4</t>
  </si>
  <si>
    <t>CTCTAACCCTAACCCTAACCCTAACACTTTGTTTAGGGCTCAACAACACT</t>
  </si>
  <si>
    <t>chr16_46817118_2</t>
  </si>
  <si>
    <t>CTCCTGCCTCAGCCTCCTGGGTAACTAGCATTACAGGCGCCCACCACCAC</t>
  </si>
  <si>
    <t>chr16_7674386_12</t>
  </si>
  <si>
    <t>TTATACTTATCTTAGTGAGCAGTGTGACTAATTATGTAGGCTAAGGTTTG</t>
  </si>
  <si>
    <t>chr17_72234615_85</t>
  </si>
  <si>
    <t>GCAGTGGTGTGATCATGGCTCATTGTAGCCTTGAACTCCTGGGCTCAAGT</t>
  </si>
  <si>
    <t>chr17_78057644_10</t>
  </si>
  <si>
    <t>GAACCAGTGTCTAACAATTGCTTCTTGCTTCATAAACTATGCTGCAAATG</t>
  </si>
  <si>
    <t>chr18_1373371_16</t>
  </si>
  <si>
    <t>TAAATGCGATAAAGAAAATAAGTGTAATAGTGTGAGAGAGAATAGCTGTG</t>
  </si>
  <si>
    <t>chr18_18517222_14</t>
  </si>
  <si>
    <t>AAGGAAATGTCTTCCCATAAAAACTAGACAGAAGCATTCTAAGAAACTTC</t>
  </si>
  <si>
    <t>chr18_24435102_116</t>
  </si>
  <si>
    <t>AACAAATGTCACGAGAAGTGAGAGAGCAGAGATTGGGACAGGGCCTTTAC</t>
  </si>
  <si>
    <t>chr18_5537106_9</t>
  </si>
  <si>
    <t>TCTAGGAAGTTAAAAGAACCATGCCACATAGTTATTAAATAGCAAGGCCG</t>
  </si>
  <si>
    <t>chr18_63773_2</t>
  </si>
  <si>
    <t>ACCCTAGCCCTAACCCTAACCCTAGCCCTAGCCTTAGCCCTAACCGTTAC</t>
  </si>
  <si>
    <t>chr18_69047299_40</t>
  </si>
  <si>
    <t>GAATTTCGTATAAATGCAATCATACTATACATAGTCTTTTGTGTTTGTCT</t>
  </si>
  <si>
    <t>chr19_27731994_70</t>
  </si>
  <si>
    <t>CAGTTAGGAAACACTCTGTTTGTAAAGTCTACAAGTGGATATTCAGACCT</t>
  </si>
  <si>
    <t>chr19_33206240_198</t>
  </si>
  <si>
    <t>GGCAATACAGGTGTGAGCCACTGCGCCTGGCCTGTATGTTGTTGTTTTTA</t>
  </si>
  <si>
    <t>chr19_54468558_2</t>
  </si>
  <si>
    <t>GCTGGCGGAAGATCTAGCACAAGCCTGTGTTCTACCCTGACCACGATGGG</t>
  </si>
  <si>
    <t>chr1_119077665_5</t>
  </si>
  <si>
    <t>AAGGAAACTGAAGCAGGAAGAGTCAGGGAAGACATTCAAAGGAATAAGTA</t>
  </si>
  <si>
    <t>chr1_121484615_60</t>
  </si>
  <si>
    <t>TAACTGCTCTGTGATGTGTGCGTTCAACTCTCAGAGTTTAACTTTTCTTT</t>
  </si>
  <si>
    <t>chr1_121484790_20</t>
  </si>
  <si>
    <t>CCTTGTGTTGTGTGCATTCAACTCACAGAGTTGAACGTTCCCTTAGACAG</t>
  </si>
  <si>
    <t>chr1_121484970_29</t>
  </si>
  <si>
    <t>GTGTTTGTTCAACTCACAGAGTTTAACCTTTCTGTTCATAGAGCAGTTAG</t>
  </si>
  <si>
    <t>chr1_121485164_2</t>
  </si>
  <si>
    <t>CGATCCTTTACACAGAGCAGACTTGAAACACTCTTTTTGTGGAATTTGCA</t>
  </si>
  <si>
    <t>chr3_8079127_20</t>
  </si>
  <si>
    <t>ACTTTCTTCCATCCCTTTATCACTCACCTAACATATTCTCAGATTCATGT</t>
  </si>
  <si>
    <t>ATCCCTTTATCACTCACCTAACA</t>
  </si>
  <si>
    <t>TCC-CTTTATCACTCACCTAACA</t>
  </si>
  <si>
    <t>chr1_121485218_2</t>
  </si>
  <si>
    <t>GAGATTTCAGCCGCTTTGAGGTCAATGGTAGAAAAGGAAATATCTTCGTA</t>
  </si>
  <si>
    <t>chr1_121485236_13</t>
  </si>
  <si>
    <t>AGGTCAATGGTAGAAAAGGAAATATCTTCGTATAGAAACAAGACAGAATG</t>
  </si>
  <si>
    <t>chr1_121485266_53</t>
  </si>
  <si>
    <t>TATAGAAACAAGACAGAATGATTCTCAGAAACTCCTTTGTGATGTGTGCG</t>
  </si>
  <si>
    <t>chr1_121485359_4</t>
  </si>
  <si>
    <t>GAAACACTCTGTTTGTAAAGTCTGCAAGTGGATATTCAGACCTCCTTGAG</t>
  </si>
  <si>
    <t>chr1_121485402_9</t>
  </si>
  <si>
    <t>chr1_121485414_4</t>
  </si>
  <si>
    <t>CGTTGGAAACGGGATTTCTTCATATTCTGCTAGACAGAAGAATTCNNNNN</t>
  </si>
  <si>
    <t>chr1_121485428_34</t>
  </si>
  <si>
    <t>TTTCTTCATATTCTGCTAGACAGAAGAATTCNNNNNNNNNNNNNNNNNNN</t>
  </si>
  <si>
    <t>chr1_164537995_3</t>
  </si>
  <si>
    <t>GTAATCGATCGTCGCTCATGAGGAAAGTTCTCTGGTTGTATCTTTGCCCC</t>
  </si>
  <si>
    <t>chr1_207660714_9</t>
  </si>
  <si>
    <t>GGTGTGATCTCAGCTCACTGCAGCCTCTACTTCCTAGGTTCAAGTGATTC</t>
  </si>
  <si>
    <t>chr1_215500800_18</t>
  </si>
  <si>
    <t>GGAACAAAGTTTTTATATGTGATTGACATTAAATTGATAATAATTCTAAA</t>
  </si>
  <si>
    <t>chr1_23100917_18</t>
  </si>
  <si>
    <t>TAACCCAGCCAGAGCAGGAGGAGTCAGGACAGCTGCCAGGAAGAAGGAAG</t>
  </si>
  <si>
    <t>chr1_234759072_2</t>
  </si>
  <si>
    <t>CCTGACTTCCATGTTGTTCAAGGTCAAATGTACTTAAATAGTATTAGATT</t>
  </si>
  <si>
    <t>chr1_240074879_144</t>
  </si>
  <si>
    <t>AAAAAGAAATAGAATTAAATTTGAGAAAAGGAGAAACCCTGAAATTTAAC</t>
  </si>
  <si>
    <t>chr1_28736907_31</t>
  </si>
  <si>
    <t>ATATGATAAACTAGAATAATACATGACAACTCCGTAGGTTTGTACTGGAA</t>
  </si>
  <si>
    <t>chr3_5505008_15</t>
  </si>
  <si>
    <t>TCTCTGCCATATCCCCTAACCCCCACCTCCAAGCTTATCCCTTCCCTAGC</t>
  </si>
  <si>
    <t>TATCCCCTAACCCCCACCTCCAA</t>
  </si>
  <si>
    <t>chr1_55206457_6</t>
  </si>
  <si>
    <t>CCTCCCTGCCTCTCTAGCCTGCCTGACTCCTTTTGCTTTGTGCCCTAGCC</t>
  </si>
  <si>
    <t>chr1_88986338_8</t>
  </si>
  <si>
    <t>ACTATGTATGAAAAATTGAGGTGCATAAGTTAAAGTGCAGTCTTAACATT</t>
  </si>
  <si>
    <t>chr20_17487925_23</t>
  </si>
  <si>
    <t>ACACATCAGATAGGTAGGTGTGTGTGTGTGTGTGTGTGTGTGTGTGTGTG</t>
  </si>
  <si>
    <t>chr6_135617715_14</t>
  </si>
  <si>
    <t>TATGCTTCTGCTTCAGGGCCCGCTGCACTTGTGTTCTACATACTCACATT</t>
  </si>
  <si>
    <t>TCTGCTTCAGGGCCCGCTGCACT</t>
  </si>
  <si>
    <t>chr20_36063983_18</t>
  </si>
  <si>
    <t>chr20_36315846_13</t>
  </si>
  <si>
    <t>ATTTGTTTGATTCTTATGAGTCATTGTGAGTCTGGTTTCATGGTTTTTCC</t>
  </si>
  <si>
    <t>chr2_121248856_29</t>
  </si>
  <si>
    <t>TTCCAGCACCCCAGGGGCCTCCCTGACTCCTCCTGCTCTCCTATATCCAC</t>
  </si>
  <si>
    <t>chr2_125548483_20</t>
  </si>
  <si>
    <t>AATATTCAGTATAAATACGTAGGATTTTTCAAACATAAGGAAAAAGATTT</t>
  </si>
  <si>
    <t>chr2_148136173_50</t>
  </si>
  <si>
    <t>TTTAAAGAGGTAATTAAGAGAAAATGAGTCATATGGGTAGGTCCTAATCC</t>
  </si>
  <si>
    <t>chr2_169168128_34</t>
  </si>
  <si>
    <t>TCTTGTGACAGTGCTTTTCTGTGTGCAGATAGTTGTTAAAATGTGGTGTT</t>
  </si>
  <si>
    <t>chr2_170622572_17</t>
  </si>
  <si>
    <t>TGGCTGGTTATATTTTCAGAGAACATGATTAGATTGATTAATGGTTGCTT</t>
  </si>
  <si>
    <t>chr2_193490702_17</t>
  </si>
  <si>
    <t>AATGTTAAAAGAGGTCGTGTGTTAGGCCATTCTTGCATTGCTATAATACC</t>
  </si>
  <si>
    <t>chr2_198335851_3</t>
  </si>
  <si>
    <t>TATATTTTTTTCATTTTTTTGCATCTAGAGTCTGGTAACTTTCTTTTTTT</t>
  </si>
  <si>
    <t>chr2_208373220_5</t>
  </si>
  <si>
    <t>GTGAAAAGGGGAGTTATCTTCTCTGACTCCTCCTGCTTCATGATGGCTGG</t>
  </si>
  <si>
    <t>chr2_211705505_3</t>
  </si>
  <si>
    <t>ACCTGCTTTTAGAAGAAAACCCTCATCCTTGAACAGGAGTATTAATGCAT</t>
  </si>
  <si>
    <t>chr2_226438009_34</t>
  </si>
  <si>
    <t>GAGACAAAATTCTGTTCTTGTCACCCAGGCTGGAGTGCAATGCCGTGATC</t>
  </si>
  <si>
    <t>chr2_23814403_6</t>
  </si>
  <si>
    <t>CCATGTTCCCATCCGCATGTCCCTGACTCCTCCTGCTCCTTACCCCCCAC</t>
  </si>
  <si>
    <t>chr2_243152529_2</t>
  </si>
  <si>
    <t>chr2_56625979_23</t>
  </si>
  <si>
    <t>AGCCTCTGGTAATCATCCTTCCAAATCCACTTTTAAATAATAGTGTACCG</t>
  </si>
  <si>
    <t>chr2_9125009_4</t>
  </si>
  <si>
    <t>CTTCATTACCAAAACAGGAGGAGTCAGACAGGAAAGCCAGTCGCCCCCAA</t>
  </si>
  <si>
    <t>chr3_101207129_2</t>
  </si>
  <si>
    <t>GACATTATTTGGTGTCTAGAAATGCTACTGATTTTTTCTACATTGATTTT</t>
  </si>
  <si>
    <t>chr3_109889185_16</t>
  </si>
  <si>
    <t>ATAAAGGATACTATGAAAAGTAAAACTATGAGGTATAATTAACCTACAAT</t>
  </si>
  <si>
    <t>chr3_197900277_4</t>
  </si>
  <si>
    <t>chr3_197900290_113</t>
  </si>
  <si>
    <t>chr3_197900332_7</t>
  </si>
  <si>
    <t>GGGTTAGGGTTAGGGTTAGGGTTAGGGTTAGGGTTAGGGTTCGGGTTTAG</t>
  </si>
  <si>
    <t>chr3_50956871_26</t>
  </si>
  <si>
    <t>CTCTTTTATTTCGTTGAGCAGTGGTTTGTAGTTCTCTTTGAAGAGGTCCT</t>
  </si>
  <si>
    <t>chr9_127954135_12</t>
  </si>
  <si>
    <t>chr3_64506393_58</t>
  </si>
  <si>
    <t>TGGGGAAAGCACACCCTATAATAAATGGTGCTGGAAAAACTGGCTAACCA</t>
  </si>
  <si>
    <t>chr3_70704074_10</t>
  </si>
  <si>
    <t>TGGGACTCAGCAATCTTTTTTCAACATACTCTCCAGGAAATTCTGATTCA</t>
  </si>
  <si>
    <t>chr3_70721261_29</t>
  </si>
  <si>
    <t>TAAACACTCAAGCCCTGCATAACATATAAGGTACCACATGACCCAGCCCC</t>
  </si>
  <si>
    <t>chr12_48551259_9</t>
  </si>
  <si>
    <t>chr3_80922838_2</t>
  </si>
  <si>
    <t>CCCTTTCTTTGTCGTTGTCAGACACATGCAGAGGACCCATTGAAAGTCTC</t>
  </si>
  <si>
    <t>chr4_101307591_52</t>
  </si>
  <si>
    <t>AAGCTAAGTTGATAACAGATGATAAGCTAAGAGCTATAGGTTGATAAGCT</t>
  </si>
  <si>
    <t>chr4_113994368_6</t>
  </si>
  <si>
    <t>TAAGGTGATCCACCTGTCTCGGCCTCCCAAAGTGCTGGAATTACAGTAGT</t>
  </si>
  <si>
    <t>chr4_156873551_5</t>
  </si>
  <si>
    <t>TATTTATAAGTCTAGCCCTTTGAGCTTTGTCCTGAAATATTATTTTTAGG</t>
  </si>
  <si>
    <t>chr4_165129359_2</t>
  </si>
  <si>
    <t>GAGGCAGGGAGGGGCCCAGGCCTGCTAGGTCATATCAAGACTGTGGAAAG</t>
  </si>
  <si>
    <t>chr4_184448818_10</t>
  </si>
  <si>
    <t>CCAGATTGGTCTCAAACTACCAGGCTCAAGTGATCCTCCCATTTTGGCCT</t>
  </si>
  <si>
    <t>chr4_191044174_2</t>
  </si>
  <si>
    <t>chr4_62739009_13</t>
  </si>
  <si>
    <t>GCACACAGAATTTCTTCTGTGCAGTATAATCTCTGAAATCAAAAAGCATG</t>
  </si>
  <si>
    <t>chr4_68265631_16</t>
  </si>
  <si>
    <t>AGGAAAGTTCAACTCTGTGAGTTGAATGCACACAACAGAAATAAGTTACT</t>
  </si>
  <si>
    <t>chr4_71168989_4</t>
  </si>
  <si>
    <t>AATACTTAAATATAAGATTGACCAAGGCCTTCATGTGCCCCTCAGCTTGA</t>
  </si>
  <si>
    <t>chr4_81840577_22</t>
  </si>
  <si>
    <t>CATGTCTAAGGCAGAAATGCAGTCATCTGCACATTATAATTCAAGTGTAT</t>
  </si>
  <si>
    <t>chr5_10477_24</t>
  </si>
  <si>
    <t>ACCCTAACCCTAACCCTAACCCTAATCCTAACCCTAACCCTAACCCTAAC</t>
  </si>
  <si>
    <t>chr5_107631977_2</t>
  </si>
  <si>
    <t>GATAAGGAAAAAGCAAGAGGAGTCAAGGGGAATCAGGATATGATTCATGA</t>
  </si>
  <si>
    <t>chr5_118298370_54</t>
  </si>
  <si>
    <t>AAGGAGAAGGGAGAGGAAAAGAAGGGACAGGTAAAGACAAAGAATTTAAC</t>
  </si>
  <si>
    <t>chr5_142065667_33</t>
  </si>
  <si>
    <t>CTACTGCAGCTCTGAGTGGGGAGAGGGACGGGCCGTGGCATGCACATCAG</t>
  </si>
  <si>
    <t>chr5_146903915_21</t>
  </si>
  <si>
    <t>GCACTTCAGCCTGGGCAACAGAGCAAGACCCTGTCTCAAAAAAAAAAAAA</t>
  </si>
  <si>
    <t>chr5_150404821_2</t>
  </si>
  <si>
    <t>TTGAGAAAGTCACTCTCTCTGTTGGGATCTTTCATTCTTTTGAAAACGGA</t>
  </si>
  <si>
    <t>chr5_162538178_3</t>
  </si>
  <si>
    <t>ATGTGCCTGACAAAAATATTTTTGACCTTTCCATGGCTTTTCTGAGACCT</t>
  </si>
  <si>
    <t>chr5_16261301_21</t>
  </si>
  <si>
    <t>CAAAATAGAAAATTTTTTCCTGATCCCAACTATCACCATAGAAAGAGGGC</t>
  </si>
  <si>
    <t>chr5_18711967_3</t>
  </si>
  <si>
    <t>TAGCAACATGGATAGAGCTGGAAGCCATTATCTTAAGCCAACTAAAACAG</t>
  </si>
  <si>
    <t>chr5_44511924_2</t>
  </si>
  <si>
    <t>TTTAAAAATGCGTGACACTTCCCTGCCTCCTTCTGCTCTGCTACAGTAAG</t>
  </si>
  <si>
    <t>chr5_86777087_20</t>
  </si>
  <si>
    <t>GCAATCTTTCTAATTCATCTTTCTGTTTTCCCAGTCTCTTATGCCTGTCT</t>
  </si>
  <si>
    <t>chr9_133046561_8</t>
  </si>
  <si>
    <t>CTGGCAGCCGGTGGGATGTTGGAGGTGGGGGTTCTTAGGAGAGTCTTGGT</t>
  </si>
  <si>
    <t>CTCCTAAGAACCCCCACCTCCAA</t>
  </si>
  <si>
    <t>TCTCCTAAGAACCCCCACCTCCAA</t>
  </si>
  <si>
    <t>chr6_137841185_6</t>
  </si>
  <si>
    <t>TGAGGGTGTCAGTTGTGTGTGAGTTTACAAGAGCCTGAAATCTGGGATTG</t>
  </si>
  <si>
    <t>chr6_144622175_2</t>
  </si>
  <si>
    <t>TTAGTGTTAAAGGCTCCTGGACTTACCCTAAAGCCCAGCTTTTTCGGTGG</t>
  </si>
  <si>
    <t>chr6_58777639_36</t>
  </si>
  <si>
    <t>AATTTTCAGAAACCTCATTGTGATGTGTGCGTTCATCTCACAGAGTGGAG</t>
  </si>
  <si>
    <t>chr6_64608036_4</t>
  </si>
  <si>
    <t>CTTGTCCCTAATAACGATTTCTGTAGTGATATTTGGGTTTTTTCCTAACT</t>
  </si>
  <si>
    <t>chr6_69159031_2</t>
  </si>
  <si>
    <t>GGCAGAAATGGAGGAAAACCAGAATGTGCTCACATTCATAATGCATGTAA</t>
  </si>
  <si>
    <t>chr7_10110_5</t>
  </si>
  <si>
    <t>CCCTAACCCTAACCCTAACCCTAACCCTAAACCTAACCCTAACCCTAACC</t>
  </si>
  <si>
    <t>chr7_61968938_22</t>
  </si>
  <si>
    <t>CTTTTCATAGAGCAGTTTGGAAACACTCTGTTTGTAAAGTCTGCAAGTGG</t>
  </si>
  <si>
    <t>chr7_61969126_16</t>
  </si>
  <si>
    <t>GAAACACTCTTTTTGTGGAATTTGCAAGTGGAGATTTCAAGCGATTTGAT</t>
  </si>
  <si>
    <t>chr7_61969461_19</t>
  </si>
  <si>
    <t>CAGATTTGAAACACTCTTGCTGTGGCATTTTCAGGTGGAGATTTCAAGCG</t>
  </si>
  <si>
    <t>chr7_82641625_4</t>
  </si>
  <si>
    <t>GGAGGAAATAGGAGCCTAGAGTTGACTGATAATTGTTTTTAAGGAAAAGC</t>
  </si>
  <si>
    <t>chr7_99514622_15</t>
  </si>
  <si>
    <t>CCAGTCCTCTCACACACCACATGCTATCCCACTCCACCACATTTGGAATA</t>
  </si>
  <si>
    <t>chr8_132356779_2</t>
  </si>
  <si>
    <t>ATTTGAGCTGTCTTAAAAAGGTACAAATGAGTTTGTCAATCTGACAAAGA</t>
  </si>
  <si>
    <t>chr1_121485182_7</t>
  </si>
  <si>
    <t>AGACTTGAAACACTCTTTTTGTGGAATTTGCAAGTGGAGATTTCAGCCGC</t>
  </si>
  <si>
    <t>GCGGCTGAAATCTCCACTTGCAA</t>
  </si>
  <si>
    <t>chr8_140848139_9</t>
  </si>
  <si>
    <t>GCAGTGGAGGATGTGGCCTGAGCTTGCCAGCTGTTTGGACAGGTTATATA</t>
  </si>
  <si>
    <t>chr11_125970861_6</t>
  </si>
  <si>
    <t>TCCAAGCCAGGAGTGAAACCCCCACCTCTAACATTATTCATTTCCCTGGA</t>
  </si>
  <si>
    <t>AGGAGTGAAACCCCCACCTCTAA</t>
  </si>
  <si>
    <t>GGAG-TGAAACCCCCACCTCTAA</t>
  </si>
  <si>
    <t>chr8_142996796_11</t>
  </si>
  <si>
    <t>GGATAAAGCATAGAGAAATTTTCACAGTTTTAGTGAACATTCTATCAACT</t>
  </si>
  <si>
    <t>chr8_145096434_3</t>
  </si>
  <si>
    <t>AACGGCCTGCAGGTGTTGGGGCATCTGGCAGTGGGAGCCCACGGTCTCCT</t>
  </si>
  <si>
    <t>chr8_43092875_101</t>
  </si>
  <si>
    <t>ATATAATATGTATTTGGTGTACTTTTTGATATTTTATGTACAGTATATAA</t>
  </si>
  <si>
    <t>chr8_58063310_3</t>
  </si>
  <si>
    <t>CCGAGAACTGCCGCTGTCCTGTCTGACTCCTCCTGTTTTGGTGAGTAATA</t>
  </si>
  <si>
    <t>chr9_101984692_10</t>
  </si>
  <si>
    <t>ATCCCCGCCTCTCCCAGAAGCCCTGACTCCTCCTGCTTTGCGCCGTGCTT</t>
  </si>
  <si>
    <t>chr8_133205705_6</t>
  </si>
  <si>
    <t>GCCCACTGGATACCTAACCTCTGTCAGGCAGCAGGCAAGGAAGGCTTTTG</t>
  </si>
  <si>
    <t>CCCACTGGATACCTAACCTCTGT</t>
  </si>
  <si>
    <t>chr9_33064985_4</t>
  </si>
  <si>
    <t>CAACTCCTGACCTCGGTTGATCCACCCACCTGGGCTTCCCAAAGTGCTGG</t>
  </si>
  <si>
    <t>TCGGTTGATCCACCCACCTGGGC</t>
  </si>
  <si>
    <t>chrX_46183082_4</t>
  </si>
  <si>
    <t>CCAGGAGTTCTTCCTCATCCTTGGCTCCCATCTCCCCTTCTGACTCCTCT</t>
  </si>
  <si>
    <t>TCATCCTTGGCTCCCATCTCCCC</t>
  </si>
  <si>
    <t>chr9_34542368_2</t>
  </si>
  <si>
    <t>ATCATTCCACTGCTGTCTTCCCTGACTCCTCCTGCCTCCCTCTCTCCTGT</t>
  </si>
  <si>
    <t>chrGL000205.1</t>
  </si>
  <si>
    <t>chrGL000205.1_130310_2</t>
  </si>
  <si>
    <t>GL000205.1</t>
  </si>
  <si>
    <t>AGGTGTGTAACAAGGCCTGTCTGTCTCCTCCTGTTCTGTGTGGGAGATGC</t>
  </si>
  <si>
    <t>chrX_110283958_3</t>
  </si>
  <si>
    <t>GATTTATTTCTAGTTATTATCATTATGGGTTTTCCTCTGCAACTCTCAGC</t>
  </si>
  <si>
    <t>chrX_138093359_26</t>
  </si>
  <si>
    <t>GCAAAATAATGTCCAGGATTAGATGGACTCACAGCTGAATTCTATCAGAC</t>
  </si>
  <si>
    <t>chrX_155260210_159</t>
  </si>
  <si>
    <t>chrX_31770123_3</t>
  </si>
  <si>
    <t>ATTTCTTGGCTCTTGGCCCTGTCCTTCATCTTCAATGCCAGTAGTGTAGC</t>
  </si>
  <si>
    <t>chr1_29606169_2</t>
  </si>
  <si>
    <t>ACTGAGATAACCACTAACATCTCTGGTGAGCCCCACCTGACCCGGCCCAG</t>
  </si>
  <si>
    <t>TCTCTGGTGAGCCCCACCTGACC</t>
  </si>
  <si>
    <t>chrX_55803511_75</t>
  </si>
  <si>
    <t>GAGTGACTTTGGATAGAATGGGAGGCAGGTTTGCCCTAAGCAGTTTCCAG</t>
  </si>
  <si>
    <t>chr11_62609220_114</t>
  </si>
  <si>
    <t>TPH-U2OSGS-Nme48-NmeWTnuc_S4_L001_R1_001.sam</t>
  </si>
  <si>
    <t>TPH-U2OSGS-Nme48-NmeWTnuc_S4_L001_R1_001</t>
  </si>
  <si>
    <t>GCCAGGGCTGGAGAAGCAGAAAANNNNNN</t>
  </si>
  <si>
    <t>chr12_95439_15</t>
  </si>
  <si>
    <t>chr12_95495_2</t>
  </si>
  <si>
    <t>chr12_95533_4</t>
  </si>
  <si>
    <t>TAGGGTTAGGGTTAGGGTTAGGGTTAGGGTTAGGGGTTGGGTTGGGGTAG</t>
  </si>
  <si>
    <t>chr12_95619_16</t>
  </si>
  <si>
    <t>GGGTTAGGGTTAGGGTTAGGGTTAGGGTTAAGGTTAGGGTTAGGGTTAGG</t>
  </si>
  <si>
    <t>chr15_102521232_2</t>
  </si>
  <si>
    <t>chr15_27866382_7</t>
  </si>
  <si>
    <t>AAGTGATGGCCACCTCAAATACCCTGACATCATCATTACAAATTCCATGC</t>
  </si>
  <si>
    <t>chr15_61909142_3</t>
  </si>
  <si>
    <t>GGAATAGAAGGAAATTACCTCAATATAATAAAGGCTGTATATGAAACGTT</t>
  </si>
  <si>
    <t>chr15_81935430_3</t>
  </si>
  <si>
    <t>TGACTTCTTATCATATACAGACACAGTCCAAAGATCTTTCATGTTGTAGC</t>
  </si>
  <si>
    <t>chr16_22169390_75</t>
  </si>
  <si>
    <t>GGCATGGTGGCTCACACCTGTAATCCCAGCACTTTGGGAGGCCAAGGTGG</t>
  </si>
  <si>
    <t>chr16_25771472_3</t>
  </si>
  <si>
    <t>CCTAACTCTAACCCTAACCCTAACCCTAACACTTTGTTTAGGGCTCAACA</t>
  </si>
  <si>
    <t>chr16_70812984_26</t>
  </si>
  <si>
    <t>AACCCGGGCCTCCCGCGTGGCAGGCGAGAATTCTACCACTGAACCACCAA</t>
  </si>
  <si>
    <t>chrGL000220.1_127479_197</t>
  </si>
  <si>
    <t>GTCCCTCTCTCTTTCTGTCTGTTCCTCTCTCTCTCTCTGTCTCTGTCTTT</t>
  </si>
  <si>
    <t>GACAGAGACAGAGAGAGAGAGAGGAACAG</t>
  </si>
  <si>
    <t>GACAGAGAGAGAGA-GAGGAACAGACAGA</t>
  </si>
  <si>
    <t>chr17_63966372_30</t>
  </si>
  <si>
    <t>ATATGCATGTATATTACATGCATGTTGCACACATATTACATGCATGTATG</t>
  </si>
  <si>
    <t>chr17_63966621_15</t>
  </si>
  <si>
    <t>ACATGCATGCACACTACATGCATATTATATGCATGCATATTAAATACATG</t>
  </si>
  <si>
    <t>chr17_63967167_2</t>
  </si>
  <si>
    <t>GAAATTTTTAAGAGGCTTGTATTACATGTCTATTACATACATGCATGTCA</t>
  </si>
  <si>
    <t>chr17_63967535_35</t>
  </si>
  <si>
    <t>AGCATGTATATTGCACCCATGCAGCATGCTGCATGCATGTTACATGGATG</t>
  </si>
  <si>
    <t>chr17_69370300_2</t>
  </si>
  <si>
    <t>TAAGTGATTAGAAGAAGAATTTGGAACCAAGAATTTGACTCCAAAGCCTA</t>
  </si>
  <si>
    <t>chr17_70576251_1201</t>
  </si>
  <si>
    <t>AGCCAGATGTGGTAGTGCATGCCTATAGTCCCAGCCACTCAGGAGGCTGA</t>
  </si>
  <si>
    <t>chr18_10624_3</t>
  </si>
  <si>
    <t>CTACCCCTAACCCTAACCCTAACCCTCACCCTTCTAACTGGACTCTGACC</t>
  </si>
  <si>
    <t>chr6_28763751_52</t>
  </si>
  <si>
    <t>AAGAAAACACGGCCTGGAGGTACTGGGGATCGAACCCAGGACCTCGTGCA</t>
  </si>
  <si>
    <t>ACACGGCCTGGAGGTACTGGGGATCGAAC</t>
  </si>
  <si>
    <t>chr18_98792_4</t>
  </si>
  <si>
    <t>AACCCTAACCCGAACCCTAACCCTAAGCTCAAATTTAGTTGAGCTTCTAT</t>
  </si>
  <si>
    <t>chr1_60579395_40</t>
  </si>
  <si>
    <t>TTGGAGAGTAAAATTCCCTCCTTCTAGACAACAAGGAACACATTACTAAG</t>
  </si>
  <si>
    <t>CCTTGTTGTCTAGAAGGAGGGAATTTTAC</t>
  </si>
  <si>
    <t>chr9_110184499_4</t>
  </si>
  <si>
    <t>AAAGGCATGGATGAGAGAAGCCTGGAGACAGGGATCCCAGGGAAACGCCC</t>
  </si>
  <si>
    <t>GCATGGATGAGAGAAGCCTGGAGACAGGG</t>
  </si>
  <si>
    <t>GGCATGGATGAGAGAAGCCTGGAGACAGGG</t>
  </si>
  <si>
    <t>GCCAGGGCTG-GAGAAGCAGAAAANNNNNN</t>
  </si>
  <si>
    <t>chr20_21068170_2</t>
  </si>
  <si>
    <t>TTTACCCTCCAAAAACATCATCCCAGTTACATCTCAATGGTAGCTTATGA</t>
  </si>
  <si>
    <t>chr2_182140533_3</t>
  </si>
  <si>
    <t>AAGATGTGCACTAACCCTAACCCTAACCCTAACCCTAACCCTAACCCTAA</t>
  </si>
  <si>
    <t>chr2_9877830_559</t>
  </si>
  <si>
    <t>chr2_9877852_122</t>
  </si>
  <si>
    <t>chr2_9877869_7</t>
  </si>
  <si>
    <t>chr3_197900291_96</t>
  </si>
  <si>
    <t>chr3_197900346_3</t>
  </si>
  <si>
    <t>GTTAGGGTTAGGGTTAGGGTTAGGGTTCGGGTTTAGGGTTCAGGTTTATG</t>
  </si>
  <si>
    <t>chr4_191044171_12</t>
  </si>
  <si>
    <t>TTAGGGTTAGGGTTAGGGTAGGGTTAGGGTTAGGGTTAGGGTTAGGGTTA</t>
  </si>
  <si>
    <t>chr4_191044249_4</t>
  </si>
  <si>
    <t>TAGGGTTCGGGTTCGGGTTCGGGTTCGGGTTCGGGTTCGGGTTCGGGTTC</t>
  </si>
  <si>
    <t>chr5_14844847_2</t>
  </si>
  <si>
    <t>AGCTGTAGATTCGGGATTTGCTTGGCAGCACACTCCTCAGACTTGAAGAA</t>
  </si>
  <si>
    <t>chr5_96288690_71</t>
  </si>
  <si>
    <t>GTTTCATACCTGCCCTGCCATAGAATGATCTAGACCTTTAAGAGGACTAG</t>
  </si>
  <si>
    <t>chr6_27205390_175</t>
  </si>
  <si>
    <t>CGAACCCGCGACCTTGGCGTTATTAGCACCACGCTCTAACCAACTGAGCT</t>
  </si>
  <si>
    <t>chr6_28763708_1192</t>
  </si>
  <si>
    <t>AGTTGGGGAATATCATGGACCGCTTCTTACTGGTGTCCCGGGGAAGAAAA</t>
  </si>
  <si>
    <t>chr18_63771_3</t>
  </si>
  <si>
    <t>TAACCCTAGCCCTAACCCTAACCCTAGCCCTAGCCTTAGCCCTAACCGTT</t>
  </si>
  <si>
    <t>GCTAGGGCTAGGGTTAGGGTTAGGGCTAG</t>
  </si>
  <si>
    <t>chr6_66912032_23</t>
  </si>
  <si>
    <t>ATTAATCATTGCTCTGAAAACTGATTTAAAAGGATGGAGGAGTACCAATT</t>
  </si>
  <si>
    <t>chr7_80885247_54</t>
  </si>
  <si>
    <t>GACACAAGACACCAACACAATGGGAAAATCTGAATGAGTTGTAGCTATCA</t>
  </si>
  <si>
    <t>chr8_132829815_22</t>
  </si>
  <si>
    <t>TACAACAGTTCCAGGCATCACAGTCTCACTTGACTGCAGCCAAAGCGGAG</t>
  </si>
  <si>
    <t>chr9_101984575_10</t>
  </si>
  <si>
    <t>CGGGGCCTGAGTCAGTCTCGCCAGCTGCCGGTCTTTCGGGGGCTCCGTAA</t>
  </si>
  <si>
    <t>chr9_101984689_2</t>
  </si>
  <si>
    <t>ATGATCCCCGCCTCTCCCAGAAGCCCTGACTCCTCCTGCTTTGCGCCGTG</t>
  </si>
  <si>
    <t>chr9_10696462_54</t>
  </si>
  <si>
    <t>AACATAAAAGGGAATTATAGCAGAGACACTACATTACCAACTGCTCTAGC</t>
  </si>
  <si>
    <t>chr17_32523154_2</t>
  </si>
  <si>
    <t>ACTCTTCTTGCTGGAAACTCTTAAATGTGTCTTCTCCTGAGGGGCTCCCC</t>
  </si>
  <si>
    <t>GGGAGCCCCTCAGGAGAAGACACATTTAA</t>
  </si>
  <si>
    <t>chr9_110184676_3</t>
  </si>
  <si>
    <t>GGAAGCCCTGCTTCCTCCAGAGGGCGTCGCAGGACAGCTTTTCCTAGACA</t>
  </si>
  <si>
    <t>chr1_176892171_2</t>
  </si>
  <si>
    <t>TAAGTATTGCTAGCCCCATTTTACAGACATGGAAACTGAGGTTCACAGCC</t>
  </si>
  <si>
    <t>TCCATGTCTGTAAAATGGGGCTAGCAATA</t>
  </si>
  <si>
    <t>chr9_96759783_2</t>
  </si>
  <si>
    <t>CTTACCATGAATCAGTTTAGATTTGTACTTCCAGCCATCTCTTTCCCCCT</t>
  </si>
  <si>
    <t>GAGATGGCTGGAAGTACAAATCTAAACTG</t>
  </si>
  <si>
    <t>chrMT_14513_54</t>
  </si>
  <si>
    <t>CCCCCTAAATAAATTAAAAAAACTATTAAACCCATATAACCTCCCCCAAA</t>
  </si>
  <si>
    <t>chrX_155260280_73</t>
  </si>
  <si>
    <t xml:space="preserve"> </t>
  </si>
  <si>
    <t>chr10_125544748_2</t>
  </si>
  <si>
    <t>TPH-U2OSGS-Nme48-E4-4nuc_S5_L001_R1_001.sam</t>
  </si>
  <si>
    <t>AGAACCTGGACACCCTCCATCAGTAACATAACGATCCTACAGGTTTGGAA</t>
  </si>
  <si>
    <t>TPH-U2OSGS-Nme48-E4-4nuc_S5_L001_R1_001</t>
  </si>
  <si>
    <t>chr12_29945400_30</t>
  </si>
  <si>
    <t>ACATGCATACATCATGCGAGCAGCATGTGCGCATTTTCACAGCACACATA</t>
  </si>
  <si>
    <t>chr12_95446_14</t>
  </si>
  <si>
    <t>GTTTGGGGTTGGGGTTAGGGTTAGGGTTAGGGTTAGGGGTAGGGTTAGGG</t>
  </si>
  <si>
    <t>chr12_95520_4</t>
  </si>
  <si>
    <t>TTAGGGTTAGGGTTAGGGTTAGGGTTAGGGTTAGGGTTAGGGTTAGGGGT</t>
  </si>
  <si>
    <t>chr12_95614_16</t>
  </si>
  <si>
    <t>chr12_95653_3</t>
  </si>
  <si>
    <t>chr15_68132422_12</t>
  </si>
  <si>
    <t>TCCACAAGATATATAAAGCCAAGAAATCGAAATACTTTCAAGTTACGGTA</t>
  </si>
  <si>
    <t>chr16_25771475_4</t>
  </si>
  <si>
    <t>AACTCTAACCCTAACCCTAACCCTAACACTTTGTTTAGGGCTCAACAACA</t>
  </si>
  <si>
    <t>chr18_98753_519</t>
  </si>
  <si>
    <t>chr1_121484866_16</t>
  </si>
  <si>
    <t>CAATTTGCAAGTGTAGATTTCAAGCGCTTTAAGGTCAATGGCAGAAAAGG</t>
  </si>
  <si>
    <t>chr1_121485252_36</t>
  </si>
  <si>
    <t>AGGAAATATCTTCGTATAGAAACAAGACAGAATGATTCTCAGAAACTCCT</t>
  </si>
  <si>
    <t>chr1_121485309_33</t>
  </si>
  <si>
    <t>GTGTGCGTTCAACTCACAGAGTTTAACCTTTCTTTTCATAGAGCAGTTAG</t>
  </si>
  <si>
    <t>chr9_110184583_39</t>
  </si>
  <si>
    <t>GCATTTGTAGGCTTGATGCTTTTTTTCTGCTTCTCCAGCCCTGGCCTGGG</t>
  </si>
  <si>
    <t>GCCAGGGCTGGAGAAGCAGAAAAAAAGCA</t>
  </si>
  <si>
    <t>chr1_28539600_2</t>
  </si>
  <si>
    <t>TGGGATAGACACCATTATTACATTTTACAAACGGGGTAACAGACACGGAA</t>
  </si>
  <si>
    <t>chr2_9877830_80</t>
  </si>
  <si>
    <t>chr2_9877852_22</t>
  </si>
  <si>
    <t>chr3_197900110_6</t>
  </si>
  <si>
    <t>chr3_197900297_142</t>
  </si>
  <si>
    <t>chr3_197900346_13</t>
  </si>
  <si>
    <t>chr3_58216161_2</t>
  </si>
  <si>
    <t>TTTGATACATGTCAGCCCAACATATGAAAAAGTCTGTTTTATCCAGAATA</t>
  </si>
  <si>
    <t>chr4_191043857_2</t>
  </si>
  <si>
    <t>AGGGTTAGGGTTAGGGTTAGGGTTTTAGGGTTAGGGTTGGGGTTGGGGTT</t>
  </si>
  <si>
    <t>chr4_191044168_7</t>
  </si>
  <si>
    <t>GGGTTAGGGTTAGGGTTAGGGTAGGGTTAGGGTTAGGGTTAGGGTTAGGG</t>
  </si>
  <si>
    <t>chr4_191044201_3</t>
  </si>
  <si>
    <t>chr5_10487_2</t>
  </si>
  <si>
    <t>TAACCCTAACCCTAATCCTAACCCTAACCCTAACCCTAACCCTAACCCTA</t>
  </si>
  <si>
    <t>chr5_6050225_22</t>
  </si>
  <si>
    <t>TGAGATTTTATCTATGGTCCAGCATAAGGTATATCCTGGTGATAACTCTA</t>
  </si>
  <si>
    <t>chr6_136143162_55</t>
  </si>
  <si>
    <t>CCCACCAGCATCATCTGAAACACAATTATCCTTCCAATTGTGTTTTTTTC</t>
  </si>
  <si>
    <t>chr7_61969221_35</t>
  </si>
  <si>
    <t>ATCATTCTCAGAAACTACTTTGTGATGTGTGCCTTCAACTCACAGAGTTT</t>
  </si>
  <si>
    <t>chr7_61969362_10</t>
  </si>
  <si>
    <t>GGGGTTTCTTCCTTTCATGCTAGACTAAGAAGAGTTCTCAGGAACTTTTT</t>
  </si>
  <si>
    <t>chr8_130106387_2</t>
  </si>
  <si>
    <t>TCCCCTATCAACCCCTTTGTTTCTTTCTGTTGTCTGCGTGTCACAGGAAG</t>
  </si>
  <si>
    <t>chr1_208115274_23</t>
  </si>
  <si>
    <t>TGCTCCGGAAAATGTTTGTTTCCTCCCAGTTTCCATGTCTGGATGCCTTG</t>
  </si>
  <si>
    <t>TCCAGACATGGAAACTGGGAGGAAACAAA</t>
  </si>
  <si>
    <t>chr9_101984584_10</t>
  </si>
  <si>
    <t>AGTCAGTCTCGCCAGCTGCCGGTCTTTCGGGGGCTCCGTAACTTTCTATC</t>
  </si>
  <si>
    <t>GAAAGTTACGGAGCCCCCGAAAGACCGGC</t>
  </si>
  <si>
    <t>chr9_101984627_6</t>
  </si>
  <si>
    <t>TTCTATCCGTCCGCGTCAGCGCCTTGCCACCCTCATCTCCAATATGGTAT</t>
  </si>
  <si>
    <t>chrGL000220.1_133129_10</t>
  </si>
  <si>
    <t>TCTCTCTGCCTGTCTCCGTCCCTCCCTCCCTGTCTGTCTGTTTCTCTCTC</t>
  </si>
  <si>
    <t>GACAGGGAGGGAGGGACGGAGACAGGCAG</t>
  </si>
  <si>
    <t>chr9_101984745_6</t>
  </si>
  <si>
    <t>CTCTGTAGCTCCCTTGCTTCCCCCAGCCTCGGGTGTGGGTGTCTAGGCCG</t>
  </si>
  <si>
    <t>CCGAGGCTGGGGGAAGCAAGGGAGCTACA</t>
  </si>
  <si>
    <t>CCCGAGGCTGGGGGAAGCAAGGGAGCTACA</t>
  </si>
  <si>
    <t>GCCAGGGCTGGAG-AAGCAGAAAANNNNNN</t>
  </si>
  <si>
    <t>chr9_99889446_13</t>
  </si>
  <si>
    <t>TAGAATACTATTCAGCAATAAAAAGGAATACACTATTGATATGCACAACA</t>
  </si>
  <si>
    <t>chr9_101984529_5</t>
  </si>
  <si>
    <t>CCCGCCCCCGGACTTGCAGGCAAGGTCCT</t>
  </si>
  <si>
    <t>chrGL000220.1_129027_5</t>
  </si>
  <si>
    <t>CTCTCTGTCTCTCTCTGTCTCTCTCTCTCTCTCTCTCTCTCTCTCTCTCT</t>
  </si>
  <si>
    <t>GAGAGAGAGAGAGAGACAGAGAGAGACAG</t>
  </si>
  <si>
    <t>chrX_155260217_69</t>
  </si>
  <si>
    <t>chr10_42527986_3</t>
  </si>
  <si>
    <t>TPH-U2OSGS-Nme48-eNmeE4-4RuvCWTnuc_S6_L001_R1_001.sam</t>
  </si>
  <si>
    <t>ACTGTGTGAGTTGAATACACGCAACACAAAGAAGTTACTGAGAATTCTTC</t>
  </si>
  <si>
    <t>TPH-U2OSGS-Nme48-eNmeE4-4RuvCWTnuc_S6_L001_R1_001</t>
  </si>
  <si>
    <t>chr10_42596998_4</t>
  </si>
  <si>
    <t>GAATCAACATCAAACGGAATCAAACGGAATTAGCGAATGGAATCGAAGAG</t>
  </si>
  <si>
    <t>chr11_134319371_2</t>
  </si>
  <si>
    <t>AAATTTCCAGCCTGCTGGCCTGCCCTATGGATCTCAGACTTACAACCCCC</t>
  </si>
  <si>
    <t>chr11_2410667_11</t>
  </si>
  <si>
    <t>AGGGGGCCTTGGTGTGTGCAGAGGGGGGCCTGGGGCACGTGCCTGGCCTG</t>
  </si>
  <si>
    <t>chr11_71387775_78</t>
  </si>
  <si>
    <t>chr12_95427_24</t>
  </si>
  <si>
    <t>GGTTAGGGTTAGGGTTACGGTTTGGGGTTGGGGTTAGGGTTAGGGTTAGG</t>
  </si>
  <si>
    <t>chr12_95524_3</t>
  </si>
  <si>
    <t>GGTTAGGGTTAGGGTTAGGGTTAGGGTTAGGGTTAGGGTTAGGGGTTGGG</t>
  </si>
  <si>
    <t>chr12_95613_28</t>
  </si>
  <si>
    <t>chr12_95677_3</t>
  </si>
  <si>
    <t>chr15_85204228_43</t>
  </si>
  <si>
    <t>TAGCGATTAAGAATGGATATTACAGCCGGGAGCCAGGGCTCGCACCTATA</t>
  </si>
  <si>
    <t>chr17_55836646_17</t>
  </si>
  <si>
    <t>ACTTCAGACAAGTTACTCAACTTCTCTGAGCTTTAGTTTTCTTATTTCAG</t>
  </si>
  <si>
    <t>chr17_6161070_13</t>
  </si>
  <si>
    <t>ACGCAGTTCAATAGGCCTGTCCTTACGTCCCCCTTGGAGGCTGCTGCCAG</t>
  </si>
  <si>
    <t>chr17_63966381_12</t>
  </si>
  <si>
    <t>TATATTACATGCATGTTGCACACATATTACATGCATGTATGTAGCATGGA</t>
  </si>
  <si>
    <t>chr18_10620_2</t>
  </si>
  <si>
    <t>ACCCCTACCCCTAACCCTAACCCTAACCCTCACCCTTCTAACTGGACTCT</t>
  </si>
  <si>
    <t>chr1_10148_5</t>
  </si>
  <si>
    <t>CCTAACCCTAACCCTAACCCTAACCCCTAACCCTAACCCTAACCCTAACC</t>
  </si>
  <si>
    <t>chr1_121484807_86</t>
  </si>
  <si>
    <t>TCAACTCACAGAGTTGAACGTTCCCTTAGACAGAGCAGATTTGAAACACT</t>
  </si>
  <si>
    <t>chr1_121485000_29</t>
  </si>
  <si>
    <t>TCTGTTCATAGAGCAGTTAGGAAACGCTCTGTTTGTAAAGTCTGTAAGTG</t>
  </si>
  <si>
    <t>chr9_110184583_3349</t>
  </si>
  <si>
    <t>chr1_121485264_35</t>
  </si>
  <si>
    <t>CGTATAGAAACAAGACAGAATGATTCTCAGAAACTCCTTTGTGATGTGTG</t>
  </si>
  <si>
    <t>chr1_121485337_2</t>
  </si>
  <si>
    <t>TTTCTTTTCATAGAGCAGTTAGGAAACACTCTGTTTGTAAAGTCTGCAAG</t>
  </si>
  <si>
    <t>chr20_21068169_2</t>
  </si>
  <si>
    <t>ATTTACCCTCCAAAAACATCATCCCAGTTACATCTCAATGGTAGCTTATG</t>
  </si>
  <si>
    <t>chr20_31056600_26</t>
  </si>
  <si>
    <t>CCTGTAATCCCAGCTACTCGGGAGGCTGAGGCAGGACAATTGCTTGAACC</t>
  </si>
  <si>
    <t>ACTCGGGAGGCTGAGGCAGGACAATTGCT</t>
  </si>
  <si>
    <t>chr1_121485230_24</t>
  </si>
  <si>
    <t>GCTTTGAGGTCAATGGTAGAAAAGGAAATATCTTCGTATAGAAACAAGAC</t>
  </si>
  <si>
    <t>GTCAATGGTAGAAAAGGAAATATCTTCGT</t>
  </si>
  <si>
    <t>GTCAATGGTAGAAAAGGA-AATATCTTCG</t>
  </si>
  <si>
    <t>chr22_19283571_24</t>
  </si>
  <si>
    <t>ATACAGGTAACTGAAGTCCTAGAAGTATAGAGAAAGAGACAGAAGCAATA</t>
  </si>
  <si>
    <t>TAGAAGTATAGAGAAAGAGACAGAAGCAA</t>
  </si>
  <si>
    <t>chr2_9877830_23</t>
  </si>
  <si>
    <t>chr3_188377848_20</t>
  </si>
  <si>
    <t>GAATGGCACAGAGCACAGCTCACATATTTGTTTTTTAGTTTTAAATTCTC</t>
  </si>
  <si>
    <t>chr3_197900119_4</t>
  </si>
  <si>
    <t>GGGTTAGGGGTTAAGGGTTAGGGGTAGGATAAGGGTAGGGTTAGGGTTAG</t>
  </si>
  <si>
    <t>chr3_197900277_23</t>
  </si>
  <si>
    <t>chr3_197900296_127</t>
  </si>
  <si>
    <t>chr3_197900351_5</t>
  </si>
  <si>
    <t>chr4_173586630_2</t>
  </si>
  <si>
    <t>TAAAGGTAGCCATGGTTTACTTTCCCCTGGAAGAGGAAGTAAAAAAGAAT</t>
  </si>
  <si>
    <t>chr4_191044165_20</t>
  </si>
  <si>
    <t>chr5_10478_6</t>
  </si>
  <si>
    <t>chr5_89368861_11</t>
  </si>
  <si>
    <t>CCTCATACTTCATTTACAATAACACATCCATTCTGATAGTGATAAGAAAG</t>
  </si>
  <si>
    <t>chr6_110498495_4</t>
  </si>
  <si>
    <t>ATCAAGTCATAATTTTTGTTTACTATTAACTATTTTATCTATATGTTTAA</t>
  </si>
  <si>
    <t>chr7_10105_6</t>
  </si>
  <si>
    <t>AACAACCCTAACCCTAACCCTAACCCTAACCCTAAACCTAACCCTAACCC</t>
  </si>
  <si>
    <t>chr7_61969270_5</t>
  </si>
  <si>
    <t>TAACCTTTCTTTTCTTAGAGCAGTTTAGAAACACTCTGCTTGTTATGTCT</t>
  </si>
  <si>
    <t>chr8_104536665_2</t>
  </si>
  <si>
    <t>AACCACACTAAATATTTTAAACAAAGAAAATTTAATACATACGGAATCAA</t>
  </si>
  <si>
    <t>chr8_90705914_2</t>
  </si>
  <si>
    <t>CATTAAACAACACATTTTCAGTGTAGATGAAATAGCCTTATTTTGGAAGA</t>
  </si>
  <si>
    <t>chr9_101984549_13</t>
  </si>
  <si>
    <t>GAGGACCTTGCCTGCAAGTCCGGGGGCGGGGCCTGAGTCAGTCTCGCCAG</t>
  </si>
  <si>
    <t>chr9_101984613_4</t>
  </si>
  <si>
    <t>GGGGCTCCGTAACTTTCTATCCGTCCGCGTCAGCGCCTTGCCACCCTCAT</t>
  </si>
  <si>
    <t>chr2_194424619_2</t>
  </si>
  <si>
    <t>ATAACATTTTTTTTTTCTCGGTAATTTGGAAGCACCTAAGAGTATTGTTT</t>
  </si>
  <si>
    <t>CCAAATTACCGAGAAAAAAAAAATGTTAT</t>
  </si>
  <si>
    <t>chr9_110184634_4</t>
  </si>
  <si>
    <t>CAATCCTTGGGGCCCAGACTGAGCACGTGATGGCAGAGGAAAGGAAGCCC</t>
  </si>
  <si>
    <t>chr9_129985738_98</t>
  </si>
  <si>
    <t>ATGAGAAGGAGCAGGATGAGGCTGGGAAAAAGGAGGCAACCTGATCTCAC</t>
  </si>
  <si>
    <t>chrX_155260222_60</t>
  </si>
  <si>
    <t>chrX_155260299_15</t>
  </si>
  <si>
    <t>AGGGTGAGGGTTAGGGTTAGGGTTAGGGTTAGGGTTAGGGTTAGGGTTAG</t>
  </si>
  <si>
    <t>chrX_155260333_5</t>
  </si>
  <si>
    <t>chr12_95440_16</t>
  </si>
  <si>
    <t>TPH-U2OSGS-SpRY59-SpRYHF1nuc_S1_L001_R1_001.sam</t>
  </si>
  <si>
    <t>GTTACGGTTTGGGGTTGGGGTTAGGGTTAGGGTTAGGGTTAGGGGTAGGG</t>
  </si>
  <si>
    <t>TPH-U2OSGS-SpRY59-SpRYHF1nuc_S1_L001_R1_001</t>
  </si>
  <si>
    <t>AGGGCTGGAGAAGCAGAAAANNN</t>
  </si>
  <si>
    <t>chr12_95477_5</t>
  </si>
  <si>
    <t>GTTAGGGGTAGGGTTAGGGTTAGGGTTAGGGTTAGGGTTAGGGTTAGGGT</t>
  </si>
  <si>
    <t>chr12_95532_2</t>
  </si>
  <si>
    <t>TTAGGGTTAGGGTTAGGGTTAGGGTTAGGGTTAGGGGTTGGGTTGGGGTA</t>
  </si>
  <si>
    <t>chr12_95614_17</t>
  </si>
  <si>
    <t>chr12_95649_2</t>
  </si>
  <si>
    <t>AGGTTAGGGTTAGGGTTAGGGTTAGGGTTAGGGTTAGGGTTAGGGTTAGG</t>
  </si>
  <si>
    <t>chr8_104536725_786</t>
  </si>
  <si>
    <t>AGGGCTGGAGAAGCAGAAAATGG</t>
  </si>
  <si>
    <t>chr15_68132405_5</t>
  </si>
  <si>
    <t>CACGGTGTTTCGTCCTTTCCACAAGATATATAAAGCCAAGAAATCGAAAT</t>
  </si>
  <si>
    <t>chr15_68132431_4</t>
  </si>
  <si>
    <t>TATATAAAGCCAAGAAATCGAAATACTTTCAAGTTACGGTAAGCATATGA</t>
  </si>
  <si>
    <t>chr15_68132461_6</t>
  </si>
  <si>
    <t>AAGTTACGGTAAGCATATGATAGTCCATTTTAAAACATAATTTTAAAACT</t>
  </si>
  <si>
    <t>chr15_70757626_2</t>
  </si>
  <si>
    <t>GGTTGGGTATACACAAGACAGAGTAGAAGGTAAGGTACAGAGTGTGATTA</t>
  </si>
  <si>
    <t>chr16_25771438_2</t>
  </si>
  <si>
    <t>CTGCCATAGCCCTAACCCTAACCCTAACCCTAACCCTAACTCTAACCCTA</t>
  </si>
  <si>
    <t>chr16_25771472_5</t>
  </si>
  <si>
    <t>chr18_10617_4</t>
  </si>
  <si>
    <t>CCTACCCCTACCCCTAACCCTAACCCTAACCCTCACCCTTCTAACTGGAC</t>
  </si>
  <si>
    <t>chr18_63778_6</t>
  </si>
  <si>
    <t>AGCCCTAACCCTAACCCTAGCCCTAGCCTTAGCCCTAACCGTTACGCTAA</t>
  </si>
  <si>
    <t>chr20_13134500_2</t>
  </si>
  <si>
    <t>CTGGGCATCAGTGCCCACACCTGCTCCCCAGGAGATATCTCCCTTCCCTA</t>
  </si>
  <si>
    <t>chr20_36063931_3</t>
  </si>
  <si>
    <t>CCATACATCCAACACACCATACTTGTTGAGCCAGGACCAGGGTCTGCCTG</t>
  </si>
  <si>
    <t>chr20_36064052_7</t>
  </si>
  <si>
    <t>TCCTGTCCTGGATCATTCCCTCCCCAGCTTTTCACCAGCTCCCTGAGGTT</t>
  </si>
  <si>
    <t>chr20_36064069_5</t>
  </si>
  <si>
    <t>CCCTCCCCAGCTTTTCACCAGCTCCCTGAGGTTCACAGAGTCATTCTTTG</t>
  </si>
  <si>
    <t>chr20_36463533_61</t>
  </si>
  <si>
    <t>AAAAAGCAGTACAAGTGGCCAGTAAACATAGTGTGATGGTTAATTTTATG</t>
  </si>
  <si>
    <t>chr21_34547741_929</t>
  </si>
  <si>
    <t>TCAAAAAGGAGATCCTGCCATTTGTGACAACTTGGATGAACCTGGAGGAC</t>
  </si>
  <si>
    <t>chr22_43251842_2</t>
  </si>
  <si>
    <t>GAATTTGACACCAGCACGGGCAACATAGCAAGACCCTGTCTCTACAAAAA</t>
  </si>
  <si>
    <t>chr2_121248907_5</t>
  </si>
  <si>
    <t>TCCAGTCCTTCCCCAAGCCACAGGCGCCACTATTCTAGTGTGTGTACAGT</t>
  </si>
  <si>
    <t>chr2_121248926_3</t>
  </si>
  <si>
    <t>ACAGGCGCCACTATTCTAGTGTGTGTACAGTGAGTCCTCATTTCTGTCTC</t>
  </si>
  <si>
    <t>chr2_121248949_5</t>
  </si>
  <si>
    <t>TGTACAGTGAGTCCTCATTTCTGTCTCACTGCCAGCCACAGCCCAAGCAT</t>
  </si>
  <si>
    <t>chr9_110184584_254</t>
  </si>
  <si>
    <t>CATTTGTAGGCTTGATGCTTTTTTTCTGCTTCTCCAGCCCTGGCCTGGGT</t>
  </si>
  <si>
    <t>AGGGCTGGAGAAGCAGAAAAAAA</t>
  </si>
  <si>
    <t>chr2_64684461_4</t>
  </si>
  <si>
    <t>AGTCCTAGCTACTTGGGAGGCTGAGACGGGAGGATTGCTTGAGCCCAGGA</t>
  </si>
  <si>
    <t>chr3_197900295_55</t>
  </si>
  <si>
    <t>TAGGGTTAGGGTTAGGGTTGGGTTAGGGTTAGGGTTCGGGTTAGGGTTAG</t>
  </si>
  <si>
    <t>chr3_197900346_39</t>
  </si>
  <si>
    <t>chr3_88104493_2</t>
  </si>
  <si>
    <t>GTGGTTTTTTTTTTGCCTGCAACTATATACACATTGCAAAACTATTCTGC</t>
  </si>
  <si>
    <t>chr4_191044077_2</t>
  </si>
  <si>
    <t>GTTAGGGTTAGGGTTAGGGTTAGGGTTAGGGTTAGGGTTAGGGTGGTTAG</t>
  </si>
  <si>
    <t>chr4_191044180_12</t>
  </si>
  <si>
    <t>GGGTTAGGGTAGGGTTAGGGTTAGGGTTAGGGTTAGGGTTAGGGTTAGGG</t>
  </si>
  <si>
    <t>chr4_191044198_6</t>
  </si>
  <si>
    <t>chr4_68644188_4</t>
  </si>
  <si>
    <t>CTCGCTCTGTCGCCCAGGCTGGAGTGCAGTGGCGCCATCTTGGCTCACCG</t>
  </si>
  <si>
    <t>chr5_101227354_2</t>
  </si>
  <si>
    <t>CTAGTATGTTGCTGAATATTTTTAAATTATACATTCACATTTTTAATTGA</t>
  </si>
  <si>
    <t>chr5_11786_2</t>
  </si>
  <si>
    <t>ACCCTAACCCTAACCCTAACCCCTAACCCCTAACCCTAACCCTAAACCCT</t>
  </si>
  <si>
    <t>chr5_23851253_6</t>
  </si>
  <si>
    <t>CACATGTCCCAAAATCTATATCCTCAGTTCTAATTGCTCTCATAAGCTCT</t>
  </si>
  <si>
    <t>chr7_83570352_2</t>
  </si>
  <si>
    <t>GTTTCTAATAGTAATGTAATTACAAATCAACCAATTAAACACTCATTGAG</t>
  </si>
  <si>
    <t>chr14_42123015_167</t>
  </si>
  <si>
    <t>CCTTAAGAAGGGCTGGAGAAGCAGAAAAGGGGAGAAGTCATCGAATTTGG</t>
  </si>
  <si>
    <t>AGGGCTGGAGAAGCAGAAAAGGG</t>
  </si>
  <si>
    <t>chr8_118679265_6</t>
  </si>
  <si>
    <t>TGCCAACCATATTGATAATGTTGTCATGGAATTTGCATTTTTCAGTTAAC</t>
  </si>
  <si>
    <t>chr9_101984697_8</t>
  </si>
  <si>
    <t>CGCCTCTCCCAGAAGCCCTGACTCCTCCTGCTTTGCGCCGTGCTTTTCCT</t>
  </si>
  <si>
    <t>chr9_101984757_29</t>
  </si>
  <si>
    <t>CTTGCTTCCCCCAGCCTCGGGTGTGGGTGTCTAGGCCGGGGTTCTGGGGC</t>
  </si>
  <si>
    <t>chr2_222337317_3</t>
  </si>
  <si>
    <t>TTTTAAAAAACTTATCTGTCCCACAGCCTTTATTAAAAGGATTTTTTTGA</t>
  </si>
  <si>
    <t>AAGGCTGTGGGA-CAGATAAGTT</t>
  </si>
  <si>
    <t>chr9_116869417_56</t>
  </si>
  <si>
    <t>GAATGAAATGAATACAATTAAAAAGACAGGCAGTACTGTTTGTGAACCAT</t>
  </si>
  <si>
    <t>chr9_126841767_2</t>
  </si>
  <si>
    <t>ACATCATGTTTATTCAGGAAAGATGTTCCCAGACCCAGATCAGTGTCAGC</t>
  </si>
  <si>
    <t>chrX_155260192_3</t>
  </si>
  <si>
    <t>chrX_155260217_22</t>
  </si>
  <si>
    <t>chrX_155260280_6</t>
  </si>
  <si>
    <t>chr9_110184584_9270</t>
  </si>
  <si>
    <t>TPH-U2OSGS-SpRY59-SpRYnuc_S7_L001_R1_001.sam</t>
  </si>
  <si>
    <t>TPH-U2OSGS-SpRY59-SpRYnuc_S7_L001_R1_001</t>
  </si>
  <si>
    <t>chr11_25422299_4</t>
  </si>
  <si>
    <t>TTATTCTTTGCTTTAGATTTTTAACATTCTATTTTGCTCTGTCTTCTGAT</t>
  </si>
  <si>
    <t>chr11_86658108_11</t>
  </si>
  <si>
    <t>AAAAATACAGAAGTAGCTGGGCGTGGTAGCACGCACCTGTAGTCCCAGCT</t>
  </si>
  <si>
    <t>chr12_121057914_7</t>
  </si>
  <si>
    <t>GGAGGTTGAGGCTGCAGTGAGCTGTGATCACACCACTGTACTCCAGCCTG</t>
  </si>
  <si>
    <t>chr8_104536725_3317</t>
  </si>
  <si>
    <t>chr12_67352393_2</t>
  </si>
  <si>
    <t>TTCTACATTTTTGACCTAACAATCTAGCATAAATAGATCTTCATGTGAAT</t>
  </si>
  <si>
    <t>chr12_95449_5</t>
  </si>
  <si>
    <t>TGGGGTTGGGGTTAGGGTTAGGGTTAGGGTTAGGGGTAGGGTTAGGGTTA</t>
  </si>
  <si>
    <t>chr12_95609_4</t>
  </si>
  <si>
    <t>GGTTGGGGTAGGGTTAGGGTTAGGGTTAGGGTTAGGGTTAAGGTTAGGGT</t>
  </si>
  <si>
    <t>chr14_42123015_3217</t>
  </si>
  <si>
    <t>chr2_142389263_497</t>
  </si>
  <si>
    <t>CAATCCGTGTTTTTGTTCCTTGTTTCTGCTTCTTCAGCCCTTTTCTGCCT</t>
  </si>
  <si>
    <t>AGGGCTGAAGAAGCAGAAACAAG</t>
  </si>
  <si>
    <t>chr20_62794683_415</t>
  </si>
  <si>
    <t>ACTGAACTTCTGAGATGTGAGTTTTCTGCTTCTCCAGCTGCCCTTGGACG</t>
  </si>
  <si>
    <t>GCAGCTGGAGAAGCAGAAAACTC</t>
  </si>
  <si>
    <t>chr14_42123085_3</t>
  </si>
  <si>
    <t>CTGACAGGAGTAACAGGTTAATCAGGTGTGTTGTGTAAGGGGAAAGAAGT</t>
  </si>
  <si>
    <t>chr15_68132383_619</t>
  </si>
  <si>
    <t>chr15_68132463_3</t>
  </si>
  <si>
    <t>GTTACGGTAAGCATATGATAGTCCATTTTAAAACATAATTTTAAAACTGC</t>
  </si>
  <si>
    <t>chr17_47340636_34</t>
  </si>
  <si>
    <t>AAAAAGTACCCTAAGCTGGAAAGTGGCGAAGAGCGTTTGATTTGATTTTC</t>
  </si>
  <si>
    <t>chr18_10623_2</t>
  </si>
  <si>
    <t>chr22_28032194_305</t>
  </si>
  <si>
    <t>CCGGCTTGGGTGCTGGAGAAGCAGAAATGAAGTCGATACAGCCTCTGCAT</t>
  </si>
  <si>
    <t>GGTGCTGGAGAAGCAGAAATGAA</t>
  </si>
  <si>
    <t>chr1_178532588_279</t>
  </si>
  <si>
    <t>AGTGAGCAGGGGCTGGAGAGGCAGAAAAGGAGACTGTGGAGGGGAACTTC</t>
  </si>
  <si>
    <t>GGGGCTGGAGAGGCAGAAAAGGA</t>
  </si>
  <si>
    <t>chr18_18519071_4</t>
  </si>
  <si>
    <t>GAATGCGCGCTTTCAACGAAATCCTCAAAGCAATCCAAATATCCACTTGC</t>
  </si>
  <si>
    <t>chr18_13923230_268</t>
  </si>
  <si>
    <t>CCCATCTGCTTTTTGTTCCCTCTTTCTGCTTCTTCAGCCTCTTCTGCCTA</t>
  </si>
  <si>
    <t>GAGGCTGAAGAAGCAGAAAGAGG</t>
  </si>
  <si>
    <t>AGAGGCTGAAGAAGCAGAAAGAGG</t>
  </si>
  <si>
    <t>AG-GGCTGGAGAAGCAGAAAANNN</t>
  </si>
  <si>
    <t>chr6_108909951_255</t>
  </si>
  <si>
    <t>AATATAGTAGGCTGGAGAAACAGAAAATACAGCTTGACTGGGCCTTGCCC</t>
  </si>
  <si>
    <t>TAGGCTGGAGAAACAGAAAATAC</t>
  </si>
  <si>
    <t>AGG-CTGGAGAAACAGAAAATAC</t>
  </si>
  <si>
    <t>chr6_89314751_209</t>
  </si>
  <si>
    <t>TAGCTTGGCAAGCTGGAGAAGCAGAAAAAGAGCCAATGTGGATGAGCAGA</t>
  </si>
  <si>
    <t>CAAGCTGGAGAAGCAGAAAAAGA</t>
  </si>
  <si>
    <t>AAG-CTGGAGAAGCAGAAAAAGA</t>
  </si>
  <si>
    <t>chr7_151642971_189</t>
  </si>
  <si>
    <t>CTTTCCTTCAGCGTGCATCCCCTTTTCTGCTTCTCTGCCCTTTCTTCTAA</t>
  </si>
  <si>
    <t>AAGGGCAGAGAAGCAGAAAAGGG</t>
  </si>
  <si>
    <t>AGGGCAG-AGAAGCAGAAAAGGG</t>
  </si>
  <si>
    <t>chr12_14327454_186</t>
  </si>
  <si>
    <t>TGTATTTTTAACAACTTATTCTCTGCTTCTCCCCCTCTGCAATACCATTT</t>
  </si>
  <si>
    <t>AGAGGGGGAGAAGCAGAGAATAA</t>
  </si>
  <si>
    <t>chr19_6321554_171</t>
  </si>
  <si>
    <t>GCCTTGACTTTGGCTTATTTTCTTCTTCTCCATCCCCAGAACATCAGCCC</t>
  </si>
  <si>
    <t>GGGGATGGAGAAGAAGAAAATAA</t>
  </si>
  <si>
    <t>chr2_151026039_147</t>
  </si>
  <si>
    <t>ATTTGATGTCCTAGGGCAGGAGAAGAAAAGGGGTACTGCTCTGGAAAAGA</t>
  </si>
  <si>
    <t>AGGGCAGGAGAAGAAAAGGGGTA</t>
  </si>
  <si>
    <t>AGGGCAGGAGAAGAA-AAGGGGT</t>
  </si>
  <si>
    <t>chr2_215402727_133</t>
  </si>
  <si>
    <t>CATGCTCATTCTCCCAAGCAGTTTTCTGCTTCTCCAGTCTCCTCTATGGG</t>
  </si>
  <si>
    <t>GAGACTGGAGAAGCAGAAAACTG</t>
  </si>
  <si>
    <t>AGA-CTGGAGAAGCAGAAAACTG</t>
  </si>
  <si>
    <t>chr9_134631262_115</t>
  </si>
  <si>
    <t>AACTGCAGGTGCTGTGTGTTTTCTGCTTCTCCCTTCCTCCTGGAGATTCT</t>
  </si>
  <si>
    <t>AGGAAGGGAGAAGCAGAAAACAC</t>
  </si>
  <si>
    <t>chr2_183603418_3</t>
  </si>
  <si>
    <t>AGTAGCTGGGACTACAGGTGCACGCCGCCACACCCAGCTAATTTTTTGTA</t>
  </si>
  <si>
    <t>chr20_48656514_101</t>
  </si>
  <si>
    <t>TGAAGCCCCGAGGAGGAGAAGCAGAAAAGAGGAGCAGGTGGGGAGACCTG</t>
  </si>
  <si>
    <t>CGAGGAGGAGAAGCAGAAAAGAG</t>
  </si>
  <si>
    <t>chr3_197900290_8</t>
  </si>
  <si>
    <t>chr3_197900346_11</t>
  </si>
  <si>
    <t>chr8_106126654_78</t>
  </si>
  <si>
    <t>GGAGGATGTTAGTGCATGCTTTCTGCTTCTCCCCCTCTCCTTTCCACCAA</t>
  </si>
  <si>
    <t>AGAGGGGGAGAAGCAGAAAGCAT</t>
  </si>
  <si>
    <t>chr3_53208321_68</t>
  </si>
  <si>
    <t>CTCTGCTGTAGGCTGGAGAAGCAGAATAGAGACTAGGAGCCCTTAGGCAG</t>
  </si>
  <si>
    <t>TAGGCTGGAGAAGCAGAATAGAG</t>
  </si>
  <si>
    <t>AGG-CTGGAGAAGCAGAATAGAG</t>
  </si>
  <si>
    <t>chr4_191044182_3</t>
  </si>
  <si>
    <t>GTTAGGGTAGGGTTAGGGTTAGGGTTAGGGTTAGGGTTAGGGTTAGGGTT</t>
  </si>
  <si>
    <t>chr5_107001457_2</t>
  </si>
  <si>
    <t>CATATCTTAGTAGCTAACTCTGCTTTTCAAAATTCTATGGAAAACTCACC</t>
  </si>
  <si>
    <t>chr6_148403752_46</t>
  </si>
  <si>
    <t>GCTATGAACAGGGCTGGGAAGCAGAAATAATGCATTATTTTGTTGAGCTT</t>
  </si>
  <si>
    <t>CAGGGCTGGGAAGCAGAAATAAT</t>
  </si>
  <si>
    <t>AGGGCTGG-GAAGCAGAAATAAT</t>
  </si>
  <si>
    <t>chr13_52464936_31</t>
  </si>
  <si>
    <t>CTAATGTGATTCTTGTTCCTTCTTTCTGCTTCTTTAGCCCTTTTCTGTCT</t>
  </si>
  <si>
    <t>AGGGCTAAAGAAGCAGAAAGAAG</t>
  </si>
  <si>
    <t>chr6_74159325_2</t>
  </si>
  <si>
    <t>TCCTTTGGACCCGCCATATACAGTAATTGAACTGAATTGATACTTACATA</t>
  </si>
  <si>
    <t>chr11_104811502_30</t>
  </si>
  <si>
    <t>GACCCAAATGTGCCTTGCTTGTTTTTCTGCTTCTCTGCCCTCTGCTTCCA</t>
  </si>
  <si>
    <t>GAGGGCAGAGAAGCAGAAAAACA</t>
  </si>
  <si>
    <t>AGGGCAG-AGAAGCAGAAAAACA</t>
  </si>
  <si>
    <t>chr7_10013_3</t>
  </si>
  <si>
    <t>NNNNNNNNNNNNCTAACCCTAACCCTAACCCTAACCCTAACCCTAACCCT</t>
  </si>
  <si>
    <t>chr7_101420911_3</t>
  </si>
  <si>
    <t>GTACTTACAGCACTAGCCGGGCAGAGGTGAGAGGGGAGGCTGGATTGGGC</t>
  </si>
  <si>
    <t>chr13_40680116_30</t>
  </si>
  <si>
    <t>ATTTTCTTGAGGGGGCTGGAGAAGCAGAAAGGGAATTCAGGAAAGACAAA</t>
  </si>
  <si>
    <t>GGGGCTGGAGAAGCAGAAAGGGA</t>
  </si>
  <si>
    <t>chr8_104536656_5</t>
  </si>
  <si>
    <t>GAAAACAAAAACCACACTAAATATTTTAAACAAAGAAAATTTAATACATA</t>
  </si>
  <si>
    <t>chrX_113272171_30</t>
  </si>
  <si>
    <t>AGGCAGAAAAGGGCTGAAGAAGCAGAAACAGAACAAAAAGTGAGTTGGTC</t>
  </si>
  <si>
    <t>AGGGCTGAAGAAGCAGAAACAGA</t>
  </si>
  <si>
    <t>chr1_191586511_28</t>
  </si>
  <si>
    <t>GGATTGAGTTATGGTATTGGCTTTTCTGCTTCTCCAGCTTGCAAATGCCA</t>
  </si>
  <si>
    <t>CAAGCTGGAGAAGCAGAAAAGCC</t>
  </si>
  <si>
    <t>AAG-CTGGAGAAGCAGAAAAGCC</t>
  </si>
  <si>
    <t>chr8_129508359_2</t>
  </si>
  <si>
    <t>AATCCCAACTCAAGTAGTTCTTCCTTGGATGGAAGATTTCTACAATCTCT</t>
  </si>
  <si>
    <t>chr9_101984572_20</t>
  </si>
  <si>
    <t>chr9_101984755_8</t>
  </si>
  <si>
    <t>CCCTTGCTTCCCCCAGCCTCGGGTGTGGGTGTCTAGGCCGGGGTTCTGGG</t>
  </si>
  <si>
    <t>chr3_66081403_27</t>
  </si>
  <si>
    <t>AAAAATTTCAATGTTGCAGTTATTTCTGCTTCTCCTGCCTTAAAGGAGGT</t>
  </si>
  <si>
    <t>AAGGCAGGAGAAGCAGAAATAAC</t>
  </si>
  <si>
    <t>chr2_167614498_25</t>
  </si>
  <si>
    <t>CCTCCCTGTGTGTGGGGGCATCTTTTCTGCTTCTTCAGCCAGCACCTTGC</t>
  </si>
  <si>
    <t>CTGGCTGAAGAAGCAGAAAAGAT</t>
  </si>
  <si>
    <t>chrMT_13504_4</t>
  </si>
  <si>
    <t>chr18_13923204_2</t>
  </si>
  <si>
    <t>CTATAAGGAAAGTAATTCTGAAACAACCCATCTGCTTTTTGTTCCCTCTT</t>
  </si>
  <si>
    <t>AGGGAACAAAAAGCAGATGGGTT</t>
  </si>
  <si>
    <t>chrX_155260229_4</t>
  </si>
  <si>
    <t>chr12_44351245_2</t>
  </si>
  <si>
    <t>TPH-U2OSGS-Nme43-NmeWTnuc_S2_L001_R1_001.sam</t>
  </si>
  <si>
    <t>CTATACAATATGCTGCATTATTTATATATAGGAATGAAGGCTTGAGAAAA</t>
  </si>
  <si>
    <t>TPH-U2OSGS-Nme43-NmeWTnuc_S2_L001_R1_001</t>
  </si>
  <si>
    <t>GGCGCAAAGCAGGAGGAGTCAGGNNNNNN</t>
  </si>
  <si>
    <t>chr12_95452_9</t>
  </si>
  <si>
    <t>GGTTGGGGTTAGGGTTAGGGTTAGGGTTAGGGGTAGGGTTAGGGTTAGGG</t>
  </si>
  <si>
    <t>chr12_95491_3</t>
  </si>
  <si>
    <t>chr12_95617_5</t>
  </si>
  <si>
    <t>TAGGGTTAGGGTTAGGGTTAGGGTTAGGGTTAAGGTTAGGGTTAGGGTTA</t>
  </si>
  <si>
    <t>chr13_48547306_90</t>
  </si>
  <si>
    <t>TTTCCTGACACTCAAAATGTTTAAATAAGTTTTGACAATTACTTCAGTTG</t>
  </si>
  <si>
    <t>chr15_68132430_6</t>
  </si>
  <si>
    <t>ATATATAAAGCCAAGAAATCGAAATACTTTCAAGTTACGGTAAGCATATG</t>
  </si>
  <si>
    <t>chr17_72640849_4</t>
  </si>
  <si>
    <t>AACTCAATCTCCAGTCCAAACATTCTTCTAACCTCAGACCTCCTTGCCAT</t>
  </si>
  <si>
    <t>chr18_10617_5</t>
  </si>
  <si>
    <t>chr1_121485146_66</t>
  </si>
  <si>
    <t>TCAACTCACAGAGTTGAACGATCCTTTACACAGAGCAGACTTGAAACACT</t>
  </si>
  <si>
    <t>chr1_121485352_10</t>
  </si>
  <si>
    <t>CAGTTAGGAAACACTCTGTTTGTAAAGTCTGCAAGTGGATATTCAGACCT</t>
  </si>
  <si>
    <t>chr9_101984691_941</t>
  </si>
  <si>
    <t>GGCGCAAAGCAGGAGGAGTCAGGGCTTCT</t>
  </si>
  <si>
    <t>chr20_36064077_2</t>
  </si>
  <si>
    <t>AGCTTTTCACCAGCTCCCTGAGGTTCACAGAGTCATTCTTTGCATTGACA</t>
  </si>
  <si>
    <t>chr22_21441514_275</t>
  </si>
  <si>
    <t>ATCTAAATAGAGGACAGTTGAGGATGTGACATGGAATACTGGGGTAGAAT</t>
  </si>
  <si>
    <t>AGGACAGTTGAGGATGTGACATGGAATAC</t>
  </si>
  <si>
    <t>chr9_101984745_21</t>
  </si>
  <si>
    <t>CACCCGAGGCTGGGGGAAGCAAGGGAGCT</t>
  </si>
  <si>
    <t>chr2_121248866_9</t>
  </si>
  <si>
    <t>CCAGGGGCCTCCCTGACTCCTCCTGCTCTCCTATATCCACATCCAGTCCT</t>
  </si>
  <si>
    <t>ATAGGAGAGCAGGAGGAGTCAGGGAGGCC</t>
  </si>
  <si>
    <t>chr2_121248950_4</t>
  </si>
  <si>
    <t>GTACAGTGAGTCCTCATTTCTGTCTCACTGCCAGCCACAGCCCAAGCATC</t>
  </si>
  <si>
    <t>chr2_243152587_4</t>
  </si>
  <si>
    <t>AACCCTAACCCTAACCCTGACCCTGACCCTGACCCTGACCCTGACCCCGA</t>
  </si>
  <si>
    <t>chr3_197900290_70</t>
  </si>
  <si>
    <t>chr4_126902673_3</t>
  </si>
  <si>
    <t>GTCAAATGACAATGCTAAGAAAATTATTAAGCTAACCAATTAGACCAGGA</t>
  </si>
  <si>
    <t>chr4_191044198_12</t>
  </si>
  <si>
    <t>chr5_10486_2</t>
  </si>
  <si>
    <t>CTAACCCTAACCCTAATCCTAACCCTAACCCTAACCCTAACCCTAACCCT</t>
  </si>
  <si>
    <t>chr8_118679265_3</t>
  </si>
  <si>
    <t>chr20_36064047_6</t>
  </si>
  <si>
    <t>CAGGTTCCTGTCCTGGATCATTCCCTCCCCAGCTTTTCACCAGCTCCCTG</t>
  </si>
  <si>
    <t>GGTGAAAAGCTGGGGAGGGAATGATCCAG</t>
  </si>
  <si>
    <t>GGTGAAAAGCTGG-GGAGGGAATGATCCA</t>
  </si>
  <si>
    <t>chr2_121248913_3</t>
  </si>
  <si>
    <t>CCTTCCCCAAGCCACAGGCGCCACTATTCTAGTGTGTGTACAGTGAGTCC</t>
  </si>
  <si>
    <t>TTCCCCAAGCCACAGGCGCCACTATTCTA</t>
  </si>
  <si>
    <t>chr9_101984775_7</t>
  </si>
  <si>
    <t>GGGTGTGGGTGTCTAGGCCGGGGTTCTGGGGCAGGCCTGCCGCGCTCACC</t>
  </si>
  <si>
    <t>chrX_155260223_94</t>
  </si>
  <si>
    <t>chr9_101984691_12885</t>
  </si>
  <si>
    <t>TPH-U2OSGS-Nme43-eNmeE4-4nuc_S3_L001_R1_001.sam</t>
  </si>
  <si>
    <t>TPH-U2OSGS-Nme43-eNmeE4-4nuc_S3_L001_R1_001</t>
  </si>
  <si>
    <t>chr10_42396109_66</t>
  </si>
  <si>
    <t>AATGAACTCGAATGGAATCATCATTGAATGGAATCGAATGGAATCATCGA</t>
  </si>
  <si>
    <t>chr10_58545538_2</t>
  </si>
  <si>
    <t>CACTTTTTTCACATTTTTATGGCTTGTGTGAGGTGTAGATGCTTAGTTAC</t>
  </si>
  <si>
    <t>chr11_114343165_145</t>
  </si>
  <si>
    <t>ATGTTTTAAGAAAGTTTACAAATTTGTGTTGGGTCCCATTCAAAGCCATC</t>
  </si>
  <si>
    <t>chr4_56013224_182</t>
  </si>
  <si>
    <t>AAGCAAGGAAGGAAGGGAGGGAGGAAGGAAGGGAGGGAGGAAGGAAGGGT</t>
  </si>
  <si>
    <t>GGAGGGAGGAAGGAAGGGAGGGAGGAAGG</t>
  </si>
  <si>
    <t>chr12_95449_15</t>
  </si>
  <si>
    <t>chr12_95493_6</t>
  </si>
  <si>
    <t>chr12_95509_2</t>
  </si>
  <si>
    <t>chr12_95608_122</t>
  </si>
  <si>
    <t>chr12_95663_4</t>
  </si>
  <si>
    <t>chr15_68132383_1106</t>
  </si>
  <si>
    <t>chr15_68132451_22</t>
  </si>
  <si>
    <t>AAATACTTTCAAGTTACGGTAAGCATATGATAGTCCATTTTAAAACATAA</t>
  </si>
  <si>
    <t>chr16_25771474_12</t>
  </si>
  <si>
    <t>TAACTCTAACCCTAACCCTAACCCTAACACTTTGTTTAGGGCTCAACAAC</t>
  </si>
  <si>
    <t>chr11_61571907_142</t>
  </si>
  <si>
    <t>TCTTCCCCATTCCCAACTCAGCCCCCTGGCATTATGCCCAGTACAAGAAC</t>
  </si>
  <si>
    <t>GGCATAATGCCAGGGGGCTGAGTTGGGAA</t>
  </si>
  <si>
    <t>chr17_58826948_2</t>
  </si>
  <si>
    <t>GGTGTTAAATCCCTTGTACTGGTTAATTTTTTAAAATTAATTTCTTTCTT</t>
  </si>
  <si>
    <t>chr18_29311151_2</t>
  </si>
  <si>
    <t>GTTTGGCTGAGGAGCTCCTTTTACTTCCAACACTGTTTGGTGGATAAATC</t>
  </si>
  <si>
    <t>chr18_63772_6</t>
  </si>
  <si>
    <t>AACCCTAGCCCTAACCCTAACCCTAGCCCTAGCCTTAGCCCTAACCGTTA</t>
  </si>
  <si>
    <t>chr1_121485122_20</t>
  </si>
  <si>
    <t>GTAACTTCCTTGTGTTGTGTGTATTCAACTCACAGAGTTGAACGATCCTT</t>
  </si>
  <si>
    <t>chr1_121485275_2</t>
  </si>
  <si>
    <t>AAGACAGAATGATTCTCAGAAACTCCTTTGTGATGTGTGCGTTCAACTCA</t>
  </si>
  <si>
    <t>chr1_23100830_2</t>
  </si>
  <si>
    <t>CTGCCTCTGTGTCTCCAGTGCCTGGCTCAGGGCCTGGCACACATCGGGTG</t>
  </si>
  <si>
    <t>chr1_23101014_3</t>
  </si>
  <si>
    <t>AAAGCAAGAAGGGCCAGGCGTTCCAGGCAGAAAAATCTAGAAAGGTCAAG</t>
  </si>
  <si>
    <t>chr1_61861553_306</t>
  </si>
  <si>
    <t>TCTTAAAGACTGAGTCTAGATATACTGTACAACTTAATATCCCATAAACA</t>
  </si>
  <si>
    <t>chr20_36063855_2</t>
  </si>
  <si>
    <t>CATGTGTACATATGTTGGTCTTCATTGGATTCCATCCTCTCTGTTTTTCT</t>
  </si>
  <si>
    <t>chr20_36064035_6</t>
  </si>
  <si>
    <t>ATCTTGGGGCCCCAGGTTCCTGTCCTGGATCATTCCCTCCCCAGCTTTTC</t>
  </si>
  <si>
    <t>chr9_140610533_12</t>
  </si>
  <si>
    <t>GGTGGGGGGAGGAAATTGTGGTGTCGTGGTGGGGGAGGAAGTTGTGGTGG</t>
  </si>
  <si>
    <t>GGTGTCGTGGTGGGGGAGGAAGTTGTGGT</t>
  </si>
  <si>
    <t>chr20_36064079_8</t>
  </si>
  <si>
    <t>CTTTTCACCAGCTCCCTGAGGTTCACAGAGTCATTCTTTGCATTGACACT</t>
  </si>
  <si>
    <t>chr21_48119892_2</t>
  </si>
  <si>
    <t>TGGGTTAGGGTTAGGGTTAGGGTTAGGGNNNNNNNNNNNNNNNNNNNNNN</t>
  </si>
  <si>
    <t>chr22_23586941_2</t>
  </si>
  <si>
    <t>CCAGGAAGTCTTTCTGAGCCCCAGAGTCCTAAAAAGCCCAGGTGCTGCTG</t>
  </si>
  <si>
    <t>chr2_121248943_7</t>
  </si>
  <si>
    <t>AGTGTGTGTACAGTGAGTCCTCATTTCTGTCTCACTGCCAGCCACAGCCC</t>
  </si>
  <si>
    <t>TGAGACAGAAATGAGGACTCACTGTACAC</t>
  </si>
  <si>
    <t>chr2_121248904_6</t>
  </si>
  <si>
    <t>ACATCCAGTCCTTCCCCAAGCCACAGGCGCCACTATTCTAGTGTGTGTAC</t>
  </si>
  <si>
    <t>chr2_236468994_108</t>
  </si>
  <si>
    <t>CCTTTCCCTTCCCGTCTCCATCCCTCCCTCCTCACCTCCCCATGCCTCCC</t>
  </si>
  <si>
    <t>chr3_116233543_28</t>
  </si>
  <si>
    <t>TACAATTACAGTATTTGAGGAACAAAGTTTATCTTCAACCCCAGTTTATT</t>
  </si>
  <si>
    <t>chr3_192054180_15</t>
  </si>
  <si>
    <t>AAAAAGATACCTAAGAGAACCTTCTATTTTTCTTCCAACAATATTTTTCT</t>
  </si>
  <si>
    <t>chr3_197900298_232</t>
  </si>
  <si>
    <t>GGTTAGGGTTAGGGTTGGGTTAGGGTTAGGGTTCGGGTTAGGGTTAGGGT</t>
  </si>
  <si>
    <t>chr3_197900354_4</t>
  </si>
  <si>
    <t>TAGGGTTAGGGTTAGGGTTCGGGTTTAGGGTTCAGGTTTATGGTTCGGGT</t>
  </si>
  <si>
    <t>chr4_191044085_3</t>
  </si>
  <si>
    <t>TAGGGTTAGGGTTAGGGTTAGGGTTAGGGTTAGGGTGGTTAGGGTTAGGG</t>
  </si>
  <si>
    <t>chr4_191044168_32</t>
  </si>
  <si>
    <t>chr16_3449116_3</t>
  </si>
  <si>
    <t>ACGCACCTGTAGTCGCAGCTACTCGGGAGGCTGAGGCAGGAGAATCGCTT</t>
  </si>
  <si>
    <t>GCTACTCGGGAGGCTGAGGCAGGAGAATC</t>
  </si>
  <si>
    <t>GCAGCTACTCGGGAGGC-TGAGGCAGGAG</t>
  </si>
  <si>
    <t>chr5_10478_3</t>
  </si>
  <si>
    <t>chr5_10503_7</t>
  </si>
  <si>
    <t>chr5_10539_2</t>
  </si>
  <si>
    <t>chr5_117137092_41</t>
  </si>
  <si>
    <t>ACTGAAGATGGATTAAATATTTAAATCTAAGACCTCAAACAATAAAATTC</t>
  </si>
  <si>
    <t>chr7_1228318_2</t>
  </si>
  <si>
    <t>AACCCTAACCCTAAACCTAACCCTCCTCCTGCCAAGGCAGGAGAGTTGCC</t>
  </si>
  <si>
    <t>chr8_93278917_17</t>
  </si>
  <si>
    <t>GAGCCTGTAGGGGCACTGCAGAGCATGTACTCACCAGTTCCCAGGGCTTG</t>
  </si>
  <si>
    <t>chr10_102592484_2</t>
  </si>
  <si>
    <t>ACCCACATCTTCCCTGACTCCTCCTGTCTTTTGCATCCCACGTTTGATTC</t>
  </si>
  <si>
    <t>TGCAAAAGACAGGAGGAGTCAGGGAAGAT</t>
  </si>
  <si>
    <t>TGCA-AAAGACAGGAGGAGTCAGGGAAGAT</t>
  </si>
  <si>
    <t>GGCGCAAAG-CAGGAGGAGTCAGGNNNNNN</t>
  </si>
  <si>
    <t>chr20_36064054_2</t>
  </si>
  <si>
    <t>CTGTCCTGGATCATTCCCTCCCCAGCTTTTCACCAGCTCCCTGAGGTTCA</t>
  </si>
  <si>
    <t>chrX_147992679_741</t>
  </si>
  <si>
    <t>GTATAATGCATCTGTATTTAACTCCACACACACACGTGCACACACATAAT</t>
  </si>
  <si>
    <t>chrX_155260223_68</t>
  </si>
  <si>
    <t>chrX_155260294_21</t>
  </si>
  <si>
    <t>chrX_155260346_4</t>
  </si>
  <si>
    <t xml:space="preserve">Count </t>
  </si>
  <si>
    <t>chr11_61571927_10</t>
  </si>
  <si>
    <t>TPH-U2OSGS-Nme43-eNmeE4-4RuvCWTnuc_S4_L001_R1_001.sam</t>
  </si>
  <si>
    <t>TPH-U2OSGS-Nme43-eNmeE4-4RuvCWTnuc_S4_L001_R1_001</t>
  </si>
  <si>
    <t>chr12_114705251_201</t>
  </si>
  <si>
    <t>ATGGAGCTGGCAATTAGATCTCCCTAAGAGGGGCAGGTATATGATGCGTG</t>
  </si>
  <si>
    <t>chr12_71245706_3</t>
  </si>
  <si>
    <t>TTTTTTTCAATTCTCTTTTTTACTTTCTTTTCATTATTTTTTCAAATATT</t>
  </si>
  <si>
    <t>chr12_95434_11</t>
  </si>
  <si>
    <t>GTTAGGGTTACGGTTTGGGGTTGGGGTTAGGGTTAGGGTTAGGGTTAGGG</t>
  </si>
  <si>
    <t>chr12_95483_3</t>
  </si>
  <si>
    <t>GGTAGGGTTAGGGTTAGGGTTAGGGTTAGGGTTAGGGTTAGGGTTAGGGT</t>
  </si>
  <si>
    <t>chr12_95530_2</t>
  </si>
  <si>
    <t>GGTTAGGGTTAGGGTTAGGGTTAGGGTTAGGGTTAGGGGTTGGGTTGGGG</t>
  </si>
  <si>
    <t>chr12_95614_4</t>
  </si>
  <si>
    <t>chr12_95641_3</t>
  </si>
  <si>
    <t>chr14_47613469_41</t>
  </si>
  <si>
    <t>TTTGATGAACAGTTACTACTGGATCATCCAAATCTAAAGGAAATAAAAAC</t>
  </si>
  <si>
    <t>chr14_47613591_217</t>
  </si>
  <si>
    <t>ATTCCTCATTGATTGTATTACTTACCACTAGGTACTCTTTTTTTCACTCA</t>
  </si>
  <si>
    <t>chr15_68132383_8556</t>
  </si>
  <si>
    <t>chr17_63967755_2</t>
  </si>
  <si>
    <t>ATATGTATATCCCATGCATATTGCGTTATATTGCATGCATGTCACATGCA</t>
  </si>
  <si>
    <t>chr18_10618_3</t>
  </si>
  <si>
    <t>chr9_101984692_193047</t>
  </si>
  <si>
    <t>chr1_55206456_1798</t>
  </si>
  <si>
    <t>CCCTCCCTGCCTCTCTAGCCTGCCTGACTCCTTTTGCTTTGTGCCCTAGC</t>
  </si>
  <si>
    <t>GGCACAAAGCAAAAGGAGTCAGGCAGGCT</t>
  </si>
  <si>
    <t>chr20_30420883_4</t>
  </si>
  <si>
    <t>TTTTAAAAATATTTTTGTGGAGATGAGGTCTCGCCATGTTGCTCAGGCAA</t>
  </si>
  <si>
    <t>chr20_36064072_12</t>
  </si>
  <si>
    <t>TCCCCAGCTTTTCACCAGCTCCCTGAGGTTCACAGAGTCATTCTTTGCAT</t>
  </si>
  <si>
    <t>chr2_9877830_64</t>
  </si>
  <si>
    <t>TGGGGGTACTAGGAGGAGTGGGGGGCACT</t>
  </si>
  <si>
    <t>GGGGGTACT-AGGAGGAGTGGGGGGCACT</t>
  </si>
  <si>
    <t>chr5_120637879_25</t>
  </si>
  <si>
    <t>GGGAGGCTATGCATGTATTGCTGCAGGGACTCCTTGTACCTTCTTCTCAA</t>
  </si>
  <si>
    <t>AGAAGAAGGTACAAGGAGTCCCTGCAGCA</t>
  </si>
  <si>
    <t>chr2_9877852_87</t>
  </si>
  <si>
    <t>chr3_197900296_41</t>
  </si>
  <si>
    <t>chr3_197900354_44</t>
  </si>
  <si>
    <t>chr4_191044198_5</t>
  </si>
  <si>
    <t>chr4_191044248_5</t>
  </si>
  <si>
    <t>TTAGGGTTCGGGTTCGGGTTCGGGTTCGGGTTCGGGTTCGGGTTCGGGTT</t>
  </si>
  <si>
    <t>chr5_10486_3</t>
  </si>
  <si>
    <t>chr2_121248900_4</t>
  </si>
  <si>
    <t>ATCCACATCCAGTCCTTCCCCAAGCCACAGGCGCCACTATTCTAGTGTGT</t>
  </si>
  <si>
    <t>chr6_64205417_2</t>
  </si>
  <si>
    <t>TCAGTCTGTAGCACAGGCTGGAGTGCAGTGGTGAGATCTCAGCGCTCTGC</t>
  </si>
  <si>
    <t>chr8_130060877_3</t>
  </si>
  <si>
    <t>TACGGAACACACATAAAGTGCCACGAGTTTTACTTCCAAGAAGCAAAGAA</t>
  </si>
  <si>
    <t>chr8_144656990_14</t>
  </si>
  <si>
    <t>GTGAGTGATTCGTGTTGTTTCCAGTCAGCCCCGCTCCGAGTCTCAGGGGG</t>
  </si>
  <si>
    <t>chr1_23100795_3</t>
  </si>
  <si>
    <t>AGTCTGGGAGCTTTTTGAGGGAAGGGCCTGCTGATCTGCCTCTGTGTCTC</t>
  </si>
  <si>
    <t>GACACAGAGGCAGATCAG-CAGGCCCTTC</t>
  </si>
  <si>
    <t>chrX_155260261_26</t>
  </si>
  <si>
    <t>TTAGGGTTAGGGTTAGGGTTAGGGTTAGGGTTAGGGTTAGGGTGAGGGTT</t>
  </si>
  <si>
    <t>chr2_121248856_85562</t>
  </si>
  <si>
    <t>TPH-U2OSGS-SpRY60-SpRYnuc_S5_L001_R1_001.sam</t>
  </si>
  <si>
    <t>GGAGAGCAGGAGGAGTCAGGGAG</t>
  </si>
  <si>
    <t>TPH-U2OSGS-SpRY60-SpRYnuc_S5_L001_R1_001</t>
  </si>
  <si>
    <t>GCAAAGCAGGAGGAGTCAGGNNN</t>
  </si>
  <si>
    <t>chr1_23100917_42403</t>
  </si>
  <si>
    <t>CCAGAGCAGGAGGAGTCAGGACA</t>
  </si>
  <si>
    <t>chr10_102592566_10</t>
  </si>
  <si>
    <t>TCTATCCAGAGCATGACCTCTTCCAACTACCTGTACTGGACTATCCAGGA</t>
  </si>
  <si>
    <t>chr20_36063984_36667</t>
  </si>
  <si>
    <t>GTCCTGTGTCTTTCTTTCCTTCCTGACTCCTCCTGCTTTACCTACCCTCA</t>
  </si>
  <si>
    <t>GTAAAGCAGGAGGAGTCAGGAAG</t>
  </si>
  <si>
    <t>chr10_109036534_19</t>
  </si>
  <si>
    <t>ACTGGATTAGATGAGTGAAGGGATTCCCTGTTAGAGATAGGCAAAATTTC</t>
  </si>
  <si>
    <t>chr9_101984692_28749</t>
  </si>
  <si>
    <t>GCAAAGCAGGAGGAGTCAGGGCT</t>
  </si>
  <si>
    <t>chr1_119077664_15529</t>
  </si>
  <si>
    <t>GAAGGAAACTGAAGCAGGAAGAGTCAGGGAAGACATTCAAAGGAATAAGT</t>
  </si>
  <si>
    <t>CTGAAGCAGGAAGAGTCAGGGAA</t>
  </si>
  <si>
    <t>chr14_60529568_13552</t>
  </si>
  <si>
    <t>CTTAGGCTTGGCTCTTGCTGCACTGACTCCTCCTGCTTTAATCAGCCATG</t>
  </si>
  <si>
    <t>TTAAAGCAGGAGGAGTCAGTGCA</t>
  </si>
  <si>
    <t>chr2_23814403_12015</t>
  </si>
  <si>
    <t>AAGGAGCAGGAGGAGTCAGGGAC</t>
  </si>
  <si>
    <t>chr1_55206457_10794</t>
  </si>
  <si>
    <t>ACAAAGCAAAAGGAGTCAGGCAG</t>
  </si>
  <si>
    <t>chr2_9125009_9358</t>
  </si>
  <si>
    <t>CCAAAACAGGAGGAGTCAGACAG</t>
  </si>
  <si>
    <t>chr2_208373220_9354</t>
  </si>
  <si>
    <t>ATGAAGCAGGAGGAGTCAGAGAA</t>
  </si>
  <si>
    <t>chr13_52715644_8585</t>
  </si>
  <si>
    <t>TCAGAAGAGACCAGCAGGAGGAGTCAGGAGAGAACCCTGGCAATTGATCC</t>
  </si>
  <si>
    <t>GACCAGCAGGAGGAGTCAGGAGA</t>
  </si>
  <si>
    <t>chr12_6871850_6472</t>
  </si>
  <si>
    <t>CAAAGTCAGGAGGAATCAGGGAG</t>
  </si>
  <si>
    <t>GCAAAGTCAGGAGGAATCAGGGAG</t>
  </si>
  <si>
    <t>GCAAAG-CAGGAGGAGTCAGGNNN</t>
  </si>
  <si>
    <t>chr10_102592474_6141</t>
  </si>
  <si>
    <t>AAGCCCAAAAACCCACATCTTCCCTGACTCCTCCTGTCTTTTGCATCCCA</t>
  </si>
  <si>
    <t>AAAAGACAGGAGGAGTCAGGGAA</t>
  </si>
  <si>
    <t>CAAAAGACAGGAGGAGTCAGGGAA</t>
  </si>
  <si>
    <t>chr10_58545617_6098</t>
  </si>
  <si>
    <t>AATTATTAGCAAAGCTGGAGGAATCAGGAAGGATTGCTATTTAGCAACAA</t>
  </si>
  <si>
    <t>GCAAAGCTGGAGGAATCAGGAAG</t>
  </si>
  <si>
    <t>chr5_44511924_5051</t>
  </si>
  <si>
    <t>GCAGAGCAGAAGGAGGCAGGGAA</t>
  </si>
  <si>
    <t>chr9_34542367_4641</t>
  </si>
  <si>
    <t>CATCATTCCACTGCTGTCTTCCCTGACTCCTCCTGCCTCCCTCTCTCCTG</t>
  </si>
  <si>
    <t>GGGAGGCAGGAGGAGTCAGGGAA</t>
  </si>
  <si>
    <t>chr8_58063310_4159</t>
  </si>
  <si>
    <t>chr15_88969751_2986</t>
  </si>
  <si>
    <t>AAGAGAGCCTGCAGCTGAGTCCCTGACTCTTCTTGCCTTGTGACCCTAGT</t>
  </si>
  <si>
    <t>ACAAGGCAAGAAGAGTCAGGGAC</t>
  </si>
  <si>
    <t>chr22_42980701_2850</t>
  </si>
  <si>
    <t>CTGGTAGAGCTGCCCTGCTCCCTTGACTCCTCCTCCTCTGCCAAGGCAGG</t>
  </si>
  <si>
    <t>GCAGAGGAGGAGGAGTCAAGGGA</t>
  </si>
  <si>
    <t>chr5_41419041_2637</t>
  </si>
  <si>
    <t>TTGTAAATGGAAAGCAGTAGGAGTCAGAGAGAGGCCAAGGCTGAGCAGCA</t>
  </si>
  <si>
    <t>GGAAAGCAGTAGGAGTCAGAGAG</t>
  </si>
  <si>
    <t>chr1_32834190_2617</t>
  </si>
  <si>
    <t>CACAGTGTGAAAAGCAGGAGGAGGCAGGGAAGGGGCACCTGAAGAGGGTG</t>
  </si>
  <si>
    <t>GAAAAGCAGGAGGAGGCAGGGAA</t>
  </si>
  <si>
    <t>chr8_23388760_2417</t>
  </si>
  <si>
    <t>GTTGTCTGCCAAGCATGAGGAGTCAGGGGTGCATCCTCCATCATGGAAAG</t>
  </si>
  <si>
    <t>GCCAAGCATGAGGAGTCAGGGGT</t>
  </si>
  <si>
    <t>chr22_43251796_2203</t>
  </si>
  <si>
    <t>CTGGGAGGCCAAGGCAGGAGGAGGCAGGAGGACTGCTTGAGCCCAGGAAT</t>
  </si>
  <si>
    <t>CCAAGGCAGGAGGAGGCAGGAGG</t>
  </si>
  <si>
    <t>chr14_75553883_1991</t>
  </si>
  <si>
    <t>GCTGCACGCACACGCAGGAGGAGTCAGTGGTGTTCCCTTCCCAGCACAGG</t>
  </si>
  <si>
    <t>CACACGCAGGAGGAGTCAGTGGT</t>
  </si>
  <si>
    <t>GCACACGCAGGAGGAGTCAGTGGT</t>
  </si>
  <si>
    <t>GCAAA-GCAGGAGGAGTCAGGNNN</t>
  </si>
  <si>
    <t>chr18_19430066_1845</t>
  </si>
  <si>
    <t>TACTCTGAACTTTTTCTCTCTCCTGACTCCTTTTGCTTTTTGAGAAGTAT</t>
  </si>
  <si>
    <t>AAAAAGCAAAAGGAGTCAGGAGA</t>
  </si>
  <si>
    <t>chr8_27151852_1803</t>
  </si>
  <si>
    <t>CTACGGAAGACAGCAGGAGGAGTCAGGGGTCAGATGTGGAGAGGACATCC</t>
  </si>
  <si>
    <t>AGACAGCAGGAGGAGTCAGGGGT</t>
  </si>
  <si>
    <t>G-ACAGCAGGAGGAGTCAGGGGT</t>
  </si>
  <si>
    <t>chr2_201350214_1760</t>
  </si>
  <si>
    <t>AGATGAGCCAGGACATGTTTCCCTGATTCCTCCAGCTATGCTGGGTTCTT</t>
  </si>
  <si>
    <t>GCATAGCTGGAGGAATCAGGGAA</t>
  </si>
  <si>
    <t>chr1_14724432_1679</t>
  </si>
  <si>
    <t>ATAAGGCTTCACGAGTCCTTGCCTGATTCCTCCTGCATTGCAGAATAAGA</t>
  </si>
  <si>
    <t>GCAATGCAGGAGGAATCAGGCAA</t>
  </si>
  <si>
    <t>chr17_48907950_1648</t>
  </si>
  <si>
    <t>CCATCAAGGCAAAGCTGGAGGAGTCAGGACATGGGATCACAGAAGAGGCA</t>
  </si>
  <si>
    <t>GCAAAGCTGGAGGAGTCAGGACA</t>
  </si>
  <si>
    <t>chr10_88450082_13</t>
  </si>
  <si>
    <t>CTCACCCAGACCTTAGGAACGCCTGGGACTCCTCCCTATGCCAGAAATGG</t>
  </si>
  <si>
    <t>chr6_32571896_1550</t>
  </si>
  <si>
    <t>ACGTATGCAGGAAGCAGGGGGAGTCAGGAAATGGAAATAGAGATAGAGGG</t>
  </si>
  <si>
    <t>AGGAAGCAGGGGGAGTCAGGAAA</t>
  </si>
  <si>
    <t>GGAA-GCAGGGGGAGTCAGGAAA</t>
  </si>
  <si>
    <t>chr9_123884280_1538</t>
  </si>
  <si>
    <t>AAAGGACTTAAAAGGAGGAGGAGTCAGAGATGTAAGTTCCTGTTTTTACA</t>
  </si>
  <si>
    <t>TAAAAGGAGGAGGAGTCAGAGAT</t>
  </si>
  <si>
    <t>chr5_62085193_1405</t>
  </si>
  <si>
    <t>TGTTGAAGGGTACAAAGCAGGAGGCAGGGAAACTGATTAGGAGGCCTCGT</t>
  </si>
  <si>
    <t>GGTACAAAGCAGGAGGCAGGGAA</t>
  </si>
  <si>
    <t>GTACAA-AGCAGGAGGCAGGGAA</t>
  </si>
  <si>
    <t>chr5_107631976_1382</t>
  </si>
  <si>
    <t>GGATAAGGAAAAAGCAAGAGGAGTCAAGGGGAATCAGGATATGATTCATG</t>
  </si>
  <si>
    <t>AAAAAGCAAGAGGAGTCAAGGGG</t>
  </si>
  <si>
    <t>chr3_155844237_1308</t>
  </si>
  <si>
    <t>GTTTTTAGGCAAAGGGGAGGAGTCCAGGGGAGAGAGAATGTGTGTAATAC</t>
  </si>
  <si>
    <t>GGCAAAGGGGAGGAGTCCAGGGG</t>
  </si>
  <si>
    <t>GCAAAGG-GGAGGAGTCCAGGGGA</t>
  </si>
  <si>
    <t>GCAAAGCAGGAGGAGTC-AGGNNN</t>
  </si>
  <si>
    <t>chr5_75378028_1202</t>
  </si>
  <si>
    <t>GTGAGCGCGCGGAGCCGGAGGAGTCAGGGACGTGAGGATGCCCTACTTCC</t>
  </si>
  <si>
    <t>GCGGAGCCGGAGGAGTCAGGGAC</t>
  </si>
  <si>
    <t>chr11_865760_1135</t>
  </si>
  <si>
    <t>GTGTACAACGCCACGCGGGTACCTGACTCCTGCTGCTTGGAGTTCAGTGA</t>
  </si>
  <si>
    <t>TCCAAGCAGCAGGAGTCAGGTAC</t>
  </si>
  <si>
    <t>chr4_189038944_1112</t>
  </si>
  <si>
    <t>ACTTTGTCTTCCGAGATACCTGCCTGACTCCTACTGCTCAGCCACGCTTC</t>
  </si>
  <si>
    <t>GCTGAGCAGTAGGAGTCAGGCAG</t>
  </si>
  <si>
    <t>chr17_76123769_1089</t>
  </si>
  <si>
    <t>AGCGAGTCCTGCCGGCCTCTGCCCTGGACTCCTCCTGCGCTCACCCTCAG</t>
  </si>
  <si>
    <t>TGAGCGCAGGAGGAGTCCAGGGC</t>
  </si>
  <si>
    <t>G-AGCGCAGGAGGAGTCCAGGGCA</t>
  </si>
  <si>
    <t>chr10_55016328_1077</t>
  </si>
  <si>
    <t>GGACTCTGCAGGGCAGGAGGAGACAGGAAGAGCTATGTGGATAGGATCAC</t>
  </si>
  <si>
    <t>GCAGGGCAGGAGGAGACAGGAAG</t>
  </si>
  <si>
    <t>chr13_27743183_1037</t>
  </si>
  <si>
    <t>TCACCCGGCATACCAGGAGGAGGCAGGAAGGACTTTGGAAAACTTTTATA</t>
  </si>
  <si>
    <t>GCATACCAGGAGGAGGCAGGAAG</t>
  </si>
  <si>
    <t>chr21_47634668_1009</t>
  </si>
  <si>
    <t>AGTCCCTAGCTAGGCAGGAGGAATCAGGAGTGGCACCTGCTACTCCCACC</t>
  </si>
  <si>
    <t>GCTAGGCAGGAGGAATCAGGAGT</t>
  </si>
  <si>
    <t>chr10_130441093_945</t>
  </si>
  <si>
    <t>CTGGAGCCACAAAGCTGGAAGAGTCAGAAAGGCTCTTGCCCTAGGCAGGA</t>
  </si>
  <si>
    <t>ACAAAGCTGGAAGAGTCAGAAAG</t>
  </si>
  <si>
    <t>chr20_24721437_851</t>
  </si>
  <si>
    <t>ACTCCCCAATTCCCTTCTTCCACCTGACTCTTCCTGTTTATTTTCCCACA</t>
  </si>
  <si>
    <t>AATAAACAGGAAGAGTCAGGTGG</t>
  </si>
  <si>
    <t>ATAAA-CAGGAAGAGTCAGGTGG</t>
  </si>
  <si>
    <t>chr1_204684951_836</t>
  </si>
  <si>
    <t>TCCTTAGCAGGCAGAGCAGGAGGCAGGGAGGCTCTGGTTTGAAAAGCAAA</t>
  </si>
  <si>
    <t>GCAGAGCAGGAGGCAGGGAGGCT</t>
  </si>
  <si>
    <t>GCAGAGCAGGAGGCAGGGAGGCTC</t>
  </si>
  <si>
    <t>GCAAAGCAGGAGG-AGTCAGGNNN</t>
  </si>
  <si>
    <t>chr1_44938772_815</t>
  </si>
  <si>
    <t>TACACTAGGCAGGGCAGGAGGAGGCAGGTGGGCAGAGGAATAGCAGCCGT</t>
  </si>
  <si>
    <t>GCAGGGCAGGAGGAGGCAGGTGG</t>
  </si>
  <si>
    <t>chr10_52262103_802</t>
  </si>
  <si>
    <t>AAAAACCAGCACAGCAGGAGAAGTCAGTAAAGAACACTACTGGTCCAGGC</t>
  </si>
  <si>
    <t>GCACAGCAGGAGAAGTCAGTAAA</t>
  </si>
  <si>
    <t>chr8_131778663_802</t>
  </si>
  <si>
    <t>GCAGGTGAGGATGCAGGAGGAGTCAGGGAACCACAATGAGATGTCTGACT</t>
  </si>
  <si>
    <t>AGGATGCAGGAGGAGTCAGGGAA</t>
  </si>
  <si>
    <t>GGAT-GCAGGAGGAGTCAGGGAA</t>
  </si>
  <si>
    <t>chrGL000205.1_130310_795</t>
  </si>
  <si>
    <t>ACAGAACAGGAGGAGACAGACAG</t>
  </si>
  <si>
    <t>chr11_47313792_2</t>
  </si>
  <si>
    <t>AAGTGCTCCAGCCTCTTTAGGACCAGTTCCTCATGCAAAAATGAAGGAGC</t>
  </si>
  <si>
    <t>chr14_65291310_772</t>
  </si>
  <si>
    <t>AACCAAGAGAGCAAAGCGGGAGGCAGGGAGGCTGTGAGGCAGACCTGTGA</t>
  </si>
  <si>
    <t>GCAAAGCGGGAGGCAGGGAGGCT</t>
  </si>
  <si>
    <t>GCAAAGCGGGAGGCAGGGAGGCTG</t>
  </si>
  <si>
    <t>chr2_122786275_756</t>
  </si>
  <si>
    <t>ATAACGACTTTTATTAATTACCCCGTCTCCTCCTGCTCTTCTGGCCTCTG</t>
  </si>
  <si>
    <t>GAAGAGCAGGAGGAGACGGGGTA</t>
  </si>
  <si>
    <t>chr9_94325221_743</t>
  </si>
  <si>
    <t>GCTGCATAATCCAGTCGGTGTCCCTGTCTCCTCTTGCTTTTGCCTGAGCT</t>
  </si>
  <si>
    <t>CAAAAGCAAGAGGAGACAGGGAC</t>
  </si>
  <si>
    <t>GCAAAAGCAAGAGGAGACAGGGAC</t>
  </si>
  <si>
    <t>chr10_47006296_731</t>
  </si>
  <si>
    <t>CCACTGTCCATTGTACTTGTTCCTGCCTCCTCCTGCTTTGTGCCAAGGAT</t>
  </si>
  <si>
    <t>ACAAAGCAGGAGGAGGCAGGAAC</t>
  </si>
  <si>
    <t>chr2_233415985_704</t>
  </si>
  <si>
    <t>GGCTGGCTTAGGAATTATCTTCCTGAGACTCTTCCTACTTTCTTTCTCCT</t>
  </si>
  <si>
    <t>AGAAAGTAGGAAGAGTCTCAGGA</t>
  </si>
  <si>
    <t>G-AAAGTAGGAAGAGTCTCAGGA</t>
  </si>
  <si>
    <t>chr11_79646438_622</t>
  </si>
  <si>
    <t>CTGCTGATTTTCCTCTTACCTCCCTGTTCCTCCTGCTTTGCTATCTCTGA</t>
  </si>
  <si>
    <t>GCAAAGCAGGAGGAACAGGGAGG</t>
  </si>
  <si>
    <t>GCAAAGCAGGAGGAA-CAGGGAG</t>
  </si>
  <si>
    <t>chr7_116848485_620</t>
  </si>
  <si>
    <t>GCTCTCTGGGTGTCTCACTTCCCTACTCTTCCTGCTTTGAGGCCAGAAGC</t>
  </si>
  <si>
    <t>TCAAAGCAGGAAGAGTAGGGAAG</t>
  </si>
  <si>
    <t>TCAAAGCAGGAAGAGT-AGGGAA</t>
  </si>
  <si>
    <t>chr1_60980273_617</t>
  </si>
  <si>
    <t>GTGCCATCTATCAGCAGGAGGAGTCAGGAAAAACTTCTTAGAGGTAGCGG</t>
  </si>
  <si>
    <t>TATCAGCAGGAGGAGTCAGGAAA</t>
  </si>
  <si>
    <t>chr1_166140914_587</t>
  </si>
  <si>
    <t>CCTGATTCTTCTCTTAGCTTCTCTGACTCCTCTTGCTTTCCTCATTTTCC</t>
  </si>
  <si>
    <t>GGAAAGCAAGAGGAGTCAGAGAA</t>
  </si>
  <si>
    <t>chr20_44996729_584</t>
  </si>
  <si>
    <t>AGCCTTCTGATCCCACCGCTCCCTGACTCTTCCTGCTTCCTCTGCTGCCA</t>
  </si>
  <si>
    <t>AGGAAGCAGGAAGAGTCAGGGAG</t>
  </si>
  <si>
    <t>GGAA-GCAGGAAGAGTCAGGGAG</t>
  </si>
  <si>
    <t>chr2_23602444_564</t>
  </si>
  <si>
    <t>TGCCAAGTCACCACGAGGTCATCCTGTCTCCTCCTGCTGTGCTCCCCCTG</t>
  </si>
  <si>
    <t>GCACAGCAGGAGGAGACAGGATG</t>
  </si>
  <si>
    <t>chr19_36619174_521</t>
  </si>
  <si>
    <t>GGAGCCGGCTGGGCCTCCTTCCTGTCCTCCTGCTTTCCTGCATCTCTACT</t>
  </si>
  <si>
    <t>GGAAAGCAGGAGGACAGGAAGGA</t>
  </si>
  <si>
    <t>chr14_93627797_508</t>
  </si>
  <si>
    <t>AAAGAAAGAAAAAAGAATCTCTCCTACTCCTGCTGCTTTGCATCCCTGGC</t>
  </si>
  <si>
    <t>GCAAAGCAGCAGGAGTAGGAGAG</t>
  </si>
  <si>
    <t>GCAAAGCAGCAGGAGT-AGGAGA</t>
  </si>
  <si>
    <t>chr2_68300362_500</t>
  </si>
  <si>
    <t>ATAAAAGAAAAAAGCATGAGGAGTCAGGAGATGAGAGGCAGAGCGAGCCT</t>
  </si>
  <si>
    <t>AAAAAGCATGAGGAGTCAGGAGA</t>
  </si>
  <si>
    <t>chr7_133182952_468</t>
  </si>
  <si>
    <t>TTGATAAACCTGAAAGGCATCCTTGACTCCTCCTTCTTTGCCATAGACAA</t>
  </si>
  <si>
    <t>GCAAAGAAGGAGGAGTCAAGGAT</t>
  </si>
  <si>
    <t>chr5_142808049_465</t>
  </si>
  <si>
    <t>GAGTTCCACAAGGTCTTTCCTCCCTGACTCCTTCTGCCTTTCCAACCACG</t>
  </si>
  <si>
    <t>GAAAGGCAGAAGGAGTCAGGGAG</t>
  </si>
  <si>
    <t>chr5_114892674_457</t>
  </si>
  <si>
    <t>TGAGTAGAGCAAGGAGGAGGAGTCCAGGTAGAAGTAAACACTGTTTCCTA</t>
  </si>
  <si>
    <t>AGCAAGGAGGAGGAGTCCAGGTA</t>
  </si>
  <si>
    <t>GCAAGG-AGGAGGAGTCCAGGTAG</t>
  </si>
  <si>
    <t>chr7_130853072_444</t>
  </si>
  <si>
    <t>TCATTCCTCCGCTTTCTCACTCCTGACTCCTTCCTCTTTGCCACTCTTCC</t>
  </si>
  <si>
    <t>GCAAAGAGGAAGGAGTCAGGAGT</t>
  </si>
  <si>
    <t>GCAAAG-AGGAAGGAGTCAGGAGT</t>
  </si>
  <si>
    <t>GCAAAGCAGGA-GGAGTCAGGNNN</t>
  </si>
  <si>
    <t>chr12_132412753_442</t>
  </si>
  <si>
    <t>AGTTTGTCTAAGGGAAAGCAGGAGACAGGAGGGCAAGCTTGGGAGAGGAG</t>
  </si>
  <si>
    <t>GGAAAGCAGGAGACAGGAGGGCA</t>
  </si>
  <si>
    <t>chr11_112644462_437</t>
  </si>
  <si>
    <t>GTGCAGAGAAGAGGCAGGAGGAGTCAAGGGCGCAGGCATCAGAAGCTACT</t>
  </si>
  <si>
    <t>AAGAGGCAGGAGGAGTCAAGGGC</t>
  </si>
  <si>
    <t>GAAGAGGCAGGAGGAGTCAAGGGC</t>
  </si>
  <si>
    <t>chr22_38723548_433</t>
  </si>
  <si>
    <t>CCATCCCTTCTCACGGTGGCTGCCTGTCCTCCTGCTCTGCTGGGGCCCTC</t>
  </si>
  <si>
    <t>GCAGAGCAGGAGGACAGGCAGCC</t>
  </si>
  <si>
    <t>chr11_4628162_402</t>
  </si>
  <si>
    <t>GCATGCCTTCTCACTAGACTCCCTGCCTCCTGCTTTTCTTCCTCCCACTA</t>
  </si>
  <si>
    <t>GAAGAAAAGCAGGAGGCAGGGAG</t>
  </si>
  <si>
    <t>GAAAAGCAGGAGGCAGGGAGTCTA</t>
  </si>
  <si>
    <t>chr2_25151524_401</t>
  </si>
  <si>
    <t>TGGGAAAGACAAAGCAGGAGGAGTCAGCAGTACTGGAGGGGAGGCGGGGC</t>
  </si>
  <si>
    <t>ACAAAGCAGGAGGAGTCAGCAGT</t>
  </si>
  <si>
    <t>chr2_60603143_375</t>
  </si>
  <si>
    <t>GGGAAAAGGGAAAGCAGGAGGAGGCAGGTGAGGAAGTTGAAGTGTGGTGC</t>
  </si>
  <si>
    <t>GGAAAGCAGGAGGAGGCAGGTGA</t>
  </si>
  <si>
    <t>chr4_24992967_369</t>
  </si>
  <si>
    <t>AGTGGAAAACAGACAAGGAGGAGTCAGGGAGGCAGCAGGGGCCCTAGTGT</t>
  </si>
  <si>
    <t>ACAGACAAGGAGGAGTCAGGGAG</t>
  </si>
  <si>
    <t>chr11_112900313_356</t>
  </si>
  <si>
    <t>GTTCAGATGACAGCAGGAGGAGTCAGGGCTCCTGGAGGGTGGACTCTGGA</t>
  </si>
  <si>
    <t>TGACAGCAGGAGGAGTCAGGGCT</t>
  </si>
  <si>
    <t>G-ACAGCAGGAGGAGTCAGGGCT</t>
  </si>
  <si>
    <t>chr1_226138621_350</t>
  </si>
  <si>
    <t>TTCAGGGCAGCAAGAAGGAGGAGTCAGGAGGTGGCATCCACACACTACCT</t>
  </si>
  <si>
    <t>AGCAAGAAGGAGGAGTCAGGAGG</t>
  </si>
  <si>
    <t>GCAA-GAAGGAGGAGTCAGGAGG</t>
  </si>
  <si>
    <t>chr10_78702537_341</t>
  </si>
  <si>
    <t>GTTGGGGAAAGGGAGTGTTTTCCTGCCTCCTCCTGCTGGCTTCTGTCTGT</t>
  </si>
  <si>
    <t>AGCCAGCAGGAGGAGGCAGGAAA</t>
  </si>
  <si>
    <t>GCCA-GCAGGAGGAGGCAGGAAA</t>
  </si>
  <si>
    <t>chr4_106166811_327</t>
  </si>
  <si>
    <t>TGAAATATTTTTTTAATCTACCCTGACTCCTCTTGCTCTTTCTGAAGAAA</t>
  </si>
  <si>
    <t>AAAGAGCAAGAGGAGTCAGGGTA</t>
  </si>
  <si>
    <t>GAAAGAGCAAGAGGAGTCAGGGTA</t>
  </si>
  <si>
    <t>GCAA-AGCAGGAGGAGTCAGGNNN</t>
  </si>
  <si>
    <t>chr7_131961082_326</t>
  </si>
  <si>
    <t>TCTTTTCTTCTCTTTCAGCTCTCTGTCTCCTCCTGCTTCCAACACACACC</t>
  </si>
  <si>
    <t>TGGAAGCAGGAGGAGACAGAGAG</t>
  </si>
  <si>
    <t>GGAA-GCAGGAGGAGACAGAGAG</t>
  </si>
  <si>
    <t>chr7_1783964_307</t>
  </si>
  <si>
    <t>CAGGAACGTCGGAGCAGGAGGAGTCAGTGGAGCCATCAGGACACCCAGGC</t>
  </si>
  <si>
    <t>TCGGAGCAGGAGGAGTCAGTGGA</t>
  </si>
  <si>
    <t>chr2_89111753_303</t>
  </si>
  <si>
    <t>CTGAGCCTGATGCCTGTGGCCCCTGACTCCTCCTGCCTCCCTTGCCAGCC</t>
  </si>
  <si>
    <t>GGGAGGCAGGAGGAGTCAGGGGC</t>
  </si>
  <si>
    <t>chr7_29996995_302</t>
  </si>
  <si>
    <t>TCATTCCTGAAGCATCGTGCCACTGCCTCCTGCTTTGCCCTTCTGATCCA</t>
  </si>
  <si>
    <t>GCAAAGCAGGAGGCAGTGGCACG</t>
  </si>
  <si>
    <t>GCAAAGCAGGAGGCAGTG-GCACG</t>
  </si>
  <si>
    <t>chr2_121325937_300</t>
  </si>
  <si>
    <t>TGCAGGCCAAGCCCCTGGGGCTCCTGGCTCCTCCTGCTGTGTCAGGCCCA</t>
  </si>
  <si>
    <t>ACACAGCAGGAGGAGCCAGGAGC</t>
  </si>
  <si>
    <t>chr4_129385758_298</t>
  </si>
  <si>
    <t>CCCATCTCTGTTCTTGTCTTCCCTGACTACTCCTGCTTGAAAAGAAATCT</t>
  </si>
  <si>
    <t>TTCAAGCAGGAGTAGTCAGGGAA</t>
  </si>
  <si>
    <t>TCAA-GCAGGAGTAGTCAGGGAA</t>
  </si>
  <si>
    <t>chr14_55100384_297</t>
  </si>
  <si>
    <t>GATGGGGAGGGGGCAGGAGGAGTCAGGGAGAGATAGGACTCAAGGACTAT</t>
  </si>
  <si>
    <t>AGGGGGCAGGAGGAGTCAGGGAG</t>
  </si>
  <si>
    <t>GGGG-GCAGGAGGAGTCAGGGAG</t>
  </si>
  <si>
    <t>chr1_176853351_295</t>
  </si>
  <si>
    <t>AGAAGAACAGCTTCTTCTTCTCCCTGCTCCTCCTGCATTGCCCTGGGATA</t>
  </si>
  <si>
    <t>GCAATGCAGGAGGAGCAGGGAGA</t>
  </si>
  <si>
    <t>GCAATGCAGGAGGAG-CAGGGAG</t>
  </si>
  <si>
    <t>chr2_19738407_295</t>
  </si>
  <si>
    <t>GGTTAATGGTAAAGCAAGAGGAGATAGGAAACAATTCAGAGTTTTTCCTA</t>
  </si>
  <si>
    <t>GTAAAGCAAGAGGAGATAGGAAA</t>
  </si>
  <si>
    <t>chr14_98979439_293</t>
  </si>
  <si>
    <t>TGGGGGAGGCAAAGGGAGGAGTCCCAGGAAGGCAGAGGAGAAGATGATTT</t>
  </si>
  <si>
    <t>GCAAAGGGAGGAGTCCCAGGAAG</t>
  </si>
  <si>
    <t>chr7_102534503_291</t>
  </si>
  <si>
    <t>AAGAGACAAAGAAATTCCTCCCCTGACTCTTGCTTTGCTTATGCAATCTC</t>
  </si>
  <si>
    <t>TAAGCAAAGCAAGAGTCAGGGGA</t>
  </si>
  <si>
    <t>chr1_201542678_274</t>
  </si>
  <si>
    <t>CATGTCTGTCACACACCCCCTCCCTGCCTCCTGTTTTGCAGTCAGGACCC</t>
  </si>
  <si>
    <t>GCAAAACAGGAGGCAGGGAGGGG</t>
  </si>
  <si>
    <t>GCAAAACAGGAGGCAGGGAGGGGG</t>
  </si>
  <si>
    <t>chr12_6871762_2</t>
  </si>
  <si>
    <t>AGATACTATGCCACAGGAGACATTAGTATGGGTGGAAGACCAAGGAAGGC</t>
  </si>
  <si>
    <t>chr5_150602490_272</t>
  </si>
  <si>
    <t>AGGGCACAAGCAAAGCAGGAGCAGAGGGAGGACTAAAGTTCATTGCAAAA</t>
  </si>
  <si>
    <t>GCAAAGCAGGAGCAGAGGGAGGA</t>
  </si>
  <si>
    <t>GCAAAGCAGGAGCAGAG-GGAGG</t>
  </si>
  <si>
    <t>chr7_6470330_268</t>
  </si>
  <si>
    <t>GACCTGAAACCTGAACTCATTCCTGACTCTTCCTGCTCCTTCGTTGAATA</t>
  </si>
  <si>
    <t>AAGGAGCAGGAAGAGTCAGGAAT</t>
  </si>
  <si>
    <t>GAAGGAGCAGGAAGAGTCAGGAAT</t>
  </si>
  <si>
    <t>chr12_95648_2</t>
  </si>
  <si>
    <t>AAGGTTAGGGTTAGGGTTAGGGTTAGGGTTAGGGTTAGGGTTAGGGTTAG</t>
  </si>
  <si>
    <t>chr8_80596306_263</t>
  </si>
  <si>
    <t>TTTGCTCCTCCTCCTGGTTTGCCTGCCTCCTCCTGCTTCTCAGACATCCA</t>
  </si>
  <si>
    <t>GAGAAGCAGGAGGAGGCAGGCAA</t>
  </si>
  <si>
    <t>chr21_43255870_261</t>
  </si>
  <si>
    <t>AAGCACCAAACACCCCCATTCTCCTGACTCTTCCTGCTGCGCTTGTGGGC</t>
  </si>
  <si>
    <t>GCGCAGCAGGAAGAGTCAGGAGA</t>
  </si>
  <si>
    <t>chr13_109494985_5</t>
  </si>
  <si>
    <t>GTGAGGGTGTGTAGAAAAGGGACCCCTTGAACACTGTTTGTGGGGATGCA</t>
  </si>
  <si>
    <t>chr2_26962630_255</t>
  </si>
  <si>
    <t>AAACACACAAAAAGCAGAAGGAGTCAGACAAACAGGGGCACATATGGAAG</t>
  </si>
  <si>
    <t>AAAAAGCAGAAGGAGTCAGACAA</t>
  </si>
  <si>
    <t>chr10_122855754_249</t>
  </si>
  <si>
    <t>CAAAAGGGCTGACTCCACCTGCCTGACTCCTTCTGCTTGACTGCCTTCAG</t>
  </si>
  <si>
    <t>GTCAAGCAGAAGGAGTCAGGCAG</t>
  </si>
  <si>
    <t>chr1_225651164_246</t>
  </si>
  <si>
    <t>GGAAGGGGGTGGAGCAGGAGCAGTCAGGGAGGCGGGAGGAAAACAGGCAA</t>
  </si>
  <si>
    <t>GTGGAGCAGGAGCAGTCAGGGAG</t>
  </si>
  <si>
    <t>chr18_30795831_244</t>
  </si>
  <si>
    <t>TTGGGAAGTCAAAGCAGGAGGAGCCAGGAGTTCACTTAGAGCCAGGAGTT</t>
  </si>
  <si>
    <t>TCAAAGCAGGAGGAGCCAGGAGT</t>
  </si>
  <si>
    <t>chr13_106330921_240</t>
  </si>
  <si>
    <t>CCAAGGAGACAAAGCAGGAAGAGTCAGAAGCATGGAAGGAAAACAAGCAG</t>
  </si>
  <si>
    <t>ACAAAGCAGGAAGAGTCAGAAGC</t>
  </si>
  <si>
    <t>chr16_4334242_239</t>
  </si>
  <si>
    <t>ACTTTGGGAGGTCAAAGCAGGAGGCAGGAGGATGGCTTGAGCCCAGGAGT</t>
  </si>
  <si>
    <t>TCAAAGCAGGAGGCAGGAGGATG</t>
  </si>
  <si>
    <t>TCAAAGCAGGAGGCAGG-AGGATG</t>
  </si>
  <si>
    <t>chr13_52715563_2</t>
  </si>
  <si>
    <t>TAGTGGAGTCCGTGCTTTTCCTGTTAGCTATCACAGCTGGTGGAATAAGT</t>
  </si>
  <si>
    <t>chr8_30163102_238</t>
  </si>
  <si>
    <t>GGGGCCCGACTGTTTTCCCCTCCTGACTCCTCCAGTTCTGCTTGACTTAG</t>
  </si>
  <si>
    <t>GCAGAACTGGAGGAGTCAGGAGG</t>
  </si>
  <si>
    <t>chr13_52715686_3</t>
  </si>
  <si>
    <t>ATTGATCCCTTTGGTAGGAATGGCTATGCCTCATAGTGGTTCATGTCCCT</t>
  </si>
  <si>
    <t>chr10_72906652_237</t>
  </si>
  <si>
    <t>TGAGATCCAGTGTCTTACCGCCCTGCCCTGCTTTGTCACCCATACCCAGC</t>
  </si>
  <si>
    <t>ACAAAGCAGGGCAGGGCGGTAAG</t>
  </si>
  <si>
    <t>ACAAAGCAGG-GCAGGGCGGTAA</t>
  </si>
  <si>
    <t>chr6_106567448_11</t>
  </si>
  <si>
    <t>CCTTCCCCGCAGGTTGTCCTTGGAAGCAGAGCAGGAGGCAGGTAAGTACT</t>
  </si>
  <si>
    <t>GAAGCAGAGCAGGAGGCAGGTAA</t>
  </si>
  <si>
    <t>GCAGAGCAGGAGGCAGGTAAGTAC</t>
  </si>
  <si>
    <t>chrX_12437964_234</t>
  </si>
  <si>
    <t>CTACTGGTGTTCTTCCTACCTCCCTGGCTCCTCCTCCTTTATCTCCTTCA</t>
  </si>
  <si>
    <t>ATAAAGGAGGAGGAGCCAGGGAG</t>
  </si>
  <si>
    <t>chr5_151267415_233</t>
  </si>
  <si>
    <t>GAGTGGTAAAAGCAGCAGGAGTCCAGGTGAGAGAAGTTCTGGAGAATAAG</t>
  </si>
  <si>
    <t>TAAAAGCAGCAGGAGTCCAGGTG</t>
  </si>
  <si>
    <t>TAAAAGCAGCAGGAGTCCAGGTGA</t>
  </si>
  <si>
    <t>chr19_29038491_231</t>
  </si>
  <si>
    <t>CACTAAAGGTATGCCAGGGTCCCTGGACCCCTCCTGCTTGCCCACTTCCT</t>
  </si>
  <si>
    <t>GGCAAGCAGGAGGGGTCCAGGGA</t>
  </si>
  <si>
    <t>GCAA-GCAGGAGGGGTCCAGGGAC</t>
  </si>
  <si>
    <t>chr3_101387261_229</t>
  </si>
  <si>
    <t>TGAGAGGGTGAGGCAGGAGGAGTCCAGGAGTTCAAGGCCAGCCTGGGCAA</t>
  </si>
  <si>
    <t>GTGAGGCAGGAGGAGTCCAGGAG</t>
  </si>
  <si>
    <t>GTGAGGCAGGAGGAGTCCAGGAGT</t>
  </si>
  <si>
    <t>chr20_61587416_228</t>
  </si>
  <si>
    <t>AGCCTCTGGCAGAGCAGGAGGTGTCAGAGGACGCAGCTCTGGGCTGCTGG</t>
  </si>
  <si>
    <t>GCAGAGCAGGAGGTGTCAGAGGA</t>
  </si>
  <si>
    <t>chr10_93812674_224</t>
  </si>
  <si>
    <t>ACAAAGGCCATAAGCAGGAGGAGGCAGGCACATCCTTGGGAGATGCTGTA</t>
  </si>
  <si>
    <t>CATAAGCAGGAGGAGGCAGGCAC</t>
  </si>
  <si>
    <t>CCATAAGCAGGAGGAGGCAGGCAC</t>
  </si>
  <si>
    <t>GCA-AAGCAGGAGGAGTCAGGNNN</t>
  </si>
  <si>
    <t>chr2_234395188_221</t>
  </si>
  <si>
    <t>AACAACACTCAGCAAGGCAGGAGGAACAGGGACGTGCAGAGGTCAGCACA</t>
  </si>
  <si>
    <t>GCAAGGCAGGAGGAACAGGGACG</t>
  </si>
  <si>
    <t>GCAAGGCAGGAGGAA-CAGGGAC</t>
  </si>
  <si>
    <t>chr2_10863432_218</t>
  </si>
  <si>
    <t>CAGGTTCTCTTGGGTGTTCCTCTGGCTCCTCCTGGTTTGTCTGCAACATC</t>
  </si>
  <si>
    <t>ACAAACCAGGAGGAGCCAGAGGA</t>
  </si>
  <si>
    <t>chr19_14162672_209</t>
  </si>
  <si>
    <t>CTGGCCATCTGGATCTGCTGCCCTGACTACTCCTGTCTTGCCAGGTGCTA</t>
  </si>
  <si>
    <t>GCAAGACAGGAGTAGTCAGGGCA</t>
  </si>
  <si>
    <t>chr14_60529439_2</t>
  </si>
  <si>
    <t>TCATTAAGAATACACTCTTCTGCTCAACACTTGACTTCTTAGATTCCCAA</t>
  </si>
  <si>
    <t>chr5_41274887_209</t>
  </si>
  <si>
    <t>AATCAGAGACCCAGGAGTGCTCCCTGACTCCTCCTACCTTTCCCTTCATC</t>
  </si>
  <si>
    <t>GAAAGGTAGGAGGAGTCAGGGAG</t>
  </si>
  <si>
    <t>chr16_10838589_196</t>
  </si>
  <si>
    <t>AGAAGGACCTTAAAAAGCAGGAGGCAGGAGGACAATATTTTTTTTTCTTT</t>
  </si>
  <si>
    <t>AAAAAGCAGGAGGCAGGAGGACA</t>
  </si>
  <si>
    <t>chr11_55311255_194</t>
  </si>
  <si>
    <t>GGATTATTGCAATTGCCTCTCCCTACTCCTCCTGCTTTTATTTCAATTTC</t>
  </si>
  <si>
    <t>TAAAAGCAGGAGGAGTAGGGAGA</t>
  </si>
  <si>
    <t>TAAAAGCAGGAGGAGT-AGGGAG</t>
  </si>
  <si>
    <t>chr17_19631223_190</t>
  </si>
  <si>
    <t>CCCACCCAGGCTGAGGTGCCTCCTACTCCTCCTGCTCTGCTAAGAGGCTG</t>
  </si>
  <si>
    <t>GCAGAGCAGGAGGAGTAGGAGGC</t>
  </si>
  <si>
    <t>GCAGAGCAGGAGGAGT-AGGAGG</t>
  </si>
  <si>
    <t>chr11_45002335_189</t>
  </si>
  <si>
    <t>TCCCCAGGGCTGCAGGAGGAGTCCAGGGGAAGGGGCTGTGTGGAAGGCTG</t>
  </si>
  <si>
    <t>GGGCTGCAGGAGGAGTCCAGGGG</t>
  </si>
  <si>
    <t>chr5_52003923_188</t>
  </si>
  <si>
    <t>GCCAGGTAAAAAAGACGGAGGAGTCAGGCAAGGTGGAAGAATTTCAGAGA</t>
  </si>
  <si>
    <t>AAAAAGACGGAGGAGTCAGGCAA</t>
  </si>
  <si>
    <t>chr3_8597264_186</t>
  </si>
  <si>
    <t>TTACCAGCTTCTCGGCATCTGCCTGCCTCTTGCTTTGCAGTGGAGATACT</t>
  </si>
  <si>
    <t>GCAAAGCAAGAGGCAGGCAGATG</t>
  </si>
  <si>
    <t>GCAAAGCAAGAGGCAGGCAGATGC</t>
  </si>
  <si>
    <t>chr4_169731086_186</t>
  </si>
  <si>
    <t>TGAACACAGCTAAGAAGGAGTAGTCAGGGAAGTGTTAATAGAAGGAGGGT</t>
  </si>
  <si>
    <t>GCTAAGAAGGAGTAGTCAGGGAA</t>
  </si>
  <si>
    <t>chr5_14382447_183</t>
  </si>
  <si>
    <t>TTTATGTTTTCTGTTACTGTTACTGACTCCTCCTGCTCTTCTTTGCCACT</t>
  </si>
  <si>
    <t>GAAGAGCAGGAGGAGTCAGTAAC</t>
  </si>
  <si>
    <t>chr7_20301242_173</t>
  </si>
  <si>
    <t>ATGCTTAACTAGATTTCACGTCCTGACTCCTCCTGTTTAACCCAGTTCTG</t>
  </si>
  <si>
    <t>GTTAAACAGGAGGAGTCAGGACG</t>
  </si>
  <si>
    <t>chr13_30604415_168</t>
  </si>
  <si>
    <t>ATGCTCCCTGACTCCTCCATCCCTGACTCCTCCTGGAGTGCTGTTTGCTC</t>
  </si>
  <si>
    <t>GCACTCCAGGAGGAGTCAGGGAT</t>
  </si>
  <si>
    <t>chr6_15505100_156</t>
  </si>
  <si>
    <t>GGCACGTCCCCTGCTCCCCGTCACTGTCTCCTCCTGCTTGCTCACCCGGC</t>
  </si>
  <si>
    <t>AGCAAGCAGGAGGAGACAGTGAC</t>
  </si>
  <si>
    <t>GCAA-GCAGGAGGAGACAGTGAC</t>
  </si>
  <si>
    <t>chr6_6313684_153</t>
  </si>
  <si>
    <t>TCTCCGGAGGAGCAACTGCCTCCCTGTCCTCCTACTTTTTGTCTAATATG</t>
  </si>
  <si>
    <t>AAAAAGTAGGAGGACAGGGAGGC</t>
  </si>
  <si>
    <t>chr8_125689425_146</t>
  </si>
  <si>
    <t>GGGGTACACAAATCAGGAGGAGGCAGGGAGAAAATTTTTTTTAAGATTAA</t>
  </si>
  <si>
    <t>ACAAATCAGGAGGAGGCAGGGAG</t>
  </si>
  <si>
    <t>chr11_28754285_145</t>
  </si>
  <si>
    <t>GACTATTATTACAGTAGCCTTCCTGCCTCCTGCCTTGCCTTCCATCCTAT</t>
  </si>
  <si>
    <t>GCAAGGCAGGAGGCAGGAAGGCT</t>
  </si>
  <si>
    <t>GCAAGGCAGGAGGCAGGAAGGCTA</t>
  </si>
  <si>
    <t>chr2_163036850_142</t>
  </si>
  <si>
    <t>CTTGTGAAGCCAAAGCAGGAGGACAGGTAAGAAGCAATTAGAATAAATTG</t>
  </si>
  <si>
    <t>CCAAAGCAGGAGGACAGGTAAGA</t>
  </si>
  <si>
    <t>chr18_52040117_139</t>
  </si>
  <si>
    <t>CTTATTGCTAAAGCAGGAGGGGTCAGGAAATCAAGTCCCTTTAGAGAGAC</t>
  </si>
  <si>
    <t>CTAAAGCAGGAGGGGTCAGGAAA</t>
  </si>
  <si>
    <t>GCTAAAGCAGGAGGGGTCAGGAAA</t>
  </si>
  <si>
    <t>GC-AAAGCAGGAGGAGTCAGGNNN</t>
  </si>
  <si>
    <t>chr20_48929250_137</t>
  </si>
  <si>
    <t>GACACCCTCTTTCCGGCTTCTCTGTCCTCCTACTTTGCCCTGGGTTTGTG</t>
  </si>
  <si>
    <t>GCAAAGTAGGAGGACAGAGAAGC</t>
  </si>
  <si>
    <t>chr21_45959291_134</t>
  </si>
  <si>
    <t>GAGGCAGGGGCACAGCAGGAGGAGACAGGCATACAGCAGGCGGGCCGGCA</t>
  </si>
  <si>
    <t>GCACAGCAGGAGGAGACAGGCAT</t>
  </si>
  <si>
    <t>chr15_70554630_133</t>
  </si>
  <si>
    <t>CTCTCTTCCCCTGTCTCCCCTCCCTCTCCCCCTGCTTTGCTGGAAAGATG</t>
  </si>
  <si>
    <t>GCAAAGCAGGGGGAGAGGGAGGG</t>
  </si>
  <si>
    <t>GCAAAGCAGGGGGAGAG-GGAGG</t>
  </si>
  <si>
    <t>chr15_40516008_13</t>
  </si>
  <si>
    <t>CAGTATGTGAAAAGATTATTTAATAACTGGTGTTAAAACAATGGATTAGG</t>
  </si>
  <si>
    <t>chr11_71781136_132</t>
  </si>
  <si>
    <t>AGTCAGTGGCAGAGCAGGAAGAGTCACTGGGGCAGAAATTCTGGCCTTCT</t>
  </si>
  <si>
    <t>GCAGAGCAGGAAGAGTCACTGGG</t>
  </si>
  <si>
    <t>chr1_33716889_130</t>
  </si>
  <si>
    <t>GGCTGCAAAACCTGTGAGTCACCTGGACACCTCCTGCTTTCTTACTCCCC</t>
  </si>
  <si>
    <t>AGAAAGCAGGAGGTGTCCAGGTG</t>
  </si>
  <si>
    <t>G-AAAGCAGGAGGTGTCCAGGTGA</t>
  </si>
  <si>
    <t>chr2_236113769_127</t>
  </si>
  <si>
    <t>CAGTGGTGACCCAGCCAACAGTCTGACTCTTCCTGCTCTGCAGACCTCAA</t>
  </si>
  <si>
    <t>GCAGAGCAGGAAGAGTCAGACTG</t>
  </si>
  <si>
    <t>chr15_68132383_9815</t>
  </si>
  <si>
    <t>chr15_68132514_4</t>
  </si>
  <si>
    <t>AACTACCCAAGAAATTATTACTTTCTACGTCACGTATTTTGTACTAATAT</t>
  </si>
  <si>
    <t>chr15_68132554_3</t>
  </si>
  <si>
    <t>GTACTAATATCTTTGTGTTTACAGTCAAATTAATTCTAATTATCTCTCTA</t>
  </si>
  <si>
    <t>chr14_89976482_126</t>
  </si>
  <si>
    <t>GGAAGATTAGAGAAAAGCAGGAGGCAGGAAGGAGAATTCCTCCATGATGC</t>
  </si>
  <si>
    <t>GAAAAGCAGGAGGCAGGAAGGAG</t>
  </si>
  <si>
    <t>GAAAAGCAGGAGGCAGGAAGGAGA</t>
  </si>
  <si>
    <t>chr15_68132624_17</t>
  </si>
  <si>
    <t>CAAATATGAAGGAATCATGGGAAATAGGCCCTCTTCCTGCCCGACCTTGG</t>
  </si>
  <si>
    <t>chr13_47421117_121</t>
  </si>
  <si>
    <t>GTGCTGGCAAAAATGGGGGTGGCTGACTCCTCCTGTTTGTTCATTTTGCT</t>
  </si>
  <si>
    <t>AACAAACAGGAGGAGTCAGCCAC</t>
  </si>
  <si>
    <t>ACAAA-CAGGAGGAGTCAGCCAC</t>
  </si>
  <si>
    <t>chr17_67794309_117</t>
  </si>
  <si>
    <t>CAGAGGAGGCTAAGCAGGAGTAGTCAGTGAGGTAGGAGGAAAACCAGGAG</t>
  </si>
  <si>
    <t>GCTAAGCAGGAGTAGTCAGTGAG</t>
  </si>
  <si>
    <t>chr19_35510270_115</t>
  </si>
  <si>
    <t>CAGCTGGGTGAGTGGGGTGGCCCTGACTTCTCCGGCTCTGTCCCTGCAGA</t>
  </si>
  <si>
    <t>ACAGAGCCGGAGAAGTCAGGGCC</t>
  </si>
  <si>
    <t>chr4_7332291_114</t>
  </si>
  <si>
    <t>GCTGGGGCGAGTCCTCAGCTCTCCTGGCTCCTTCTGCTTGGCATGGCACC</t>
  </si>
  <si>
    <t>GCCAAGCAGAAGGAGCCAGGAGA</t>
  </si>
  <si>
    <t>chr11_64128767_113</t>
  </si>
  <si>
    <t>CCCCATTCAATCCTTCTCCTTCCTGCCTCTTCCTGCTCTGGGCCTGCATT</t>
  </si>
  <si>
    <t>CCAGAGCAGGAAGAGGCAGGAAG</t>
  </si>
  <si>
    <t>chr16_8752330_111</t>
  </si>
  <si>
    <t>CAAGCCACTGCAAAGCTGAAGGAGACAGGGAATGGGGAGGAAGTCCCCAG</t>
  </si>
  <si>
    <t>GCAAAGCTGAAGGAGACAGGGAA</t>
  </si>
  <si>
    <t>chr2_225905110_111</t>
  </si>
  <si>
    <t>GTGCTGAAGCGAAGCAAGGGGAGTCAGGACCACCTTTGCCACTGAATCTC</t>
  </si>
  <si>
    <t>GCGAAGCAAGGGGAGTCAGGACC</t>
  </si>
  <si>
    <t>chr16_25771477_2</t>
  </si>
  <si>
    <t>chr6_78281736_110</t>
  </si>
  <si>
    <t>AGTGTTCCTACGTCCTTCTGCTCTGACTCCTCCTGACTTGTCCAGTCTTA</t>
  </si>
  <si>
    <t>ACAAGTCAGGAGGAGTCAGAGCA</t>
  </si>
  <si>
    <t>chr8_41752215_110</t>
  </si>
  <si>
    <t>CGCCTTGGCTTCCAAAGCAGGAGGCAGGAATGGAAACACAGAGCACTCCT</t>
  </si>
  <si>
    <t>CCAAAGCAGGAGGCAGGAATGGA</t>
  </si>
  <si>
    <t>CCAAAGCAGGAGGCAGGAATGGAA</t>
  </si>
  <si>
    <t>chr9_137245490_110</t>
  </si>
  <si>
    <t>GGGGAGGACGTTGGCAGCTTTTCTGCCTCCTCCTGCTTTCCCCAGGGTGG</t>
  </si>
  <si>
    <t>GGAAAGCAGGAGGAGGCAGAAAA</t>
  </si>
  <si>
    <t>chr11_34228737_109</t>
  </si>
  <si>
    <t>GCTGGGAGAGCCCAGTGCAGGCCTGACTCCTCCTCCTTTCTCCATTATTA</t>
  </si>
  <si>
    <t>AGAAAGGAGGAGGAGTCAGGCCT</t>
  </si>
  <si>
    <t>G-AAAGGAGGAGGAGTCAGGCCT</t>
  </si>
  <si>
    <t>chr8_48545905_109</t>
  </si>
  <si>
    <t>TCAAGACAAGGAAGTGTTTCCTTGTCTCCTCCTGCTTTTGTTGACTGTGT</t>
  </si>
  <si>
    <t>CAAAAGCAGGAGGAGACAAGGAA</t>
  </si>
  <si>
    <t>chr8_101697053_107</t>
  </si>
  <si>
    <t>AATGGCTAATTGCAAAGCAGGAGCAGGGAAGATATAAGAAAAGACTGGTA</t>
  </si>
  <si>
    <t>GCAAAGCAGGAGCAGGGAAGATA</t>
  </si>
  <si>
    <t>chr5_68707309_106</t>
  </si>
  <si>
    <t>AGTAAGTGATAGAAATGGCACCTCTGACTCCTCCTACCTTTTCTCCTATT</t>
  </si>
  <si>
    <t>AAAAGGTAGGAGGAGTCAGAGGT</t>
  </si>
  <si>
    <t>GAAAAGGTAGGAGGAGTCAGAGGT</t>
  </si>
  <si>
    <t>GCAAAGC-AGGAGGAGTCAGGNNN</t>
  </si>
  <si>
    <t>chr3_114166954_104</t>
  </si>
  <si>
    <t>AGGGAAAAGAAGAGTAGCCTACTTACTCCTCCTGCCTTGCACCATTGCTG</t>
  </si>
  <si>
    <t>GCAAGGCAGGAGGAGTAAGTAGG</t>
  </si>
  <si>
    <t>chr11_62559073_103</t>
  </si>
  <si>
    <t>GCCACTCTCGGATAGGGAGTCCCTGACTCTCCCTGCCTGTATAGGGAAGG</t>
  </si>
  <si>
    <t>TACAGGCAGGGAGAGTCAGGGAC</t>
  </si>
  <si>
    <t>ACAG-GCAGGGAGAGTCAGGGAC</t>
  </si>
  <si>
    <t>chr1_32672145_103</t>
  </si>
  <si>
    <t>CCATCAGACCTGGAAAGCAGGAGACAGGGTAGCAAATCCAGAGCAGGGGC</t>
  </si>
  <si>
    <t>CCTGGAAAGCAGGAGACAGGGTA</t>
  </si>
  <si>
    <t>chr22_19286785_103</t>
  </si>
  <si>
    <t>GACCTGAAGTTAGCTTCTGCCACTGACTCCTGCTGTTTTGCTAACAGATA</t>
  </si>
  <si>
    <t>GCAAAACAGCAGGAGTCAGTGGC</t>
  </si>
  <si>
    <t>chr18_53660392_100</t>
  </si>
  <si>
    <t>CCATGCCATTGTCGTTAGTGCACCTGACTGCTCCTGCTTGCAAAATATGT</t>
  </si>
  <si>
    <t>TGCAAGCAGGAGCAGTCAGGTGC</t>
  </si>
  <si>
    <t>GCAA-GCAGGAGCAGTCAGGTGC</t>
  </si>
  <si>
    <t>chr4_119244367_99</t>
  </si>
  <si>
    <t>GTTGAAGGACAAAACAGGAGGAGACAGGATCACTGACAGAGAAGCCAGAT</t>
  </si>
  <si>
    <t>ACAAAACAGGAGGAGACAGGATC</t>
  </si>
  <si>
    <t>chr11_61648210_98</t>
  </si>
  <si>
    <t>TGATTTGACTTACAAAGCAGGAAGCAGGAGCACAAAACATAATTTTTTTT</t>
  </si>
  <si>
    <t>ACAAAGCAGGAAGCAGGAGCACA</t>
  </si>
  <si>
    <t>chr3_123308441_98</t>
  </si>
  <si>
    <t>ACTTAATGGGAAAGTAGGAGGAGGCAGGAATGCATAAAGTTCTGTTCAGT</t>
  </si>
  <si>
    <t>GGAAAGTAGGAGGAGGCAGGAAT</t>
  </si>
  <si>
    <t>chrX_23980285_98</t>
  </si>
  <si>
    <t>GTTGCCCAGCTGGTCTTGAGCTCCTGGACTCTTCCTGCCTTGGCCTCCCA</t>
  </si>
  <si>
    <t>CCAAGGCAGGAAGAGTCCAGGAG</t>
  </si>
  <si>
    <t>CCAAGGCAGGAAGAGTCCAGGAGC</t>
  </si>
  <si>
    <t>chr3_141615998_97</t>
  </si>
  <si>
    <t>GAGAGAAGCAAAGCTGTGCTCACCTGACTGCTCCTGCTGTGGTACTCCAT</t>
  </si>
  <si>
    <t>CCACAGCAGGAGCAGTCAGGTGA</t>
  </si>
  <si>
    <t>chr2_37801524_95</t>
  </si>
  <si>
    <t>AAGGGGCTATGAGCAGGAGGAGACAGGGGAGCAAGGCCCAGTAAAAAATA</t>
  </si>
  <si>
    <t>TATGAGCAGGAGGAGACAGGGGA</t>
  </si>
  <si>
    <t>chr9_83457010_95</t>
  </si>
  <si>
    <t>ACGAGAACATGAAGTTGTGTTCCCTGTCTCCTCCTGCCATTTCCCCTTTT</t>
  </si>
  <si>
    <t>AAATGGCAGGAGGAGACAGGGAA</t>
  </si>
  <si>
    <t>GAAATGGCAGGAGGAGACAGGGAA</t>
  </si>
  <si>
    <t>chr10_37721176_94</t>
  </si>
  <si>
    <t>GCTGCTATTCTTAGTAAACCCCCTCTCCTCCTGCTATGCTGATATACTAA</t>
  </si>
  <si>
    <t>GCATAGCAGGAGGAGAGGGGGTT</t>
  </si>
  <si>
    <t>chr10_6580505_94</t>
  </si>
  <si>
    <t>TTTCAAACCAAGATGCCCCCTCCCTGGCTCCTCCTGCCTTTAGAACATCT</t>
  </si>
  <si>
    <t>TAAAGGCAGGAGGAGCCAGGGAG</t>
  </si>
  <si>
    <t>chr21_32932607_93</t>
  </si>
  <si>
    <t>ACCGGAAAATTGAAAGTCATCCCTGATTCCTCCTTCTTCTTAACCCTCTC</t>
  </si>
  <si>
    <t>AAGAAGAAGGAGGAATCAGGGAT</t>
  </si>
  <si>
    <t>chrX_40501763_92</t>
  </si>
  <si>
    <t>GAAGGAGGCTGAGCAGGAAGAGCCAGGGAGATGGGAGGAAAGCCAAGAGG</t>
  </si>
  <si>
    <t>GCTGAGCAGGAAGAGCCAGGGAG</t>
  </si>
  <si>
    <t>chr7_2774792_88</t>
  </si>
  <si>
    <t>TCCTTCCTCAGCGCCTCTCTCTCCTGCCTCCTCCTGCTCTCCTGCCCTCC</t>
  </si>
  <si>
    <t>GGAGAGCAGGAGGAGGCAGGAGA</t>
  </si>
  <si>
    <t>chr11_116194720_87</t>
  </si>
  <si>
    <t>GAGGGATGTTAAGTAGGAGGAGTCAGTAAGGCAGCTGAGAAACCTTCTAA</t>
  </si>
  <si>
    <t>GTTAAGTAGGAGGAGTCAGTAAG</t>
  </si>
  <si>
    <t>chr6_141977556_86</t>
  </si>
  <si>
    <t>CAAGTCCGACTTACAGTGGGTCCCTGGACTCCTCCTGTGGTCATTTCCCC</t>
  </si>
  <si>
    <t>TGACCACAGGAGGAGTCCAGGGA</t>
  </si>
  <si>
    <t>chr8_64868668_84</t>
  </si>
  <si>
    <t>TGTGGAGTGGCAACAGGAGGAGTCCAGGTGCTAGGGCATTCTAGGAATGG</t>
  </si>
  <si>
    <t>TGGCAACAGGAGGAGTCCAGGTG</t>
  </si>
  <si>
    <t>chr3_171062533_83</t>
  </si>
  <si>
    <t>ACGAAATTCTCGTTTTTCTTAACTGACTCCTCCTGCTTGAAACGATCCCC</t>
  </si>
  <si>
    <t>TTCAAGCAGGAGGAGTCAGTTAA</t>
  </si>
  <si>
    <t>TCAA-GCAGGAGGAGTCAGTTAA</t>
  </si>
  <si>
    <t>chr4_95953351_83</t>
  </si>
  <si>
    <t>TGTTCCTGGTCCTGGTGAGCTCCTGCCTCCTGGTTTGCAGCTGGCTACCA</t>
  </si>
  <si>
    <t>GCAAACCAGGAGGCAGGAGCTCA</t>
  </si>
  <si>
    <t>chr8_143189128_81</t>
  </si>
  <si>
    <t>GGCCGGGGTCAGGCAGGAGGAGTCCAGGACTCCTGCTTATGGCTGAACAG</t>
  </si>
  <si>
    <t>GTCAGGCAGGAGGAGTCCAGGAC</t>
  </si>
  <si>
    <t>GTCAGGCAGGAGGAGTCCAGGACT</t>
  </si>
  <si>
    <t>chr8_146053330_80</t>
  </si>
  <si>
    <t>GCCTGGGTCTACTCCCGGGGCCCTGACTCCTCCTGCGAAATCACCTCCTT</t>
  </si>
  <si>
    <t>ATTTCGCAGGAGGAGTCAGGGCC</t>
  </si>
  <si>
    <t>chr18_10697039_77</t>
  </si>
  <si>
    <t>CGCGTTTGAATGTGCAACGCCCCTGCTCCTCCTGTTTTAGGGCCTGTGTC</t>
  </si>
  <si>
    <t>CTAAAACAGGAGGAGCAGGGGCG</t>
  </si>
  <si>
    <t>CCTAAAACAGGAGGAG-CAGGGGC</t>
  </si>
  <si>
    <t>chr20_42165761_77</t>
  </si>
  <si>
    <t>GGCATTCCAACTCGGATCTGGCCTGACTCCTCCTGCTGCATGCTGCTGGT</t>
  </si>
  <si>
    <t>ATGCAGCAGGAGGAGTCAGGCCA</t>
  </si>
  <si>
    <t>chr7_1854443_77</t>
  </si>
  <si>
    <t>GGGAGAGGACACGCAGGAGGAATCAGGGGCTTCCTGTCTCGAGGCTGGGG</t>
  </si>
  <si>
    <t>GACACGCAGGAGGAATCAGGGGC</t>
  </si>
  <si>
    <t>chr14_58153220_76</t>
  </si>
  <si>
    <t>TTTTTAACAGCTCCCTCCTCTCCTGCACTCCTCCTGCCTTGGAAGCTCAG</t>
  </si>
  <si>
    <t>CCAAGGCAGGAGGAGTGCAGGAG</t>
  </si>
  <si>
    <t>CCAAGGCAGGAGGAGTGCAGGAGA</t>
  </si>
  <si>
    <t>GCAAAGCAGGAGGAGT-CAGGNNN</t>
  </si>
  <si>
    <t>chr2_80140711_76</t>
  </si>
  <si>
    <t>GGCAAAAGGCGTAAAAGCAGGAGGACAGGTGAGGAGGCCCTGCGTCCCGT</t>
  </si>
  <si>
    <t>TAAAAGCAGGAGGACAGGTGAGG</t>
  </si>
  <si>
    <t>chr12_108396473_75</t>
  </si>
  <si>
    <t>ATATATATTTGTGTGGTCTTACCTGCCTCCTCCTGCTAGGCATAAAGTTT</t>
  </si>
  <si>
    <t>GCCTAGCAGGAGGAGGCAGGTAA</t>
  </si>
  <si>
    <t>chr11_78448002_74</t>
  </si>
  <si>
    <t>AGAGGAAGCACAAACAGGAGGAATCAGGAAGTGTCAGAGACTGAGCTTTC</t>
  </si>
  <si>
    <t>CACAAACAGGAGGAATCAGGAAG</t>
  </si>
  <si>
    <t>GCACAAACAGGAGGAATCAGGAAG</t>
  </si>
  <si>
    <t>chr15_49052843_74</t>
  </si>
  <si>
    <t>AATCACTACACCCACCACCTTCCTGACTCCTCATGCTCTACACATGTGCA</t>
  </si>
  <si>
    <t>GTAGAGCATGAGGAGTCAGGAAG</t>
  </si>
  <si>
    <t>chr17_6475470_74</t>
  </si>
  <si>
    <t>CAACCACAGTACGCTAGCTTCCCTCTCCTCCTGCTTTGTTTTTATTCTGC</t>
  </si>
  <si>
    <t>ACAAAGCAGGAGGAGAGGGAAGC</t>
  </si>
  <si>
    <t>ACAAAGCAGGAGGAGAG-GGAAG</t>
  </si>
  <si>
    <t>chr11_100112876_73</t>
  </si>
  <si>
    <t>TCTTTCTGACATTATCACCTCCACTCTCCTCTTGCTTTGCTATGCTCCAA</t>
  </si>
  <si>
    <t>GCAAAGCAAGAGGAGAGTGGAGG</t>
  </si>
  <si>
    <t>chr10_43276313_72</t>
  </si>
  <si>
    <t>CTATTCTCTTAGCAAAGCAGGAGGCAAGGAAGGGAGAGGCAGTGGGAAGG</t>
  </si>
  <si>
    <t>GCAAGGAAGGGAGAGGCAGTGGG</t>
  </si>
  <si>
    <t>chr22_37107489_72</t>
  </si>
  <si>
    <t>GAAGCAGAAGCAAAGCAGGAAGAGGAGGAAGGGAAGGGAATGGCCTGGCT</t>
  </si>
  <si>
    <t>GCAAAGCAGGAAGAGGAGGAAGG</t>
  </si>
  <si>
    <t>GCAAAGCAGGAAGAGG-AGGAAG</t>
  </si>
  <si>
    <t>chr18_27138912_5</t>
  </si>
  <si>
    <t>GATGGCCATCTGCAAACCAGGAAGCAGGGATTCACCAGAACCCTACTATG</t>
  </si>
  <si>
    <t>chr14_88208348_71</t>
  </si>
  <si>
    <t>CACAGTGTTTTCACCTCTCACTCTGACTCCTCCTGCCTGCCTTTTACAAT</t>
  </si>
  <si>
    <t>GGCAGGCAGGAGGAGTCAGAGTG</t>
  </si>
  <si>
    <t>GCAG-GCAGGAGGAGTCAGAGTG</t>
  </si>
  <si>
    <t>chr19_36145735_70</t>
  </si>
  <si>
    <t>TCCTCCCGCCTAGAATTACCTCCCTGTCTCCTTCTGCTGATGCCTCTCAA</t>
  </si>
  <si>
    <t>CATCAGCAGAAGGAGACAGGGAG</t>
  </si>
  <si>
    <t>GCATCAGCAGAAGGAGACAGGGAG</t>
  </si>
  <si>
    <t>chr17_72192227_69</t>
  </si>
  <si>
    <t>GAAGGAGGGAGCAAAGTAGGAGGTCAGGCGCGTTGGCTCATGCCTGTGAT</t>
  </si>
  <si>
    <t>GCAAAGTAGGAGGTCAGGCGCGT</t>
  </si>
  <si>
    <t>chr18_13327834_69</t>
  </si>
  <si>
    <t>GGTGCTGTCACGAGCCATATCCCCTGGCCTCCTGCTTTGCTTCTGGGCTG</t>
  </si>
  <si>
    <t>GCAAAGCAGGAGGCCAGGGGATA</t>
  </si>
  <si>
    <t>chr1_156805868_69</t>
  </si>
  <si>
    <t>TTCTCTGCTTCATCTGTCCTCCCCTTTCTCCTCCTGCGTGTCTGTCAGCC</t>
  </si>
  <si>
    <t>GACACGCAGGAGGAGAAAGGGGA</t>
  </si>
  <si>
    <t>chr8_68829401_69</t>
  </si>
  <si>
    <t>GAAAATGTCAAACAGAAGATTCCCTGTCCTCCTGCTCTGATGACCGCATT</t>
  </si>
  <si>
    <t>TCAGAGCAGGAGGACAGGGAATC</t>
  </si>
  <si>
    <t>TCAGAGCAGGAGGACAG-GGAAT</t>
  </si>
  <si>
    <t>chr10_49496590_68</t>
  </si>
  <si>
    <t>TGCAGGAAGAAGAGCAGGAGGAGTCAGACACAGGGCAAGGTCGCCCAAGG</t>
  </si>
  <si>
    <t>GAAGAGCAGGAGGAGTCAGACAC</t>
  </si>
  <si>
    <t>chr22_45133498_68</t>
  </si>
  <si>
    <t>AAAGTGACCAGACTCCAGCACACCTGTCTCCTCCTGCCTGGGGTGGCCAT</t>
  </si>
  <si>
    <t>CCCAGGCAGGAGGAGACAGGTGT</t>
  </si>
  <si>
    <t>chr19_27732098_12</t>
  </si>
  <si>
    <t>TTCTCAGTAACTTCCTTGTGTTGTGTGTATTCAACTCACAGAGTTGAACG</t>
  </si>
  <si>
    <t>chr1_36896005_67</t>
  </si>
  <si>
    <t>AGCTATGTAGGCAAGGCAGGAGGAGAGGGGCCCAGTTGGGAAGCATAGCC</t>
  </si>
  <si>
    <t>GCAAGGCAGGAGGAGAGGGGCCC</t>
  </si>
  <si>
    <t>chr9_100092943_67</t>
  </si>
  <si>
    <t>GTCAAGGAGAAAAGAAGGAGGAGTCAGAGGAGGAAGATGAGAAGGAGGAA</t>
  </si>
  <si>
    <t>GAAAAGAAGGAGGAGTCAGAGGA</t>
  </si>
  <si>
    <t>chr12_115888449_66</t>
  </si>
  <si>
    <t>AGGGGAATGAAGCAGGAGTAGTCCAGGAGAACCTGCACATCAGGATGCAG</t>
  </si>
  <si>
    <t>ATGAAGCAGGAGTAGTCCAGGAG</t>
  </si>
  <si>
    <t>chr17_36747955_66</t>
  </si>
  <si>
    <t>CCTCAGACCTCAGGGGGCCAGCCTGACTCCTCCTGCCTGGAAGGGGTGAA</t>
  </si>
  <si>
    <t>TCCAGGCAGGAGGAGTCAGGCTG</t>
  </si>
  <si>
    <t>chr4_35622559_66</t>
  </si>
  <si>
    <t>AATTACATGCTAGCAGGAGGAGTCAGAGTGCCTTATGCATTGACAGACTA</t>
  </si>
  <si>
    <t>TGCTAGCAGGAGGAGTCAGAGTG</t>
  </si>
  <si>
    <t>GCTA-GCAGGAGGAGTCAGAGTG</t>
  </si>
  <si>
    <t>chr15_77399942_65</t>
  </si>
  <si>
    <t>TGCGGCAGTTGTTGCTACCACTGCTGACTCTTCCTGCTTAAGCCAGGAGG</t>
  </si>
  <si>
    <t>CTTAAGCAGGAAGAGTCAGCAGT</t>
  </si>
  <si>
    <t>GCTTAAGCAGGAAGAGTCAGCAGT</t>
  </si>
  <si>
    <t>chr8_15443950_65</t>
  </si>
  <si>
    <t>TTATAGGAAAACAGCAGAAGGAGTCAGTAAAGTAAGATAGGAGAGTGGGA</t>
  </si>
  <si>
    <t>AAACAGCAGAAGGAGTCAGTAAA</t>
  </si>
  <si>
    <t>chr8_28461221_65</t>
  </si>
  <si>
    <t>GGGGAAGAAAAGGCAGGAAGAGTCAGGGCTCAAGCACATGGAATAAAAAC</t>
  </si>
  <si>
    <t>AAAAGGCAGGAAGAGTCAGGGCT</t>
  </si>
  <si>
    <t>GAAAAGGCAGGAAGAGTCAGGGCT</t>
  </si>
  <si>
    <t>chr19_37660722_64</t>
  </si>
  <si>
    <t>TCCTGGATTGAATTCCCACCCCCCTGGGACTCCTCCTTCTCACCTCATAG</t>
  </si>
  <si>
    <t>GGTGAGAAGGAGGAGTCCCAGGG</t>
  </si>
  <si>
    <t>chr18_21656504_63</t>
  </si>
  <si>
    <t>GTGCTGCATTCTCCCCCAGCCTCTGCCTCCTCCTGCTTGGCCTGGCTGTG</t>
  </si>
  <si>
    <t>GCCAAGCAGGAGGAGGCAGAGGC</t>
  </si>
  <si>
    <t>chr7_158170789_63</t>
  </si>
  <si>
    <t>CTCCGGGACTATACACCTCCTCCTGACTCCTCCAGCTGTGCACTTAGAAA</t>
  </si>
  <si>
    <t>GCACAGCTGGAGGAGTCAGGAGG</t>
  </si>
  <si>
    <t>chr11_133805584_62</t>
  </si>
  <si>
    <t>TGCTGGGCACACAGGTGTACTTCCCCGAGTCCTCCGGCTTCACCCGGAAG</t>
  </si>
  <si>
    <t>GTGAAGCCGGAGGACTCGGGGAA</t>
  </si>
  <si>
    <t>chr2_1352804_62</t>
  </si>
  <si>
    <t>CAAGGCAACTGAGCAGGAGGAGACAGGAGGTACTTTTCAAATCTTCCTTA</t>
  </si>
  <si>
    <t>ACTGAGCAGGAGGAGACAGGAGG</t>
  </si>
  <si>
    <t>chr6_112324013_62</t>
  </si>
  <si>
    <t>CACTTTTTCCATGAAATGGTCCCTGACTCCTCCAGCTTTCACTGGACTTT</t>
  </si>
  <si>
    <t>TGAAAGCTGGAGGAGTCAGGGAC</t>
  </si>
  <si>
    <t>G-AAAGCTGGAGGAGTCAGGGAC</t>
  </si>
  <si>
    <t>chr1_175288005_61</t>
  </si>
  <si>
    <t>ATCTGCCCCATTCCTCTGAGGTCCTGAGACTCCTCCTGCAGCCGTGGCAA</t>
  </si>
  <si>
    <t>CGGCTGCAGGAGGAGTCTCAGGA</t>
  </si>
  <si>
    <t>chr10_80544382_60</t>
  </si>
  <si>
    <t>AGTCCCTGTGCAAAGCAGGAGAAGCAGGAAAGACAGCTGCAGCCAGATTC</t>
  </si>
  <si>
    <t>GCAAAGCAGGAGAAGCAGGAAAG</t>
  </si>
  <si>
    <t>GCAAAGCAGGAGAAG-CAGGAAA</t>
  </si>
  <si>
    <t>chr8_126092851_60</t>
  </si>
  <si>
    <t>TTTACATCTTTAGCTCAAGCTCCTGACTCCTCCTTCTTGACAGTTTCTTC</t>
  </si>
  <si>
    <t>GTCAAGAAGGAGGAGTCAGGAGC</t>
  </si>
  <si>
    <t>chr15_31665746_58</t>
  </si>
  <si>
    <t>AACCTCCAGCCTCTCCGTTTCCCCTGGACTCCTCCTCCCTTTTCCTCCTG</t>
  </si>
  <si>
    <t>AAAAGGGAGGAGGAGTCCAGGGG</t>
  </si>
  <si>
    <t>GAAAAGGGAGGAGGAGTCCAGGGG</t>
  </si>
  <si>
    <t>chr2_1303170_58</t>
  </si>
  <si>
    <t>AGGTTCAGAAGGTGGATCCTTCCTGCCTCTTCCTGCTTTGGGTGGCTCCT</t>
  </si>
  <si>
    <t>CCAAAGCAGGAAGAGGCAGGAAG</t>
  </si>
  <si>
    <t>chr2_130620013_58</t>
  </si>
  <si>
    <t>ATGCGGGAAATTCAGGAGGAGTCCAGGTGACTACCAGGATTGAGGCCTGA</t>
  </si>
  <si>
    <t>GAAATTCAGGAGGAGTCCAGGTG</t>
  </si>
  <si>
    <t>GAAATTCAGGAGGAGTCCAGGTGA</t>
  </si>
  <si>
    <t>chr1_119077578_8</t>
  </si>
  <si>
    <t>GTTGGCTTTAGATCCCTGATTTTTAAGCTGTTCTGTGGCCTAAAAATCGA</t>
  </si>
  <si>
    <t>chr2_72227400_58</t>
  </si>
  <si>
    <t>GTCTGCACTACTATAGCAGCCTCCTGACTCCTCCCTGCTTCGTCCTTGCC</t>
  </si>
  <si>
    <t>CGAAGCAGGGAGGAGTCAGGAGG</t>
  </si>
  <si>
    <t>ACGAAGCAGGGAGGAGTCAGGAGG</t>
  </si>
  <si>
    <t>GCAAAGCAGG-AGGAGTCAGGNNN</t>
  </si>
  <si>
    <t>chr1_119078035_5</t>
  </si>
  <si>
    <t>TACCCAGCCTATGGAAATTTCTTATAGCAGCCAGAATGTACTAAGACAGT</t>
  </si>
  <si>
    <t>chr1_121484631_4</t>
  </si>
  <si>
    <t>TGTGCGTTCAACTCTCAGAGTTTAACTTTTCTTTTCATTCAGCAGTTTGG</t>
  </si>
  <si>
    <t>chr1_121485153_8</t>
  </si>
  <si>
    <t>ACAGAGTTGAACGATCCTTTACACAGAGCAGACTTGAAACACTCTTTTTG</t>
  </si>
  <si>
    <t>chr1_121485185_5</t>
  </si>
  <si>
    <t>CTTGAAACACTCTTTTTGTGGAATTTGCAAGTGGAGATTTCAGCCGCTTT</t>
  </si>
  <si>
    <t>chr1_121485257_9</t>
  </si>
  <si>
    <t>ATATCTTCGTATAGAAACAAGACAGAATGATTCTCAGAAACTCCTTTGTG</t>
  </si>
  <si>
    <t>chr1_4569903_57</t>
  </si>
  <si>
    <t>GAGTCTAGGCAGGCAGGAGGAGTCCAGGACACAATACAGCTGCCTCTGCT</t>
  </si>
  <si>
    <t>GGCAGGCAGGAGGAGTCCAGGAC</t>
  </si>
  <si>
    <t>GCAG-GCAGGAGGAGTCCAGGACA</t>
  </si>
  <si>
    <t>chr2_230645289_57</t>
  </si>
  <si>
    <t>CTGCCCACCCTGCTCAGTCTCTCTGACTCCTACTACTCTGCCCTTGCTCT</t>
  </si>
  <si>
    <t>GCAGAGTAGTAGGAGTCAGAGAG</t>
  </si>
  <si>
    <t>chr12_113139807_56</t>
  </si>
  <si>
    <t>GATTAAGAGCAGAGCAGAAGGAGTTAGGGGATTCCACTTGGGATAAGTAC</t>
  </si>
  <si>
    <t>GCAGAGCAGAAGGAGTTAGGGGA</t>
  </si>
  <si>
    <t>chr2_17831018_56</t>
  </si>
  <si>
    <t>CCCTGCCAGCTGCACACCACGCCTGGACTTCTCCTGCTTCTGTCCCCGCT</t>
  </si>
  <si>
    <t>CAGAAGCAGGAGAAGTCCAGGCG</t>
  </si>
  <si>
    <t>ACAGAAGCAGGAGAAGTCCAGGCG</t>
  </si>
  <si>
    <t>chr2_28673445_56</t>
  </si>
  <si>
    <t>CCTCTCATCTCATCTTCTCTCCTGTGACTCCTCCTGTCTTTTTCCCTAAA</t>
  </si>
  <si>
    <t>AAAAGACAGGAGGAGTCACAGGA</t>
  </si>
  <si>
    <t>AAAAAGACAGGAGGAGTCACAGGA</t>
  </si>
  <si>
    <t>chr9_124474388_56</t>
  </si>
  <si>
    <t>CTTCCAGGGGAGCCGATGGTTCCTGGACTCCTCTGCTTTTCCTGGCATGG</t>
  </si>
  <si>
    <t>GGAAAAGCAGAGGAGTCCAGGAA</t>
  </si>
  <si>
    <t>GAAAAGCAG-AGGAGTCCAGGAAC</t>
  </si>
  <si>
    <t>chr2_25289274_55</t>
  </si>
  <si>
    <t>CCTTTCACCTTCGGTCCCCTCCCTGACACCTCCAGCTTTACCAGTGCTAC</t>
  </si>
  <si>
    <t>GTAAAGCTGGAGGTGTCAGGGAG</t>
  </si>
  <si>
    <t>chr11_28555357_54</t>
  </si>
  <si>
    <t>AATGGAGCACAAAACAGGAGTAGTCAGAAGCACAAAACCATTAAAAGAAA</t>
  </si>
  <si>
    <t>ACAAAACAGGAGTAGTCAGAAGC</t>
  </si>
  <si>
    <t>chr14_27313127_54</t>
  </si>
  <si>
    <t>CATTCTTTGCTTCTGCCCTCCCCTCTCCTCCTGCTTTTTTCTTTGTTACT</t>
  </si>
  <si>
    <t>AAAAAGCAGGAGGAGAGGGGAGG</t>
  </si>
  <si>
    <t>chr14_62033336_54</t>
  </si>
  <si>
    <t>TCCTTACATTTACCCATCCCTCCTGCCCCTCCTGCTTTCTTGAAGGTGAG</t>
  </si>
  <si>
    <t>AGAAAGCAGGAGGGGCAGGAGGG</t>
  </si>
  <si>
    <t>chr19_4975081_54</t>
  </si>
  <si>
    <t>TCACTCTAGTCACTTCCCTTCCCTACTTCTCCTCCTTTGCATGTCACACG</t>
  </si>
  <si>
    <t>GCAAAGGAGGAGAAGTAGGGAAG</t>
  </si>
  <si>
    <t>GCAAAGGAGGAGAAGT-AGGGAA</t>
  </si>
  <si>
    <t>chr2_64639061_54</t>
  </si>
  <si>
    <t>CACACCTTCTCAGTCTCCTTGCCTGACTCTTCCTCCTCTGCCAGAGATTT</t>
  </si>
  <si>
    <t>GCAGAGGAGGAAGAGTCAGGCAA</t>
  </si>
  <si>
    <t>chr10_79897603_53</t>
  </si>
  <si>
    <t>CTTTCCCTCCCTCCCTCCCTCCCTGTCTCCCCCTGCTTTCTTTCTTCCTT</t>
  </si>
  <si>
    <t>AGAAAGCAGGGGGAGACAGGGAG</t>
  </si>
  <si>
    <t>G-AAAGCAGGGGGAGACAGGGAG</t>
  </si>
  <si>
    <t>chr14_37785125_53</t>
  </si>
  <si>
    <t>GCAGTTGGGCAAAAGAGGAGGAGCCAGGAGAGGAGATTGGAAGGGAATGT</t>
  </si>
  <si>
    <t>GCAAAAGAGGAGGAGCCAGGAGA</t>
  </si>
  <si>
    <t>chr1_183648210_53</t>
  </si>
  <si>
    <t>AAGGCTAAGCCCATCATTTGTTCCTGGCTCCTCCTGCTGATGCCTTTGAG</t>
  </si>
  <si>
    <t>CATCAGCAGGAGGAGCCAGGAAC</t>
  </si>
  <si>
    <t>GCATCAGCAGGAGGAGCCAGGAAC</t>
  </si>
  <si>
    <t>chr7_134677599_53</t>
  </si>
  <si>
    <t>CAGAGGTGAAAGAGCAAGAGGAGTCAGTGAGACAAATGGAAAACCAAATA</t>
  </si>
  <si>
    <t>AAAGAGCAAGAGGAGTCAGTGAG</t>
  </si>
  <si>
    <t>GAAAGAGCAAGAGGAGTCAGTGAG</t>
  </si>
  <si>
    <t>chr11_70247070_52</t>
  </si>
  <si>
    <t>TGGCTACGCAAGTGTCTGTTTCCTTTCTCCTCCTGCTCTGCCATAGATGC</t>
  </si>
  <si>
    <t>GCAGAGCAGGAGGAGAAAGGAAA</t>
  </si>
  <si>
    <t>chr1_23100795_6</t>
  </si>
  <si>
    <t>chr1_23100829_5</t>
  </si>
  <si>
    <t>TCTGCCTCTGTGTCTCCAGTGCCTGGCTCAGGGCCTGGCACACATCGGGT</t>
  </si>
  <si>
    <t>chr2_139624251_51</t>
  </si>
  <si>
    <t>CAGACTGTAAGTTCCTTCCTGCCCTGGACTCCTCCTGCCCAGCTTAAGCT</t>
  </si>
  <si>
    <t>GCTGGGCAGGAGGAGTCCAGGGC</t>
  </si>
  <si>
    <t>GCTGGGCAGGAGGAGTCCAGGGCA</t>
  </si>
  <si>
    <t>chr1_23101897_15</t>
  </si>
  <si>
    <t>AAGTTTCTTCTTCATGACTTTGGAACACTCACATACTGTCATTAGTGCAG</t>
  </si>
  <si>
    <t>chr1_23141779_49</t>
  </si>
  <si>
    <t>GGGGGTGGTTGTGGGGGGTACAGGAGGCTGGGTTTGAGTCCCAAAGTGCA</t>
  </si>
  <si>
    <t>chr6_12722779_51</t>
  </si>
  <si>
    <t>TAGCTAGTTAAAGCAAGAGGAATCCAGGAGGGTGAGAAGAAAAAGAAGGA</t>
  </si>
  <si>
    <t>TTAAAGCAAGAGGAATCCAGGAG</t>
  </si>
  <si>
    <t>TTAAAGCAAGAGGAATCCAGGAGG</t>
  </si>
  <si>
    <t>chr9_91048481_51</t>
  </si>
  <si>
    <t>TGTGAGGAAATGGCTCTTGTTGCCTGGACTTCTCCTGCCTTATTGGGGAG</t>
  </si>
  <si>
    <t>ATAAGGCAGGAGAAGTCCAGGCA</t>
  </si>
  <si>
    <t>ATAAGGCAGGAGAAGTCCAGGCAA</t>
  </si>
  <si>
    <t>chrX_128543862_51</t>
  </si>
  <si>
    <t>CAAAGAAGAGCAAAGCAGGAAGACAGGAAGACTCATGTTTTCTGATTTCA</t>
  </si>
  <si>
    <t>GGAAGACAGGAAGACTCATGTTT</t>
  </si>
  <si>
    <t>chr1_248567538_7</t>
  </si>
  <si>
    <t>TAAAATGGGAGTAAGGGTGAACAGACAGCAGAGACCACTGTTTGACTTTG</t>
  </si>
  <si>
    <t>chr20_23807441_50</t>
  </si>
  <si>
    <t>ACCCCCCTCCATGACCTGCCCCTGACTCCTCCTCCTCTTTCTGCTCATTC</t>
  </si>
  <si>
    <t>AAAGAGGAGGAGGAGTCAGGGGC</t>
  </si>
  <si>
    <t>GAAAGAGGAGGAGGAGTCAGGGGC</t>
  </si>
  <si>
    <t>chr20_3784633_50</t>
  </si>
  <si>
    <t>CTGGCCATCTGTCCTCCCACCCCTGCCTCCTCCTGGGTTGCCACTGGTCC</t>
  </si>
  <si>
    <t>GCAACCCAGGAGGAGGCAGGGGT</t>
  </si>
  <si>
    <t>chr3_98831143_50</t>
  </si>
  <si>
    <t>GAACATCACAGTACCACTTTTCCTGTCCTCCTGCCTTGCTCCAGGGCAAT</t>
  </si>
  <si>
    <t>GCAAGGCAGGAGGACAGGAAAAG</t>
  </si>
  <si>
    <t>chrX_152137074_50</t>
  </si>
  <si>
    <t>GGTGGTGAAAGAAGCAGGAGGAGCAGGGCTGCGCTGAGGGCAAGGATTTC</t>
  </si>
  <si>
    <t>AAGAAGCAGGAGGAGCAGGGCTG</t>
  </si>
  <si>
    <t>AAAGAAGCAGGAGGAG-CAGGGCT</t>
  </si>
  <si>
    <t>chr8_119024250_49</t>
  </si>
  <si>
    <t>AGCAGCAGCAGCAGGAGGAGCCCCAGGGACCAACTTGGGAGAGGTTTGTT</t>
  </si>
  <si>
    <t>CAGCAGCAGGAGGAGCCCCAGGG</t>
  </si>
  <si>
    <t>GCAGCAGCAGGAGGAGCCCCAGGG</t>
  </si>
  <si>
    <t>chrX_10900800_49</t>
  </si>
  <si>
    <t>GCATCATGGATTAACGACTCTCCCTGACACCTCCTGCTTATCTTTCATTG</t>
  </si>
  <si>
    <t>GATAAGCAGGAGGTGTCAGGGAG</t>
  </si>
  <si>
    <t>chr10_33681095_48</t>
  </si>
  <si>
    <t>AGCAAATATCAGCAAGGCAGGAGGAAGGAGAGGGTCCTCATAGCCTCCTG</t>
  </si>
  <si>
    <t>GCAAGGCAGGAGGAAGGAGAGGG</t>
  </si>
  <si>
    <t>chr11_83393237_48</t>
  </si>
  <si>
    <t>TATTGGAACAAAGCAGGGAGGAGGCAGGAGGCACCAAAGGCAGCTTCTCC</t>
  </si>
  <si>
    <t>CAAAGCAGGGAGGAGGCAGGAGG</t>
  </si>
  <si>
    <t>ACAAAGCAGGGAGGAGGCAGGAGG</t>
  </si>
  <si>
    <t>chr18_13105816_48</t>
  </si>
  <si>
    <t>CACAACAGAAGCAAAGCAGAAGAACAGGGGATAAGCACATTGCTCAAATA</t>
  </si>
  <si>
    <t>GCAAAGCAGAAGAACAGGGGATA</t>
  </si>
  <si>
    <t>chr10_102198649_47</t>
  </si>
  <si>
    <t>AAGTGTATGTAAAGCAGGAAGAGTCAGCAGCTATAAATACTCTCTCACAG</t>
  </si>
  <si>
    <t>GTAAAGCAGGAAGAGTCAGCAGC</t>
  </si>
  <si>
    <t>chr10_60710607_47</t>
  </si>
  <si>
    <t>TGACTAAGAAATAACAGGATGAGTCAGGGAAGAGATGAAAATGAATTCAG</t>
  </si>
  <si>
    <t>AAATAACAGGATGAGTCAGGGAA</t>
  </si>
  <si>
    <t>GAAATAACAGGATGAGTCAGGGAA</t>
  </si>
  <si>
    <t>chr17_42859449_47</t>
  </si>
  <si>
    <t>TCTGGCTCCAGCAAAGCAGGAGGCCAGGCGAGTAGGAAAGCATTTTCCCA</t>
  </si>
  <si>
    <t>GCAAAGCAGGAGGCCAGGCGAGT</t>
  </si>
  <si>
    <t>chr20_33526149_47</t>
  </si>
  <si>
    <t>TCTTAGTCTAAACTCTGTTTGCCTGACTCCTTTCTGCTTAGCCAAAATAT</t>
  </si>
  <si>
    <t>CTAAGCAGAAAGGAGTCAGGCAA</t>
  </si>
  <si>
    <t>GCTAAGCAGAAAGGAGTCAGGCAA</t>
  </si>
  <si>
    <t>chr11_92857891_46</t>
  </si>
  <si>
    <t>TGATGGAGACAAGGGAGGAGGAATCAGGAATGCCAATGAGCACCACATCA</t>
  </si>
  <si>
    <t>ACAAGGGAGGAGGAATCAGGAAT</t>
  </si>
  <si>
    <t>chr12_2381559_46</t>
  </si>
  <si>
    <t>GTGGATCACCATCCTCTGCCTCCTGCCTCCTCCTGCTTCCCCGGCTGGTG</t>
  </si>
  <si>
    <t>GGGAAGCAGGAGGAGGCAGGAGG</t>
  </si>
  <si>
    <t>chr22_22416265_46</t>
  </si>
  <si>
    <t>TGTGCAAATATTACAACAGAGCCTGTCTCCTCCTGCTGGTCTGGTGTATT</t>
  </si>
  <si>
    <t>GACCAGCAGGAGGAGACAGGCTC</t>
  </si>
  <si>
    <t>chr2_135154503_46</t>
  </si>
  <si>
    <t>GCCTGCTTGTAAAGGAGGAGGAGGCAGGAGTCCATCCAGAAGAAAAGGAG</t>
  </si>
  <si>
    <t>GTAAAGGAGGAGGAGGCAGGAGT</t>
  </si>
  <si>
    <t>chr1_55206417_2</t>
  </si>
  <si>
    <t>ACTGAGTAATACAACACCCCTATCCCTGGGAGGCCAAAGCCCTCCCTGCC</t>
  </si>
  <si>
    <t>chr3_131082715_46</t>
  </si>
  <si>
    <t>AATTGGCATTTGTTACCATACCCTGCCTCTTGCTTTGCAGAGAGCTTCTA</t>
  </si>
  <si>
    <t>GCAAAGCAAGAGGCAGGGTATGG</t>
  </si>
  <si>
    <t>chr22_37875372_45</t>
  </si>
  <si>
    <t>GGGCCAAGGGGCAAAGGAGGAGGAGAGGGACCCACCGTGCGGTTGTGGGG</t>
  </si>
  <si>
    <t>GCAAAGGAGGAGGAGAGGGACCC</t>
  </si>
  <si>
    <t>GCAAAGGAGGAGGAGAG-GGACC</t>
  </si>
  <si>
    <t>chr4_166823695_45</t>
  </si>
  <si>
    <t>CCTTGGCTAGGGGAGGGAGTTCCCTGACTCCTTCTGCTTCCTGGGTGAGG</t>
  </si>
  <si>
    <t>AGGAAGCAGAAGGAGTCAGGGAA</t>
  </si>
  <si>
    <t>GGAA-GCAGAAGGAGTCAGGGAA</t>
  </si>
  <si>
    <t>chr1_60980250_2</t>
  </si>
  <si>
    <t>GGGAAAGTATAGTGGGAAAGTGTGTGCCATCTATCAGCAGGAGGAGTCAG</t>
  </si>
  <si>
    <t>chr14_34305881_44</t>
  </si>
  <si>
    <t>GGTACTTCCGGCTCTTTCGCTGCCTGCCTCCTGCTTTGCTGGATAGTGTT</t>
  </si>
  <si>
    <t>GCAAAGCAGGAGGCAGGCAGCGA</t>
  </si>
  <si>
    <t>GCAAAGCAGGAGGCAGGCAGCGAA</t>
  </si>
  <si>
    <t>chr14_98918499_44</t>
  </si>
  <si>
    <t>CTCATGGAGTAAAAAGCAGGAGGACAGGGGAGTGATCTCCTAAGGGAGGT</t>
  </si>
  <si>
    <t>AAAAAGCAGGAGGACAGGGGAGT</t>
  </si>
  <si>
    <t>chr17_17312648_44</t>
  </si>
  <si>
    <t>AGGAAGGTGCAGGCACTCTTGCCCTGACTCCTCCTTCTTTTTTTTTTGAG</t>
  </si>
  <si>
    <t>AAAAAGAAGGAGGAGTCAGGGCA</t>
  </si>
  <si>
    <t>chr9_116570874_44</t>
  </si>
  <si>
    <t>ACCCTGGGAAGTTGCTGACTCCACTGACTCCTGCTGCCTTGAACACACAG</t>
  </si>
  <si>
    <t>TCAAGGCAGCAGGAGTCAGTGGA</t>
  </si>
  <si>
    <t>chr13_114609085_43</t>
  </si>
  <si>
    <t>ATGGCAGGACAACCCAGGAGGAGTCAGAGGACAGTGGGGGTCAGAACAGA</t>
  </si>
  <si>
    <t>ACAACCCAGGAGGAGTCAGAGGA</t>
  </si>
  <si>
    <t>chr17_65457268_43</t>
  </si>
  <si>
    <t>AGGCCATGGTCTGAAGGTTCTCCCTGCCTCCTCCTGCTTCTTCTCTGCTA</t>
  </si>
  <si>
    <t>AAGAAGCAGGAGGAGGCAGGGAG</t>
  </si>
  <si>
    <t>GAAGAAGCAGGAGGAGGCAGGGAG</t>
  </si>
  <si>
    <t>chr1_88209839_43</t>
  </si>
  <si>
    <t>TTTTAATTCTCCTCCTCCCCCACTGCCTCCTGCTTTGCACTCTGTAATGA</t>
  </si>
  <si>
    <t>GCAAAGCAGGAGGCAGTGGGGGA</t>
  </si>
  <si>
    <t>GCAAAGCAGGAGGCAGTGGGGGAG</t>
  </si>
  <si>
    <t>chr14_77776996_42</t>
  </si>
  <si>
    <t>CTTTGATAAAAGATTACACTCCCTGCCTCCTCCTGCCTTCCCTGCTCCTG</t>
  </si>
  <si>
    <t>GGAAGGCAGGAGGAGGCAGGGAG</t>
  </si>
  <si>
    <t>chr16_83980138_42</t>
  </si>
  <si>
    <t>TTTTAGAAAAAAGAGGGAGGAATCAGGGAACACAGGATGTGGCTGCCTGA</t>
  </si>
  <si>
    <t>AAAAAGAGGGAGGAATCAGGGAA</t>
  </si>
  <si>
    <t>chr17_48298149_42</t>
  </si>
  <si>
    <t>GATTCTCCCCGAGCGCCGTCTCCTTCCTCCTGCCTTGCAGTCTCTGCAAA</t>
  </si>
  <si>
    <t>GCAAGGCAGGAGGAAGGAGACGG</t>
  </si>
  <si>
    <t>chr1_118784338_42</t>
  </si>
  <si>
    <t>AGGGATCAGGGCTGAACAATTCCCTGACTCCTCCCTCTTTTTCTCTCATA</t>
  </si>
  <si>
    <t>AAAAAGAGGGAGGAGTCAGGGAA</t>
  </si>
  <si>
    <t>chr3_29359907_42</t>
  </si>
  <si>
    <t>GAGCAATAGCAGGAAGAGTCAGATGTACTGCGTAAGTCAAATGGATGGCC</t>
  </si>
  <si>
    <t>CAATAGCAGGAAGAGTCAGATGT</t>
  </si>
  <si>
    <t>GCAATAGCAGGAAGAGTCAGATGT</t>
  </si>
  <si>
    <t>chr9_101076214_42</t>
  </si>
  <si>
    <t>CTCCCACGTGAAAGCAGGAGGAGCTAGGAGGGGTGGGACCTGGGGGTTCA</t>
  </si>
  <si>
    <t>TGAAAGCAGGAGGAGCTAGGAGG</t>
  </si>
  <si>
    <t>G-AAAGCAGGAGGAGCTAGGAGG</t>
  </si>
  <si>
    <t>chr20_36063679_4</t>
  </si>
  <si>
    <t>CTCTCAAGAAGTGTTATTTAATTTTGCTCTGAGTTGGTGCATCCTTCCTG</t>
  </si>
  <si>
    <t>chr20_36063853_14</t>
  </si>
  <si>
    <t>CACATGTGTACATATGTTGGTCTTCATTGGATTCCATCCTCTCTGTTTTT</t>
  </si>
  <si>
    <t>chr20_36063905_7</t>
  </si>
  <si>
    <t>CAGTGATTCTTCATCCATCTGCTAGTCCATACATCCAACACACCATACTT</t>
  </si>
  <si>
    <t>chr16_868399_41</t>
  </si>
  <si>
    <t>GACACAGGCCAAAGCAGAAGGAGGCAGGAGGAAGGAAAGCAAGGCAGTCC</t>
  </si>
  <si>
    <t>CCAAAGCAGAAGGAGGCAGGAGG</t>
  </si>
  <si>
    <t>chr20_36064079_7</t>
  </si>
  <si>
    <t>chr1_48282092_41</t>
  </si>
  <si>
    <t>TGGCAGGGACCTGTCTGTCTCTCTGGACTCCTCCTGCTCCCTAACCTCCT</t>
  </si>
  <si>
    <t>AGGGAGCAGGAGGAGTCCAGAGA</t>
  </si>
  <si>
    <t>GGGA-GCAGGAGGAGTCCAGAGA</t>
  </si>
  <si>
    <t>chr3_99958283_41</t>
  </si>
  <si>
    <t>TTATGGTGGGTCCAGAGGGTCCCTGGACTCCTCCTGTGGTCACTTCCCCA</t>
  </si>
  <si>
    <t>chr18_832686_40</t>
  </si>
  <si>
    <t>AACCAGCCCCAAGCAGGAGGAAACAGGACAGCGAGAGATTTCATCCTGGT</t>
  </si>
  <si>
    <t>CCCAAGCAGGAGGAAACAGGACA</t>
  </si>
  <si>
    <t>chr2_48208868_40</t>
  </si>
  <si>
    <t>GTGAATTCAAAGCAAAGCAGGAGGAGGTGAGTTCTCTGATGGCCGCAGAT</t>
  </si>
  <si>
    <t>GCAAAGCAGGAGGAGGTGAGTTC</t>
  </si>
  <si>
    <t>GCAAAGCAGGAGGAGGTGAGTTCT</t>
  </si>
  <si>
    <t>GCAAAGCAGGAGGAG-TCAGGNNN</t>
  </si>
  <si>
    <t>chr6_99008117_40</t>
  </si>
  <si>
    <t>TTCAGGGAGAAAACAGGAGGAGTCAGTGGACTTCAGATACAAGTTCCTGG</t>
  </si>
  <si>
    <t>AGAAAACAGGAGGAGTCAGTGGA</t>
  </si>
  <si>
    <t>GAAAA-CAGGAGGAGTCAGTGGA</t>
  </si>
  <si>
    <t>chr11_118662330_39</t>
  </si>
  <si>
    <t>CTGCTCGGGGACAGGAAGCTGACCTGACTTCTCCAGCTGGCCGGGGAGGC</t>
  </si>
  <si>
    <t>GGCCAGCTGGAGAAGTCAGGTCA</t>
  </si>
  <si>
    <t>GCCA-GCTGGAGAAGTCAGGTCA</t>
  </si>
  <si>
    <t>chr1_19803113_39</t>
  </si>
  <si>
    <t>ACTCACGTCACAGGCAGGAAGAGCCAGGGACACTGACACTACTGCACAAA</t>
  </si>
  <si>
    <t>CACAGGCAGGAAGAGCCAGGGAC</t>
  </si>
  <si>
    <t>TCACAGGCAGGAAGAGCCAGGGAC</t>
  </si>
  <si>
    <t>chr10_79339033_38</t>
  </si>
  <si>
    <t>GAAGGTTATCAAAGCAGGAGGGATCAGGGAGGCAGGGGTGTCAGTGACAA</t>
  </si>
  <si>
    <t>TCAAAGCAGGAGGGATCAGGGAG</t>
  </si>
  <si>
    <t>chr2_114041621_38</t>
  </si>
  <si>
    <t>GGTCCAGCCCAGAGCAGCAGGAGTCAGGACGCAGGAATCCTCTCAGACCA</t>
  </si>
  <si>
    <t>CCAGAGCAGCAGGAGTCAGGACG</t>
  </si>
  <si>
    <t>chr12_33334056_37</t>
  </si>
  <si>
    <t>ATACTAGTCACCAGCAGGATGAGTCAGGAGAGCAGATCCATTAAAACAGA</t>
  </si>
  <si>
    <t>CACCAGCAGGATGAGTCAGGAGA</t>
  </si>
  <si>
    <t>TCACCAGCAGGATGAGTCAGGAGA</t>
  </si>
  <si>
    <t>chr4_22937567_37</t>
  </si>
  <si>
    <t>AAAGTGGTAAGGAGCAGGAGGAGGCAGGGGAGCAAATGCAAGCCTGACAT</t>
  </si>
  <si>
    <t>AAGGAGCAGGAGGAGGCAGGGGA</t>
  </si>
  <si>
    <t>chr8_92969668_37</t>
  </si>
  <si>
    <t>GGAGAATGTAGCAAAACAGGAGGAGAGGAAGAGGAGGAAGAGGGGAAGGA</t>
  </si>
  <si>
    <t>GCAAAACAGGAGGAGAGGAAGAG</t>
  </si>
  <si>
    <t>GCAAAACAGGAGGAGAGGAAGAGG</t>
  </si>
  <si>
    <t>chr16_74932169_36</t>
  </si>
  <si>
    <t>GGGCGCCATGGTCTAAAAGCCCCTGATCCTCCTGCATTGCTCCAGTCCCA</t>
  </si>
  <si>
    <t>GCAATGCAGGAGGATCAGGGGCT</t>
  </si>
  <si>
    <t>GCAATGCAGGAGGA-TCAGGGGC</t>
  </si>
  <si>
    <t>chr17_27429486_36</t>
  </si>
  <si>
    <t>GCCCCAGCTTAAAAAAGCAGGAGGAGGGGAACAGAGAGAGAGAAAAGAGC</t>
  </si>
  <si>
    <t>AAAAAGCAGGAGGAGGGGAACAG</t>
  </si>
  <si>
    <t>AAAAAGCAGGAGGAGGG-GAACA</t>
  </si>
  <si>
    <t>chr9_121358301_36</t>
  </si>
  <si>
    <t>AAGGAGGTTTGGGGTGGCTGCCTGTCTCCTCCTGGTCTGTGTCTCTTCAC</t>
  </si>
  <si>
    <t>ACAGACCAGGAGGAGACAGGCAG</t>
  </si>
  <si>
    <t>chr1_35228173_35</t>
  </si>
  <si>
    <t>ACCACCTGGCCAAAGCAGGAGGAGAGGAATTCCAGGAGACCCTGTGCCCA</t>
  </si>
  <si>
    <t>CCAAAGCAGGAGGAGAGGAATTC</t>
  </si>
  <si>
    <t>CCAAAGCAGGAGGAGAG-GAATT</t>
  </si>
  <si>
    <t>chr3_178668708_35</t>
  </si>
  <si>
    <t>TGTCAATGAAGGTAGGAGGAGTCCCAGGTAGCTATGCTTCTGTGTAGTGC</t>
  </si>
  <si>
    <t>TGAAGGTAGGAGGAGTCCCAGGT</t>
  </si>
  <si>
    <t>G-AAGGTAGGAGGAGTCCCAGGT</t>
  </si>
  <si>
    <t>chr12_130636437_34</t>
  </si>
  <si>
    <t>GGCTCCTCTTTGCATTGGAGCCCTGGGACTCCTCCTGTTTTCCACATCCC</t>
  </si>
  <si>
    <t>GGAAAACAGGAGGAGTCCCAGGG</t>
  </si>
  <si>
    <t>chr19_50829275_34</t>
  </si>
  <si>
    <t>AGAGTGTGTCAAAAGCAGAAGGGGTAGGAGGGCATGGAGTCTCTGTAAGA</t>
  </si>
  <si>
    <t>CAAAAGCAGAAGGGGTAGGAGGG</t>
  </si>
  <si>
    <t>CAAAAGCAGAAGGGGT-AGGAGG</t>
  </si>
  <si>
    <t>chr22_30673859_34</t>
  </si>
  <si>
    <t>AGGAGAAAGTCCAAGGGCCTCCCCTGGCTCTTCCTGTTTTATTGCCTATT</t>
  </si>
  <si>
    <t>ATAAAACAGGAAGAGCCAGGGGA</t>
  </si>
  <si>
    <t>chr8_142689303_34</t>
  </si>
  <si>
    <t>TGTCCTTCCTGCAAAGCAGGAGGAGATGGTAGCACTGCAAAGGTAATGGC</t>
  </si>
  <si>
    <t>GCAAAGCAGGAGGAGATGGTAGC</t>
  </si>
  <si>
    <t>GCAAAGCAGGAGGAGAT-GGTAG</t>
  </si>
  <si>
    <t>chr20_17385693_33</t>
  </si>
  <si>
    <t>GAAAGAGGACACAACAGGAGAAGTCAGGTGAGGCATTGCCCATACTGCGT</t>
  </si>
  <si>
    <t>ACACAACAGGAGAAGTCAGGTGA</t>
  </si>
  <si>
    <t>chr21_31731415_33</t>
  </si>
  <si>
    <t>TTGGTTACTAGACCTAGCAGCCCTGACTCCTCTGTCTTTTTAAGCAGGTT</t>
  </si>
  <si>
    <t>AAAAAGACAGAGGAGTCAGGGCT</t>
  </si>
  <si>
    <t>AAAAAGACAG-AGGAGTCAGGGCT</t>
  </si>
  <si>
    <t>chr2_205292844_33</t>
  </si>
  <si>
    <t>AACATTTTTAAAGCAGGAGGAGTTCAGGAGTGTTTGTTCCTAGGTGTTAC</t>
  </si>
  <si>
    <t>TTAAAGCAGGAGGAGTTCAGGAG</t>
  </si>
  <si>
    <t>TTAAAGCAGGAGGAGTTCAGGAGT</t>
  </si>
  <si>
    <t>chr4_22352878_33</t>
  </si>
  <si>
    <t>GAAACTCTGGCAAAGCAGGAGGTCAGGGCTCCATACACACCATTAGAAAA</t>
  </si>
  <si>
    <t>GCAAAGCAGGAGGTCAGGGCTCC</t>
  </si>
  <si>
    <t>chr22_40112519_2</t>
  </si>
  <si>
    <t>TCCGCACCGCTGCTGCCACATCCCACCTCACTCTGGGCCCGTCCATCATG</t>
  </si>
  <si>
    <t>chr7_77403392_33</t>
  </si>
  <si>
    <t>ATTCCATACTCTTCTGTTTTCTCTTCCTCCTGCTTTGCTGTACCCTTTCT</t>
  </si>
  <si>
    <t>GCAAAGCAGGAGGAAGAGAAAAC</t>
  </si>
  <si>
    <t>GCAAAGCAGGAGGAAG-AGAAAA</t>
  </si>
  <si>
    <t>chr12_286098_32</t>
  </si>
  <si>
    <t>GTGAAGGCCTGGACAGGAGGAGTCAGGGACTTGGGAGGAGGTGGAGCTGT</t>
  </si>
  <si>
    <t>CCTGGACAGGAGGAGTCAGGGAC</t>
  </si>
  <si>
    <t>GCCTGGACAGGAGGAGTCAGGGAC</t>
  </si>
  <si>
    <t>chr12_4396221_32</t>
  </si>
  <si>
    <t>GAGACCTACAGCAGAGCAAGAGGCAGGGAGGCTGGCTTTGTCACACTGTT</t>
  </si>
  <si>
    <t>ACAGCAGAGCAAGAGGCAGGGAG</t>
  </si>
  <si>
    <t>GCAGAGCAAGAGGCAGGGAGGCTG</t>
  </si>
  <si>
    <t>chr5_530109_32</t>
  </si>
  <si>
    <t>TTCATACATTTTACTATGATTTCCTTCCTTCTGCTTTGCCTTTATTTTGA</t>
  </si>
  <si>
    <t>GCAAAGCAGAAGGAAGGAAATCA</t>
  </si>
  <si>
    <t>chr11_22674693_31</t>
  </si>
  <si>
    <t>CCTTTCTTGCCTCGTCTCCTCTCCTCTCCTCCTGCTTTTTCTTCCCCTTA</t>
  </si>
  <si>
    <t>AAAAAGCAGGAGGAGAGGAGAGG</t>
  </si>
  <si>
    <t>chr11_34964383_31</t>
  </si>
  <si>
    <t>TGTCCTCTCCTTTTTTCCTTCTCTCTCCTCCTGCTTTTCTCTTCTACCCT</t>
  </si>
  <si>
    <t>GAAAAGCAGGAGGAGAGAGAAGG</t>
  </si>
  <si>
    <t>chr17_35269823_31</t>
  </si>
  <si>
    <t>ACACACACACACACACGCCCCTCTGACTCCTCCTGGCATGCCCTCCTTCA</t>
  </si>
  <si>
    <t>GCATGCCAGGAGGAGTCAGAGGG</t>
  </si>
  <si>
    <t>chr17_39900066_31</t>
  </si>
  <si>
    <t>AGGAACAGACAGGCAGGAGGAGCCAGGACAGGTTGTGATGGGGATCAGGC</t>
  </si>
  <si>
    <t>GACAGGCAGGAGGAGCCAGGACA</t>
  </si>
  <si>
    <t>chr1_68140592_31</t>
  </si>
  <si>
    <t>CTGGCCTGCCTCTGTGCACTCCCTGAACTCCTCCTGCCCATAACATTTAC</t>
  </si>
  <si>
    <t>TATGGGCAGGAGGAGTTCAGGGA</t>
  </si>
  <si>
    <t>chr22_43525195_31</t>
  </si>
  <si>
    <t>ATTGCCGGGGCCTGCCCCGAGCCTGACTCCTCTGCTTTGCTCCCACAGGT</t>
  </si>
  <si>
    <t>AGCAAAGCAGAGGAGTCAGGCTC</t>
  </si>
  <si>
    <t>GCAAAGCAG-AGGAGTCAGGCTC</t>
  </si>
  <si>
    <t>chr12_2509059_30</t>
  </si>
  <si>
    <t>CTCAGCATCTGAACTCTGACTTCCTGTCTCCTGCTTTTTGGATATATTAA</t>
  </si>
  <si>
    <t>TCCAAAAAGCAGGAGACAGGAAG</t>
  </si>
  <si>
    <t>CCAAAA-AGCAGGAGACAGGAAG</t>
  </si>
  <si>
    <t>chr14_104616081_30</t>
  </si>
  <si>
    <t>TCCCCTGCCCTCCACTCTCCTTCCTGCCTCCTGCTGTGCAGCCCTGGAGA</t>
  </si>
  <si>
    <t>GCTGCACAGCAGGAGGCAGGAAG</t>
  </si>
  <si>
    <t>GCACAGCAGGAGGCAGGAAGGAGA</t>
  </si>
  <si>
    <t>chr19_31941979_30</t>
  </si>
  <si>
    <t>TTGTCTGAGAAAGCAGGAGGTGTCAGGAGACTAGAAGAGACTATGGCAGA</t>
  </si>
  <si>
    <t>AGAAAGCAGGAGGTGTCAGGAGA</t>
  </si>
  <si>
    <t>G-AAAGCAGGAGGTGTCAGGAGA</t>
  </si>
  <si>
    <t>chr1_4065594_30</t>
  </si>
  <si>
    <t>TCAGAGGAAGAGCAAGAGGAGTCCAGGCTGGGCATGAGGGAGGGGGATGT</t>
  </si>
  <si>
    <t>GAAGAGCAAGAGGAGTCCAGGCT</t>
  </si>
  <si>
    <t>GAAGAGCAAGAGGAGTCCAGGCTG</t>
  </si>
  <si>
    <t>chr2_121248500_5</t>
  </si>
  <si>
    <t>AGACTGTGTCTCAAAAAAAAAAAAAAAATCTTTATTTTTTAATATTTGCC</t>
  </si>
  <si>
    <t>chrX_56813107_30</t>
  </si>
  <si>
    <t>TCTTCTTCTTCTTCTTGTGCCTCTGCCTCCTCCTCCTTTGCCTCTTCTTT</t>
  </si>
  <si>
    <t>GCAAAGGAGGAGGAGGCAGAGGC</t>
  </si>
  <si>
    <t>chr12_59431038_29</t>
  </si>
  <si>
    <t>GCTTTGGTTTCCTGTCTGAATACCTGACCCTTCCTGCTTTATGGGGATGT</t>
  </si>
  <si>
    <t>ATAAAGCAGGAAGGGTCAGGTAT</t>
  </si>
  <si>
    <t>chr1_10583406_29</t>
  </si>
  <si>
    <t>GCCCTGATTTCTTCTGCTATTCCCTGTCTCCTCCTTCTCTGTTGGTTTTC</t>
  </si>
  <si>
    <t>ACAGAGAAGGAGGAGACAGGGAA</t>
  </si>
  <si>
    <t>chr3_95570746_29</t>
  </si>
  <si>
    <t>AGCCCCTATATGTAGGTTTTCCTTGACTCCTCTTGCTCTGTGAGATTCAA</t>
  </si>
  <si>
    <t>ACAGAGCAAGAGGAGTCAAGGAA</t>
  </si>
  <si>
    <t>chr14_66741653_28</t>
  </si>
  <si>
    <t>AGTTCAAGGAAAGAAGGAGGAGTTAGGTAAGTTCTCTCCTGCTTATACCA</t>
  </si>
  <si>
    <t>GGAAAGAAGGAGGAGTTAGGTAA</t>
  </si>
  <si>
    <t>chr14_69428481_28</t>
  </si>
  <si>
    <t>GGGGAGGGGCACAGAAGGAGGAGGCAGGAGCCATGACCCTGGCTGGCCTC</t>
  </si>
  <si>
    <t>GCACAGAAGGAGGAGGCAGGAGC</t>
  </si>
  <si>
    <t>chr17_41667653_28</t>
  </si>
  <si>
    <t>CCAAGAGTCTTCTCCGTGCTTCCTGACTCCTCTCTGCTTAGCTGTTACCC</t>
  </si>
  <si>
    <t>CTAAGCAGAGAGGAGTCAGGAAG</t>
  </si>
  <si>
    <t>GCTAAGCAGAGAGGAGTCAGGAAG</t>
  </si>
  <si>
    <t>GCAAAGCAG-GAGGAGTCAGGNNN</t>
  </si>
  <si>
    <t>chr17_78987696_28</t>
  </si>
  <si>
    <t>CCTGCCTTTGCCATGTGATGTCCCTCCTCCTGCTTTGCCTTTGACCATGA</t>
  </si>
  <si>
    <t>GCAAAGCAGGAGGAGGGACATCA</t>
  </si>
  <si>
    <t>chr22_42381967_28</t>
  </si>
  <si>
    <t>GGTGGATGCAGAGTCTCCCTACCTCCTCCTCCTGCTTTGCTGTAGGCCAG</t>
  </si>
  <si>
    <t>GCAAAGCAGGAGGAGGAGGTAGG</t>
  </si>
  <si>
    <t>GCAAAGCAGGAGGAGG-AGGTAG</t>
  </si>
  <si>
    <t>chr3_42546840_28</t>
  </si>
  <si>
    <t>GCCTGCCCCCAGAAGGAGGAGTCCCAGGGACTGGGAGAGGCTCGACTTCT</t>
  </si>
  <si>
    <t>CCCCAGAAGGAGGAGTCCCAGGG</t>
  </si>
  <si>
    <t>chr4_130993006_28</t>
  </si>
  <si>
    <t>TTTTACTCATGGCAAAGCAGGAAGCAGGAACTGTATGTTTACATCAGTTC</t>
  </si>
  <si>
    <t>GCAAAGCAGGAAGCAGGAACTGT</t>
  </si>
  <si>
    <t>GCAAAGCAGGAAGCAGGAACTGTA</t>
  </si>
  <si>
    <t>chr4_173420527_28</t>
  </si>
  <si>
    <t>TCAGCCATCTGCAAAGCAGGAGGAAGGCCCTCACAAGACTGAATCTGCCA</t>
  </si>
  <si>
    <t>GCAAAGCAGGAGGAAGGCCCTCA</t>
  </si>
  <si>
    <t>GCAAAGCAGGAGGAAGGCCCTCAC</t>
  </si>
  <si>
    <t>GCAAAGCAGGAGGA-GTCAGGNNN</t>
  </si>
  <si>
    <t>chr9_85584350_28</t>
  </si>
  <si>
    <t>TTCTTGTTGCTGCAAAGCAAGAGGAAGTGTGGCGTCTTGAACTATCAGTC</t>
  </si>
  <si>
    <t>GCAAAGCAAGAGGAAGTGTGGCG</t>
  </si>
  <si>
    <t>GCAAAGCAAGAGGAAGTGTGGCGT</t>
  </si>
  <si>
    <t>chr12_54381512_27</t>
  </si>
  <si>
    <t>TACCCTCTCTGTGCCCTTCTTTCCTCTCCTCCTGTTTTGATGTCTCCACC</t>
  </si>
  <si>
    <t>TCAAAACAGGAGGAGAGGAAAGA</t>
  </si>
  <si>
    <t>TCAAAACAGGAGGAGAG-GAAAG</t>
  </si>
  <si>
    <t>chr19_49496948_27</t>
  </si>
  <si>
    <t>GGGCTGAGCAAAAGGAGGAGGAGCCAGGAGACATTGGGAATGGACCCAGG</t>
  </si>
  <si>
    <t>CAAAAGGAGGAGGAGCCAGGAGA</t>
  </si>
  <si>
    <t>GCAAAAGGAGGAGGAGCCAGGAGA</t>
  </si>
  <si>
    <t>chr5_31285043_27</t>
  </si>
  <si>
    <t>TGGATCAGGAGCAAAGCAGGAGGAGAAAGAAACCAGAAAGACTGGGATTT</t>
  </si>
  <si>
    <t>GCAAAGCAGGAGGAGAAAGAAAC</t>
  </si>
  <si>
    <t>chr5_58222587_27</t>
  </si>
  <si>
    <t>CACGTGCTGCAAAGCAAAAGGAGCAGGCAGGGGAATAGTCGATTATGTAT</t>
  </si>
  <si>
    <t>GCAAAGCAAAAGGAGCAGGCAGG</t>
  </si>
  <si>
    <t>GCAAAGCAAAAGGAG-CAGGCAG</t>
  </si>
  <si>
    <t>chr2_168838320_11</t>
  </si>
  <si>
    <t>GATCATCCCAATAACCTTCTCCTTCCTCTACCCCTCCCACAGCCACTGCC</t>
  </si>
  <si>
    <t>chr13_54088452_26</t>
  </si>
  <si>
    <t>GAGCCACGCAGTTCAGGAGGAGTCAGGAGAAGAGAGAATGAGATAATTTT</t>
  </si>
  <si>
    <t>GCAGTTCAGGAGGAGTCAGGAGA</t>
  </si>
  <si>
    <t>chr17_65454302_26</t>
  </si>
  <si>
    <t>CACCATGGTCTGAAGGCTCTCCCTGCCTCCTCCTGCTTCCTCCTCTTTTT</t>
  </si>
  <si>
    <t>AGGAAGCAGGAGGAGGCAGGGAG</t>
  </si>
  <si>
    <t>GGAA-GCAGGAGGAGGCAGGGAG</t>
  </si>
  <si>
    <t>chr7_29317054_26</t>
  </si>
  <si>
    <t>GCAGGAGGCATCTGCAAAGCAGGAATCAGGTACCCACAAATGCTCCACAG</t>
  </si>
  <si>
    <t>TCTGCAAAGCAGGAATCAGGTAC</t>
  </si>
  <si>
    <t>chr10_127508963_25</t>
  </si>
  <si>
    <t>CAGATCAAGCATGCAGGAGGAGACAGGACACATTCTTCCTTCTTTGGCTT</t>
  </si>
  <si>
    <t>AGCATGCAGGAGGAGACAGGACA</t>
  </si>
  <si>
    <t>GCAT-GCAGGAGGAGACAGGACA</t>
  </si>
  <si>
    <t>chr10_43930429_25</t>
  </si>
  <si>
    <t>TTTAAATCCAGAAAGCAGGAGGAATAGAGAGGAGCTAAAGCTGTCATTGG</t>
  </si>
  <si>
    <t>AGAAAGCAGGAGGAATAGAGAGG</t>
  </si>
  <si>
    <t>chr5_146193451_25</t>
  </si>
  <si>
    <t>CGGAGAGAGCAAGCAGGAGGAGTCCTGGCAAGATGGCAACAGTTTAGACC</t>
  </si>
  <si>
    <t>AGCAAGCAGGAGGAGTCCTGGCA</t>
  </si>
  <si>
    <t>GCAA-GCAGGAGGAGTCCTGGCA</t>
  </si>
  <si>
    <t>chr6_36746817_25</t>
  </si>
  <si>
    <t>AGACCCCGGCAAGCATGAGGAGTCCAGGCACCAGCCCTGGTTGGAATGCA</t>
  </si>
  <si>
    <t>GGCAAGCATGAGGAGTCCAGGCA</t>
  </si>
  <si>
    <t>GCAA-GCATGAGGAGTCCAGGCAC</t>
  </si>
  <si>
    <t>chr18_2631240_24</t>
  </si>
  <si>
    <t>GTTTGCTTTTTTCTTTACTAACCCACTCCTTCTGCTTTGCTTCCATTTAT</t>
  </si>
  <si>
    <t>GCAAAGCAGAAGGAGTGGGTTAG</t>
  </si>
  <si>
    <t>GCAAAGCAGAAGGAGTG-GGTTA</t>
  </si>
  <si>
    <t>chr22_30146562_24</t>
  </si>
  <si>
    <t>AGTATGGTGCTGCAAAACAGGAGGACAGACAGGTCCACTTTGGGCCACCA</t>
  </si>
  <si>
    <t>GCAAAACAGGAGGACAGACAGGT</t>
  </si>
  <si>
    <t>chr8_24252950_24</t>
  </si>
  <si>
    <t>GAGCCCACCTAGGTTTAACTTCCCTGGACTCCTCCTTAGTGTAAATTAAT</t>
  </si>
  <si>
    <t>TACACTAAGGAGGAGTCCAGGGA</t>
  </si>
  <si>
    <t>chrX_140731325_24</t>
  </si>
  <si>
    <t>ATATTTCAACTGCAGCGTGTCCCTACTTCCTGCTTTGCATGGACCAATAA</t>
  </si>
  <si>
    <t>GCAAAGCAGGAAGTAGGGACACG</t>
  </si>
  <si>
    <t>chr17_74884075_23</t>
  </si>
  <si>
    <t>ACCATGCCTGGCCCCATGTCCCTCTGGCTCCTCCTGCTGGTTCTGCCACT</t>
  </si>
  <si>
    <t>AACCAGCAGGAGGAGCCAGAGGG</t>
  </si>
  <si>
    <t>GAACCAGCAGGAGGAGCCAGAGGG</t>
  </si>
  <si>
    <t>chr2_191868304_23</t>
  </si>
  <si>
    <t>GTTAAGTGTGGAGCACCTCTCCCCTGCTTCCTCCTGCTCTGGCCATGTGA</t>
  </si>
  <si>
    <t>CCAGAGCAGGAGGAAGCAGGGGA</t>
  </si>
  <si>
    <t>chr6_85715304_23</t>
  </si>
  <si>
    <t>GCTGCAAAGAGGAAGCAGGAGGATCAGGGAAGGTCTTCCATACTTGTTCA</t>
  </si>
  <si>
    <t>AGGAAGCAGGAGGATCAGGGAAG</t>
  </si>
  <si>
    <t>GAGGAAGCAGGAGGA-TCAGGGAA</t>
  </si>
  <si>
    <t>chr8_136566914_23</t>
  </si>
  <si>
    <t>TATTGGTCATTATTTGCCTTCTCTTCTTCCTGCTTTGCAAGTGTTAGCTG</t>
  </si>
  <si>
    <t>GCAAAGCAGGAAGAAGAGAAGGC</t>
  </si>
  <si>
    <t>GCAAAGCAGGAAGAAG-AGAAGG</t>
  </si>
  <si>
    <t>chr9_90483796_23</t>
  </si>
  <si>
    <t>GGCCCGCCAGGCTCACAAAGCCCCTGCCTCCTGCCTTGCCAGTGCCAGAA</t>
  </si>
  <si>
    <t>GCAAGGCAGGAGGCAGGGGCTTT</t>
  </si>
  <si>
    <t>GCAAGGCAGGAGGCA-GGGGCTT</t>
  </si>
  <si>
    <t>chrX_57022230_23</t>
  </si>
  <si>
    <t>CCTAACCTCAACCCTCTGCGCCCCTGCCCCTTCTGCTTTCCACCTTTCAG</t>
  </si>
  <si>
    <t>GGAAAGCAGAAGGGGCAGGGGCG</t>
  </si>
  <si>
    <t>GGAAAGCAGAAGGGG-CAGGGGC</t>
  </si>
  <si>
    <t>chr19_56933243_22</t>
  </si>
  <si>
    <t>GCTATGAAGTGCAAAGCAGGAGGAAAGAGAAACATAAGAGTGTGGAATAC</t>
  </si>
  <si>
    <t>GCAAAGCAGGAGGAAAGAGAAAC</t>
  </si>
  <si>
    <t>chr1_25275435_22</t>
  </si>
  <si>
    <t>TCACATTAATCGAACCCACCTCCCTGCCTCCTGCTGCTTGCCCCTGTGAT</t>
  </si>
  <si>
    <t>GGCAAGCAGCAGGAGGCAGGGAG</t>
  </si>
  <si>
    <t>GCAA-GCAGCAGGAGGCAGGGAG</t>
  </si>
  <si>
    <t>chr1_33780194_22</t>
  </si>
  <si>
    <t>CAAGCCAGAAACCTGGGTGCACCCTGACCCCTCCTGCTCTGCACCTGCTG</t>
  </si>
  <si>
    <t>GCAGAGCAGGAGGGGTCAGGGTG</t>
  </si>
  <si>
    <t>chr21_33359651_22</t>
  </si>
  <si>
    <t>GCAGAATTCACTGTTAGACTTCCTGCCTCGTGCTTTGCATGTCACTCATG</t>
  </si>
  <si>
    <t>GCAAAGCACGAGGCAGGAAGTCT</t>
  </si>
  <si>
    <t>GCAAAGCACGAGGCAGGAAGTCTA</t>
  </si>
  <si>
    <t>chr2_150391964_22</t>
  </si>
  <si>
    <t>GCCCCACCCCACACCAGCACTCCTGACTCCTCTGGCTCTGTCCTCCATTT</t>
  </si>
  <si>
    <t>ACAGAGCCAGAGGAGTCAGGAGT</t>
  </si>
  <si>
    <t>chr3_146072068_22</t>
  </si>
  <si>
    <t>ATCCCTTGGGAGATCAATCCCCTGTCCTCCTGCTTTTTGCTCCGTGAGAA</t>
  </si>
  <si>
    <t>AAAAAGCAGGAGGACAGGGGATT</t>
  </si>
  <si>
    <t>chr6_42134576_22</t>
  </si>
  <si>
    <t>TCTGGCCTGGATCACTGCCCCTCCTGTCTCTTCCTGGTTTGTCTTCCTAC</t>
  </si>
  <si>
    <t>ACAAACCAGGAAGAGACAGGAGG</t>
  </si>
  <si>
    <t>chr8_26298565_22</t>
  </si>
  <si>
    <t>CGTTTCCCACCAACTTCCCTCCTCTGCCTCCTGCTCTGCATTGCACAGTG</t>
  </si>
  <si>
    <t>GCAGAGCAGGAGGCAGAGGAGGG</t>
  </si>
  <si>
    <t>GCAGAGCAGGAGGCA-GAGGAGG</t>
  </si>
  <si>
    <t>chr2_161151024_21</t>
  </si>
  <si>
    <t>AAGTGACAGCTCATGTGCATAGCTGACTTCCTCCTGCTTAGTCATCTAGA</t>
  </si>
  <si>
    <t>ACTAAGCAGGAGGAAGTCAGCTA</t>
  </si>
  <si>
    <t>ACTAAGCAGGAGGAAGTCAGCTAT</t>
  </si>
  <si>
    <t>chr2_191754772_21</t>
  </si>
  <si>
    <t>ATGAGGTGGCAGAGCAGGAAGAGTCTGGAACTGGGAACAAAGGATGAGCT</t>
  </si>
  <si>
    <t>GCAGAGCAGGAAGAGTCTGGAAC</t>
  </si>
  <si>
    <t>chr2_234885019_21</t>
  </si>
  <si>
    <t>GTTTGGGTCATGCAGGAGGAGACTCAGGAGAGGTACATTTTCCTTGGAGA</t>
  </si>
  <si>
    <t>GTCATGCAGGAGGAGACTCAGGA</t>
  </si>
  <si>
    <t>chr3_77014533_21</t>
  </si>
  <si>
    <t>GAAATTGGTAGTCTCTGCCTTTCTGACTCTTCCTGCCTTAGCATGTTACT</t>
  </si>
  <si>
    <t>CTAAGGCAGGAAGAGTCAGAAAG</t>
  </si>
  <si>
    <t>GCTAAGGCAGGAAGAGTCAGAAAG</t>
  </si>
  <si>
    <t>chr12_52815902_20</t>
  </si>
  <si>
    <t>GAGAGGGGAGAAGCAGGAAGAGTCAGAGGGGCTGGCACCAACCAGGTGCA</t>
  </si>
  <si>
    <t>GAGAAGCAGGAAGAGTCAGAGGG</t>
  </si>
  <si>
    <t>chr12_54593898_20</t>
  </si>
  <si>
    <t>GGGAGGGGAGGAAACAGGAGGAGCCAGGGGAGCGGGAGGCCAAACTTTTG</t>
  </si>
  <si>
    <t>AGGAAACAGGAGGAGCCAGGGGA</t>
  </si>
  <si>
    <t>GGAAA-CAGGAGGAGCCAGGGGA</t>
  </si>
  <si>
    <t>chr14_71715211_20</t>
  </si>
  <si>
    <t>CATAAAGAACTTCCTCTACTTCCTCTCCTCCTGCTTTCCCACCTTGCACC</t>
  </si>
  <si>
    <t>GGAAAGCAGGAGGAGAGGAAGTA</t>
  </si>
  <si>
    <t>GGAAAGCAGGAGGAGAGGAAGTAG</t>
  </si>
  <si>
    <t>chr2_136944778_20</t>
  </si>
  <si>
    <t>GTGCTGCCTAATCAATTCACCCTGTCCTCCTGCTTTGGGAACGAGGTGGT</t>
  </si>
  <si>
    <t>CCAAAGCAGGAGGACAGGGTGAA</t>
  </si>
  <si>
    <t>CCAAAGCAGGAGGACAG-GGTGA</t>
  </si>
  <si>
    <t>chr2_67983145_20</t>
  </si>
  <si>
    <t>AACCTAGGCAAATTTCACCCACCTGCCTCCTCCTGTATTTTGGTTCCATG</t>
  </si>
  <si>
    <t>AAAATACAGGAGGAGGCAGGTGG</t>
  </si>
  <si>
    <t>chr2_63700288_4</t>
  </si>
  <si>
    <t>ATTGTAAGGAGGTTAGTTGGCACAGCTACCTTTTCAGAGAGAACTGTCAA</t>
  </si>
  <si>
    <t>chr5_141037306_20</t>
  </si>
  <si>
    <t>GAAGATGACACAAAGGGAGGAGTCCCAGAGGACTCCCAGGTTTCTGGCCT</t>
  </si>
  <si>
    <t>ACACAAAGGGAGGAGTCCCAGAG</t>
  </si>
  <si>
    <t>chr5_5537796_20</t>
  </si>
  <si>
    <t>ATGGAGCTGCACAGCAGAAGGAGTCAGTGTCTGTCAGTTCCGATGCCCCA</t>
  </si>
  <si>
    <t>GCACAGCAGAAGGAGTCAGTGTC</t>
  </si>
  <si>
    <t>chr2_68300329_3</t>
  </si>
  <si>
    <t>TCTTGCAACTTGTCTATAAATTTGAAATACAAAATAAAAGAAAAAAGCAT</t>
  </si>
  <si>
    <t>chr6_79853244_20</t>
  </si>
  <si>
    <t>TTTTGCTCACTAACCTTTGCTACCTGGACTCCTCTTGCTTCCTCTTTTCT</t>
  </si>
  <si>
    <t>AGGAAGCAAGAGGAGTCCAGGTA</t>
  </si>
  <si>
    <t>GGAA-GCAAGAGGAGTCCAGGTAG</t>
  </si>
  <si>
    <t>chr8_120161258_20</t>
  </si>
  <si>
    <t>GCCATTACAAAAAGAAAGAGGAGTCAGATAAGATACTAGGAACGAGGCAA</t>
  </si>
  <si>
    <t>AAAAAGAAAGAGGAGTCAGATAA</t>
  </si>
  <si>
    <t>chr9_128842242_20</t>
  </si>
  <si>
    <t>CTCAACAGAGCAAAGAGCAGGAGGACAGGGGATTGATCTCCCACAAGAGG</t>
  </si>
  <si>
    <t>AAAGAGCAGGAGGACAGGGGATT</t>
  </si>
  <si>
    <t>GCAAAG-AGCAGGAGGACAGGGGA</t>
  </si>
  <si>
    <t>chr2_78112910_4</t>
  </si>
  <si>
    <t>CATGTACTTCACTTGCCAGAAATGACTAGAAGAACAGTATTTGGTCACCG</t>
  </si>
  <si>
    <t>chr2_78112930_5</t>
  </si>
  <si>
    <t>AATGACTAGAAGAACAGTATTTGGTCACCGGATTGTTGTCAGTAAATGTA</t>
  </si>
  <si>
    <t>chr16_55672068_19</t>
  </si>
  <si>
    <t>GTGGCCAAAACAACAGGAGAAGTCAGGAAAACGTAATTACAACACTGATG</t>
  </si>
  <si>
    <t>AAACAACAGGAGAAGTCAGGAAA</t>
  </si>
  <si>
    <t>chr17_61043185_19</t>
  </si>
  <si>
    <t>CATTCCGGTCATCAAAGCAGGAGGACAGGCCCTGAAATGGGCGCACGTGA</t>
  </si>
  <si>
    <t>TCAAAGCAGGAGGACAGGCCCTG</t>
  </si>
  <si>
    <t>chr19_35049205_19</t>
  </si>
  <si>
    <t>GAGGGAGGCAATACAGGAGGAGCCAAGGGAGCTGAGGATCCGGACAAAAG</t>
  </si>
  <si>
    <t>GCAATACAGGAGGAGCCAAGGGA</t>
  </si>
  <si>
    <t>chr1_53589656_19</t>
  </si>
  <si>
    <t>GGCCCTCTGGCCACCCGCTCCTCTGCCTCCTCCTGCTCACGGCCTGTCCT</t>
  </si>
  <si>
    <t>CGTGAGCAGGAGGAGGCAGAGGA</t>
  </si>
  <si>
    <t>GTGA-GCAGGAGGAGGCAGAGGA</t>
  </si>
  <si>
    <t>chr21_35988880_19</t>
  </si>
  <si>
    <t>ATCTGTGACCTGGAAGCTCCCTCCTGCCTCCTGCCTTTGCAGTAGTCTTC</t>
  </si>
  <si>
    <t>CAAAGGCAGGAGGCAGGAGGGAG</t>
  </si>
  <si>
    <t>chr2_62680446_19</t>
  </si>
  <si>
    <t>GAGTGTGGTCTGCAGGAGGTGTCCAGGGGAGCAGGAGGCACACGGCACCA</t>
  </si>
  <si>
    <t>GGTCTGCAGGAGGTGTCCAGGGG</t>
  </si>
  <si>
    <t>GGTCTGCAGGAGGTGTCCAGGGGA</t>
  </si>
  <si>
    <t>chr10_72129222_18</t>
  </si>
  <si>
    <t>ACTGCAAAAGCAAAGCAGGAGAGGAGGGAAGTTGAATACCCTTGTACAAC</t>
  </si>
  <si>
    <t>GCAAAGCAGGAGAGGAGGGAAGT</t>
  </si>
  <si>
    <t>chr14_23877588_18</t>
  </si>
  <si>
    <t>TCCCTCCCACCTCTCTCCCCTCCTGGCTCCTCCTCCTTTGATCCTTTGGC</t>
  </si>
  <si>
    <t>TCAAAGGAGGAGGAGCCAGGAGG</t>
  </si>
  <si>
    <t>chr14_60529496_18</t>
  </si>
  <si>
    <t>CTGTCCCCCATCTTCCTGGCATCCCTGCTCCTGCTCATCTGTTAAAATGA</t>
  </si>
  <si>
    <t>GATGAGCAGGAGCAGGGATGCCA</t>
  </si>
  <si>
    <t>ACAGATGAGCAGGAG-CAGGGAT</t>
  </si>
  <si>
    <t>chr15_85827044_18</t>
  </si>
  <si>
    <t>TCAGTCACTTTGCAAAACAGGAGGAAGGAATCCTTCTCTTGGAAGAGATG</t>
  </si>
  <si>
    <t>GCAAAACAGGAGGAAGGAATCCT</t>
  </si>
  <si>
    <t>chr21_43660433_18</t>
  </si>
  <si>
    <t>ACCAAGCCTAGCCCAGTTGACCCCTGGCTCCTCCTGTTTGCTCTTTGAGA</t>
  </si>
  <si>
    <t>AGCAAACAGGAGGAGCCAGGGGT</t>
  </si>
  <si>
    <t>GCAAA-CAGGAGGAGCCAGGGGT</t>
  </si>
  <si>
    <t>chr22_47587366_18</t>
  </si>
  <si>
    <t>CATTGTTCAGAAAAGCAGGAGGAGAGAGACGGAATGAGAGGGAGAGGGGA</t>
  </si>
  <si>
    <t>GAAAAGCAGGAGGAGAGAGACGG</t>
  </si>
  <si>
    <t>chr2_167462615_18</t>
  </si>
  <si>
    <t>AAGAAAAAAAGCAAAGCAGGAGGAAGAGAAACTTCGCTAGAAATAAAATG</t>
  </si>
  <si>
    <t>GCAAAGCAGGAGGAAGAGAAACT</t>
  </si>
  <si>
    <t>GCAAAGCAGGAGGAAG-AGAAAC</t>
  </si>
  <si>
    <t>chr6_135027028_18</t>
  </si>
  <si>
    <t>ACATGAACTAGAGCAGTAGGAGTCAGGAGGGAGAGAGAGGAGACACTGGA</t>
  </si>
  <si>
    <t>CTAGAGCAGTAGGAGTCAGGAGG</t>
  </si>
  <si>
    <t>chr9_71260835_18</t>
  </si>
  <si>
    <t>TCTTGGTTTTCCTTCCAAGTCTCTGACTGCTCCTGTTTTGTCTCCATTTC</t>
  </si>
  <si>
    <t>ACAAAACAGGAGCAGTCAGAGAC</t>
  </si>
  <si>
    <t>chr16_34979618_17</t>
  </si>
  <si>
    <t>TCTCACAGAGCAAAGAGCAGGAGGACAGGGGATTGATCTTCCGAGGGAGG</t>
  </si>
  <si>
    <t>chr1_6965752_17</t>
  </si>
  <si>
    <t>CTTCTCTGTATTGTCCGTGCCCCTGCCCCCTGCTTTGCGTTTGCATTGTG</t>
  </si>
  <si>
    <t>GCAAAGCAGGGGGCAGGGGCACG</t>
  </si>
  <si>
    <t>chr1_9473141_17</t>
  </si>
  <si>
    <t>TACAAGGGCAGCCCCTGGGCGCCTGCTCCTCCTGCTCTGGTCCCCAGCCC</t>
  </si>
  <si>
    <t>CCAGAGCAGGAGGAGCAGGCGCC</t>
  </si>
  <si>
    <t>CCAGAGCAGGAGGAG-CAGGCGC</t>
  </si>
  <si>
    <t>chr20_2635178_17</t>
  </si>
  <si>
    <t>TGCCGCAATACAGGAGGAGTTAGGGTACAACTGCCAGACTGGAGGAGTCA</t>
  </si>
  <si>
    <t>GCAATACAGGAGGAGTTAGGGTA</t>
  </si>
  <si>
    <t>chr4_146852470_17</t>
  </si>
  <si>
    <t>AGCTACACCTGGCAAAGCAGGAGACAGAAAAGTGTATCTCAGAAACAGGC</t>
  </si>
  <si>
    <t>GCAAAGCAGGAGACAGAAAAGTG</t>
  </si>
  <si>
    <t>GCAAAGCAGGAGACAGAAAAGTGT</t>
  </si>
  <si>
    <t>chr3_197900274_6</t>
  </si>
  <si>
    <t>TTTAGTGTTAGGGTTTAGGGTTAGGGTTAGGGTTAGGGTTGGGTTAGGGT</t>
  </si>
  <si>
    <t>chr3_197900296_56</t>
  </si>
  <si>
    <t>chr3_20205373_2</t>
  </si>
  <si>
    <t>AGTCCTTGTATAACACAAATTAGCAAAACTGTCTAAAGAAACAGAAAACT</t>
  </si>
  <si>
    <t>chr5_160959937_17</t>
  </si>
  <si>
    <t>CACTGTCCATATATTTGTGCACCTGGACATCTCCTGTTTTTCTCTGTGGC</t>
  </si>
  <si>
    <t>GAAAAACAGGAGATGTCCAGGTG</t>
  </si>
  <si>
    <t>GAAAAACAGGAGATGTCCAGGTGC</t>
  </si>
  <si>
    <t>chr7_6635509_17</t>
  </si>
  <si>
    <t>ACCTGCTTTTCTGCTGCTGTTTCTGATTCCTCCTCCTCTGCCCTTGGCTG</t>
  </si>
  <si>
    <t>GCAGAGGAGGAGGAATCAGAAAC</t>
  </si>
  <si>
    <t>chr11_63897754_16</t>
  </si>
  <si>
    <t>CGGGGCTCCGGCTTTGTGTATCTGACTCCGTCTGTTTTGTCAGACTCAGG</t>
  </si>
  <si>
    <t>ACAAAACAGACGGAGTCAGATAC</t>
  </si>
  <si>
    <t>chr16_30501833_16</t>
  </si>
  <si>
    <t>GAGCTCTGGGCCATGCTCTTCCCTGGCTCCTCCTGCCTCTTCACTAATGT</t>
  </si>
  <si>
    <t>AAGAGGCAGGAGGAGCCAGGGAA</t>
  </si>
  <si>
    <t>GAAGAGGCAGGAGGAGCCAGGGAA</t>
  </si>
  <si>
    <t>chr21_43900124_16</t>
  </si>
  <si>
    <t>TTAGCTGGAGCAAAGCAGGAGAAGAGGCAAGGAAGACAGATCACTGTGAG</t>
  </si>
  <si>
    <t>GCAAAGCAGGAGAAGAGGCAAGG</t>
  </si>
  <si>
    <t>GCAAAGCAGGAGAAGAG-GCAAG</t>
  </si>
  <si>
    <t>chr3_177306724_16</t>
  </si>
  <si>
    <t>CACTTTTTTACTCTAAGTCTTCCCTGTCTCTTCTTGCTTTGTCAATTTTC</t>
  </si>
  <si>
    <t>ACAAAGCAAGAAGAGACAGGGAA</t>
  </si>
  <si>
    <t>chr8_128650691_16</t>
  </si>
  <si>
    <t>TCTGGGGATGTGCAGGAGGAGTCCAGACAAACAAACACAGCAATGCTCAT</t>
  </si>
  <si>
    <t>GATGTGCAGGAGGAGTCCAGACA</t>
  </si>
  <si>
    <t>chr8_29369740_16</t>
  </si>
  <si>
    <t>TTTGGGAAGCCGAAGCAGGAGGATCAGGTGAGGCCAGGAGTCCAAGACCA</t>
  </si>
  <si>
    <t>CCGAAGCAGGAGGATCAGGTGAG</t>
  </si>
  <si>
    <t>GCCGAAGCAGGAGGA-TCAGGTGA</t>
  </si>
  <si>
    <t>chr10_104043552_15</t>
  </si>
  <si>
    <t>CTTATTCAGAATGCAAAACAGGAGACAGTGAAGTACCTGTGTTTCCAAAG</t>
  </si>
  <si>
    <t>GCAAAACAGGAGACAGTGAAGTAC</t>
  </si>
  <si>
    <t>chr12_104436046_15</t>
  </si>
  <si>
    <t>GGATGAAGTGTCAACTCCCCCTTCCTCCTGCCTTGCATGGGGCCATAATG</t>
  </si>
  <si>
    <t>GCAAGGCAGGAGGAAGGGGGAGT</t>
  </si>
  <si>
    <t>chr12_4404134_15</t>
  </si>
  <si>
    <t>CACCCCAATCCCATGCATTCTCCTGCCCTCCTGCTTTGGGCAAGACCCGG</t>
  </si>
  <si>
    <t>CCAAAGCAGGAGGGCAGGAGAAT</t>
  </si>
  <si>
    <t>chr14_94319302_15</t>
  </si>
  <si>
    <t>GCAGGTTGCTGTTGCCCCTCCTGTTCTCCTGCTCTGCATCATAAGAAGCA</t>
  </si>
  <si>
    <t>GCAGAGCAGGAGAACAGGAGGGG</t>
  </si>
  <si>
    <t>GCAGAGCAGGAGAACAGGAGGGGC</t>
  </si>
  <si>
    <t>chr18_45720014_15</t>
  </si>
  <si>
    <t>AGCATATCTCAGAGATGACTCCCCTGGCTGCTCCTGCTCTGCTTTGCTCC</t>
  </si>
  <si>
    <t>GCAGAGCAGGAGCAGCCAGGGGA</t>
  </si>
  <si>
    <t>chr19_5667924_15</t>
  </si>
  <si>
    <t>AAGGCATGCTGGGGGCGGCGCCCCTTCCCCCTGCTTTGCATATTGGCCTA</t>
  </si>
  <si>
    <t>GCAAAGCAGGGGGAAGGGGCGCC</t>
  </si>
  <si>
    <t>GCAAAGCAGGGGGAAGG-GGCGC</t>
  </si>
  <si>
    <t>chr4_129781404_2</t>
  </si>
  <si>
    <t>CACCAAAGCTGATTTCATACATTTCTTAGAATTGAGGTTATTTATAGAGA</t>
  </si>
  <si>
    <t>chr1_233747763_15</t>
  </si>
  <si>
    <t>GGAGGAACTGTCCAAGCAGAAGGAATCAGGTGAGCAGAGACATAGGGAGA</t>
  </si>
  <si>
    <t>TCCAAGCAGAAGGAATCAGGTGA</t>
  </si>
  <si>
    <t>chr22_46665496_15</t>
  </si>
  <si>
    <t>TTCATCCACATAACAGGAGGACTCAGGTAGCTCTTAGAAGCCTACGGGCT</t>
  </si>
  <si>
    <t>ACATAACAGGAGGACTCAGGTAG</t>
  </si>
  <si>
    <t>chr3_11255527_15</t>
  </si>
  <si>
    <t>GCTCTCGATAAACGGTGGCTGCCCTGGACTCTTACTGCTTTAGACCAGCA</t>
  </si>
  <si>
    <t>CTAAAGCAGTAAGAGTCCAGGGC</t>
  </si>
  <si>
    <t>CTAAAGCAGTAAGAGTCCAGGGCA</t>
  </si>
  <si>
    <t>chr3_134087879_15</t>
  </si>
  <si>
    <t>CTAATGCACACCCAGCCTGCCCCTGACTCTTGCTGCCATGCAGCCTATGG</t>
  </si>
  <si>
    <t>GCATGGCAGCAAGAGTCAGGGGC</t>
  </si>
  <si>
    <t>chr6_107183179_15</t>
  </si>
  <si>
    <t>GCAGTTGGGGTCACATACCTTGCTGACTCCTCCTACTCTTTAGTCATGCA</t>
  </si>
  <si>
    <t>AAAGAGTAGGAGGAGTCAGCAAG</t>
  </si>
  <si>
    <t>chr8_133655683_15</t>
  </si>
  <si>
    <t>AGCTTGGAAGAAGGCAGGAGGAGGCAGGTAGGATAAGAAAGGCCAGAGAT</t>
  </si>
  <si>
    <t>AGAAGGCAGGAGGAGGCAGGTAG</t>
  </si>
  <si>
    <t>G-AAGGCAGGAGGAGGCAGGTAG</t>
  </si>
  <si>
    <t>chr11_66102500_14</t>
  </si>
  <si>
    <t>GGAGGTGGCACGGCAGGTGGAGACAGGGGGCTGGAGGTCTCTGTGGACAC</t>
  </si>
  <si>
    <t>GCACGGCAGGTGGAGACAGGGGG</t>
  </si>
  <si>
    <t>chr17_80005829_14</t>
  </si>
  <si>
    <t>GCTCGGCAACAGCAAAGCAGGAGGCAGAGGGGAGATGACGGCCCCTGTCC</t>
  </si>
  <si>
    <t>GCAAAGCAGGAGGCAGAGGGGAG</t>
  </si>
  <si>
    <t>GCAAAGCAGGAGGCA-GAGGGGA</t>
  </si>
  <si>
    <t>chr1_101744934_14</t>
  </si>
  <si>
    <t>GGTGCCAACTCCTAAAGACTTCCTGCCTCCTGCTTTTTTGAACTTATTTT</t>
  </si>
  <si>
    <t>TCAAAAAAGCAGGAGGCAGGAAG</t>
  </si>
  <si>
    <t>chr4_191044173_38</t>
  </si>
  <si>
    <t>AGGGTTAGGGTTAGGGTAGGGTTAGGGTTAGGGTTAGGGTTAGGGTTAGG</t>
  </si>
  <si>
    <t>chr22_38964728_14</t>
  </si>
  <si>
    <t>ATCATTCTTCCTTGTGTCCTCCCTGACACCTCCAACTTTGTCCTCAATAA</t>
  </si>
  <si>
    <t>ACAAAGTTGGAGGTGTCAGGGAG</t>
  </si>
  <si>
    <t>chr2_117291965_14</t>
  </si>
  <si>
    <t>CCATCAGGTACCAGTGTGCCTTCCTAACTCCTTCTGCTTACATCTGTTGA</t>
  </si>
  <si>
    <t>TGTAAGCAGAAGGAGTTAGGAAG</t>
  </si>
  <si>
    <t>GTAA-GCAGAAGGAGTTAGGAAG</t>
  </si>
  <si>
    <t>chr2_242273628_14</t>
  </si>
  <si>
    <t>AAAGAGATGTGTACTCCTTCCTCATGCTTTGCAGAACTTAACAGAGGGTG</t>
  </si>
  <si>
    <t>GCAAAGCATGAGGAAGGAGTACA</t>
  </si>
  <si>
    <t>chr4_26961746_5</t>
  </si>
  <si>
    <t>AACATTCAGGCTCCAGGAGGAGTCCCAGGGACAGGGCATGTTGAGTGTGC</t>
  </si>
  <si>
    <t>chr2_46395528_14</t>
  </si>
  <si>
    <t>AACCAGAGGACAGCAGGAGGAATCAGGGAATGTTTCCTAGAGGAGCTGGA</t>
  </si>
  <si>
    <t>GGACAGCAGGAGGAATCAGGGAA</t>
  </si>
  <si>
    <t>chr6_26705446_14</t>
  </si>
  <si>
    <t>TTTGTGACTTTCTCCTTGTTCCCTTTCTCCTCCTTCTTTGCAGAGAATGA</t>
  </si>
  <si>
    <t>GCAAAGAAGGAGGAGAAAGGGAA</t>
  </si>
  <si>
    <t>chr7_159028896_14</t>
  </si>
  <si>
    <t>AGAAGCTGCAGGCCCAGGAGGAGTCAGGGAAGACTTCTTGGAGGAGACTC</t>
  </si>
  <si>
    <t>CAGGCCCAGGAGGAGTCAGGGAA</t>
  </si>
  <si>
    <t>GCAGGCCCAGGAGGAGTCAGGGAA</t>
  </si>
  <si>
    <t>chr7_48634104_14</t>
  </si>
  <si>
    <t>AGCATGCTGCATGGCTGGAGGAGTCAGGCCCTCACTCATTGCTCTCTCAC</t>
  </si>
  <si>
    <t>GCATGGCTGGAGGAGTCAGGCCC</t>
  </si>
  <si>
    <t>chr4_63091656_2</t>
  </si>
  <si>
    <t>CTTATCTGAGTATGTGGATTATTTCTGGAGTAGTGATTTCAAAATACTTT</t>
  </si>
  <si>
    <t>chrX_21623632_14</t>
  </si>
  <si>
    <t>CCGGAGGTACATAGCAGGAGGAGATAGGGGGATAAAATGTTCATCAATAT</t>
  </si>
  <si>
    <t>ACATAGCAGGAGGAGATAGGGGG</t>
  </si>
  <si>
    <t>chr1_58851383_13</t>
  </si>
  <si>
    <t>GGACCCAGGATGCAAAGCAGGAGGAAGGCTGCTGTCTCTGCTGTTAAGGT</t>
  </si>
  <si>
    <t>GCAAAGCAGGAGGAAGGCTGCTG</t>
  </si>
  <si>
    <t>GCAAAGCAGGAGGAAGGCTGCTGT</t>
  </si>
  <si>
    <t>chr2_190873871_13</t>
  </si>
  <si>
    <t>TTCAGGAAGCACAGCAGGAATAGTCAGGGAAGTGTGGTGTCGGGAGGGGA</t>
  </si>
  <si>
    <t>GCACAGCAGGAATAGTCAGGGAA</t>
  </si>
  <si>
    <t>chr2_206190975_13</t>
  </si>
  <si>
    <t>TACATTTTATGTAGCAAAGCAGGAAGCAGTGACACCAAGTCTTAATGACA</t>
  </si>
  <si>
    <t>GCAAAGCAGGAAGCAGTGACACC</t>
  </si>
  <si>
    <t>GCAAAGCAGGAAGCAGTGACACCA</t>
  </si>
  <si>
    <t>chr4_60901923_13</t>
  </si>
  <si>
    <t>ATAATTGGAAAAACAGGAAGAGTCCAGGAAAATATATGCTGAAATAGATA</t>
  </si>
  <si>
    <t>GAAAAACAGGAAGAGTCCAGGAA</t>
  </si>
  <si>
    <t>GAAAAACAGGAAGAGTCCAGGAAA</t>
  </si>
  <si>
    <t>chr5_175979753_13</t>
  </si>
  <si>
    <t>GGCCAACCCCAGCAGAGCAGGAGGCAGGCGAGGCAGGGATGAGGCAAGAA</t>
  </si>
  <si>
    <t>CCAGCAGAGCAGGAGGCAGGCGA</t>
  </si>
  <si>
    <t>GCAGAGCAGGAGGCAGGCGAGGCA</t>
  </si>
  <si>
    <t>chr5_71327654_13</t>
  </si>
  <si>
    <t>CTAATTTGCTACTTATCATCTCCTGCCTCCTGCTTTGCATTATTGGCTGT</t>
  </si>
  <si>
    <t>GCAAAGCAGGAGGCAGGAGATGA</t>
  </si>
  <si>
    <t>GCAAAGCAGGAGGCAGG-AGATGA</t>
  </si>
  <si>
    <t>chrX_45452188_13</t>
  </si>
  <si>
    <t>TGCCCAGGCTGGCCTCAAACTCCTGATCCTCCTGCCTTGCTGCCCAAAGT</t>
  </si>
  <si>
    <t>GCAAGGCAGGAGGATCAGGAGTT</t>
  </si>
  <si>
    <t>GCAAGGCAGGAGGA-TCAGGAGT</t>
  </si>
  <si>
    <t>chr11_3877537_12</t>
  </si>
  <si>
    <t>GTCCGTCTTGCCCTGTGGCTCCTCTGGGGACTCCTCCTGCACCAGGGCCA</t>
  </si>
  <si>
    <t>CTGGTGCAGGAGGAGTCCCCAGA</t>
  </si>
  <si>
    <t>chr11_61127193_12</t>
  </si>
  <si>
    <t>CTGAAATAGAGCAAAGCAGGAGAAAAGGAAGAATGCAGTGAAGGACCAGC</t>
  </si>
  <si>
    <t>GCAAAGCAGGAGAAAAGGAAGAA</t>
  </si>
  <si>
    <t>chr12_357210_12</t>
  </si>
  <si>
    <t>ATTCCAAAAAAAAAGCAGGAGGAGAGGGAAGGGGGAAACAAATAACTGAT</t>
  </si>
  <si>
    <t>AAAAAGCAGGAGGAGAGGGAAGG</t>
  </si>
  <si>
    <t>AAAAAGCAGGAGGAGAG-GGAAG</t>
  </si>
  <si>
    <t>chr19_34854237_12</t>
  </si>
  <si>
    <t>AAAAAAAAAAAAAGAAGGAGGAGTCAGAGGGAGTCAGTGGTTACTATTGG</t>
  </si>
  <si>
    <t>AAAAAGAAGGAGGAGTCAGAGGG</t>
  </si>
  <si>
    <t>chr20_34808196_12</t>
  </si>
  <si>
    <t>CGGGTGTTCTAAGCAAAGCAGAAGAGGGAAGCAGAAATTGTGTGTTTGCT</t>
  </si>
  <si>
    <t>GCAAAGCAGAAGAGGGAAGCAGA</t>
  </si>
  <si>
    <t>GCAAAGCAGAAG-AGGGAAGCAG</t>
  </si>
  <si>
    <t>chr22_47560763_12</t>
  </si>
  <si>
    <t>TCTTGTTCTGGCCTCAGCCCTCCTGGCCTCCTCCTGCTCTGTCAAGTGTG</t>
  </si>
  <si>
    <t>ACAGAGCAGGAGGAGGCCAGGAG</t>
  </si>
  <si>
    <t>ACAGAGCAGGAGGAGGCCAGGAGG</t>
  </si>
  <si>
    <t>chr5_35130442_12</t>
  </si>
  <si>
    <t>TGTGGTTTCAGCAAAGCAGGAGGAATAAGGAGTTGGGAGGGGTGGGGCAA</t>
  </si>
  <si>
    <t>GCAAAGCAGGAGGAATAAGGAGT</t>
  </si>
  <si>
    <t>chr6_170845065_12</t>
  </si>
  <si>
    <t>TTCAGAAAACTGAGCAGGAGGAATTAGGGAAGTAAACTTGTAGGCAGAAA</t>
  </si>
  <si>
    <t>ACTGAGCAGGAGGAATTAGGGAA</t>
  </si>
  <si>
    <t>chr7_56609407_12</t>
  </si>
  <si>
    <t>GCCTCTCACTGAACACGAGCCACTGACTCTTCCTGCTTCCTCACTTTCCC</t>
  </si>
  <si>
    <t>AGGAAGCAGGAAGAGTCAGTGGC</t>
  </si>
  <si>
    <t>GGAA-GCAGGAAGAGTCAGTGGC</t>
  </si>
  <si>
    <t>chr8_128632367_12</t>
  </si>
  <si>
    <t>GTCAGCGGTTTACAGGAGGAGTCTCAGGTGGCACAGGGATTCGGGCTGAG</t>
  </si>
  <si>
    <t>GGTTTACAGGAGGAGTCTCAGGT</t>
  </si>
  <si>
    <t>chr10_63209562_11</t>
  </si>
  <si>
    <t>TTTTTTTTCCTTTTCGCCTTCCCTTTCTCCTCCTCCTTTGCTCCTCATTT</t>
  </si>
  <si>
    <t>GCAAAGGAGGAGGAGAAAGGGAA</t>
  </si>
  <si>
    <t>chr11_86824276_11</t>
  </si>
  <si>
    <t>TTTTACTAAAAAGCTGCAGGAGTCAGGCAAGAATTACTTTTCTTGGTACT</t>
  </si>
  <si>
    <t>AAAAAGCTGCAGGAGTCAGGCAA</t>
  </si>
  <si>
    <t>chr18_32289437_11</t>
  </si>
  <si>
    <t>CAAGCGGGGAAGCTCCAGTCACCTGGGACTCCTTCAGCTTTTCCCTAAAG</t>
  </si>
  <si>
    <t>GAAAAGCTGAAGGAGTCCCAGGT</t>
  </si>
  <si>
    <t>chr2_100428173_11</t>
  </si>
  <si>
    <t>TGATCCATGCTTGCAAAGCAAGAGACAAGGGAACGAAAGGACAGAAAGAA</t>
  </si>
  <si>
    <t>GCAAAGCAAGAGACAAGGGAACG</t>
  </si>
  <si>
    <t>chr2_240403590_11</t>
  </si>
  <si>
    <t>CTGCCTGCAGGGCTCTGAGCTCCTGCTCCTCCTGCTCTGTCCAGAGCCAC</t>
  </si>
  <si>
    <t>ACAGAGCAGGAGGAGCAGGAGCT</t>
  </si>
  <si>
    <t>GACAGAGCAGGAGGAG-CAGGAGC</t>
  </si>
  <si>
    <t>G-CAAAGCAGGAGGAGTCAGGNNN</t>
  </si>
  <si>
    <t>chr5_35672395_4</t>
  </si>
  <si>
    <t>AATGTTATTGAACATTATATATAATTCATTATAATGTTATTGAACATAAT</t>
  </si>
  <si>
    <t>chr2_31652738_11</t>
  </si>
  <si>
    <t>GGATTGGGGCCAAGAAGGAAGAGTCAGGAAGGAAATCCCCAATGTGTGAA</t>
  </si>
  <si>
    <t>GCCAAGAAGGAAGAGTCAGGAAG</t>
  </si>
  <si>
    <t>chr2_8623751_11</t>
  </si>
  <si>
    <t>CACATCTTACATGGCAGCAGGAGTCAGGAGTGGTAACTGCCAAACACTTT</t>
  </si>
  <si>
    <t>ACATGGCAGCAGGAGTCAGGAGT</t>
  </si>
  <si>
    <t>chr5_41418939_7</t>
  </si>
  <si>
    <t>GAAGAGTGTGACTCCCAAATATTTTGTCATTTCCTATGATTTACAATGAA</t>
  </si>
  <si>
    <t>chr5_71359290_11</t>
  </si>
  <si>
    <t>GGATAATGTTCTCCTAACTCCCTGACTCTTCCTACTTGGAGGTGAGGCCA</t>
  </si>
  <si>
    <t>TCCAAGTAGGAAGAGTCAGGGAG</t>
  </si>
  <si>
    <t>chr5_41906817_11</t>
  </si>
  <si>
    <t>CTCAGGCTTTACCTGAGAAGACTTAAGGCAGCAGTCACATGATTGCCAAC</t>
  </si>
  <si>
    <t>chr9_7653282_11</t>
  </si>
  <si>
    <t>TTGATGGAAAAAAAAGTCCACTCCTGCCCCTCCTGCTTTACACTTCCAGC</t>
  </si>
  <si>
    <t>GTAAAGCAGGAGGGGCAGGAGTG</t>
  </si>
  <si>
    <t>GTAAAGCAGGAGGGG-CAGGAGT</t>
  </si>
  <si>
    <t>chrX_78634759_11</t>
  </si>
  <si>
    <t>ACTGAGGGGTAAAGCAGTAGGAGTCAGAGGTCAGCATTGGAGAGGCCCAT</t>
  </si>
  <si>
    <t>GTAAAGCAGTAGGAGTCAGAGGT</t>
  </si>
  <si>
    <t>chr10_74695251_10</t>
  </si>
  <si>
    <t>TCCAGCTGTAGAAAAATGTTCCCTTTCTCCTGCTTTGTGGTGTCCAAACT</t>
  </si>
  <si>
    <t>ACCACAAAGCAGGAGAAAGGGAA</t>
  </si>
  <si>
    <t>chr13_26979215_10</t>
  </si>
  <si>
    <t>CTTACTTCAGCAAAGGAGAAGGAGTAGGAGAGCCTTAGAATTTTTGAGGA</t>
  </si>
  <si>
    <t>GCAAAGGAGAAGGAGTAGGAGAG</t>
  </si>
  <si>
    <t>GCAAAGGAGAAGGAGT-AGGAGA</t>
  </si>
  <si>
    <t>chr14_61190860_10</t>
  </si>
  <si>
    <t>TTTTCCTCTTTCTTTCCTCCTCTCTTACTCCTCCTCCTTCGTCTCCCTCC</t>
  </si>
  <si>
    <t>ACGAAGGAGGAGGAGTAAGAGAG</t>
  </si>
  <si>
    <t>chr17_75146194_10</t>
  </si>
  <si>
    <t>CAAAAGAATTTGTTTCGCTCTCCTGCTCCTCTTGCTTTATTTTGTTTTGT</t>
  </si>
  <si>
    <t>ATAAAGCAAGAGGAGCAGGAGAG</t>
  </si>
  <si>
    <t>ATAAAGCAAGAGGAG-CAGGAGA</t>
  </si>
  <si>
    <t>chr1_50592707_10</t>
  </si>
  <si>
    <t>AAAATAAACAGAGCAGGAAGAGTAAGAGAACGCTTAAAAAAAAAGCATTT</t>
  </si>
  <si>
    <t>ACAGAGCAGGAAGAGTAAGAGAA</t>
  </si>
  <si>
    <t>chr8_12583843_10</t>
  </si>
  <si>
    <t>ACAGAAAGTAGTAACAGGAGGAGTCCAGGCACAGTTACATCTTTTACTAG</t>
  </si>
  <si>
    <t>TAGTAACAGGAGGAGTCCAGGCA</t>
  </si>
  <si>
    <t>GTAGTAACAGGAGGAGTCCAGGCA</t>
  </si>
  <si>
    <t>chr8_126711049_10</t>
  </si>
  <si>
    <t>CTCTTTTCCTTGCCCCACATCTCTCTCTTCCTGCTTTGAGCACTTTGATA</t>
  </si>
  <si>
    <t>TCAAAGCAGGAAGAGAGAGATGT</t>
  </si>
  <si>
    <t>chr9_2301954_10</t>
  </si>
  <si>
    <t>CATAGCTTTCTCCCCTGACTCTCTGACTCCTCCTGCATTCCCTTTATAAG</t>
  </si>
  <si>
    <t>GGAATGCAGGAGGAGTCAGAGAG</t>
  </si>
  <si>
    <t>chrX_37221146_10</t>
  </si>
  <si>
    <t>TTTGCTTCAGGGAAAAAGCAGGAAAAGTCAGAAACGTAAGCCTAGGTTTA</t>
  </si>
  <si>
    <t>AAAAAGCAGGAAAAGTCAGAAAC</t>
  </si>
  <si>
    <t>chr12_121685555_9</t>
  </si>
  <si>
    <t>AGAGAGGTGCAAAGCTGGAGGAGCAGGAGCAGCATCTGGGCTCCTACAGG</t>
  </si>
  <si>
    <t>GCAAAGCTGGAGGAGCAGGAGCA</t>
  </si>
  <si>
    <t>GCAAAGCTGGAGGAG-CAGGAGC</t>
  </si>
  <si>
    <t>chr12_13020987_9</t>
  </si>
  <si>
    <t>GCCTTGCCTTTGCATTGGTGCCCTGACTCCTCCTGCACACCTTCCCCCAA</t>
  </si>
  <si>
    <t>GGTGTGCAGGAGGAGTCAGGGCA</t>
  </si>
  <si>
    <t>chr12_48426591_9</t>
  </si>
  <si>
    <t>GGGGCCCAGGCAAGCAGGAGGAGCCAGAGAAAGTTAGGCTCCCACAGAGC</t>
  </si>
  <si>
    <t>GGCAAGCAGGAGGAGCCAGAGAA</t>
  </si>
  <si>
    <t>GCAA-GCAGGAGGAGCCAGAGAA</t>
  </si>
  <si>
    <t>chr12_58891432_9</t>
  </si>
  <si>
    <t>GACAGCCATTTGCAAAGCAGAAGGCAGGCCCTCACCAGACACTGGATTTG</t>
  </si>
  <si>
    <t>GCAAAGCAGAAGGCAGGCCCTCA</t>
  </si>
  <si>
    <t>GCAAAGCAGAAGGCAGGCCCTCAC</t>
  </si>
  <si>
    <t>chr12_93703798_9</t>
  </si>
  <si>
    <t>TTGTCGGGGAGAGCAGGAGGAGACAGGTGTGAGCTGTCAGCCAATCAGAC</t>
  </si>
  <si>
    <t>GGAGAGCAGGAGGAGACAGGTGT</t>
  </si>
  <si>
    <t>chr13_23775049_9</t>
  </si>
  <si>
    <t>CACTGTTCCTGGAGCAGGAGGAGTCAGGGCGAGAGGGACTGGATGAAGGC</t>
  </si>
  <si>
    <t>CTGGAGCAGGAGGAGTCAGGGCG</t>
  </si>
  <si>
    <t>chr19_28926204_9</t>
  </si>
  <si>
    <t>TCTCATGGAGCAAAGAGCAGGAGGACAGGGGATTGATCTCCCGAGGGAGG</t>
  </si>
  <si>
    <t>chr1_42003058_9</t>
  </si>
  <si>
    <t>TAGTCAGTCATGCAAAGCAAGAGGAAGATGTGACGAGCAATGCACACACT</t>
  </si>
  <si>
    <t>GCAAAGCAAGAGGAAGATGTGAC</t>
  </si>
  <si>
    <t>GCAAAGCAAGAGGAAG-ATGTGA</t>
  </si>
  <si>
    <t>chr1_42194154_9</t>
  </si>
  <si>
    <t>CAAGGCGACAGAGCAGGGGGAGTAAGGGGGGGTGAAATGTAATCCCAAGG</t>
  </si>
  <si>
    <t>ACAGAGCAGGGGGAGTAAGGGGG</t>
  </si>
  <si>
    <t>chr2_76579594_9</t>
  </si>
  <si>
    <t>CCGAGGCGGGCAAAGCAGGAGGTCAGGAGATCGAGACCATCCTGGCTAAC</t>
  </si>
  <si>
    <t>GCAAAGCAGGAGGTCAGGAGATC</t>
  </si>
  <si>
    <t>chr3_104164133_9</t>
  </si>
  <si>
    <t>TTCACGGAGCAAAGAGCAGGAGGACAGGGGATTGATCTCCCAAGGGAGGT</t>
  </si>
  <si>
    <t>chr3_57338344_9</t>
  </si>
  <si>
    <t>CCTCCCTTGGGAGATCACTCCCCTGTCCTCCTGCTCTTTGCTCGGTGAGA</t>
  </si>
  <si>
    <t>AAAGAGCAGGAGGACAGGGGAGT</t>
  </si>
  <si>
    <t>chr6_20136047_7</t>
  </si>
  <si>
    <t>TTGGACAGTAGAAAAGCAGGAAGTCAGGCAAGCAAGAAGTTTGGCAGGGG</t>
  </si>
  <si>
    <t>chr5_9026593_9</t>
  </si>
  <si>
    <t>TTCACTTGGCTCTCATTCTTCTCTCTCCTCCTGCTTTGTGAAGAAGGACA</t>
  </si>
  <si>
    <t>ACAAAGCAGGAGGAGAGAGAAGA</t>
  </si>
  <si>
    <t>chr6_53590730_9</t>
  </si>
  <si>
    <t>TGCTTGTTTTATGAATGGCTTCCCTGTGACTCCTCCAGCTGCTGAAATCC</t>
  </si>
  <si>
    <t>CAGCAGCTGGAGGAGTCACAGGG</t>
  </si>
  <si>
    <t>TCAGCAGCTGGAGGAGTCACAGGG</t>
  </si>
  <si>
    <t>chr6_32571871_14</t>
  </si>
  <si>
    <t>GGGAACAGGAACTATCATGAATAACACGTATGCAGGAAGCAGGGGGAGTC</t>
  </si>
  <si>
    <t>chr7_116899107_9</t>
  </si>
  <si>
    <t>TGTGAAGATTGTATTTACATCCCTGACTCCTCCCACTTTTCCCACACTCC</t>
  </si>
  <si>
    <t>GAAAAGTGGGAGGAGTCAGGGAT</t>
  </si>
  <si>
    <t>chr8_10708005_9</t>
  </si>
  <si>
    <t>TGCCCTCTCTGTCTCAGGAGCTCTTCCTCCTGCTTTGCTGTTCCTAGGAC</t>
  </si>
  <si>
    <t>GCAAAGCAGGAGGAAGAGCTCCT</t>
  </si>
  <si>
    <t>GCAAAGCAGGAGGAAG-AGCTCC</t>
  </si>
  <si>
    <t>chr8_134217345_9</t>
  </si>
  <si>
    <t>GGAGGGGTATGGCAGGAGGAGTCTCAGTGGGGTAGGTGGGGCCCGGTGGG</t>
  </si>
  <si>
    <t>GTATGGCAGGAGGAGTCTCAGTG</t>
  </si>
  <si>
    <t>chr8_65306509_9</t>
  </si>
  <si>
    <t>CCATCTCACATAGTACACACCCATGGACTCTTCCTCTTTGCAGAATGTAA</t>
  </si>
  <si>
    <t>GCAAAGAGGAAGAGTCCATGGGT</t>
  </si>
  <si>
    <t>GCAAAG-AGGAAGAGTCCATGGGT</t>
  </si>
  <si>
    <t>chr9_120188097_9</t>
  </si>
  <si>
    <t>AGGTGACAGGAGCAAAGCAGGAGGAAGCTGCACAGGGAAGAGATATACTG</t>
  </si>
  <si>
    <t>GCAAAGCAGGAGGAAGCTGCACA</t>
  </si>
  <si>
    <t>chr9_16238499_9</t>
  </si>
  <si>
    <t>CATGGGGATAAAGCAGGAGGAGAGAGGGAAGTTTGGCCTGTAGTGATGGG</t>
  </si>
  <si>
    <t>ATAAAGCAGGAGGAGAGAGGGAA</t>
  </si>
  <si>
    <t>chrX_7753269_9</t>
  </si>
  <si>
    <t>TATGTCAGAAGGCAAAGCAGGAGAAAGGCACGTCTTACATGGTGGCAGGC</t>
  </si>
  <si>
    <t>GCAAAGCAGGAGAAAGGCACGTC</t>
  </si>
  <si>
    <t>GCAAAGCAGGAGAAAGGCACGTCT</t>
  </si>
  <si>
    <t>chr12_108323816_8</t>
  </si>
  <si>
    <t>TCGCTGTCAGCCAGAGCCCTCCCTGCCTCCTGCTTTCCTTCAAGGTCTGA</t>
  </si>
  <si>
    <t>GAAGGAAAGCAGGAGGCAGGGAG</t>
  </si>
  <si>
    <t>GGAAAGCAGGAGGCAGGGAGGGCT</t>
  </si>
  <si>
    <t>chr16_10711114_8</t>
  </si>
  <si>
    <t>ACTCCCTAGCGCCCCTACCTCCCACTCCTCCTACTTTGCAGATTCAGCCC</t>
  </si>
  <si>
    <t>GCAAAGTAGGAGGAGTGGGAGGT</t>
  </si>
  <si>
    <t>GCAAAGTAGGAGGAGTG-GGAGG</t>
  </si>
  <si>
    <t>chr6_94622881_19</t>
  </si>
  <si>
    <t>CGTTTGTCTCAAATCAAATAACTTTAAGGTTATCAGTGGCTTCTACAGTG</t>
  </si>
  <si>
    <t>chr16_23126318_8</t>
  </si>
  <si>
    <t>AGAAAAAAGAAAAGCAGTAGGAGTCAAGAATCCTAAGCTCAAGCTCCGGC</t>
  </si>
  <si>
    <t>GAAAAGCAGTAGGAGTCAAGAAT</t>
  </si>
  <si>
    <t>chr16_82765592_8</t>
  </si>
  <si>
    <t>ATCTCTTCTTCCCTTTGCCTACCTAACTCCTCCTTCTTTGATCTGCAGCT</t>
  </si>
  <si>
    <t>TCAAAGAAGGAGGAGTTAGGTAG</t>
  </si>
  <si>
    <t>chr17_26796781_8</t>
  </si>
  <si>
    <t>ACCAGTAGGGTAAGGAGGAGGAGTCAGGGAGAATATGCTTAGGAGAAGCA</t>
  </si>
  <si>
    <t>GGTAAGGAGGAGGAGTCAGGGAG</t>
  </si>
  <si>
    <t>chr19_1606044_8</t>
  </si>
  <si>
    <t>AGCTGATGACAGGCAGGTCTTTCTGCCTCCTGCTTTCCACCGCACCAGGC</t>
  </si>
  <si>
    <t>GGAAAGCAGGAGGCAGAAAGACC</t>
  </si>
  <si>
    <t>GGAAAGCAGGAGGCAGAAAGACCT</t>
  </si>
  <si>
    <t>chr19_47111430_8</t>
  </si>
  <si>
    <t>TCTCCTGTGGACCTTGTGACCTCTGACTCCTCCCCCTTCTTCCCCCAGAG</t>
  </si>
  <si>
    <t>AAGAAGGGGGAGGAGTCAGAGGT</t>
  </si>
  <si>
    <t>GAAGAAGGGGGAGGAGTCAGAGGT</t>
  </si>
  <si>
    <t>chr19_55985759_8</t>
  </si>
  <si>
    <t>CCCCACCTCCCCATCTGGGTCCCTGAGACTCCTCCTTGGCCTGGAAAGTG</t>
  </si>
  <si>
    <t>GCCAAGGAGGAGTCTCAGGGACC</t>
  </si>
  <si>
    <t>GCCAAGGAGGAGTC-TCAGGGAC</t>
  </si>
  <si>
    <t>chr1_169559071_8</t>
  </si>
  <si>
    <t>TCGTAAACATTTTTCAGCAGTCCTGACTTCTGCTTTGCAGGCAAGGCCAC</t>
  </si>
  <si>
    <t>CCTGCAAAGCAGAAGTCAGGACT</t>
  </si>
  <si>
    <t>chr1_184521578_8</t>
  </si>
  <si>
    <t>ATTTCTGACAAAAGTAGAGGAGTCAGGCACTCATATTCATATACTGCTGC</t>
  </si>
  <si>
    <t>ACAAAAGTAGAGGAGTCAGGCAC</t>
  </si>
  <si>
    <t>ACAAAAGTAG-AGGAGTCAGGCAC</t>
  </si>
  <si>
    <t>chr1_242684158_8</t>
  </si>
  <si>
    <t>TAGAGGGTTTGGAAGTAGTCCCTTGCTCCTCTTGCTTTGCTGGACCAGAA</t>
  </si>
  <si>
    <t>GCAAAGCAAGAGGAGCAAGGGAC</t>
  </si>
  <si>
    <t>chr7_133649030_2</t>
  </si>
  <si>
    <t>GTCACAATTTTTTATATTGCAAAACAAAGCCAGCTAAGTTGAAGAACCAA</t>
  </si>
  <si>
    <t>chr1_7749823_8</t>
  </si>
  <si>
    <t>GAATCGGGATGGAAGTCACCTCCTGACTCCTTCTGCATGCTCTCCTCCCT</t>
  </si>
  <si>
    <t>AGCATGCAGAAGGAGTCAGGAGG</t>
  </si>
  <si>
    <t>GCAT-GCAGAAGGAGTCAGGAGG</t>
  </si>
  <si>
    <t>chr3_67165609_8</t>
  </si>
  <si>
    <t>TGGCACTTTCCCCTTTGTTCTTTCTGACTCCTGCTGCCTTGTGAAGAAGG</t>
  </si>
  <si>
    <t>ACAAGGCAGCAGGAGTCAGAAAG</t>
  </si>
  <si>
    <t>chr4_151862140_8</t>
  </si>
  <si>
    <t>TAATCTTGCTTTCAGTGTATCTACTGACTCCTCATGCTGTGCTGCTTTTT</t>
  </si>
  <si>
    <t>GCACAGCATGAGGAGTCAGTAGA</t>
  </si>
  <si>
    <t>chr4_62137656_8</t>
  </si>
  <si>
    <t>TGATGTTTAATGCAAAGCAAGAGGAAGGAAAATGTAGTTCTTTAACAAAG</t>
  </si>
  <si>
    <t>GCAAAGCAAGAGGAAGGAAAATG</t>
  </si>
  <si>
    <t>chr7_125851005_8</t>
  </si>
  <si>
    <t>AATTGCTGACTGCAAAGCAGGAGTCAGAAACTCAAGCATAGAAGGCAGAG</t>
  </si>
  <si>
    <t>GCAAAGCAGGAGTCAGAAACTCA</t>
  </si>
  <si>
    <t>GCAAAGCAGGAGTCAGAAACTCAA</t>
  </si>
  <si>
    <t>chr8_101882263_8</t>
  </si>
  <si>
    <t>GACTGCATTAAAGAAGGAGGAGACAGGGTGTTTCCTAATCGATGATGCCC</t>
  </si>
  <si>
    <t>TTAAAGAAGGAGGAGACAGGGTG</t>
  </si>
  <si>
    <t>chr7_1783907_36</t>
  </si>
  <si>
    <t>CCTGACCGCTGTCTTCTCTCTTGTCCCCTGACCGCTGTCTTCTCTCTTGT</t>
  </si>
  <si>
    <t>chr8_111707976_8</t>
  </si>
  <si>
    <t>CTCTTTACTTAAGCAGGAGGGGTCCAGGAATTTCAAAGGAGTAACTGTGG</t>
  </si>
  <si>
    <t>CTTAAGCAGGAGGGGTCCAGGAA</t>
  </si>
  <si>
    <t>CTTAAGCAGGAGGGGTCCAGGAAT</t>
  </si>
  <si>
    <t>chr9_140393381_8</t>
  </si>
  <si>
    <t>CCTCAGAAGGCAAAAGCAGGAGGAAGAGCAAACGTGGAATCAGGATCTGC</t>
  </si>
  <si>
    <t>CAAAAGCAGGAGGAAGAGCAAAC</t>
  </si>
  <si>
    <t>CAAAAGCAGGAGGAAG-AGCAAA</t>
  </si>
  <si>
    <t>chr15_64840087_7</t>
  </si>
  <si>
    <t>GAAAAATGAGGCAAAGCAGGAGGACGGGGGTGTAGAGAAATATATTGATT</t>
  </si>
  <si>
    <t>GCAAAGCAGGAGGACGGGGGTGT</t>
  </si>
  <si>
    <t>chr1_204412744_7</t>
  </si>
  <si>
    <t>AGTAACCTGCAAGGCAGAGGGAGTCAGGAGTCAGGGCACTCCAGGGATCA</t>
  </si>
  <si>
    <t>GCAAGGCAGAGGGAGTCAGGAGT</t>
  </si>
  <si>
    <t>chr2_100552478_7</t>
  </si>
  <si>
    <t>CACTGAATAAAAGCAGGAGGAGGTAGGAAGTAAGAATATAAATTCAAACA</t>
  </si>
  <si>
    <t>TAAAAGCAGGAGGAGGTAGGAAG</t>
  </si>
  <si>
    <t>chr2_121248784_7</t>
  </si>
  <si>
    <t>TTCTGACCCCTGACTTGTTCCCCAGTGATGAACTCCATCCCAACTATGAG</t>
  </si>
  <si>
    <t>TCACTGGGGAACAAGTCAGGGGT</t>
  </si>
  <si>
    <t>chr2_121248814_7</t>
  </si>
  <si>
    <t>AACTCCATCCCAACTATGAGCACCTCCAGCACCCACCTGCCTTTCCAGCA</t>
  </si>
  <si>
    <t>GAAAGGCAGGTGGGTGCTGGAGG</t>
  </si>
  <si>
    <t>chr2_165623257_7</t>
  </si>
  <si>
    <t>TATAGCATGTTCCTAGTACTCTCTGACTACTCCTGCTTTCCTCCATGCAC</t>
  </si>
  <si>
    <t>GGAAAGCAGGAGTAGTCAGAGAG</t>
  </si>
  <si>
    <t>chr2_23814491_7</t>
  </si>
  <si>
    <t>AACCTCTCCACTGTCCATCCTGTCACTGCGTCTGCTCGGCCACCGTGCTG</t>
  </si>
  <si>
    <t>GCCGAGCAGACGCAGTGACAGGA</t>
  </si>
  <si>
    <t>chr7_61969249_6</t>
  </si>
  <si>
    <t>GTGCCTTCAACTCACAGAGTTTAACCTTTCTTTTCTTAGAGCAGTTTAGA</t>
  </si>
  <si>
    <t>chr7_61969418_6</t>
  </si>
  <si>
    <t>GTGTGTATTCAACTCACAGAGTTGAACCTTGCTTTAGAGAGAGCAGATTT</t>
  </si>
  <si>
    <t>chr7_61969524_3</t>
  </si>
  <si>
    <t>TGCAGAAAAGGAAATATCTTCGTATAATAACCAGACAGAATCATTCTCAG</t>
  </si>
  <si>
    <t>chr5_14285024_7</t>
  </si>
  <si>
    <t>AGAGCTCTTGGCCTCCGGGCACCTGCCTCTTCCTGCTTAGGCTGCCCTCA</t>
  </si>
  <si>
    <t>CCTAAGCAGGAAGAGGCAGGTGC</t>
  </si>
  <si>
    <t>chr6_32203456_7</t>
  </si>
  <si>
    <t>TAGCTGTATTTAGCAGGAGGAATCAGAAGAGCATCTACGTCATCTTGTCT</t>
  </si>
  <si>
    <t>ATTTAGCAGGAGGAATCAGAAGA</t>
  </si>
  <si>
    <t>chr7_94967320_7</t>
  </si>
  <si>
    <t>CTTCTTCACAAGGCAGCAGGAGAGAGTGTGAACAAGAGCAGGGAAAACTG</t>
  </si>
  <si>
    <t>ACAAGGCAGCAGGAGAGAGTGTG</t>
  </si>
  <si>
    <t>chr9_136665350_7</t>
  </si>
  <si>
    <t>GACCAGAAGCAAGGCAGGAGGTCCAGGGGCACCCCAAACCCTAAGGCCCC</t>
  </si>
  <si>
    <t>GCAAGGCAGGAGGTCCAGGGGCA</t>
  </si>
  <si>
    <t>GCAAGGCAGGAGGTC-CAGGGGC</t>
  </si>
  <si>
    <t>chr10_72966182_6</t>
  </si>
  <si>
    <t>CAGTGTGGCCAAAACAAAGCAGGAGGAAGGAGGTGGGATAACCTTACTTG</t>
  </si>
  <si>
    <t>ACAAAGCAGGAGGAAGGAGGTGG</t>
  </si>
  <si>
    <t>chr11_107711421_6</t>
  </si>
  <si>
    <t>AATCCTGCTGTGGTTTGGACTCCTGGCTCCTGCTGCTTCTCTGGTCTCTC</t>
  </si>
  <si>
    <t>GAGAAGCAGCAGGAGCCAGGAGT</t>
  </si>
  <si>
    <t>chr11_57071711_6</t>
  </si>
  <si>
    <t>CCACTGGGATTAAAGCAGGAGGAGAGTGGGGCAGGTGAGTCAATACCAAG</t>
  </si>
  <si>
    <t>TTAAAGCAGGAGGAGAGTGGGGC</t>
  </si>
  <si>
    <t>chr12_1100039_6</t>
  </si>
  <si>
    <t>CTTCCTACGGCAAGCAGGAGGAGACAAGCGCCACCCTGCGCTCGCGGAGC</t>
  </si>
  <si>
    <t>GGCAAGCAGGAGGAGACAAGCGC</t>
  </si>
  <si>
    <t>GCAA-GCAGGAGGAGACAAGCGC</t>
  </si>
  <si>
    <t>chr13_100898821_6</t>
  </si>
  <si>
    <t>GTCTCAAATTCCTGGGCTCTACTGATCCTCCTGCTTTGGCCTCCCAAAGT</t>
  </si>
  <si>
    <t>CCAAAGCAGGAGGATCAGTAGAG</t>
  </si>
  <si>
    <t>GCCAAAGCAGGAGGA-TCAGTAGA</t>
  </si>
  <si>
    <t>chr13_93724864_6</t>
  </si>
  <si>
    <t>CTCGGGAGGCTGAAGCAGGAGGATCAGGAAGATCACTTGAGGCCAGGAGC</t>
  </si>
  <si>
    <t>CTGAAGCAGGAGGATCAGGAAGA</t>
  </si>
  <si>
    <t>GCTGAAGCAGGAGGA-TCAGGAAG</t>
  </si>
  <si>
    <t>chr8_118679278_2</t>
  </si>
  <si>
    <t>GATAATGTTGTCATGGAATTTGCATTTTTCAGTTAACATCCTCCTGACAT</t>
  </si>
  <si>
    <t>chr16_81421107_6</t>
  </si>
  <si>
    <t>GAACGAGCCTCTGCCTGTGTGTCCTGACCCCTCTTGCCTTGTTTTTGATC</t>
  </si>
  <si>
    <t>ACAAGGCAAGAGGGGTCAGGACA</t>
  </si>
  <si>
    <t>chr2_25687782_6</t>
  </si>
  <si>
    <t>AGAAACTCACAGAACAGAAGGAGCCAGGGAGACAGGATGACTAAATGAGA</t>
  </si>
  <si>
    <t>ACAGAACAGAAGGAGCCAGGGAG</t>
  </si>
  <si>
    <t>chr3_196982311_6</t>
  </si>
  <si>
    <t>AAGTGAAAGTGTGTCATTGATTCCTGCCTCCTGCTTTGTCCTATTAAACA</t>
  </si>
  <si>
    <t>ACAAAGCAGGAGGCAGGAATCAA</t>
  </si>
  <si>
    <t>GGACAA-AGCAGGAGGCAGGAAT</t>
  </si>
  <si>
    <t>chr4_106510800_6</t>
  </si>
  <si>
    <t>TTCTAGTGCAGAAAAGGAGGAGTCAGACAATACACAATAAATAAATAAGC</t>
  </si>
  <si>
    <t>GCAGAAAAGGAGGAGTCAGACAA</t>
  </si>
  <si>
    <t>chr4_112853358_6</t>
  </si>
  <si>
    <t>AGTCAATTGTTCAGCAAAGCAGAAGGTAGGAAGGACACAAATCACTTAAC</t>
  </si>
  <si>
    <t>GCAAAGCAGAAGGTAGGAAGGAC</t>
  </si>
  <si>
    <t>GCAAAGCAGAAGGTAGGAAGGACA</t>
  </si>
  <si>
    <t>chr5_126736192_6</t>
  </si>
  <si>
    <t>GGTAAAGAAGCTGGGTTATTTCTGACTCCTCCTGTTCTTTCATTTCCTAT</t>
  </si>
  <si>
    <t>AAAGAACAGGAGGAGTCAGAAAT</t>
  </si>
  <si>
    <t>GAAAGAACAGGAGGAGTCAGAAAT</t>
  </si>
  <si>
    <t>chr8_118659572_6</t>
  </si>
  <si>
    <t>AGGAAGTGCTCAGTAAATCCTGCCTCTCCTCCTGTTTTGAAGGGATAATG</t>
  </si>
  <si>
    <t>TCAAAACAGGAGGAGAGGCAGGA</t>
  </si>
  <si>
    <t>TCAAAACAGGAGGAGAG-GCAGG</t>
  </si>
  <si>
    <t>chr8_143591427_6</t>
  </si>
  <si>
    <t>ATTCGGCTCCAAAGCAGGAGGAGGAGGAAGAGGAGGCGGAGGAGGAAGAG</t>
  </si>
  <si>
    <t>CCAAAGCAGGAGGAGGAGGAAGA</t>
  </si>
  <si>
    <t>CCAAAGCAGGAGGAGG-AGGAAG</t>
  </si>
  <si>
    <t>chr9_139980360_6</t>
  </si>
  <si>
    <t>ATGACCCCTAGAAGAGCAGGAGGCCAGGGGAACAGAGTTAGACGAGCCAC</t>
  </si>
  <si>
    <t>GAAGAGCAGGAGGCCAGGGGAAC</t>
  </si>
  <si>
    <t>chr9_34542391_6</t>
  </si>
  <si>
    <t>GACTCCTCCTGCCTCCCTCTCTCCTGTTGGAATCATTGCGATTATATCAC</t>
  </si>
  <si>
    <t>ACAGGAGAGAGGGAGGCAGGAGG</t>
  </si>
  <si>
    <t>chrX_39590586_6</t>
  </si>
  <si>
    <t>TAATTAGCACAGCATTTGGCTGCCTCTCCTCCTGCTCTGCGGGCGGTGAC</t>
  </si>
  <si>
    <t>GCAGAGCAGGAGGAGAGGCAGCC</t>
  </si>
  <si>
    <t>GCAGAGCAGGAGGAGAG-GCAGC</t>
  </si>
  <si>
    <t>chr12_102516257_5</t>
  </si>
  <si>
    <t>GAAGAAAAGGATAGCAGAAGGAGTCAGGAAATGGAATAAGTACAGGAAAA</t>
  </si>
  <si>
    <t>GGATAGCAGAAGGAGTCAGGAAA</t>
  </si>
  <si>
    <t>chr14_87617710_5</t>
  </si>
  <si>
    <t>TTTCCCACAAAGCAGGATGGAGTCCAGGCTGTAATCCTTAAGGAATGAGG</t>
  </si>
  <si>
    <t>ACAAAGCAGGATGGAGTCCAGGCT</t>
  </si>
  <si>
    <t>chr15_66522553_5</t>
  </si>
  <si>
    <t>GAAAGCCTCTGGCTACATACTCCCTGCCTCCTGCTTCTCTCCTTCCCTGA</t>
  </si>
  <si>
    <t>GGAGAGAAGCAGGAGGCAGGGAG</t>
  </si>
  <si>
    <t>chr15_68132603_5</t>
  </si>
  <si>
    <t>AACAGCCTTGTATCGTATATGCAAATATGAAGGAATCATGGGAAATAGGC</t>
  </si>
  <si>
    <t>GCAAATATGAAGGAATCATGGGA</t>
  </si>
  <si>
    <t>chr16_27869195_5</t>
  </si>
  <si>
    <t>ATGTCTCCATGGTGGGCCTCCCCCTCTCCTCCTGTTTTGCTCTCGGAGGG</t>
  </si>
  <si>
    <t>GCAAAACAGGAGGAGAGGGGGAG</t>
  </si>
  <si>
    <t>chr17_20024878_5</t>
  </si>
  <si>
    <t>TGCCCAGGCTGGTCTTGAACTCCTGGGCTCCTCCTGCCTTGGCCTCCCAA</t>
  </si>
  <si>
    <t>CCAAGGCAGGAGGAGCCCAGGAG</t>
  </si>
  <si>
    <t>CCAAGGCAGGAGGAGCCCAGGAGT</t>
  </si>
  <si>
    <t>chr1_151386668_5</t>
  </si>
  <si>
    <t>AGGACCAAGAGAAAAGCAGGAGGAAAGGCAAGTAGGTATGAAAGTTAACC</t>
  </si>
  <si>
    <t>GAAAAGCAGGAGGAAAGGCAAGT</t>
  </si>
  <si>
    <t>GAAAAGCAGGAGGAAAG-GCAAG</t>
  </si>
  <si>
    <t>chr1_213586105_5</t>
  </si>
  <si>
    <t>GCAGTGGCTGCGTCCTCAGCTCCTGCCTCCTGCTCTGCAAGTTGGCTGCT</t>
  </si>
  <si>
    <t>GCAGAGCAGGAGGCAGGAGCTGA</t>
  </si>
  <si>
    <t>chr20_23669748_5</t>
  </si>
  <si>
    <t>CCACCCACCTCCATGCCCTGCCCCTGACTCCTCCTCCTCTTTCTGCCCAT</t>
  </si>
  <si>
    <t>chr20_56866034_5</t>
  </si>
  <si>
    <t>GGAAGGGCAAAGAGGAGGAATCCCAGAAAGGAAAGAGTCAAACAGGGGAA</t>
  </si>
  <si>
    <t>GGCAAAGAGGAGGAATCCCAGAA</t>
  </si>
  <si>
    <t>GCAAAG-AGGAGGAATCCCAGAA</t>
  </si>
  <si>
    <t>chr22_39279284_5</t>
  </si>
  <si>
    <t>TCTGTGCAAACTTGTTCTCTTCCTGCTCTTCCTGTTTTGCTGGGCAGCAT</t>
  </si>
  <si>
    <t>GCAAAACAGGAAGAGCAGGAAGA</t>
  </si>
  <si>
    <t>GCAAAACAGGAAGAG-CAGGAAG</t>
  </si>
  <si>
    <t>chr2_129162700_5</t>
  </si>
  <si>
    <t>CCTCCCTGCTGAAGGGTCAGCTCCTGCCTCCTGCTTTCCAGGGGAGAATG</t>
  </si>
  <si>
    <t>GGAAAGCAGGAGGCAGGAGCTGA</t>
  </si>
  <si>
    <t>chr4_1859161_5</t>
  </si>
  <si>
    <t>CTGTCTTGTTCAGGGATGTAACCTGCCTCCTCCTGCTTCTCCGCGGCACC</t>
  </si>
  <si>
    <t>GAGAAGCAGGAGGAGGCAGGTTA</t>
  </si>
  <si>
    <t>chr5_145420419_5</t>
  </si>
  <si>
    <t>TAGCCTCCTGGCAGCCGAAGCTCTGACTCCCTCTGCTCTGCCCTGCCAGG</t>
  </si>
  <si>
    <t>GCAGAGCAGAGGGAGTCAGAGCT</t>
  </si>
  <si>
    <t>chr5_18797390_5</t>
  </si>
  <si>
    <t>ATTACTCACAGCAAAAGCAGGAGCAGAAGCATCAGCAGTATTGGGCTGTT</t>
  </si>
  <si>
    <t>CAAAAGCAGGAGCAGAAGCATCA</t>
  </si>
  <si>
    <t>CAAAAGCAGGAGCAGA-AGCATC</t>
  </si>
  <si>
    <t>chr5_36829003_5</t>
  </si>
  <si>
    <t>ATGAGAAAGTTGGGTAGTAGTCACTGCTCTTCCTGCTTTATTTGTTCATC</t>
  </si>
  <si>
    <t>ATAAAGCAGGAAGAGCAGTGACT</t>
  </si>
  <si>
    <t>ATAAAGCAGGAAGAG-CAGTGAC</t>
  </si>
  <si>
    <t>chr8_102220129_5</t>
  </si>
  <si>
    <t>GTAGGATGTTTAGCAACATCCCTGTCTCCTACCTGCTTATCCAAGTAGCA</t>
  </si>
  <si>
    <t>ATAAGCAGGTAGGAGACAGGGAT</t>
  </si>
  <si>
    <t>GATAAGCAGGTAGGAGACAGGGAT</t>
  </si>
  <si>
    <t>chr8_42356694_5</t>
  </si>
  <si>
    <t>CAAGGGCAGGCGGGCTCGGCTCCTGGACTCCTCCTGCGGCCACAAAGCTG</t>
  </si>
  <si>
    <t>TGGCCGCAGGAGGAGTCCAGGAG</t>
  </si>
  <si>
    <t>chr8_97071663_5</t>
  </si>
  <si>
    <t>AAATGATATTTTGAGACTTCTTCCTACCTCCTGCTTTGCCTCCTCTAGAT</t>
  </si>
  <si>
    <t>GCAAAGCAGGAGGTAGGAAGAAG</t>
  </si>
  <si>
    <t>GCAAAGCAGGAGGTAGGAAGAAGT</t>
  </si>
  <si>
    <t>chr8_58063363_4</t>
  </si>
  <si>
    <t>GGAGGCTGAGGGTTTGATATTATTTGGCTCCATATTTTAAAAAGATATTT</t>
  </si>
  <si>
    <t>chr9_139613688_5</t>
  </si>
  <si>
    <t>GGTGCCGGGCCGCAAAGCAGGAGGAGGTGCCCCCACAAACAAGAGGAAGC</t>
  </si>
  <si>
    <t>GCAAAGCAGGAGGAGGTGCCCCC</t>
  </si>
  <si>
    <t>GCAAAGCAGGAGGAGGT-GCCCC</t>
  </si>
  <si>
    <t>chr11_126641879_4</t>
  </si>
  <si>
    <t>GTCCAGCTTTCCTAAATGCCTCCTCTCCTCCTGCTTTCTGTCTGAGGTAG</t>
  </si>
  <si>
    <t>AGAAAGCAGGAGGAGAGGAGGCA</t>
  </si>
  <si>
    <t>G-AAAGCAGGAGGAGAGGAGGCAT</t>
  </si>
  <si>
    <t>chr11_46431777_4</t>
  </si>
  <si>
    <t>TAAGAGCCCATCAAAAGCAGGAGGAAGGGATGGGCCTCCAGCCAGCTGCT</t>
  </si>
  <si>
    <t>CAAAAGCAGGAGGAAGGGATGGG</t>
  </si>
  <si>
    <t>CAAAAGCAGGAGGAAGGGATGGGC</t>
  </si>
  <si>
    <t>chr12_59511537_4</t>
  </si>
  <si>
    <t>AAAGAAGTCTTTTCCCCTCTCCTCCTACTTTGTAGTCTCACTTTTAATGC</t>
  </si>
  <si>
    <t>ACAAAGTAGGAGGAGAGGGGAAA</t>
  </si>
  <si>
    <t>chr15_31347911_4</t>
  </si>
  <si>
    <t>GGCACTCAGCAAAGCAGGAGGTTCAGGCGATACTCTCCTTCCTAAGCAGG</t>
  </si>
  <si>
    <t>GCAAAGCAGGAGGTTCAGGCGAT</t>
  </si>
  <si>
    <t>GCAAAGCAGGAGGT-TCAGGCGA</t>
  </si>
  <si>
    <t>chr17_5881309_4</t>
  </si>
  <si>
    <t>GCTGCTCAGCAAAGAGGAAGAGTCAAGGCACACAGCTGGACGGTGGCTGG</t>
  </si>
  <si>
    <t>AGCAAAGAGGAAGAGTCAAGGCA</t>
  </si>
  <si>
    <t>GCAAAG-AGGAAGAGTCAAGGCA</t>
  </si>
  <si>
    <t>chr1_48250443_4</t>
  </si>
  <si>
    <t>GACACTGGCAGAGCCGAGCTTCCTTTCTCCTGCTTTGCAGGCCGCCCAGG</t>
  </si>
  <si>
    <t>GCAAAGCAGGAGAAAGGAAGCTC</t>
  </si>
  <si>
    <t>chr1_57628057_4</t>
  </si>
  <si>
    <t>GACCAATTGCAAAGAAGGAGGAAGCAGGAGAATTGGATTTACTCAGTGAG</t>
  </si>
  <si>
    <t>GCAAAGAAGGAGGAAGCAGGAGA</t>
  </si>
  <si>
    <t>chr2_238615239_4</t>
  </si>
  <si>
    <t>CACTCTAATGCCTTTCCTTCTCTGTCTCCTCCCTCTTTGCTTTTGTGTAG</t>
  </si>
  <si>
    <t>GCAAAGAGGGAGGAGACAGAGAA</t>
  </si>
  <si>
    <t>chr9_101984618_9</t>
  </si>
  <si>
    <t>TCCGTAACTTTCTATCCGTCCGCGTCAGCGCCTTGCCACCCTCATCTCCA</t>
  </si>
  <si>
    <t>chr3_119563195_4</t>
  </si>
  <si>
    <t>GATCAGAGCAGAACAGAAGGAGACAGAGACACAAAAAACTCTTAAAAAAA</t>
  </si>
  <si>
    <t>GCAGAACAGAAGGAGACAGAGAC</t>
  </si>
  <si>
    <t>chr9_101984792_20</t>
  </si>
  <si>
    <t>CCGGGGTTCTGGGGCAGGCCTGCCGCGCTCACCCGTCTGTCTGCTTGTCT</t>
  </si>
  <si>
    <t>chr4_3787553_4</t>
  </si>
  <si>
    <t>GCTGGTCTCCAGCCTCTGGGCTCCTGGAATCCTCCTGCTTCGGCCTCCCA</t>
  </si>
  <si>
    <t>CCGAAGCAGGAGGATTCCAGGAG</t>
  </si>
  <si>
    <t>CCGAAGCAGGAGGATTCCAGGAGC</t>
  </si>
  <si>
    <t>chr4_80828441_4</t>
  </si>
  <si>
    <t>TTTGGTGCAAGCAAAGCAGAAGGCAGAGAAAACATTTCCCGACTGAGAGG</t>
  </si>
  <si>
    <t>GCAAAGCAGAAGGCAGAGAAAAC</t>
  </si>
  <si>
    <t>GCAAAGCAGAAGGCA-GAGAAAA</t>
  </si>
  <si>
    <t>chr6_126925163_4</t>
  </si>
  <si>
    <t>AGCCTCTCCTCAGAAACATTTCCTGCCTCCTCCTCCTCTGTCTACTGGGC</t>
  </si>
  <si>
    <t>ACAGAGGAGGAGGAGGCAGGAAA</t>
  </si>
  <si>
    <t>chr7_130562618_4</t>
  </si>
  <si>
    <t>GCTTGGGTAAAGGCAGGAGAAGTCAGAGGCATCCTGTGATCAAGTACCCA</t>
  </si>
  <si>
    <t>TAAAGGCAGGAGAAGTCAGAGGC</t>
  </si>
  <si>
    <t>GTAAAGGCAGGAGAAGTCAGAGGC</t>
  </si>
  <si>
    <t>chr7_155965420_4</t>
  </si>
  <si>
    <t>CCCAAATTATAAATAGAGCATCCTGCCTCCTGCTTTGCCACAGAAGGTAA</t>
  </si>
  <si>
    <t>GCAAAGCAGGAGGCAGGATGCTC</t>
  </si>
  <si>
    <t>GCAAAGCAGGAGGCAGG-ATGCTC</t>
  </si>
  <si>
    <t>chr7_16724754_4</t>
  </si>
  <si>
    <t>CAAAGCACAAAGCAGAGGAGAGTCAGGAGAGAGAAGGGCATCCCACAGGG</t>
  </si>
  <si>
    <t>ACAAAGCAGAGGAGAGTCAGGAGA</t>
  </si>
  <si>
    <t>GCAAAGCAGGAG-GAGTCAGGNNN</t>
  </si>
  <si>
    <t>chr8_128263902_4</t>
  </si>
  <si>
    <t>CAGAATAGAAAACTGAAAGGCCCTGACTCCTCCCTTTTTTTCTATCTGCC</t>
  </si>
  <si>
    <t>AAAAAAAGGGAGGAGTCAGGGCC</t>
  </si>
  <si>
    <t>GAAAAAAAGGGAGGAGTCAGGGCC</t>
  </si>
  <si>
    <t>chr8_27102297_4</t>
  </si>
  <si>
    <t>GGGGCAGGAGACAAAACAGGAGAGTCAGGGAAGGAGCAGATCTGGGAGGA</t>
  </si>
  <si>
    <t>GACAAAACAGGAGAGTCAGGGAA</t>
  </si>
  <si>
    <t>GACAAAACAGGAG-AGTCAGGGAA</t>
  </si>
  <si>
    <t>chr9_125675325_4</t>
  </si>
  <si>
    <t>GCCCACACAGAGCAGGAGGAGCTCAGGGAACATCTGCTGAACTGAAACCG</t>
  </si>
  <si>
    <t>ACAGAGCAGGAGGAGCTCAGGGA</t>
  </si>
  <si>
    <t>ACAGAGCAGGAGGAGCTCAGGGAA</t>
  </si>
  <si>
    <t>chr9_126703739_4</t>
  </si>
  <si>
    <t>AGCTAAAGCCAAACTGTCTGCCCTGACTTCTCCTGCTGGTTATGTGGCCA</t>
  </si>
  <si>
    <t>AACCAGCAGGAGAAGTCAGGGCA</t>
  </si>
  <si>
    <t>ACCA-GCAGGAGAAGTCAGGGCA</t>
  </si>
  <si>
    <t>chr9_134433906_4</t>
  </si>
  <si>
    <t>GGAGCCTCCTCTCAAGGCCTTCCTGGGACTCCTCTTGCCTTCATCTGTGC</t>
  </si>
  <si>
    <t>TGAAGGCAAGAGGAGTCCCAGGA</t>
  </si>
  <si>
    <t>G-AAGGCAAGAGGAGTCCCAGGA</t>
  </si>
  <si>
    <t>chr10_62284621_3</t>
  </si>
  <si>
    <t>TCATGTGAAAAGCATGAGGAGTCCATGAACCCACAGTTCACTTGATGAAC</t>
  </si>
  <si>
    <t>GAAAAGCATGAGGAGTCCATGAA</t>
  </si>
  <si>
    <t>GAAAAGCATGAGGAGTCCATGAAC</t>
  </si>
  <si>
    <t>chr10_70748536_3</t>
  </si>
  <si>
    <t>GTAAAGTGTCGCAAAGCAGAAGGAAGGCGGGAGTCCCGACTGCAAACATT</t>
  </si>
  <si>
    <t>GCAAAGCAGAAGGAAGGCGGGAG</t>
  </si>
  <si>
    <t>GCAAAGCAGAAGGAAGGCGGGAGT</t>
  </si>
  <si>
    <t>chr11_42486798_3</t>
  </si>
  <si>
    <t>TATGCTTGTTCAGAGCATCCCCTGTCCTTCTGCTTTGATGTTTTTTCCCT</t>
  </si>
  <si>
    <t>TCAAAGCAGAAGGACAGGGGATG</t>
  </si>
  <si>
    <t>chr14_51877711_3</t>
  </si>
  <si>
    <t>TTTATTCATTTAACACATATTTCTGACCCCTCCTGCTGTGCCTGTAACTC</t>
  </si>
  <si>
    <t>GCACAGCAGGAGGGGTCAGAAAT</t>
  </si>
  <si>
    <t>chr19_49906975_3</t>
  </si>
  <si>
    <t>TCCCTCGACAAAAGCAGAAGGAGTAAGCAGGGTAAATAGCAACCAGCAGT</t>
  </si>
  <si>
    <t>CAAAAGCAGAAGGAGTAAGCAGG</t>
  </si>
  <si>
    <t>chr1_19499164_3</t>
  </si>
  <si>
    <t>TTTAAAGAATTATAGACATTAAACTTCCTCCTGACTCCTCCTGCACTATT</t>
  </si>
  <si>
    <t>ATAGTGCAGGAGGAGTCAGGAGG</t>
  </si>
  <si>
    <t>chr1_233778868_3</t>
  </si>
  <si>
    <t>TGTCAGTGATGAGGAAGGAGGAGTCAGGGAAGTAGAGCTGATCTCTGAGC</t>
  </si>
  <si>
    <t>ATGAGGAAGGAGGAGTCAGGGAA</t>
  </si>
  <si>
    <t>chr1_27276446_3</t>
  </si>
  <si>
    <t>CAGTCAGCCAAGGCAGGAGGAGCCAGAGTGGGCACTGCTTCAGGTCTAAG</t>
  </si>
  <si>
    <t>CCAAGGCAGGAGGAGCCAGAGTG</t>
  </si>
  <si>
    <t>chr2_101377780_3</t>
  </si>
  <si>
    <t>GCTGTTCAAAGATTCAGGCCCCTTGACTCTTCCTGCTCTACTATCCGTAG</t>
  </si>
  <si>
    <t>GTAGAGCAGGAAGAGTCAAGGGG</t>
  </si>
  <si>
    <t>chr2_40862790_3</t>
  </si>
  <si>
    <t>CCGTCTTCAGATGTTCAACTTTCCCACTCTACCTGCTTCTACCCAGCAGC</t>
  </si>
  <si>
    <t>TAGAAGCAGGTAGAGTGGGAAAG</t>
  </si>
  <si>
    <t>chr2_83804032_3</t>
  </si>
  <si>
    <t>AAGGAGGTGAGATATATGTCACACTGCCTCCTCCTGCTGTGTGTGCAGAG</t>
  </si>
  <si>
    <t>ACACAGCAGGAGGAGGCAGTGTG</t>
  </si>
  <si>
    <t>chr4_153667807_3</t>
  </si>
  <si>
    <t>CTCATGGAGCAAAGAGCAGGAGGACAGGGGATTGATCTCCTAAGGGAGGT</t>
  </si>
  <si>
    <t>chr4_75011574_3</t>
  </si>
  <si>
    <t>TCCCCTGCTCTCTTGGTCCTGCTTCTCCTCCTGCTTTGCCTTCCACCATA</t>
  </si>
  <si>
    <t>GCAAAGCAGGAGGAGAAGCAGGA</t>
  </si>
  <si>
    <t>GCAAAGCAGGAGGAGA-AGCAGG</t>
  </si>
  <si>
    <t>chr5_129252499_3</t>
  </si>
  <si>
    <t>ATGGAGTGCATAAGAAGGAGGAGTCAGGCTTCCTACTGATCTCTTGGTTT</t>
  </si>
  <si>
    <t>CATAAGAAGGAGGAGTCAGGCTT</t>
  </si>
  <si>
    <t>GCATAAGAAGGAGGAGTCAGGCTT</t>
  </si>
  <si>
    <t>chr5_176022768_3</t>
  </si>
  <si>
    <t>GATGAAAATATATGACGCTGCCCTGCCTCCTGCTTTTGGCCAATCACGGC</t>
  </si>
  <si>
    <t>GGCCAAAAGCAGGAGGCAGGGCA</t>
  </si>
  <si>
    <t>GCCAAA-AGCAGGAGGCAGGGCA</t>
  </si>
  <si>
    <t>chr5_74701780_3</t>
  </si>
  <si>
    <t>GTATCTAATTTGTCAGTGCCTCTCTATTCCTCCTGCTTTGACTCTAATTT</t>
  </si>
  <si>
    <t>TCAAAGCAGGAGGAATAGAGAGG</t>
  </si>
  <si>
    <t>GTCAAAGCAGGAGGAAT-AGAGAG</t>
  </si>
  <si>
    <t>chr6_131172994_3</t>
  </si>
  <si>
    <t>TTCCCTGTTTCCTTTCTGCCTCCTGGCTCCTCCTTCTTTATGGCCTCTGT</t>
  </si>
  <si>
    <t>ATAAAGAAGGAGGAGCCAGGAGG</t>
  </si>
  <si>
    <t>chr6_170573482_3</t>
  </si>
  <si>
    <t>CTTCCGCATGCAAGGCAGGAGGAGGAGGAATACAGCTGTGTGTTCTGAGA</t>
  </si>
  <si>
    <t>GCAAGGCAGGAGGAGGAGGAATA</t>
  </si>
  <si>
    <t>GCAAGGCAGGAGGAGG-AGGAAT</t>
  </si>
  <si>
    <t>chr6_90207045_3</t>
  </si>
  <si>
    <t>CCATTCATTCACTCAGCATACCTGTCTCCTGCTTTGTGACTGTTATCCTC</t>
  </si>
  <si>
    <t>GTCACAAAGCAGGAGACAGGTAT</t>
  </si>
  <si>
    <t>TCACAA-AGCAGGAGACAGGTAT</t>
  </si>
  <si>
    <t>chr7_15358620_3</t>
  </si>
  <si>
    <t>ATGCTATCTCCCTTTGTCTTCTCTGATTCCTCCTTCTTTATTCTAAAGTT</t>
  </si>
  <si>
    <t>ATAAAGAAGGAGGAATCAGAGAA</t>
  </si>
  <si>
    <t>chr7_50780964_3</t>
  </si>
  <si>
    <t>TTTACTACTGCCACTACTGCCCCTGCCTCCTCCTCCTCTGCGGTCACTAC</t>
  </si>
  <si>
    <t>GCAGAGGAGGAGGAGGCAGGGGC</t>
  </si>
  <si>
    <t>chrX_155260247_30</t>
  </si>
  <si>
    <t>chr8_58335985_3</t>
  </si>
  <si>
    <t>AATCTTTCATCTAAAGACTTTCCTGGCTCCTCCTGTATAGTGCTTTACTT</t>
  </si>
  <si>
    <t>ACTATACAGGAGGAGCCAGGAAA</t>
  </si>
  <si>
    <t>chrX_50088257_3</t>
  </si>
  <si>
    <t>CAGCTTGCTTGCTCCCTCCTCCCTTCCTCCTGCTTTTCCTCCCTTGCTCA</t>
  </si>
  <si>
    <t>GAAAAGCAGGAGGAAGGGAGGAG</t>
  </si>
  <si>
    <t>GAAAAGCAGGAGGAAGGGAGGAGG</t>
  </si>
  <si>
    <t>chrX_7792408_3</t>
  </si>
  <si>
    <t>AAAATGAAGGAAATGCTGGCCCTGTCCTCCTGCTTTTCTGCCTAAAGGCA</t>
  </si>
  <si>
    <t>GAAAAGCAGGAGGACAGGGCCAG</t>
  </si>
  <si>
    <t>GAAAAGCAGGAGGACAG-GGCCA</t>
  </si>
  <si>
    <t>chr10_46067071_2</t>
  </si>
  <si>
    <t>CTCCCTTGGGAGATCAATCCCCTGTCCTCCTGCTCTTTGCTCTGTGAGAA</t>
  </si>
  <si>
    <t>chr14_24617550_2</t>
  </si>
  <si>
    <t>CTTCCCCGAAGGGCAGGAGGAGCCAGATGAGCACCAGGTTGCTACAGTCA</t>
  </si>
  <si>
    <t>GAAGGGCAGGAGGAGCCAGATGA</t>
  </si>
  <si>
    <t>chr14_69139566_2</t>
  </si>
  <si>
    <t>CAGAGGGTGTTACAGGCATTACCTTTCTCTTGCTTTGCACTGTGAATCGT</t>
  </si>
  <si>
    <t>GCAAAGCAAGAGAAAGGTAATGC</t>
  </si>
  <si>
    <t>chr16_74546660_2</t>
  </si>
  <si>
    <t>CAAAAGAAGGAAGAGTCAGGTTGGAAAGGGAATAAACAATAAAAATATAG</t>
  </si>
  <si>
    <t>CAAAAGAAGGAAGAGTCAGGTTG</t>
  </si>
  <si>
    <t>chr17_79353119_2</t>
  </si>
  <si>
    <t>GCAGGGGGCAGAGCAGCAGGAGACAGGAGTGGTGATCCACCAGGCAAGGG</t>
  </si>
  <si>
    <t>GCAGAGCAGCAGGAGACAGGAGT</t>
  </si>
  <si>
    <t>chr22_38837139_2</t>
  </si>
  <si>
    <t>CGGCCAGAGAGCAGGAGGAGTAGGGGAGGGAGGCCAGCTCACAGACAGGA</t>
  </si>
  <si>
    <t>AGAGAGCAGGAGGAGTAGGGGAG</t>
  </si>
  <si>
    <t>chr2_171839443_2</t>
  </si>
  <si>
    <t>TCACAGAGCAAAGAGCAGGAGGACAGGGGATTGATCTCCCAAGGGAGGTA</t>
  </si>
  <si>
    <t>chr4_68644395_2</t>
  </si>
  <si>
    <t>TCCTGACCTCGTGATTCGCCCACCTCGGCCTCCCAAAGTGCTGGGATTAC</t>
  </si>
  <si>
    <t>GCCGAGGTGGGCGAATCACGAGG</t>
  </si>
  <si>
    <t>chrX_136310249_2</t>
  </si>
  <si>
    <t>ATGAATGTCAGATGGTGCGTCCCTGATTCCTCCTCCTTTTGAAGGGTGAT</t>
  </si>
  <si>
    <t>CAAAAGGAGGAGGAATCAGGGAC</t>
  </si>
  <si>
    <t>chr10_42385187_5</t>
  </si>
  <si>
    <t>TPH-U2OSGS-SpRY60-SpRYHF1nuc_S6_L001_R1_001.sam</t>
  </si>
  <si>
    <t>AATGGAATCATTGAATGGACTCGAAAGGAATCATTATTGAATGGAATTGA</t>
  </si>
  <si>
    <t>TPH-U2OSGS-SpRY60-SpRYHF1nuc_S6_L001_R1_001</t>
  </si>
  <si>
    <t>chr9_101984692_73839</t>
  </si>
  <si>
    <t>chr20_36063984_45177</t>
  </si>
  <si>
    <t>chr12_95434_5</t>
  </si>
  <si>
    <t>chr12_95452_3</t>
  </si>
  <si>
    <t>chr12_95607_20</t>
  </si>
  <si>
    <t>chr10_47006296_2754</t>
  </si>
  <si>
    <t>chr18_30795831_1451</t>
  </si>
  <si>
    <t>chr15_68132383_24934</t>
  </si>
  <si>
    <t>chr15_83896432_13</t>
  </si>
  <si>
    <t>GCTCAGGATATAGAATTCAAACTTATTGATTATATAATTCAGAGCCTTTA</t>
  </si>
  <si>
    <t>chr15_94411067_16</t>
  </si>
  <si>
    <t>AACTTATATCTTTGGTTTATCAACAAATTTGCAAAGCTGTGTTGATAATC</t>
  </si>
  <si>
    <t>chr9_34542367_1349</t>
  </si>
  <si>
    <t>chr2_25151524_681</t>
  </si>
  <si>
    <t>chr1_32189804_44</t>
  </si>
  <si>
    <t>ATGCCTGCTTCATGTGGGCCTCTGAGTGCACAAACCACAGCAAGGCCAAC</t>
  </si>
  <si>
    <t>chr14_60529568_262</t>
  </si>
  <si>
    <t>chr13_106330921_260</t>
  </si>
  <si>
    <t>chr20_37073861_2</t>
  </si>
  <si>
    <t>ACTGCTTGCAAACCTTTTTTTCTAATGACCGTGCACAGGTTTCACTGTCA</t>
  </si>
  <si>
    <t>chr21_33567335_2</t>
  </si>
  <si>
    <t>TATTCACATAACACAATTGCACTTGTAACCCTAAACCCATTTAAGAGTTT</t>
  </si>
  <si>
    <t>chr2_121248856_254</t>
  </si>
  <si>
    <t>chr2_121248955_5</t>
  </si>
  <si>
    <t>GTGAGTCCTCATTTCTGTCTCACTGCCAGCCACAGCCCAAGCATCTCTTG</t>
  </si>
  <si>
    <t>chr4_119244367_245</t>
  </si>
  <si>
    <t>chr8_131778663_204</t>
  </si>
  <si>
    <t>chr3_197900119_5</t>
  </si>
  <si>
    <t>chr3_197900300_106</t>
  </si>
  <si>
    <t>chr3_197900356_14</t>
  </si>
  <si>
    <t>GGGTTAGGGTTAGGGTTCGGGTTTAGGGTTCAGGTTTATGGTTCGGGTTA</t>
  </si>
  <si>
    <t>chr3_48190953_18</t>
  </si>
  <si>
    <t>TTACAGGCCCCTGCCACCACGCCTGGCTAGTTTTTGTATTTTTAGTAGAG</t>
  </si>
  <si>
    <t>chr3_81977125_2</t>
  </si>
  <si>
    <t>CTACTCCTTGCAGTTATTCTCTTAAGAAGATCCATTCTCTCATGCTTCTT</t>
  </si>
  <si>
    <t>chr1_23100918_141</t>
  </si>
  <si>
    <t>AACCCAGCCAGAGCAGGAGGAGTCAGGACAGCTGCCAGGAAGAAGGAAGA</t>
  </si>
  <si>
    <t>chr4_191044180_6</t>
  </si>
  <si>
    <t>chr4_191044243_11</t>
  </si>
  <si>
    <t>chr5_170696753_10</t>
  </si>
  <si>
    <t>AGATGATTTGCCTATTGCAGAAGGTAATGAACAAGGTTGCTGCTTTATAA</t>
  </si>
  <si>
    <t>chr12_127745271_52</t>
  </si>
  <si>
    <t>GCTGTCTCGATGTTGGGGTAACTGACTCATCCTGCTTTGCTCAGTAACAT</t>
  </si>
  <si>
    <t>GCAAAGCAGGATGAGTCAGTTAC</t>
  </si>
  <si>
    <t>chr9_101984622_10</t>
  </si>
  <si>
    <t>TAACTTTCTATCCGTCCGCGTCAGCGCCTTGCCACCCTCATCTCCAATAT</t>
  </si>
  <si>
    <t>chr1_60980269_37</t>
  </si>
  <si>
    <t>GTGTGTGCCATCTATCAGCAGGAGGAGTCAGGAAAAACTTCTTAGAGGTA</t>
  </si>
  <si>
    <t>chr9_101984786_12</t>
  </si>
  <si>
    <t>TCTAGGCCGGGGTTCTGGGGCAGGCCTGCCGCGCTCACCCGTCTGTCTGC</t>
  </si>
  <si>
    <t>chrX_155260223_23</t>
  </si>
  <si>
    <t>TPH-U2OSGS-oligocontrol_S7_L001_R1_001.sam</t>
  </si>
  <si>
    <t>TPH-U2OSGS-oligocontrol_S7_L001_R1_001</t>
  </si>
  <si>
    <t>chr12_95614_24</t>
  </si>
  <si>
    <t>chr12_95656_7</t>
  </si>
  <si>
    <t>chr14_68145039_39</t>
  </si>
  <si>
    <t>TTGGGTCCAACTGGCACTGCCTGTTAGTCTATTGGGAGGCCCAGCAGGTC</t>
  </si>
  <si>
    <t>chr15_68132466_10</t>
  </si>
  <si>
    <t>ACGGTAAGCATATGATAGTCCATTTTAAAACATAATTTTAAAACTGCAAA</t>
  </si>
  <si>
    <t>chr18_10617_10</t>
  </si>
  <si>
    <t>chr1_10148_3</t>
  </si>
  <si>
    <t>chr1_121484586_12</t>
  </si>
  <si>
    <t>GTATAAAAACTAGACAGAATCATTCTCAGTAACTGCTCTGTGATGTGTGC</t>
  </si>
  <si>
    <t>chr1_121485245_184</t>
  </si>
  <si>
    <t>GTAGAAAAGGAAATATCTTCGTATAGAAACAAGACAGAATGATTCTCAGA</t>
  </si>
  <si>
    <t>chr1_121485266_72</t>
  </si>
  <si>
    <t>chr20_36064073_7</t>
  </si>
  <si>
    <t>CCCCAGCTTTTCACCAGCTCCCTGAGGTTCACAGAGTCATTCTTTGCATT</t>
  </si>
  <si>
    <t>chr2_121248906_5</t>
  </si>
  <si>
    <t>ATCCAGTCCTTCCCCAAGCCACAGGCGCCACTATTCTAGTGTGTGTACAG</t>
  </si>
  <si>
    <t>chr2_121248944_6</t>
  </si>
  <si>
    <t>GTGTGTGTACAGTGAGTCCTCATTTCTGTCTCACTGCCAGCCACAGCCCA</t>
  </si>
  <si>
    <t>chr2_18226112_70</t>
  </si>
  <si>
    <t>GGATTGAATGCTATTTGGAGAGATTTACCAGTTGATCATTTCAACCCAAA</t>
  </si>
  <si>
    <t>chr3_197900110_9</t>
  </si>
  <si>
    <t>chr3_197900291_176</t>
  </si>
  <si>
    <t>chr3_197900337_24</t>
  </si>
  <si>
    <t>AGGGTTAGGGTTAGGGTTAGGGTTAGGGTTAGGGTTCGGGTTTAGGGTTC</t>
  </si>
  <si>
    <t>chr4_125965308_2</t>
  </si>
  <si>
    <t>AGTGAGTTAGGTTGCTGGGTGGTGGCTCACGCTTGTAATCCTAGCACTGT</t>
  </si>
  <si>
    <t>chr4_191044130_7</t>
  </si>
  <si>
    <t>chr4_191044174_31</t>
  </si>
  <si>
    <t>chr4_191044243_4</t>
  </si>
  <si>
    <t>chr5_10503_4</t>
  </si>
  <si>
    <t>chr7_10105_3</t>
  </si>
  <si>
    <t>chr9_101984740_3</t>
  </si>
  <si>
    <t>TTTTCCTCTGTAGCTCCCTTGCTTCCCCCAGCCTCGGGTGTGGGTGTCTA</t>
  </si>
  <si>
    <t>chr9_101984785_4</t>
  </si>
  <si>
    <t>GTCTAGGCCGGGGTTCTGGGGCAGGCCTGCCGCGCTCACCCGTCTGTCTG</t>
  </si>
  <si>
    <t>chrX_155259828_2</t>
  </si>
  <si>
    <t>GGGGTTAGGGGTTAGGGTAGGGTTAGGGTGAGGGTGAGGGTGAGGGTGAG</t>
  </si>
  <si>
    <t>chrX_155260229_32</t>
  </si>
  <si>
    <t>chrX_155260262_13</t>
  </si>
  <si>
    <t>TAGGGTTAGGGTTAGGGTTAGGGTTAGGGTTAGGGTTAGGGTGAGGGTTA</t>
  </si>
  <si>
    <t>chrX_155260346_5</t>
  </si>
  <si>
    <t>See sheet names for site/nuclease variant, column descriptors are previously explained (ref #47)</t>
  </si>
  <si>
    <t>Supplementary Table 3. GUIDE-Seq identified off-target sites.</t>
  </si>
  <si>
    <t>Deep-sequenced?</t>
  </si>
  <si>
    <t>Notes</t>
  </si>
  <si>
    <t>Y</t>
  </si>
  <si>
    <t>C-Site3-OT1</t>
  </si>
  <si>
    <t>On-target site</t>
  </si>
  <si>
    <t>C-Site3-OT2</t>
  </si>
  <si>
    <t>C-Site3-OT3</t>
  </si>
  <si>
    <t>C-Site3-OT4/NR-Site3-OT3</t>
  </si>
  <si>
    <t>N</t>
  </si>
  <si>
    <t>NR-Site3-OT1</t>
  </si>
  <si>
    <t>NR-Site3-OT2</t>
  </si>
  <si>
    <t>S-Site3-OT1</t>
  </si>
  <si>
    <t>S-Site3-OT2</t>
  </si>
  <si>
    <t>S-Site3-OT3/HF-Site3-OT1</t>
  </si>
  <si>
    <t>S-Site3-OT5</t>
  </si>
  <si>
    <t>S-Site3-OT4</t>
  </si>
  <si>
    <t>HF-Site3-OT2</t>
  </si>
  <si>
    <t>HF-Site3-OT3</t>
  </si>
  <si>
    <t>HF-Site3-OT4</t>
  </si>
  <si>
    <t>HF-Site3-OT5</t>
  </si>
  <si>
    <t>Deep-sequencing?</t>
  </si>
  <si>
    <t>C-Site4-OT1</t>
  </si>
  <si>
    <t>C-Site4-OT2</t>
  </si>
  <si>
    <t>C-Site4-OT3</t>
  </si>
  <si>
    <t>did not sequence, indeterminate location</t>
  </si>
  <si>
    <t>C-Site4-OT4</t>
  </si>
  <si>
    <t>NR-Site4-OT1</t>
  </si>
  <si>
    <t>NR-SIte4-OT2</t>
  </si>
  <si>
    <t>NR-Site4-OT3/C-Site4-OT4</t>
  </si>
  <si>
    <t>Deep Sequenced?</t>
  </si>
  <si>
    <t>S-Site4-OT1/HF-Site4-OT1</t>
  </si>
  <si>
    <t>On target</t>
  </si>
  <si>
    <t>S-Site4-OT2/HF-Site4-OT2</t>
  </si>
  <si>
    <t>S-Site4-OT3</t>
  </si>
  <si>
    <t>S-Site4-OT4</t>
  </si>
  <si>
    <t>Deep sequenced?</t>
  </si>
  <si>
    <t>NR-Site5-OT1</t>
  </si>
  <si>
    <t>NR-Site5-OT2</t>
  </si>
  <si>
    <t>C-Site5-OT1</t>
  </si>
  <si>
    <t>C-Site5-OT2</t>
  </si>
  <si>
    <t>C-Site5-OT3</t>
  </si>
  <si>
    <t>C-Site5-OT4</t>
  </si>
  <si>
    <t>S-Site5-OT1</t>
  </si>
  <si>
    <t>S-Site5-OT2</t>
  </si>
  <si>
    <t>S-Site5-OT3</t>
  </si>
  <si>
    <t>S-Site5-OT4</t>
  </si>
  <si>
    <t>HF-Site5-OT1</t>
  </si>
  <si>
    <t>HF-Site5-OT2</t>
  </si>
  <si>
    <t>NR-Site6-OT1</t>
  </si>
  <si>
    <t>NR-Site6-OT2</t>
  </si>
  <si>
    <t>NR-Site6-OT3</t>
  </si>
  <si>
    <t>C-Site6-OT1</t>
  </si>
  <si>
    <t>C-Site6-OT2</t>
  </si>
  <si>
    <t>C-Site6-OT3</t>
  </si>
  <si>
    <t>C-Site6-OT4</t>
  </si>
  <si>
    <t>HF-Site6-OT1</t>
  </si>
  <si>
    <t>S-Site6-OT1</t>
  </si>
  <si>
    <t>S-Site6-OT2</t>
  </si>
  <si>
    <t>S-Site6-OT3</t>
  </si>
  <si>
    <t>S-Site6-OT4</t>
  </si>
  <si>
    <t>CBE-PPA validation, comparing SpCas9-BE2 in CBE-PPA to BE4max in HEK293T cell integrated library</t>
  </si>
  <si>
    <t>CBE-PPA parameters</t>
  </si>
  <si>
    <t>Library plasmid</t>
  </si>
  <si>
    <t>pTPH342</t>
  </si>
  <si>
    <t>see Supplementary Table 6</t>
  </si>
  <si>
    <t>Target site</t>
  </si>
  <si>
    <r>
      <t>GGCC</t>
    </r>
    <r>
      <rPr>
        <b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>AGACTGAGCACGTGA</t>
    </r>
  </si>
  <si>
    <t>analyzed target C highlighted</t>
  </si>
  <si>
    <t>PAMs (count)</t>
  </si>
  <si>
    <t xml:space="preserve">64 evaluated, 1,024 total </t>
  </si>
  <si>
    <t>library consists of 5N PAM sequences flanking the target site, positions 1 &amp; 5 were pooled in the analysis (64 total)</t>
  </si>
  <si>
    <t>Base editor plasmid</t>
  </si>
  <si>
    <t>pTPH343 (rAPOBEC1-dSpCas9, SpCas9 sgRNA)</t>
  </si>
  <si>
    <t>CBE-PPA count of aligned reads per PAM</t>
  </si>
  <si>
    <t xml:space="preserve">CBE-PPA raw % sequencing reads (all nucleotides) observed at each PAM </t>
  </si>
  <si>
    <t>CBE-PPA SpCas9-BE2 normalized editing</t>
  </si>
  <si>
    <r>
      <t xml:space="preserve">Mammalian cell base editing library BE4 normalized editing
</t>
    </r>
    <r>
      <rPr>
        <b/>
        <sz val="8"/>
        <color theme="1"/>
        <rFont val="Arial"/>
        <family val="2"/>
      </rPr>
      <t xml:space="preserve"> (editing values from Miller et al. 2020, ref #6)</t>
    </r>
  </si>
  <si>
    <r>
      <t>PAM (</t>
    </r>
    <r>
      <rPr>
        <b/>
        <u/>
        <sz val="12"/>
        <color theme="1"/>
        <rFont val="Arial"/>
        <family val="2"/>
      </rPr>
      <t>NNNN</t>
    </r>
    <r>
      <rPr>
        <b/>
        <sz val="12"/>
        <color theme="1"/>
        <rFont val="Arial"/>
        <family val="2"/>
      </rPr>
      <t>N)</t>
    </r>
  </si>
  <si>
    <t>r1</t>
  </si>
  <si>
    <t>r2</t>
  </si>
  <si>
    <t>PAM</t>
  </si>
  <si>
    <t>Nucleotide</t>
  </si>
  <si>
    <t>r1 - C analyzed</t>
  </si>
  <si>
    <t>r2 - C analyzed</t>
  </si>
  <si>
    <t>average</t>
  </si>
  <si>
    <t>normalized average</t>
  </si>
  <si>
    <t>r1 - (normalized editing)</t>
  </si>
  <si>
    <t>r2 - normalized editing</t>
  </si>
  <si>
    <t>NAAA</t>
  </si>
  <si>
    <t>A</t>
  </si>
  <si>
    <t>NAAC</t>
  </si>
  <si>
    <t>T</t>
  </si>
  <si>
    <t>NAAG</t>
  </si>
  <si>
    <t>C</t>
  </si>
  <si>
    <t>NAAT</t>
  </si>
  <si>
    <t>G</t>
  </si>
  <si>
    <t>NACA</t>
  </si>
  <si>
    <t>NACC</t>
  </si>
  <si>
    <t>NACG</t>
  </si>
  <si>
    <t>NACT</t>
  </si>
  <si>
    <t>NAGA</t>
  </si>
  <si>
    <t>NAGC</t>
  </si>
  <si>
    <t>NAGG</t>
  </si>
  <si>
    <t>NAGT</t>
  </si>
  <si>
    <t>NATA</t>
  </si>
  <si>
    <t>NATC</t>
  </si>
  <si>
    <t>NATG</t>
  </si>
  <si>
    <t>NATT</t>
  </si>
  <si>
    <t>NCAA</t>
  </si>
  <si>
    <t>NCAC</t>
  </si>
  <si>
    <t>NCAG</t>
  </si>
  <si>
    <t>NCAT</t>
  </si>
  <si>
    <t>NCCA</t>
  </si>
  <si>
    <t>NCCC</t>
  </si>
  <si>
    <t>NCCG</t>
  </si>
  <si>
    <t>NCCT</t>
  </si>
  <si>
    <t>NCGA</t>
  </si>
  <si>
    <t>NCGC</t>
  </si>
  <si>
    <t>NCGG</t>
  </si>
  <si>
    <t>NCGT</t>
  </si>
  <si>
    <t>NCTA</t>
  </si>
  <si>
    <t>NCTC</t>
  </si>
  <si>
    <t>NCTG</t>
  </si>
  <si>
    <t>NCTT</t>
  </si>
  <si>
    <t>NGAA</t>
  </si>
  <si>
    <t>NGAC</t>
  </si>
  <si>
    <t>NGAG</t>
  </si>
  <si>
    <t>NGAT</t>
  </si>
  <si>
    <t>NGCA</t>
  </si>
  <si>
    <t>NGCC</t>
  </si>
  <si>
    <t>NGCG</t>
  </si>
  <si>
    <t>NGCT</t>
  </si>
  <si>
    <t>NGGA</t>
  </si>
  <si>
    <t>NGGC</t>
  </si>
  <si>
    <t>NGGG</t>
  </si>
  <si>
    <t>NGGT</t>
  </si>
  <si>
    <t>NGTA</t>
  </si>
  <si>
    <t>NGTC</t>
  </si>
  <si>
    <t>NGTG</t>
  </si>
  <si>
    <t>NGTT</t>
  </si>
  <si>
    <t>NTAA</t>
  </si>
  <si>
    <t>NTAC</t>
  </si>
  <si>
    <t>NTAG</t>
  </si>
  <si>
    <t>NTAT</t>
  </si>
  <si>
    <t>NTCA</t>
  </si>
  <si>
    <t>NTCC</t>
  </si>
  <si>
    <t>NTCG</t>
  </si>
  <si>
    <t>NTCT</t>
  </si>
  <si>
    <t>NTGA</t>
  </si>
  <si>
    <t>NTGC</t>
  </si>
  <si>
    <t>NTGG</t>
  </si>
  <si>
    <t>NTGT</t>
  </si>
  <si>
    <t>NTTA</t>
  </si>
  <si>
    <t>NTTC</t>
  </si>
  <si>
    <t>NTTG</t>
  </si>
  <si>
    <t>NTTT</t>
  </si>
  <si>
    <t>ABE-PPA evaluation of wild-type Nme2A8e and early evolved ePACE variants</t>
  </si>
  <si>
    <t>ABE-PPA parameters</t>
  </si>
  <si>
    <t>pTPH424</t>
  </si>
  <si>
    <r>
      <t>ATGGCCC</t>
    </r>
    <r>
      <rPr>
        <b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GACTGAGCACGTGA</t>
    </r>
  </si>
  <si>
    <t>analyzed target A highlighted</t>
  </si>
  <si>
    <t>256 evaluated, 512 total</t>
  </si>
  <si>
    <t>library consists of 7N PAM sequences flanking the target site, with some positions varying together, see last sheet for details</t>
  </si>
  <si>
    <t>pTPH413 variants (TadA8e-(dNme2Cas9, dE1-2, dE2-12, or dE3-18), Nme2Cas9 sgRNA)</t>
  </si>
  <si>
    <t>ABE-PPA count of aligned reads per PAM</t>
  </si>
  <si>
    <t xml:space="preserve">ABE-PPA raw % sequencing reads (all nucleotides) observed at each PAM </t>
  </si>
  <si>
    <t>ABE-PPA % base editing at target A for each PAM</t>
  </si>
  <si>
    <t>ABE-PPA % base editing at target A for each PAM (pooled position 7)</t>
  </si>
  <si>
    <t>ABE-PPA % base editing at target A for each PAM (position 7 C excluded)</t>
  </si>
  <si>
    <t>ABE-PPA % base editing at target A for each PAM (position 7 C only)</t>
  </si>
  <si>
    <r>
      <t>PAM (NNN</t>
    </r>
    <r>
      <rPr>
        <b/>
        <u/>
        <sz val="12"/>
        <color theme="1"/>
        <rFont val="Arial"/>
        <family val="2"/>
      </rPr>
      <t>NNNN</t>
    </r>
    <r>
      <rPr>
        <b/>
        <sz val="12"/>
        <color theme="1"/>
        <rFont val="Arial"/>
        <family val="2"/>
      </rPr>
      <t>)</t>
    </r>
  </si>
  <si>
    <t>Nme2A8e</t>
  </si>
  <si>
    <t>E1-2-A8e</t>
  </si>
  <si>
    <t>E2-12-A8e</t>
  </si>
  <si>
    <t>E3-18-A8e</t>
  </si>
  <si>
    <t>Nme2A8</t>
  </si>
  <si>
    <r>
      <t>PAM (NNN</t>
    </r>
    <r>
      <rPr>
        <b/>
        <u/>
        <sz val="12"/>
        <color theme="1"/>
        <rFont val="Arial"/>
        <family val="2"/>
      </rPr>
      <t>NNN</t>
    </r>
    <r>
      <rPr>
        <b/>
        <sz val="12"/>
        <color theme="1"/>
        <rFont val="Arial"/>
        <family val="2"/>
      </rPr>
      <t>N)</t>
    </r>
  </si>
  <si>
    <r>
      <t>PAM (NNN</t>
    </r>
    <r>
      <rPr>
        <b/>
        <u/>
        <sz val="12"/>
        <color theme="1"/>
        <rFont val="Arial"/>
        <family val="2"/>
      </rPr>
      <t>NNN</t>
    </r>
    <r>
      <rPr>
        <b/>
        <sz val="12"/>
        <color theme="1"/>
        <rFont val="Arial"/>
        <family val="2"/>
      </rPr>
      <t>D)</t>
    </r>
  </si>
  <si>
    <r>
      <t>PAM (NNN</t>
    </r>
    <r>
      <rPr>
        <b/>
        <u/>
        <sz val="12"/>
        <color theme="1"/>
        <rFont val="Arial"/>
        <family val="2"/>
      </rPr>
      <t>NNN</t>
    </r>
    <r>
      <rPr>
        <b/>
        <sz val="12"/>
        <color theme="1"/>
        <rFont val="Arial"/>
        <family val="2"/>
      </rPr>
      <t>C)</t>
    </r>
  </si>
  <si>
    <t>AAAA</t>
  </si>
  <si>
    <t>AAA</t>
  </si>
  <si>
    <t>AACA</t>
  </si>
  <si>
    <t>AAC</t>
  </si>
  <si>
    <t>AAGA</t>
  </si>
  <si>
    <t>AAG</t>
  </si>
  <si>
    <t>AATA</t>
  </si>
  <si>
    <t>AAT</t>
  </si>
  <si>
    <t>ACAA</t>
  </si>
  <si>
    <t>ACA</t>
  </si>
  <si>
    <t>ACCA</t>
  </si>
  <si>
    <t>ACC</t>
  </si>
  <si>
    <t>ACGA</t>
  </si>
  <si>
    <t>ACG</t>
  </si>
  <si>
    <t>ACTA</t>
  </si>
  <si>
    <t>ACT</t>
  </si>
  <si>
    <t>AGAA</t>
  </si>
  <si>
    <t>AGA</t>
  </si>
  <si>
    <t>AGCA</t>
  </si>
  <si>
    <t>AGC</t>
  </si>
  <si>
    <t>AGGA</t>
  </si>
  <si>
    <t>AGG</t>
  </si>
  <si>
    <t>AGTA</t>
  </si>
  <si>
    <t>AGT</t>
  </si>
  <si>
    <t>ATAA</t>
  </si>
  <si>
    <t>ATA</t>
  </si>
  <si>
    <t>ATCA</t>
  </si>
  <si>
    <t>ATC</t>
  </si>
  <si>
    <t>ATGA</t>
  </si>
  <si>
    <t>ATG</t>
  </si>
  <si>
    <t>ATTA</t>
  </si>
  <si>
    <t>ATT</t>
  </si>
  <si>
    <t>CAAA</t>
  </si>
  <si>
    <t>CAA</t>
  </si>
  <si>
    <t>CACA</t>
  </si>
  <si>
    <t>CAC</t>
  </si>
  <si>
    <t>CAGA</t>
  </si>
  <si>
    <t>CAG</t>
  </si>
  <si>
    <t>CATA</t>
  </si>
  <si>
    <t>CAT</t>
  </si>
  <si>
    <t>CCAA</t>
  </si>
  <si>
    <t>CCA</t>
  </si>
  <si>
    <t>CCCA</t>
  </si>
  <si>
    <t>CCC</t>
  </si>
  <si>
    <t>CCGA</t>
  </si>
  <si>
    <t>CCG</t>
  </si>
  <si>
    <t>CCTA</t>
  </si>
  <si>
    <t>CCT</t>
  </si>
  <si>
    <t>CGAA</t>
  </si>
  <si>
    <t>CGA</t>
  </si>
  <si>
    <t>CGCA</t>
  </si>
  <si>
    <t>CGC</t>
  </si>
  <si>
    <t>CGGA</t>
  </si>
  <si>
    <t>CGG</t>
  </si>
  <si>
    <t>CGTA</t>
  </si>
  <si>
    <t>CGT</t>
  </si>
  <si>
    <t>CTAA</t>
  </si>
  <si>
    <t>CTA</t>
  </si>
  <si>
    <t>CTCA</t>
  </si>
  <si>
    <t>CTC</t>
  </si>
  <si>
    <t>CTGA</t>
  </si>
  <si>
    <t>CTG</t>
  </si>
  <si>
    <t>CTTA</t>
  </si>
  <si>
    <t>CTT</t>
  </si>
  <si>
    <t>GAAA</t>
  </si>
  <si>
    <t>GAA</t>
  </si>
  <si>
    <t>GACA</t>
  </si>
  <si>
    <t>GAC</t>
  </si>
  <si>
    <t>GAGA</t>
  </si>
  <si>
    <t>GAG</t>
  </si>
  <si>
    <t>GATA</t>
  </si>
  <si>
    <t>GAT</t>
  </si>
  <si>
    <t>GCAA</t>
  </si>
  <si>
    <t>GCA</t>
  </si>
  <si>
    <t>GCCA</t>
  </si>
  <si>
    <t>GCC</t>
  </si>
  <si>
    <t>GCGA</t>
  </si>
  <si>
    <t>GCG</t>
  </si>
  <si>
    <t>GCTA</t>
  </si>
  <si>
    <t>GCT</t>
  </si>
  <si>
    <t>GGAA</t>
  </si>
  <si>
    <t>GGA</t>
  </si>
  <si>
    <t>GGCA</t>
  </si>
  <si>
    <t>GGC</t>
  </si>
  <si>
    <t>GGGA</t>
  </si>
  <si>
    <t>GGG</t>
  </si>
  <si>
    <t>GGTA</t>
  </si>
  <si>
    <t>GGT</t>
  </si>
  <si>
    <t>GTAA</t>
  </si>
  <si>
    <t>GTA</t>
  </si>
  <si>
    <t>GTCA</t>
  </si>
  <si>
    <t>GTC</t>
  </si>
  <si>
    <t>GTGA</t>
  </si>
  <si>
    <t>GTG</t>
  </si>
  <si>
    <t>GTTA</t>
  </si>
  <si>
    <t>GTT</t>
  </si>
  <si>
    <t>TAAA</t>
  </si>
  <si>
    <t>TAA</t>
  </si>
  <si>
    <t>TACA</t>
  </si>
  <si>
    <t>TAC</t>
  </si>
  <si>
    <t>TAGA</t>
  </si>
  <si>
    <t>TAG</t>
  </si>
  <si>
    <t>TATA</t>
  </si>
  <si>
    <t>TAT</t>
  </si>
  <si>
    <t>TCAA</t>
  </si>
  <si>
    <t>TCA</t>
  </si>
  <si>
    <t>TCCA</t>
  </si>
  <si>
    <t>TCC</t>
  </si>
  <si>
    <t>TCGA</t>
  </si>
  <si>
    <t>TCG</t>
  </si>
  <si>
    <t>TCTA</t>
  </si>
  <si>
    <t>TCT</t>
  </si>
  <si>
    <t>TGAA</t>
  </si>
  <si>
    <t>TGA</t>
  </si>
  <si>
    <t>TGCA</t>
  </si>
  <si>
    <t>TGC</t>
  </si>
  <si>
    <t>TGGA</t>
  </si>
  <si>
    <t>TGG</t>
  </si>
  <si>
    <t>TGTA</t>
  </si>
  <si>
    <t>TGT</t>
  </si>
  <si>
    <t>TTAA</t>
  </si>
  <si>
    <t>TTA</t>
  </si>
  <si>
    <t>TTCA</t>
  </si>
  <si>
    <t>TTC</t>
  </si>
  <si>
    <t>TTGA</t>
  </si>
  <si>
    <t>TTG</t>
  </si>
  <si>
    <t>TTTA</t>
  </si>
  <si>
    <t>TTT</t>
  </si>
  <si>
    <t>AAAC</t>
  </si>
  <si>
    <t>AACC</t>
  </si>
  <si>
    <t>NNNNYNN
average:</t>
  </si>
  <si>
    <t>NNNNYND
average:</t>
  </si>
  <si>
    <t>NNNNYNC
average:</t>
  </si>
  <si>
    <t>AAGC</t>
  </si>
  <si>
    <t>AATC</t>
  </si>
  <si>
    <t>ACAC</t>
  </si>
  <si>
    <t>ACCC</t>
  </si>
  <si>
    <t>ACGC</t>
  </si>
  <si>
    <t>ACTC</t>
  </si>
  <si>
    <t>AGAC</t>
  </si>
  <si>
    <t>AGCC</t>
  </si>
  <si>
    <t>AGGC</t>
  </si>
  <si>
    <t>AGTC</t>
  </si>
  <si>
    <t>ATAC</t>
  </si>
  <si>
    <t>ATCC</t>
  </si>
  <si>
    <t>ATGC</t>
  </si>
  <si>
    <t>ATTC</t>
  </si>
  <si>
    <t>CAAC</t>
  </si>
  <si>
    <t>CACC</t>
  </si>
  <si>
    <t>CAGC</t>
  </si>
  <si>
    <t>CATC</t>
  </si>
  <si>
    <t>CCAC</t>
  </si>
  <si>
    <t>CCCC</t>
  </si>
  <si>
    <t>CCGC</t>
  </si>
  <si>
    <t>CCTC</t>
  </si>
  <si>
    <t>CGAC</t>
  </si>
  <si>
    <t>CGCC</t>
  </si>
  <si>
    <t>CGGC</t>
  </si>
  <si>
    <t>CGTC</t>
  </si>
  <si>
    <t>CTAC</t>
  </si>
  <si>
    <t>CTCC</t>
  </si>
  <si>
    <t>CTGC</t>
  </si>
  <si>
    <t>CTTC</t>
  </si>
  <si>
    <t>GAAC</t>
  </si>
  <si>
    <t>GACC</t>
  </si>
  <si>
    <t>GAGC</t>
  </si>
  <si>
    <t>GATC</t>
  </si>
  <si>
    <t>GCAC</t>
  </si>
  <si>
    <t>GCCC</t>
  </si>
  <si>
    <t>GCGC</t>
  </si>
  <si>
    <t>GCTC</t>
  </si>
  <si>
    <t>GGAC</t>
  </si>
  <si>
    <t>GGCC</t>
  </si>
  <si>
    <t>GGGC</t>
  </si>
  <si>
    <t>GGTC</t>
  </si>
  <si>
    <t>GTAC</t>
  </si>
  <si>
    <t>GTCC</t>
  </si>
  <si>
    <t>GTGC</t>
  </si>
  <si>
    <t>GTTC</t>
  </si>
  <si>
    <t>TAAC</t>
  </si>
  <si>
    <t>TACC</t>
  </si>
  <si>
    <t>TAGC</t>
  </si>
  <si>
    <t>TATC</t>
  </si>
  <si>
    <t>TCAC</t>
  </si>
  <si>
    <t>TCCC</t>
  </si>
  <si>
    <t>TCGC</t>
  </si>
  <si>
    <t>TCTC</t>
  </si>
  <si>
    <t>TGAC</t>
  </si>
  <si>
    <t>TGCC</t>
  </si>
  <si>
    <t>TGGC</t>
  </si>
  <si>
    <t>TGTC</t>
  </si>
  <si>
    <t>TTAC</t>
  </si>
  <si>
    <t>TTCC</t>
  </si>
  <si>
    <t>TTGC</t>
  </si>
  <si>
    <t>TTTC</t>
  </si>
  <si>
    <t>AAAG</t>
  </si>
  <si>
    <t>AACG</t>
  </si>
  <si>
    <t>AAGG</t>
  </si>
  <si>
    <t>AATG</t>
  </si>
  <si>
    <t>ACAG</t>
  </si>
  <si>
    <t>ACCG</t>
  </si>
  <si>
    <t>ACGG</t>
  </si>
  <si>
    <t>ACTG</t>
  </si>
  <si>
    <t>AGAG</t>
  </si>
  <si>
    <t>AGCG</t>
  </si>
  <si>
    <t>AGGG</t>
  </si>
  <si>
    <t>AGTG</t>
  </si>
  <si>
    <t>ATAG</t>
  </si>
  <si>
    <t>ATCG</t>
  </si>
  <si>
    <t>ATGG</t>
  </si>
  <si>
    <t>ATTG</t>
  </si>
  <si>
    <t>CAAG</t>
  </si>
  <si>
    <t>CACG</t>
  </si>
  <si>
    <t>CAGG</t>
  </si>
  <si>
    <t>CATG</t>
  </si>
  <si>
    <t>CCAG</t>
  </si>
  <si>
    <t>CCCG</t>
  </si>
  <si>
    <t>CCGG</t>
  </si>
  <si>
    <t>CCTG</t>
  </si>
  <si>
    <t>CGAG</t>
  </si>
  <si>
    <t>CGCG</t>
  </si>
  <si>
    <t>CGGG</t>
  </si>
  <si>
    <t>CGTG</t>
  </si>
  <si>
    <t>CTAG</t>
  </si>
  <si>
    <t>CTCG</t>
  </si>
  <si>
    <t>CTGG</t>
  </si>
  <si>
    <t>CTTG</t>
  </si>
  <si>
    <t>GAAG</t>
  </si>
  <si>
    <t>GACG</t>
  </si>
  <si>
    <t>GAGG</t>
  </si>
  <si>
    <t>GATG</t>
  </si>
  <si>
    <t>GCAG</t>
  </si>
  <si>
    <t>GCCG</t>
  </si>
  <si>
    <t>GCGG</t>
  </si>
  <si>
    <t>GCTG</t>
  </si>
  <si>
    <t>GGAG</t>
  </si>
  <si>
    <t>GGCG</t>
  </si>
  <si>
    <t>GGGG</t>
  </si>
  <si>
    <t>GGTG</t>
  </si>
  <si>
    <t>GTAG</t>
  </si>
  <si>
    <t>GTCG</t>
  </si>
  <si>
    <t>GTGG</t>
  </si>
  <si>
    <t>GTTG</t>
  </si>
  <si>
    <t>TAAG</t>
  </si>
  <si>
    <t>TACG</t>
  </si>
  <si>
    <t>TAGG</t>
  </si>
  <si>
    <t>TATG</t>
  </si>
  <si>
    <t>TCAG</t>
  </si>
  <si>
    <t>TCCG</t>
  </si>
  <si>
    <t>TCGG</t>
  </si>
  <si>
    <t>TCTG</t>
  </si>
  <si>
    <t>TGAG</t>
  </si>
  <si>
    <t>TGCG</t>
  </si>
  <si>
    <t>TGGG</t>
  </si>
  <si>
    <t>TGTG</t>
  </si>
  <si>
    <t>TTAG</t>
  </si>
  <si>
    <t>TTCG</t>
  </si>
  <si>
    <t>TTGG</t>
  </si>
  <si>
    <t>TTTG</t>
  </si>
  <si>
    <t>AAAT</t>
  </si>
  <si>
    <t>AACT</t>
  </si>
  <si>
    <t>AAGT</t>
  </si>
  <si>
    <t>AATT</t>
  </si>
  <si>
    <t>ACAT</t>
  </si>
  <si>
    <t>ACCT</t>
  </si>
  <si>
    <t>ACGT</t>
  </si>
  <si>
    <t>ACTT</t>
  </si>
  <si>
    <t>AGAT</t>
  </si>
  <si>
    <t>AGCT</t>
  </si>
  <si>
    <t>AGGT</t>
  </si>
  <si>
    <t>AGTT</t>
  </si>
  <si>
    <t>ATAT</t>
  </si>
  <si>
    <t>ATCT</t>
  </si>
  <si>
    <t>ATGT</t>
  </si>
  <si>
    <t>ATTT</t>
  </si>
  <si>
    <t>CAAT</t>
  </si>
  <si>
    <t>CACT</t>
  </si>
  <si>
    <t>CAGT</t>
  </si>
  <si>
    <t>CATT</t>
  </si>
  <si>
    <t>CCAT</t>
  </si>
  <si>
    <t>CCCT</t>
  </si>
  <si>
    <t>CCGT</t>
  </si>
  <si>
    <t>CCTT</t>
  </si>
  <si>
    <t>CGAT</t>
  </si>
  <si>
    <t>CGCT</t>
  </si>
  <si>
    <t>CGGT</t>
  </si>
  <si>
    <t>CGTT</t>
  </si>
  <si>
    <t>CTAT</t>
  </si>
  <si>
    <t>CTCT</t>
  </si>
  <si>
    <t>CTGT</t>
  </si>
  <si>
    <t>CTTT</t>
  </si>
  <si>
    <t>GAAT</t>
  </si>
  <si>
    <t>GACT</t>
  </si>
  <si>
    <t>GAGT</t>
  </si>
  <si>
    <t>GATT</t>
  </si>
  <si>
    <t>GCAT</t>
  </si>
  <si>
    <t>GCCT</t>
  </si>
  <si>
    <t>GCGT</t>
  </si>
  <si>
    <t>GCTT</t>
  </si>
  <si>
    <t>GGAT</t>
  </si>
  <si>
    <t>GGCT</t>
  </si>
  <si>
    <t>GGGT</t>
  </si>
  <si>
    <t>GGTT</t>
  </si>
  <si>
    <t>GTAT</t>
  </si>
  <si>
    <t>GTCT</t>
  </si>
  <si>
    <t>GTGT</t>
  </si>
  <si>
    <t>GTTT</t>
  </si>
  <si>
    <t>TAAT</t>
  </si>
  <si>
    <t>TACT</t>
  </si>
  <si>
    <t>TAGT</t>
  </si>
  <si>
    <t>TATT</t>
  </si>
  <si>
    <t>TCAT</t>
  </si>
  <si>
    <t>TCCT</t>
  </si>
  <si>
    <t>TCGT</t>
  </si>
  <si>
    <t>TCTT</t>
  </si>
  <si>
    <t>TGAT</t>
  </si>
  <si>
    <t>TGCT</t>
  </si>
  <si>
    <t>TGGT</t>
  </si>
  <si>
    <t>TGTT</t>
  </si>
  <si>
    <t>TTAT</t>
  </si>
  <si>
    <t>TTCT</t>
  </si>
  <si>
    <t>TTGT</t>
  </si>
  <si>
    <t>TTTT</t>
  </si>
  <si>
    <t>ABE-PPA evaluation of ePACE4 variants</t>
  </si>
  <si>
    <r>
      <t>ATGGCCCAG</t>
    </r>
    <r>
      <rPr>
        <b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CTGAGCACGTGA</t>
    </r>
  </si>
  <si>
    <t>analyzed target A highlighted, maximally edited A shifted for E4 variants compared to previous variants</t>
  </si>
  <si>
    <t>pTPH413 variants (TadA8e-(dE4 variants), Nme2Cas9 sgRNA)</t>
  </si>
  <si>
    <t>ABE-PPA count of aligned sequencing reads per PAM</t>
  </si>
  <si>
    <t>E4-1-A8e</t>
  </si>
  <si>
    <t>E4-2-A8e</t>
  </si>
  <si>
    <t>E4-6-A8e</t>
  </si>
  <si>
    <t>E4-7-A8e</t>
  </si>
  <si>
    <t>E4-9-A8e</t>
  </si>
  <si>
    <t>E4-12-A8e</t>
  </si>
  <si>
    <t>E4-13-A8e</t>
  </si>
  <si>
    <t>E4-15-A8e</t>
  </si>
  <si>
    <t>E4-17-A8e</t>
  </si>
  <si>
    <t>E4-20-A8e</t>
  </si>
  <si>
    <t>E4-21-A8e</t>
  </si>
  <si>
    <t>E4-23-A8e</t>
  </si>
  <si>
    <t>E4-27-A8e</t>
  </si>
  <si>
    <t>E4-28-A8e</t>
  </si>
  <si>
    <t>E4-30-A8e</t>
  </si>
  <si>
    <t>E4-31-A8e</t>
  </si>
  <si>
    <t>ABE-PPA evaluation of ePACE5 variants</t>
  </si>
  <si>
    <t>analyzed target A highlighted, maximally edited A shifted for most E5 variants compared to previous variants</t>
  </si>
  <si>
    <t>pTPH413 variants (TadA8e-(dE5 variants), Nme2Cas9 sgRNA)</t>
  </si>
  <si>
    <t>E5-1-A8e</t>
  </si>
  <si>
    <t>E5-5-A8e</t>
  </si>
  <si>
    <t>E5-11-A8e</t>
  </si>
  <si>
    <t>E5-12-A8e</t>
  </si>
  <si>
    <t>E5-13-A8e</t>
  </si>
  <si>
    <t>E5-17-A8e</t>
  </si>
  <si>
    <t>E5-19-A8e</t>
  </si>
  <si>
    <t>E5-22-A8e</t>
  </si>
  <si>
    <t>E5-24-A8e</t>
  </si>
  <si>
    <t>E5-26-A8e</t>
  </si>
  <si>
    <t>E5-28-A8e</t>
  </si>
  <si>
    <t>E5-34-A8e</t>
  </si>
  <si>
    <t>E5-36-A8e</t>
  </si>
  <si>
    <t>E5-40-A8e</t>
  </si>
  <si>
    <t>ABE-PPA library sequences evaluated (pTPH424)</t>
  </si>
  <si>
    <t>A total of 512 PAMs were included in the library, spanning 7 PAM positions flanking the target site. As positions 1-3 are degenerate for Nme2Cas9, we only tested two three nucleotide sequences at those positions (ACG or CAT), and these positions were pooled during analysis. The 512 PAMs were split into 8 groups of 64 PAMs. Each group was UMI tagged (15-bp tag) for simpler demultiplexing - the oligonucleotides ordered to clone the library are shown below.</t>
  </si>
  <si>
    <t>Oligo ID</t>
  </si>
  <si>
    <t>Plasmid Name</t>
  </si>
  <si>
    <t>UMI tag</t>
  </si>
  <si>
    <t>Oligo Seq</t>
  </si>
  <si>
    <t>PAM count</t>
  </si>
  <si>
    <t>TGAGCGCAACGCCCT</t>
  </si>
  <si>
    <t>ACGNNNG</t>
  </si>
  <si>
    <r>
      <t>AAAG</t>
    </r>
    <r>
      <rPr>
        <i/>
        <sz val="12"/>
        <color theme="1"/>
        <rFont val="Courier New"/>
        <family val="1"/>
      </rPr>
      <t>TGAGCGCAACGCCCT</t>
    </r>
    <r>
      <rPr>
        <sz val="12"/>
        <color theme="1"/>
        <rFont val="Courier New"/>
        <family val="1"/>
      </rPr>
      <t>ACGCAATGGCCCAGACTGAGCACGTGAACG</t>
    </r>
    <r>
      <rPr>
        <sz val="12"/>
        <color rgb="FFFF0000"/>
        <rFont val="Courier New"/>
        <family val="1"/>
      </rPr>
      <t>NNN</t>
    </r>
    <r>
      <rPr>
        <sz val="12"/>
        <color theme="1"/>
        <rFont val="Courier New"/>
        <family val="1"/>
      </rPr>
      <t>GTTAAGCCAGCCCCGAC</t>
    </r>
  </si>
  <si>
    <t>AGCTTAGCTAGTCTA</t>
  </si>
  <si>
    <t>CATNNNT</t>
  </si>
  <si>
    <r>
      <t>AAAG</t>
    </r>
    <r>
      <rPr>
        <i/>
        <sz val="12"/>
        <color theme="1"/>
        <rFont val="Courier New"/>
        <family val="1"/>
      </rPr>
      <t>AGCTTAGCTAGTCTA</t>
    </r>
    <r>
      <rPr>
        <sz val="12"/>
        <color theme="1"/>
        <rFont val="Courier New"/>
        <family val="1"/>
      </rPr>
      <t>ACGCAATGGCCCAGACTGAGCACGTGACAT</t>
    </r>
    <r>
      <rPr>
        <sz val="12"/>
        <color rgb="FFFF0000"/>
        <rFont val="Courier New"/>
        <family val="1"/>
      </rPr>
      <t>NNN</t>
    </r>
    <r>
      <rPr>
        <sz val="12"/>
        <color theme="1"/>
        <rFont val="Courier New"/>
        <family val="1"/>
      </rPr>
      <t>TTTAAGCCAGCCCCGAC</t>
    </r>
  </si>
  <si>
    <t>TGCTTAAGTCGTATT</t>
  </si>
  <si>
    <t>ACGNNNT</t>
  </si>
  <si>
    <r>
      <t>AAAG</t>
    </r>
    <r>
      <rPr>
        <i/>
        <sz val="12"/>
        <color theme="1"/>
        <rFont val="Courier New"/>
        <family val="1"/>
      </rPr>
      <t>TGCTTAAGTCGTATT</t>
    </r>
    <r>
      <rPr>
        <sz val="12"/>
        <color theme="1"/>
        <rFont val="Courier New"/>
        <family val="1"/>
      </rPr>
      <t>ACGCAATGGCCCAGACTGAGCACGTGAACG</t>
    </r>
    <r>
      <rPr>
        <sz val="12"/>
        <color rgb="FFFF0000"/>
        <rFont val="Courier New"/>
        <family val="1"/>
      </rPr>
      <t>NNN</t>
    </r>
    <r>
      <rPr>
        <sz val="12"/>
        <color theme="1"/>
        <rFont val="Courier New"/>
        <family val="1"/>
      </rPr>
      <t>TTTAAGCCAGCCCCGAC</t>
    </r>
  </si>
  <si>
    <t>GGAGGCGTTGACCTA</t>
  </si>
  <si>
    <t>CATNNNG</t>
  </si>
  <si>
    <r>
      <t>AAAG</t>
    </r>
    <r>
      <rPr>
        <i/>
        <sz val="12"/>
        <color theme="1"/>
        <rFont val="Courier New"/>
        <family val="1"/>
      </rPr>
      <t>GGAGGCGTTGACCTA</t>
    </r>
    <r>
      <rPr>
        <sz val="12"/>
        <color theme="1"/>
        <rFont val="Courier New"/>
        <family val="1"/>
      </rPr>
      <t>ACGCAATGGCCCAGACTGAGCACGTGACAT</t>
    </r>
    <r>
      <rPr>
        <sz val="12"/>
        <color rgb="FFFF0000"/>
        <rFont val="Courier New"/>
        <family val="1"/>
      </rPr>
      <t>NNN</t>
    </r>
    <r>
      <rPr>
        <sz val="12"/>
        <color theme="1"/>
        <rFont val="Courier New"/>
        <family val="1"/>
      </rPr>
      <t>GTTAAGCCAGCCCCGAC</t>
    </r>
  </si>
  <si>
    <t>AAAATTCGCGTGAGG</t>
  </si>
  <si>
    <t>ACGNNNC</t>
  </si>
  <si>
    <r>
      <t>AAAG</t>
    </r>
    <r>
      <rPr>
        <i/>
        <sz val="12"/>
        <color theme="1"/>
        <rFont val="Courier New"/>
        <family val="1"/>
      </rPr>
      <t>AAAATTCGCGTGAGG</t>
    </r>
    <r>
      <rPr>
        <sz val="12"/>
        <color theme="1"/>
        <rFont val="Courier New"/>
        <family val="1"/>
      </rPr>
      <t>ACGCAATGGCCCAGACTGAGCACGTGAACG</t>
    </r>
    <r>
      <rPr>
        <sz val="12"/>
        <color rgb="FFFF0000"/>
        <rFont val="Courier New"/>
        <family val="1"/>
      </rPr>
      <t>NNN</t>
    </r>
    <r>
      <rPr>
        <sz val="12"/>
        <color theme="1"/>
        <rFont val="Courier New"/>
        <family val="1"/>
      </rPr>
      <t>CTTAAGCCAGCCCCGAC</t>
    </r>
  </si>
  <si>
    <t>GCCTGGATCTTAGAT</t>
  </si>
  <si>
    <t>ACGNNNA</t>
  </si>
  <si>
    <r>
      <t>AAAG</t>
    </r>
    <r>
      <rPr>
        <i/>
        <sz val="12"/>
        <color theme="1"/>
        <rFont val="Courier New"/>
        <family val="1"/>
      </rPr>
      <t>GCCTGGATCTTAGAT</t>
    </r>
    <r>
      <rPr>
        <sz val="12"/>
        <color theme="1"/>
        <rFont val="Courier New"/>
        <family val="1"/>
      </rPr>
      <t>ACGCAATGGCCCAGACTGAGCACGTGAACG</t>
    </r>
    <r>
      <rPr>
        <sz val="12"/>
        <color rgb="FFFF0000"/>
        <rFont val="Courier New"/>
        <family val="1"/>
      </rPr>
      <t>NNN</t>
    </r>
    <r>
      <rPr>
        <sz val="12"/>
        <color theme="1"/>
        <rFont val="Courier New"/>
        <family val="1"/>
      </rPr>
      <t>ATTAAGCCAGCCCCGAC</t>
    </r>
  </si>
  <si>
    <t>CGTGCAGTCAAGTCA</t>
  </si>
  <si>
    <t>CATNNNC</t>
  </si>
  <si>
    <r>
      <t>AAAG</t>
    </r>
    <r>
      <rPr>
        <i/>
        <sz val="12"/>
        <color theme="1"/>
        <rFont val="Courier New"/>
        <family val="1"/>
      </rPr>
      <t>CGTGCAGTCAAGTCA</t>
    </r>
    <r>
      <rPr>
        <sz val="12"/>
        <color theme="1"/>
        <rFont val="Courier New"/>
        <family val="1"/>
      </rPr>
      <t>ACGCAATGGCCCAGACTGAGCACGTGACAT</t>
    </r>
    <r>
      <rPr>
        <sz val="12"/>
        <color rgb="FFFF0000"/>
        <rFont val="Courier New"/>
        <family val="1"/>
      </rPr>
      <t>NNN</t>
    </r>
    <r>
      <rPr>
        <sz val="12"/>
        <color theme="1"/>
        <rFont val="Courier New"/>
        <family val="1"/>
      </rPr>
      <t>CTTAAGCCAGCCCCGAC</t>
    </r>
  </si>
  <si>
    <t>TGTTGGGACCCTAGC</t>
  </si>
  <si>
    <t>CATNNNA</t>
  </si>
  <si>
    <r>
      <t>AAAG</t>
    </r>
    <r>
      <rPr>
        <i/>
        <sz val="12"/>
        <color theme="1"/>
        <rFont val="Courier New"/>
        <family val="1"/>
      </rPr>
      <t>TGTTGGGACCCTAGC</t>
    </r>
    <r>
      <rPr>
        <sz val="12"/>
        <color theme="1"/>
        <rFont val="Courier New"/>
        <family val="1"/>
      </rPr>
      <t>ACGCAATGGCCCAGACTGAGCACGTGACAT</t>
    </r>
    <r>
      <rPr>
        <sz val="12"/>
        <color rgb="FFFF0000"/>
        <rFont val="Courier New"/>
        <family val="1"/>
      </rPr>
      <t>NNN</t>
    </r>
    <r>
      <rPr>
        <sz val="12"/>
        <color theme="1"/>
        <rFont val="Courier New"/>
        <family val="1"/>
      </rPr>
      <t>ATTAAGCCAGCCCCGAC</t>
    </r>
  </si>
  <si>
    <t>Total</t>
  </si>
  <si>
    <t>Supplementary Table 5 - list of target sites</t>
  </si>
  <si>
    <t>site name</t>
  </si>
  <si>
    <t>Cas9 variant</t>
  </si>
  <si>
    <t>Guide ID</t>
  </si>
  <si>
    <t>spacer sequence</t>
  </si>
  <si>
    <t>spacer length</t>
  </si>
  <si>
    <t>PAM (3 or 6 nt)</t>
  </si>
  <si>
    <t>Locus/gene</t>
  </si>
  <si>
    <t>sgRNA scaffold origin</t>
  </si>
  <si>
    <t>HTS-Fw primer annealing sequence (primer #)</t>
  </si>
  <si>
    <t>HTS-Rv primer annealing sequence (primer #)</t>
  </si>
  <si>
    <t>amplicon sequence</t>
  </si>
  <si>
    <t>Evo-1</t>
  </si>
  <si>
    <t>Nme2Cas9</t>
  </si>
  <si>
    <t>GTTCCTCACTACTCAGAGCCAGA</t>
  </si>
  <si>
    <t>varies</t>
  </si>
  <si>
    <r>
      <t xml:space="preserve">Edraki </t>
    </r>
    <r>
      <rPr>
        <i/>
        <sz val="12"/>
        <color theme="1"/>
        <rFont val="Courier New"/>
        <family val="1"/>
      </rPr>
      <t xml:space="preserve">et al. </t>
    </r>
    <r>
      <rPr>
        <sz val="12"/>
        <color theme="1"/>
        <rFont val="Courier New"/>
        <family val="1"/>
      </rPr>
      <t>(ref #16)</t>
    </r>
  </si>
  <si>
    <t>Evo-2</t>
  </si>
  <si>
    <t>TGTTCCTCACTACTCAGAGCCAG</t>
  </si>
  <si>
    <t>Evo-3</t>
  </si>
  <si>
    <t>TTCCTCACTACTCAGAGCCAGAG</t>
  </si>
  <si>
    <t>Evo-4</t>
  </si>
  <si>
    <t>TGTTCCGCCCTACTCAGAGCCAG</t>
  </si>
  <si>
    <t>CBE-PPA</t>
  </si>
  <si>
    <t>SpCas9</t>
  </si>
  <si>
    <t>GGCCCAGACTGAGCACGTGA</t>
  </si>
  <si>
    <t>ABE-PPA</t>
  </si>
  <si>
    <t>ATGGCCCAGACTGAGCACGTGA</t>
  </si>
  <si>
    <t>ACC-1</t>
  </si>
  <si>
    <t>Nme1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</si>
  <si>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CGCAAAGCTGCATCCACCCCCCG</t>
    </r>
  </si>
  <si>
    <t>AGGACC</t>
  </si>
  <si>
    <t>LINC01588</t>
  </si>
  <si>
    <t>ATTGCTCTTTTCTCCGCCCA (HTS-Fw-1)</t>
  </si>
  <si>
    <t>TTCACAAAACAGGGGTGGCT (HTS-Rv-1)</t>
  </si>
  <si>
    <t>ATTGCTCTTTTCTCCGCCCACGCGGGCGTGGCAGCTGATATCCGGCCGCTGGGCGTCCCCGCGCCCCCGGGGGCCCCGCCCTGCAGCTATCTCCGCGGCCCACCCGGCGGCGCCTCCCTGCAGGGCTGCTCCCCAGCCCAAACCGCCGCGGCGCGACGTGGAGCCAGCCCCGCAAAGCTGCATCCACCCCCCGAGGACCAGCCCCTCGAAGGCAAGGCCAGGACCTCCCCGGGCGGCTGCAGCCGTGAGCCACCCCTGTTTTGTGAA</t>
  </si>
  <si>
    <t>ACC-2</t>
  </si>
  <si>
    <t>Nme2</t>
  </si>
  <si>
    <t>GACCAGCCCCTCGAAGGCAAGGCC</t>
  </si>
  <si>
    <t>CCC-1</t>
  </si>
  <si>
    <t>Nme3</t>
  </si>
  <si>
    <t>GCAAGAGCACAAGAGGAAGAGAG</t>
  </si>
  <si>
    <t>AGACCC</t>
  </si>
  <si>
    <t>GAPDH</t>
  </si>
  <si>
    <t>Edraki et al. (ref #16)</t>
  </si>
  <si>
    <t>GCTCAGAAAAAGGGCCCTGA (HTS-Fw-2)</t>
  </si>
  <si>
    <t>GAGATTCAGTGTGGTGGGGG (HTS-Rv-2)</t>
  </si>
  <si>
    <t>GCTCAGAAAAAGGGCCCTGACAACTCTTTTCATCTTCTAGGTATGACAACGAATTTGGCTACAGCAACAGGGTGGTGGACCTCATGGCCCACATGGCCTCCAAGGAGTAAGACCCCTGGACCACCAGCCCCAGCAAGAGCACAAGAGGAAGAGAGAGACCCTCACTGCTGGGGAGTCCCTGCCACACTCAGTCCCCCACCACACTGAATCTC</t>
  </si>
  <si>
    <t>CCC-2/Site 6</t>
  </si>
  <si>
    <t>Nme4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</si>
  <si>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CCCTCATCTCCAATATGGTATGG</t>
    </r>
  </si>
  <si>
    <t>CGGCCC</t>
  </si>
  <si>
    <t>SEC61B</t>
  </si>
  <si>
    <t>AACTTTCTATCCGTCCGCGT (HTS-Fw-3)</t>
  </si>
  <si>
    <t>GGCTGTAGAGGGAGACAAGC (HTS-Rv-3)</t>
  </si>
  <si>
    <t>AACTTTCTATCCGTCCGCGTCAGCGCCTTGCCACCCTCATCTCCAATATGGTATGGCGGCCCTTCCATGATCCCCGCCTCTCCCAGAAGCCCTGACTCCTCCTGCTTTGCGCCGTGCTTTTCCTCTGTAGCTCCCTTGCTTCCCCCAGCCTCGGGTGTGGGTGTCTAGGCCGGGGTTCTGGGGCAGGCCTGCCGCGCTCACCCGTCTGTCTGCTTGTCTCCCTCTACAGCC</t>
  </si>
  <si>
    <t>TCC-1</t>
  </si>
  <si>
    <t>Nme5</t>
  </si>
  <si>
    <t>TATGTTCCAGCTTCCTGGGTCTGC</t>
  </si>
  <si>
    <t>AGGTCC</t>
  </si>
  <si>
    <t>LSP1</t>
  </si>
  <si>
    <t>GACGTCTTCTCCTGTGGTGG (HTS-Fw-4)</t>
  </si>
  <si>
    <t>GGGTGTCTGGCTGGAATCTC (HTS-Rv-4)</t>
  </si>
  <si>
    <t>GACGTCTTCTCCTGTGGTGGAGTGGGGGTGTGGGCAGGGCAGGGAGGCCAGCAGAGAGAGGCTCGGGGAGCAGGCTCTGTGGGCTTGCAGGAGGCAGGTCTGTGGCCCCTCCCTGGACCCTAGCCTAATGCCCCCTGCACCCCATGCCTATGTTCCAGCTTCCTGGGTCTGCAGGTCCAGCCGGCTGGCACCCTCCATGTACCCAGGGGAGATTCCAGCCAGACACCC</t>
  </si>
  <si>
    <t>TCC-2</t>
  </si>
  <si>
    <t>Nme6</t>
  </si>
  <si>
    <t>GAGGCAAGAGGGCGGCTTTGGGCG</t>
  </si>
  <si>
    <t>GGGTCC</t>
  </si>
  <si>
    <t>FANCF</t>
  </si>
  <si>
    <t>GGGCCTGGAAGTTCGCTAAT (HTS-Fw-5)</t>
  </si>
  <si>
    <t>TGGATCGCTTTTCCGAGCTT (HTS-Rv-5)</t>
  </si>
  <si>
    <t>GGGCCTGGAAGTTCGCTAATCCCGGAACTGGACCCCGCCCAAAGCCGCCCTCTTGCCTCCACTGGTTGTGCAGCCGCCGCTCCAGAGCCGTGCGAATGGGGCCATGCCGACCAAAGCGCCGATGGATGTGGCGCAGGTAGCGCGCCCACTGCAAGGCCCGGCGCACGGTGGCGGGGTCCCAGGTGCTGACGTAGGTAGTGCTTGAGACCGCCAGAAGCTCGGAAAAGCGATCCA</t>
  </si>
  <si>
    <t>ACA-1</t>
  </si>
  <si>
    <t>Nme7</t>
  </si>
  <si>
    <t>GATTGCGTACTTCGAAAAGGTAG</t>
  </si>
  <si>
    <t>GCGACA</t>
  </si>
  <si>
    <t>MECP2</t>
  </si>
  <si>
    <t>GGCTCCCTCTCCCAGTTACCG (HTS-Fw-6)</t>
  </si>
  <si>
    <t>CACCACCATCCGCTCTGCCC (HTS-Rv-6)</t>
  </si>
  <si>
    <t>GGCTCCCTCTCCCAGTTACCGTGAAGTCAAAATCATTAGGGTCCAGGGATGTGTCGCCTACCTTTTCGAAGTACGCAATCAACTCCACTTTAGAGCGAAAGGCTTTTCCCTGGGGACTGTGGGGACAAACAGAAAGACACAAGGAACAATTAGAGGCTCTCCATAGCAATGTCAGAGATAGGGCAGAGCGGATGGTGGTG</t>
  </si>
  <si>
    <t>ACA-2</t>
  </si>
  <si>
    <t>Nme8</t>
  </si>
  <si>
    <t>GTTAGCAGACCCAGATAGACAG</t>
  </si>
  <si>
    <t>GAGACA</t>
  </si>
  <si>
    <t>GGGACTCAGTTCCAACCCAAATGC (HTS-Fw-7)</t>
  </si>
  <si>
    <t>GGCATCCACAAATCACCTGGAGAG (HTS-Rv-7)</t>
  </si>
  <si>
    <t>GGGACTCAGTTCCAACCCAAATGCCTTTCTGAAGGTCATAGTGCAAACGTTGACCCCAGTCTGTTAGCAGACCCAGATAGACAGGAGACAGCGCTGGGTGGCGGCTAGTCACTAAAGTCAAAAGCCCGGCTGGGAGGGCGCGACAAAAGGCAGCAAAGACTTCCGAATTCCCCAGAAGCCAGTGGACTAGCACTTGGCTCCCCTCTCCAGGTGATTTGTGGATGCC</t>
  </si>
  <si>
    <t>ACA-3</t>
  </si>
  <si>
    <t>Nme9</t>
  </si>
  <si>
    <t>GCCCTGCCCACACCCCCACTCC</t>
  </si>
  <si>
    <t>ACCACA</t>
  </si>
  <si>
    <t>CCA-1</t>
  </si>
  <si>
    <t>Nme10</t>
  </si>
  <si>
    <t>GACCCTAGCCTAATGCCCCCTGC</t>
  </si>
  <si>
    <t>ACCCCA</t>
  </si>
  <si>
    <t>GCA-1</t>
  </si>
  <si>
    <t>Nme11</t>
  </si>
  <si>
    <t>GGTCCAAAGCAGGATGACAGGCA</t>
  </si>
  <si>
    <t>GGGGCA</t>
  </si>
  <si>
    <t>Intergenic</t>
  </si>
  <si>
    <t>GAACCCAGGTAGCCAGAGAC (HTS-Fw-8)</t>
  </si>
  <si>
    <t>TCCTTTCAACCCGAACGGAG (HTS-Rv-8)</t>
  </si>
  <si>
    <t>GAACCCAGGTAGCCAGAGACCCGCTGGTCTTCTTTCCCCTCCCCTGCCCTCCCCTCCCTTCAAGATGGCTGACAAAGGCCGGGCTGGGTGGAAGGAAGGGAGGAAGGGCGAGGCAGAGGGTCCAAAGCAGGATGACAGGCAGGGGCACCGCGGCGCCCCGGTGGCACTGCGGCTGGAGGTGGGGGTTAAAGCGGAGACTCTGGTGCTGTGTGACTACAGTGGGGGCCCTGCCCTCTCTGAGCCCCCGCCTCCAGGCCTGTGTGTGTGTCTCCGTTCGGGTTGAAAGGA</t>
  </si>
  <si>
    <t>GCA-2</t>
  </si>
  <si>
    <t>Nme12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</si>
  <si>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TTCGAGGACCATGAGATAGAAGG</t>
    </r>
  </si>
  <si>
    <t>CGCGCA</t>
  </si>
  <si>
    <t>SHANK3</t>
  </si>
  <si>
    <t>GCA-3/Site 4</t>
  </si>
  <si>
    <t>Nme13</t>
  </si>
  <si>
    <t>GCCAGGGCTGGAGAAGCAGAAAA</t>
  </si>
  <si>
    <t>AAAGCA</t>
  </si>
  <si>
    <t>LINC01509</t>
  </si>
  <si>
    <t>CCTTTCCTCTGCCATCACGTGC (HTS-Fw-9)</t>
  </si>
  <si>
    <t>CCTAGAAAGGCATGGATGAGAGAAGC (HTS-Rv-9)</t>
  </si>
  <si>
    <t>CCTAGAAAGGCATGGATGAGAGAAGCCTGGAGACAGGGATCCCAGGGAAACGCCCATGCAATTAGTCTATTTCTGCTGCAAGTAAGCATGCATTTGTAGGCTTGATGCTTTTTTTCTGCTTCTCCAGCCCTGGCCTGGGTCAATCCTTGGGGCCCAGACTGAGCACGTGATGGCAGAGGAAAGG</t>
  </si>
  <si>
    <t>TCA-1</t>
  </si>
  <si>
    <t>Nme14</t>
  </si>
  <si>
    <t>GGCTACAGCAACAGGGTGGTGG</t>
  </si>
  <si>
    <t>ACCTCA</t>
  </si>
  <si>
    <t>TCA-2</t>
  </si>
  <si>
    <t>Nme15</t>
  </si>
  <si>
    <t>GAGCACAAGAGGAAGAGAGAGA</t>
  </si>
  <si>
    <t>CCCTCA</t>
  </si>
  <si>
    <t>ACG-1</t>
  </si>
  <si>
    <t>Nme16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</si>
  <si>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TCCCCAGCCCAAACCGCCGCGGC</t>
    </r>
  </si>
  <si>
    <t>GCGACG</t>
  </si>
  <si>
    <t>ACG-2</t>
  </si>
  <si>
    <t>Nme17</t>
  </si>
  <si>
    <t>GATATGGTCCAGTAGATATTGAA</t>
  </si>
  <si>
    <t>GTTACG</t>
  </si>
  <si>
    <t>CUL3</t>
  </si>
  <si>
    <t>CCAAGTTTTGGGCTCCAGTATGGTC (HTS-Fw-10)</t>
  </si>
  <si>
    <t>GCCACCTGGTTTATGGGATTTGTTACAG (HTS-Rv-10)</t>
  </si>
  <si>
    <t>GCCACCTGGTTTATGGGATTTGTTACAGTAGCTTAAGATGAGGAAGACAACAGTTAACCTTAAATATGGACCACTTTAAGCAACTTATAATATACTGAAACTCAGAGTTCTCATGGAGTGACTGCTCACGTAACTTCAATATCTACTGGACCATATCTTCAACATCCAATTGACCATACTGGAGCCCAAAACTTGG</t>
  </si>
  <si>
    <t>CCG-1/Site 5</t>
  </si>
  <si>
    <t>Nme18</t>
  </si>
  <si>
    <t>GTCTCCGCTTTAACCCCCACCTC</t>
  </si>
  <si>
    <t>CAGCCG</t>
  </si>
  <si>
    <t>GGCGAGGCAGAGGGTCCAAA (HTS-Fw-11)</t>
  </si>
  <si>
    <t>CTCCTTCTGGGGCCTTTTTCCC (HTS-Rv-11)</t>
  </si>
  <si>
    <t>GGCGAGGCAGAGGGTCCAAAGCAGGATGACAGGCAGGGGCACCGCGGCGCCCCGGTGGCACTGCGGCTGGAGGTGGGGGTTAAAGCGGAGACTCTGGTGCTGTGTGACTACAGTGGGGGCCCTGCCCTCTCTGAGCCCCCGCCTCCAGGCCTGTGTGTGTGTCTCCGTTCGGGTTGAAAGGAGCCCGGGAAAAAGGCCCCAGAAGGAG</t>
  </si>
  <si>
    <t>CCG-2</t>
  </si>
  <si>
    <t>Nme19</t>
  </si>
  <si>
    <t>GACCCAGGGGTAGAAATGGAGAGG</t>
  </si>
  <si>
    <t>GTCCCG</t>
  </si>
  <si>
    <t>EMX1</t>
  </si>
  <si>
    <t>CCCCCGCACTCCTTCTTC (HTS-Fw-12)</t>
  </si>
  <si>
    <t>AATCTACCTCCGCGGACCT (HTS-Rv-12)</t>
  </si>
  <si>
    <t>CCCCCGCACTCCTTCTTCGGCGCCCAGCACCGGGACCCTCTCCATTTCTACCCCTGGGTCCTGCGGAACCGCTTCTTCGGCCACCGCTTCCAGGGTGAGTGTCCACGCTGTGCCCGCCGAGGCGGCCGGCCGGCGCCCGTGCTGCGGCGATGCGGGGGAGGCTCGGGGGCGCGCGGGGCTGTTTAGAAGTTACTGCCGGGAAGGCTGCAGGTCCGCGGAGGTAGATT</t>
  </si>
  <si>
    <t>CCG-3</t>
  </si>
  <si>
    <t>Nme20</t>
  </si>
  <si>
    <t>GAATGGGGCCATGCCGACCAAA</t>
  </si>
  <si>
    <t>GCGCCG</t>
  </si>
  <si>
    <t>GCGCACCTCATGGAATCCCTTC (HTS-Fw-13)</t>
  </si>
  <si>
    <t>CTTGCCTCCACTGGTTGTGCAG (HTS-Rv-13)</t>
  </si>
  <si>
    <t>CTTGCCTCCACTGGTTGTGCAGCCGCCGCTCCAGAGCCGTGCGAATGGGGCCATGCCGACCAAAGCGCCGATGGATGTGGCGCAGGTAGCGCGCCCACTGCAAGGCCCGGCGCACGGTGGCGGGGTCCCAGGTGCTGACGTAGGTAGTGCTTGAGACCGCCAGAAGCTCGGAAAAGCGATCCAGGTGCTGCAGAAGGGATTCCATGAGGTGCGC</t>
  </si>
  <si>
    <t>CCG-4</t>
  </si>
  <si>
    <t>Nme21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</si>
  <si>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CTACCAGCCCCCACTGGCCCTCA</t>
    </r>
  </si>
  <si>
    <t>GAGCCG</t>
  </si>
  <si>
    <t>GGCACCACTGTAGTTTAGTGATCCC (HTS-Fw-14)</t>
  </si>
  <si>
    <t>ACCCTTGACCCCCTCCACCAG (HTS-Rv-14)</t>
  </si>
  <si>
    <t>GGCACCACTGTAGTTTAGTGATCCCCAGTGTCCCCCTTCCCTATGGGAATAATAAAAGTCTCTCTCTTAATGACACGGGCATCCAGCTCCAGCCCCAGAGCCTGGGGTGGTAGATTCCGGCTCTGAGGGCCAGTGGGGGCTGGTAGAGCAAACGCGTTCAGGGCCTGGGAGCCTGGGGTGGGGTACTGGTGGAGGGGGTCAAGGGT</t>
  </si>
  <si>
    <t>GCG-1</t>
  </si>
  <si>
    <t>Nme22</t>
  </si>
  <si>
    <t>GGTGTGCAGACGGCAGTCACTAG</t>
  </si>
  <si>
    <t>GGGGCG</t>
  </si>
  <si>
    <t>VEGFA</t>
  </si>
  <si>
    <t>CATTCCCTCTTTAGCCAGAGCCGG (HTS-Fw-15)</t>
  </si>
  <si>
    <t>CAGATCTATTGGAATCCTGGAGTGACC (HTS-Rv-15)</t>
  </si>
  <si>
    <t>CATTCCCTCTTTAGCCAGAGCCGGGGTGTGCAGACGGCAGTCACTAGGGGGCGCTCGGCCACCACAGGGAAGCTGGGTGAATGGAGCGAGCAGCGTCTTCGAGAGTGAGGACGTGTGTGTCTGTGTGGGTGAGTGAGTGTGTGCGTGTGGGGTTGAGGGCGTTGGAGCGGGGAGAAGGCCAGGGGTCACTCCAGGATTCCAATAGATCTG</t>
  </si>
  <si>
    <t>GCG-2</t>
  </si>
  <si>
    <t>Nme23</t>
  </si>
  <si>
    <t>GCCGACCAAAGCGCCGATGGAT</t>
  </si>
  <si>
    <t>GTGGCG</t>
  </si>
  <si>
    <t>GCG-3</t>
  </si>
  <si>
    <t>Nme24</t>
  </si>
  <si>
    <t>GCGGCCGGATATCAGCTGCCACG</t>
  </si>
  <si>
    <t>CCCGCG</t>
  </si>
  <si>
    <t>GCG-4</t>
  </si>
  <si>
    <t>Nme25</t>
  </si>
  <si>
    <t>TCG-1</t>
  </si>
  <si>
    <t>Nme26</t>
  </si>
  <si>
    <t>GCCAAGAAGTCGCCCATCGCAGC</t>
  </si>
  <si>
    <t>AGCTCG</t>
  </si>
  <si>
    <t>CAGCAGCTGAACAAGGACAC (HTS-Fw-16)</t>
  </si>
  <si>
    <t>AAGGAGGAACAGGAGAGCCA (HTS-Rv-16)</t>
  </si>
  <si>
    <t>CAGCAGCTGAACAAGGACACGCGTTCCCTGGGGGAGGAACCAGTTGGTGGCCTGGGCAGCCTGCTGGACCCTGCCAAGAAGTCGCCCATCGCAGCAGCTCGGTGAGCAGGGCGGTGCGGGGAGGGATCCGTGCCTTGTCCGTGGCCCCGTCTGTCATTCCTCTTGTCTGTTCTCTGGCTCTCCTGTTCCTCCTT</t>
  </si>
  <si>
    <t>ACT-1</t>
  </si>
  <si>
    <t>Nme27</t>
  </si>
  <si>
    <t>GGGTGGGGTCAGACGTCCAAAAC</t>
  </si>
  <si>
    <t>CAGACT</t>
  </si>
  <si>
    <t>CAGTGAAATCACCCTGGGGGATCA (HTS-Fw-17)</t>
  </si>
  <si>
    <t>GAGGTGGGGGTTAAAGCGGAG (HTS-Rv-17)</t>
  </si>
  <si>
    <t>GAGGTGGGGGTTAAAGCGGAGACTCTGGTGCTGTGTGACTACAGTGGGGGCCCTGCCCTCTCTGAGCCCCCGCCTCCAGGCCTGTGTGTGTGTCTCCGTTCGGGTTGAAAGGAGCCCGGGAAAAAGGCCCCAGAAGGAGTCTGGTTTTGGACGTCTGACCCCACCCCTCCCGCTTAGGGCTTCTGATCCCCCAGGGTGATTTCACTG</t>
  </si>
  <si>
    <t>CCT-1</t>
  </si>
  <si>
    <t>Nme28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</si>
  <si>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CTCATCTCCAATATGGTATGGC</t>
    </r>
  </si>
  <si>
    <t>GGCCCT</t>
  </si>
  <si>
    <t>GCT-1</t>
  </si>
  <si>
    <t>Nme29</t>
  </si>
  <si>
    <t>GCACAACCAGTGGAGGCAAGAGG</t>
  </si>
  <si>
    <t>GCGGCT</t>
  </si>
  <si>
    <t>GCT-2</t>
  </si>
  <si>
    <t>Nme30</t>
  </si>
  <si>
    <t>GAAATGGCACACACATCCCTCGT</t>
  </si>
  <si>
    <t>GCAGCT</t>
  </si>
  <si>
    <t>GCTGTTTTCCCCTCTGAGCTATCG (HTS-Fw-18)</t>
  </si>
  <si>
    <t>CCAGCTCTGTGGGAAGCAACTG (HTS-Rv-18)</t>
  </si>
  <si>
    <t>CCAGCTCTGTGGGAAGCAACTGCTCTTAGGTATACACAGATTATGGAACCACCCAGAGACTGAGGTGCCCCCTATCCCCATGGAAATGGCACACACATCCCTCGTGCAGCTAGAGTGAGCCTTAGTAAGACATCCAACACAGTTCTTAGAACAAAGAGAAGAATCCAGATAGGGCTGAAGACTACATGGCTGCAGCTCCCTCCAGCGTGCAAATTCTCTCCGGATACAAGATAACAAGCCTGCACGCGATAGCTCAGAGGGGAAAACAGC</t>
  </si>
  <si>
    <t>GCT-3</t>
  </si>
  <si>
    <t>Nme31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</si>
  <si>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CTGCGGAACCGCTTCTTCGGCC</t>
    </r>
  </si>
  <si>
    <t>ACCGCT</t>
  </si>
  <si>
    <t>TCT-1/Site 3</t>
  </si>
  <si>
    <t>Nme32</t>
  </si>
  <si>
    <t>GGCGCAAAGCAGGAGGAGTCAGG</t>
  </si>
  <si>
    <t>GCTTCT</t>
  </si>
  <si>
    <t>TCT-2</t>
  </si>
  <si>
    <t>Nme33</t>
  </si>
  <si>
    <t>GGAGGATGAAACAATGTCTTTG</t>
  </si>
  <si>
    <t>CGCTCT</t>
  </si>
  <si>
    <t>GCTCCTCTCTGTTTGGCCTT (HTS-Fw-19)</t>
  </si>
  <si>
    <t>CAGCGTCTGCAAAGAGGAGA (HTS-Rv-19)</t>
  </si>
  <si>
    <t>GCTCCTCTCTGTTTGGCCTTGGCATGGAGGATGAAACAATGTCTTTGCGCTCTCCCTCCCCTCGGTGTTTGTACTTTTCTGCGGCCGTGGCGGCGGTGGCAACCGCGGGCTGAGTCTTAGCTGGCTCCTTGGGGCAGCCGTCGCTCTCCAGTGAGCCTCCTCTGGGCATCTTCTCCTCTTTGCAGACGCTG</t>
  </si>
  <si>
    <t>CTA-1</t>
  </si>
  <si>
    <t>Nme34</t>
  </si>
  <si>
    <t>GAGGGGAGAAGAAAGAGAGATGTA</t>
  </si>
  <si>
    <t>GGGCTA</t>
  </si>
  <si>
    <t>RUNX1</t>
  </si>
  <si>
    <t>CCTCCTGAAAATGCACCCTCTTCT (HTS-Fw-20)</t>
  </si>
  <si>
    <t>GGTGCATTTTTTAATAGGGCTTGGGG (HTS-Rv-20)</t>
  </si>
  <si>
    <t>CCTCCTGAAAATGCACCCTCTTCTGAAGGCGGGGGACTCAATGATTTCTTTTACCTTCGGAGCGAAAACCAAGACAGGTCACTGTTTCAGCCTCACCCCTCTAGCCCTACATCTCTCTTTCTTCTCCCCTCTGCTGGATACCTCTGGGACTCCCCAAGCCCTATTAAAAAATGCACC</t>
  </si>
  <si>
    <t>GTA-1</t>
  </si>
  <si>
    <t>Nme35</t>
  </si>
  <si>
    <t>GCAGAGCAAATACCAGAGATAAG</t>
  </si>
  <si>
    <t>AGAGTA</t>
  </si>
  <si>
    <t>GRIN2B</t>
  </si>
  <si>
    <t>GGACCTTATCTCCTTTCATTGAGCACC (HTS-Fw-21)</t>
  </si>
  <si>
    <t>CATACTCGCATGGCTACCTGGAC (HTS-Rv-21)</t>
  </si>
  <si>
    <t>GGACCTTATCTCCTTTCATTGAGCACCAAACCCAACTCCATCTACCAGCCTACTCTCTTATCTCTGGTATTTGCTCTGCAGAATGAGAGAAAATGAAACTTTCAAAAGCCTCAGAAATCCTTGAACAAGGCAATAAAAGGTGCTATTGCTATAGTCATTGGCAGCTACAGGCAGAGACAAAGGAGGAAAAGAGGTTGTGAGTGGTCCAGGTAGCCATGCGAGTATG</t>
  </si>
  <si>
    <t>GTA-2</t>
  </si>
  <si>
    <t>Nme36</t>
  </si>
  <si>
    <t>GTGTGGTTCCAGAACCGGAGGAC</t>
  </si>
  <si>
    <t>AAAGTA</t>
  </si>
  <si>
    <t>GGGGCCTCCTGAGTTTCTCATCTG (HTS-Fw-22)</t>
  </si>
  <si>
    <t>GGTTGCCCACCCTAGTCATTGGAG (HTS-Rv-22)</t>
  </si>
  <si>
    <t>GGGGCCTCCTGAGTTTCTCATCTGTGCCCCTCCCTCCCTGGCCCAGGTGAAGGTGTGGTTCCAGAACCGGAGGACAAAGTACAAACGGCAGAAGCTGGAGGAGGAAGGGCCTGAGTCCGAGCAGAAGAAGAAGGGCTCCCATCACATCAACCGGTGGCGCATTGCCACGAAGCAGGCCAATGGGGAGGACATCGATGTCACCTCCAATGACTAGGGTGGGCAACC</t>
  </si>
  <si>
    <t>CTC-1</t>
  </si>
  <si>
    <t>Nme37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</si>
  <si>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TTGGCTACAGCAACAGGGTGGTG</t>
    </r>
  </si>
  <si>
    <t>GACCTC</t>
  </si>
  <si>
    <t>CTC-2</t>
  </si>
  <si>
    <t>Nme38</t>
  </si>
  <si>
    <t>GTGGTGGACCTCATGGCCCACAT</t>
  </si>
  <si>
    <t>GGCCTC</t>
  </si>
  <si>
    <t>CTC-3</t>
  </si>
  <si>
    <t>Nme39</t>
  </si>
  <si>
    <t>GGAACTGGACCCCGCCCAAAGCC</t>
  </si>
  <si>
    <t>GCCCTC</t>
  </si>
  <si>
    <t>CTC-4</t>
  </si>
  <si>
    <t>Nme40</t>
  </si>
  <si>
    <t>GATATGGGCTATTTAAAAATACG</t>
  </si>
  <si>
    <t>TATCTC</t>
  </si>
  <si>
    <t>GGAATAGCACCAGAATGTTCGAGGC (HTS-Fw-23)</t>
  </si>
  <si>
    <t>GCCTACACTTAAAAACTTGACGTGGG (HTS-Rv-23)</t>
  </si>
  <si>
    <t>GGAATAGCACCAGAATGTTCGAGGCTTTTTAAGTTAAATTCTTAGTTACTTCACCTTACAAAGATACATGTCAATATGCTGAATACTCAACAAAGATCCAGGATATGGGCTATTTAAAAATACGTATCTCCTGGATCAGCACCAAAAATATCTTTAGTTTCTGTACAACCCACGTCAAGTTTTTAAGTGTAGGC</t>
  </si>
  <si>
    <t>TTC-1</t>
  </si>
  <si>
    <t>Nme41</t>
  </si>
  <si>
    <t>GGGGTCCAGTTCCGGGATTAGCG</t>
  </si>
  <si>
    <t>AACTTC</t>
  </si>
  <si>
    <t>TTC-2</t>
  </si>
  <si>
    <t>Nme42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</si>
  <si>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TCAGAAAAAGGGCCCTGACAACT</t>
    </r>
  </si>
  <si>
    <t>CTTTTC</t>
  </si>
  <si>
    <t>TTC-3</t>
  </si>
  <si>
    <t>Nme43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</si>
  <si>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CCTGCACCCCATGCCTATGTTCC</t>
    </r>
  </si>
  <si>
    <t>AGCTTC</t>
  </si>
  <si>
    <t>ATG-1</t>
  </si>
  <si>
    <t>Nme44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</si>
  <si>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TCCAGCAGAGGGGAGAAGAAAGA</t>
    </r>
  </si>
  <si>
    <t>GAGATG</t>
  </si>
  <si>
    <t>CTG-1</t>
  </si>
  <si>
    <t>Nme45</t>
  </si>
  <si>
    <t>ATATTGGAGATGAGGGTGGCAAG</t>
  </si>
  <si>
    <t>GCGCTG</t>
  </si>
  <si>
    <t>GTG-1</t>
  </si>
  <si>
    <t>Nme46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</si>
  <si>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CCCAGATAGACAGGAGACAGCGC</t>
    </r>
  </si>
  <si>
    <t>TGGGTG</t>
  </si>
  <si>
    <t>TTG-1</t>
  </si>
  <si>
    <t>Nme47</t>
  </si>
  <si>
    <t>GATCATGGAAGGGCCGCCATACC</t>
  </si>
  <si>
    <t>ATATTG</t>
  </si>
  <si>
    <t>ATT-1</t>
  </si>
  <si>
    <t>Nme48</t>
  </si>
  <si>
    <t>GTGGGCTGTAACAGGAGGGCCAG</t>
  </si>
  <si>
    <t>GAGATT</t>
  </si>
  <si>
    <t>GGAAAAGAGGTTGTGAGTGGTCCAG (HTS-Fw-24)</t>
  </si>
  <si>
    <t>AGAATGCAGGGCTTGTGTACTTATAGC (HTS-Rv-24)</t>
  </si>
  <si>
    <t>GGAAAAGAGGTTGTGAGTGGTCCAGGTAGCCATGCGAGTATGCATACACAAATCTCCTGGCCCTCCTGTTACAGCCCACCCTTGTACTGTTCTTGGGCTGAAGGAAAGCAAGGCCAGACAAAGTGAGCAGAAAAACGTGCTCAGCAGAGGTGAGCAACAGAACATGGGCTGGATAAACTGGATGTGGGGGGCTATAAGTACACAAGCCCTGCATTCT</t>
  </si>
  <si>
    <t>TTT-1</t>
  </si>
  <si>
    <t>Nme49</t>
  </si>
  <si>
    <t>GGAAAAAGGCCCCAGAAGGAGTC</t>
  </si>
  <si>
    <t>TGGTTT</t>
  </si>
  <si>
    <t>Nme3-26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</si>
  <si>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CAGCAAGAGCACAAGAGGAAGAGAG</t>
    </r>
  </si>
  <si>
    <t>Nme3-25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</si>
  <si>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AGCAAGAGCACAAGAGGAAGAGAG</t>
    </r>
  </si>
  <si>
    <t>Nme3-24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</si>
  <si>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GCAAGAGCACAAGAGGAAGAGAG</t>
    </r>
  </si>
  <si>
    <t>Nme3-22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</si>
  <si>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AAGAGCACAAGAGGAAGAGAG</t>
    </r>
  </si>
  <si>
    <t>Nme3-21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</si>
  <si>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AGAGCACAAGAGGAAGAGAG</t>
    </r>
  </si>
  <si>
    <t>Nme3-20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</si>
  <si>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GAGCACAAGAGGAAGAGAG</t>
    </r>
  </si>
  <si>
    <t>Nme30-26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</si>
  <si>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TGGAAATGGCACACACATCCCTCGT</t>
    </r>
  </si>
  <si>
    <t>Nme30-25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</si>
  <si>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GGAAATGGCACACACATCCCTCGT</t>
    </r>
  </si>
  <si>
    <t>Nme30-24</t>
  </si>
  <si>
    <t>GGAAATGGCACACACATCCCTCGT</t>
  </si>
  <si>
    <t>Nme30-22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</si>
  <si>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AATGGCACACACATCCCTCGT</t>
    </r>
  </si>
  <si>
    <t>Nme30-21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</si>
  <si>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ATGGCACACACATCCCTCGT</t>
    </r>
  </si>
  <si>
    <t>Nme30-20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</si>
  <si>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TGGCACACACATCCCTCGT</t>
    </r>
  </si>
  <si>
    <t>Nme11-26</t>
  </si>
  <si>
    <t>GAGGGTCCAAAGCAGGATGACAGGCA</t>
  </si>
  <si>
    <t>Nme11-25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</si>
  <si>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GGGTCCAAAGCAGGATGACAGGCA</t>
    </r>
  </si>
  <si>
    <t>Nme11-24</t>
  </si>
  <si>
    <t>GGGTCCAAAGCAGGATGACAGGCA</t>
  </si>
  <si>
    <t>Nme11-22</t>
  </si>
  <si>
    <t>GTCCAAAGCAGGATGACAGGCA</t>
  </si>
  <si>
    <t>Nme11-21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</si>
  <si>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CCAAAGCAGGATGACAGGCA</t>
    </r>
  </si>
  <si>
    <t>Nme11-20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</si>
  <si>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CAAAGCAGGATGACAGGCA</t>
    </r>
  </si>
  <si>
    <t>Nme37-26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</si>
  <si>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ATTTGGCTACAGCAACAGGGTGGTG</t>
    </r>
  </si>
  <si>
    <t>Nme37-25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</si>
  <si>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TTTGGCTACAGCAACAGGGTGGTG</t>
    </r>
  </si>
  <si>
    <t>Nme37-23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</si>
  <si>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TGGCTACAGCAACAGGGTGGTG</t>
    </r>
  </si>
  <si>
    <t>Nme37-22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</si>
  <si>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GGCTACAGCAACAGGGTGGTG</t>
    </r>
  </si>
  <si>
    <t>Nme37-21</t>
  </si>
  <si>
    <t>GGCTACAGCAACAGGGTGGTG</t>
  </si>
  <si>
    <t>Nme37-20</t>
  </si>
  <si>
    <t>GCTACAGCAACAGGGTGGTG</t>
  </si>
  <si>
    <t>Nme45-26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</si>
  <si>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CCATATTGGAGATGAGGGTGGCAAG</t>
    </r>
  </si>
  <si>
    <t>Nme45-25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</si>
  <si>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CATATTGGAGATGAGGGTGGCAAG</t>
    </r>
  </si>
  <si>
    <t>Nme45-24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</si>
  <si>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ATATTGGAGATGAGGGTGGCAAG</t>
    </r>
  </si>
  <si>
    <t>Nme45-22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</si>
  <si>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ATTGGAGATGAGGGTGGCAAG</t>
    </r>
  </si>
  <si>
    <t>Nme45-21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</si>
  <si>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TTGGAGATGAGGGTGGCAAG</t>
    </r>
  </si>
  <si>
    <t>Nme45-20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</si>
  <si>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TGGAGATGAGGGTGGCAAG</t>
    </r>
  </si>
  <si>
    <t>Nme48-26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</si>
  <si>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GGGTGGGCTGTAACAGGAGGGCCAG</t>
    </r>
  </si>
  <si>
    <t>Nme48-25</t>
  </si>
  <si>
    <t>GGGTGGGCTGTAACAGGAGGGCCAG</t>
  </si>
  <si>
    <t>Nme48-24</t>
  </si>
  <si>
    <t>GGTGGGCTGTAACAGGAGGGCCAG</t>
  </si>
  <si>
    <t>Nme48-22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</si>
  <si>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GGGCTGTAACAGGAGGGCCAG</t>
    </r>
  </si>
  <si>
    <t>Nme48-21</t>
  </si>
  <si>
    <t>GGGCTGTAACAGGAGGGCCAG</t>
  </si>
  <si>
    <t>Nme48-20</t>
  </si>
  <si>
    <t>GGCTGTAACAGGAGGGCCAG</t>
  </si>
  <si>
    <t>SpRY/SpRY-HF1</t>
  </si>
  <si>
    <t>SpRY1</t>
  </si>
  <si>
    <t>GCTGCATCCACCCCCCGAGG</t>
  </si>
  <si>
    <t>SpRY2</t>
  </si>
  <si>
    <t>GCACAAGAGGAAGAGAGAGA</t>
  </si>
  <si>
    <t>SpRY3</t>
  </si>
  <si>
    <t>GTACTTCGAAAAGGTAGGCG</t>
  </si>
  <si>
    <t>SpRY4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</si>
  <si>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AAGCAGGATGACAGGCAGGG</t>
    </r>
  </si>
  <si>
    <t xml:space="preserve">GCA </t>
  </si>
  <si>
    <t>SpRY5</t>
  </si>
  <si>
    <t>GACCATGAGATAGAAGGCGC</t>
  </si>
  <si>
    <t>GCA-3</t>
  </si>
  <si>
    <t>SpRY6</t>
  </si>
  <si>
    <t>GCTGGAGAAGCAGAAAAAAA</t>
  </si>
  <si>
    <t>SpRY7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</si>
  <si>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CAGCAACAGGGTGGTGGACC</t>
    </r>
  </si>
  <si>
    <t>SpRY8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</si>
  <si>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CAAGAGGAAGAGAGAGACCC</t>
    </r>
  </si>
  <si>
    <t>CCG-1</t>
  </si>
  <si>
    <t>SpRY9</t>
  </si>
  <si>
    <t>GCTTTAACCCCCACCTCCAG</t>
  </si>
  <si>
    <t>SpRY10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</si>
  <si>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CAGACGGCAGTCACTAGGGG</t>
    </r>
  </si>
  <si>
    <t>SpRY11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</si>
  <si>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CTCCAATATGGTATGGCGGC</t>
    </r>
  </si>
  <si>
    <t>SpRY12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</si>
  <si>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CCAGTGGAGGCAAGAGGGCG</t>
    </r>
  </si>
  <si>
    <t xml:space="preserve">GCT </t>
  </si>
  <si>
    <t>SpRY13</t>
  </si>
  <si>
    <t>GCACACACATCCCTCGTGCA</t>
  </si>
  <si>
    <t>TCT-1</t>
  </si>
  <si>
    <t>SpRY14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</si>
  <si>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AAGCAGGAGGAGTCAGGGCT</t>
    </r>
  </si>
  <si>
    <t>SpRY15</t>
  </si>
  <si>
    <t>GAAGAAAGAGAGATGTAGGG</t>
  </si>
  <si>
    <t>SpRY16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</si>
  <si>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CAAATACCAGAGATAAGAGA</t>
    </r>
  </si>
  <si>
    <t>SpRY17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</si>
  <si>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ACAGCAACAGGGTGGTGGAC</t>
    </r>
  </si>
  <si>
    <t>SpRY18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</si>
  <si>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AGAGGGGAGAAGAAAGAGAG</t>
    </r>
  </si>
  <si>
    <t>SpRY19</t>
  </si>
  <si>
    <t>GAGATGAGGGTGGCAAGGCG</t>
  </si>
  <si>
    <t>SpRY20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</si>
  <si>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TAGACAGGAGACAGCGCTGG</t>
    </r>
  </si>
  <si>
    <t xml:space="preserve">GTG </t>
  </si>
  <si>
    <t>SpRY21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</si>
  <si>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TGTAACAGGAGGGCCAGGAG</t>
    </r>
  </si>
  <si>
    <t>SpRY22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</si>
  <si>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AGGCCCCAGAAGGAGTCTGG</t>
    </r>
  </si>
  <si>
    <t>Site 1</t>
  </si>
  <si>
    <t>Nme50</t>
  </si>
  <si>
    <t>GCAGATCCCACAGGCGCCCTGGC</t>
  </si>
  <si>
    <t>CAGTCG</t>
  </si>
  <si>
    <t>PDCD1</t>
  </si>
  <si>
    <t>GGTGGAAGGTCCCTCCAGA (HTS-Fw-25)</t>
  </si>
  <si>
    <t>CCTTCAACCTGACCTGGGAC (HTS-Rv-25)</t>
  </si>
  <si>
    <t>GGTGGAAGGTCCCTCCAGACCCCTGGCTCTGGGACACCTGACCGCCGACCCCACCTACCTAAGAACCATCCTGGCCGCCAGCCCAGTTGTAGCACCGCCCAGACGACTGGCCAGGGCGCCTGTGGGATCTGCATGCCTGGAGCAGCCCCACCAGAGTGCCGCCTTCTCCACTGCTCAGGCGGAGGTGAGCGGAAGGGAAACTGTCCCAGGTCAGGTTGAAGG</t>
  </si>
  <si>
    <t>SpRY23</t>
  </si>
  <si>
    <t>GATCCCACAGGCGCCCTGGC</t>
  </si>
  <si>
    <t>Site 2</t>
  </si>
  <si>
    <t>Nme51</t>
  </si>
  <si>
    <t>GCTGCAGAAGGGATTCCATGAGG</t>
  </si>
  <si>
    <t>TGCGCG</t>
  </si>
  <si>
    <t>GGTAGTGCTTGAGACCGCCAG (HTS-Fw-26)</t>
  </si>
  <si>
    <t>CCCTCCACTAAGAAGAACCTCTTTGTG (HTS-Rv-26)</t>
  </si>
  <si>
    <t>GGTAGTGCTTGAGACCGCCAGAAGCTCGGAAAAGCGATCCAGGTGCTGCAGAAGGGATTCCATGAGGTGCGCGAAGGCCCTACTTCCGCTTTCACCTTGGAGACGGCGACTCTCTGCGTACTGATTGGAACATCCGCGAAATGATACGCCTCTCTGCAATGCTATTGGTCGAAATGCATGTCAATCTCCCAGCGTCTTTATCCGTGTTCCTTGACTCTGGGCAACTTAAAAGCCCTAATACTTTTACTTTCGCCACACAAAGAGGTTCTTCTTAGTGGAGGG</t>
  </si>
  <si>
    <t>SpRY24</t>
  </si>
  <si>
    <t>GCAGAAGGGATTCCATGAGG</t>
  </si>
  <si>
    <t>Site 3</t>
  </si>
  <si>
    <t>SpRY25</t>
  </si>
  <si>
    <t>GCAAAGCAGGAGGAGTCAGG</t>
  </si>
  <si>
    <t>Site 4</t>
  </si>
  <si>
    <t>SpRY26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</si>
  <si>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AGGGCTGGAGAAGCAGAAAA</t>
    </r>
  </si>
  <si>
    <t>Site 5</t>
  </si>
  <si>
    <t>SpRY27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</si>
  <si>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TCCGCTTTAACCCCCACCTC</t>
    </r>
  </si>
  <si>
    <t>Site 6</t>
  </si>
  <si>
    <t>SpRY28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</si>
  <si>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TCATCTCCAATATGGTATGG</t>
    </r>
  </si>
  <si>
    <t xml:space="preserve">CGG </t>
  </si>
  <si>
    <t>Nme2-RBM1</t>
  </si>
  <si>
    <t>GCAATGGCCGGGACTCCTGGGAG</t>
  </si>
  <si>
    <t>CACTCT</t>
  </si>
  <si>
    <t>RBM20</t>
  </si>
  <si>
    <t>CACACTCCCAGCTTCACCTC (HTS-Fw-27)</t>
  </si>
  <si>
    <t>TCGTCCAACTCAGCCTTGTC (HTS-Rv-27)</t>
  </si>
  <si>
    <t>CACACTCCCAGCTTCACCTCCTGCAGCTCTTCCCACAGCCCTCCGGGCCCCTCCCGGGCTGACTGGGGCAATGGCCGGGACTCCTGGGAGCACTCTCCCTATGCCAGGAGGGAGGAAGAGCGAGACCCGGCTCCCTGGAGGGACAACGGAGATGACAAGAGGGACAGGATGGACCCCTGGGCACATGATCGCAAACACCACCCCCGGCAACTGGACAAGGCTGAGTTGGACGA</t>
  </si>
  <si>
    <t>Nme2-RBM2</t>
  </si>
  <si>
    <t>Nme52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</si>
  <si>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AATGGCCGGGACTCCTGGGAGCA</t>
    </r>
  </si>
  <si>
    <t>CTCTCC</t>
  </si>
  <si>
    <t>Nme2-RBM3</t>
  </si>
  <si>
    <t>Nme53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</si>
  <si>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ATGGCCGGGACTCCTGGGAGCAC</t>
    </r>
  </si>
  <si>
    <t>TCTCCC</t>
  </si>
  <si>
    <t>SpRY-RBM1</t>
  </si>
  <si>
    <t>SpRY29</t>
  </si>
  <si>
    <t>GCCGGGACTCCTGGGAGCAC</t>
  </si>
  <si>
    <t>SpRY-RBM2</t>
  </si>
  <si>
    <t>SpRY30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</si>
  <si>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CCGGGACTCCTGGGAGCACT</t>
    </r>
  </si>
  <si>
    <t>SpRY-RBM3</t>
  </si>
  <si>
    <t>SpRY31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</si>
  <si>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CGGGACTCCTGGGAGCACTC</t>
    </r>
  </si>
  <si>
    <t>SpRY-RBM4</t>
  </si>
  <si>
    <t>SpRY32</t>
  </si>
  <si>
    <t>GGGACTCCTGGGAGCACTCT</t>
  </si>
  <si>
    <t>CAA-1</t>
  </si>
  <si>
    <t>Nme54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</si>
  <si>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AGCCGTGCGAATGGGGCCATGCC</t>
    </r>
  </si>
  <si>
    <t>GACCAA</t>
  </si>
  <si>
    <t>CAA-2</t>
  </si>
  <si>
    <t>Nme55</t>
  </si>
  <si>
    <t>GCAGAAGAAGAAGGGCTCCCATCA</t>
  </si>
  <si>
    <t>CATCAA</t>
  </si>
  <si>
    <t>DYRK1A</t>
  </si>
  <si>
    <t>CGCTAGACGGTAGAGCCTACTGC (HTS-Fw-28)</t>
  </si>
  <si>
    <t>CCCATTGCAACTTCCAGTCCTGC (HTS-Rv-28)</t>
  </si>
  <si>
    <t>CCCATTGCAACTTCCAGTCCTGCAAGCTCCATTCCTGTAAACGCCCACACAAGTGATCTTTTATATCATATTTTTATTGTACCTTTTCCATGCCTATAGCACAAATAATGAGGGTTACAGTTGCCCTCATTATTCAGCACGGCTGAACAGGTTTGCAGCCTAAGAGCAGTAGGCTCTACCGTCTAGCG</t>
  </si>
  <si>
    <t>CAC-1</t>
  </si>
  <si>
    <t>Nme56</t>
  </si>
  <si>
    <t>GAGCACAAGAGGAAGAGAGAGAC</t>
  </si>
  <si>
    <t>CCTCAC</t>
  </si>
  <si>
    <t>GAC-1</t>
  </si>
  <si>
    <t>Nme57</t>
  </si>
  <si>
    <t>GGAATAATAAAAGTCTCTCTCTT</t>
  </si>
  <si>
    <t>AATGAC</t>
  </si>
  <si>
    <t>GAG-1</t>
  </si>
  <si>
    <t>Nme58</t>
  </si>
  <si>
    <t>GCCCCCACTGTAGTCACACAGCA</t>
  </si>
  <si>
    <t>CCAGAG</t>
  </si>
  <si>
    <t>TAG-1</t>
  </si>
  <si>
    <t>Nme59</t>
  </si>
  <si>
    <t>GCCTAAGAGCAGTAGGCTCTACC</t>
  </si>
  <si>
    <t>GTCTAG</t>
  </si>
  <si>
    <t>GGAATAGCACCAGAATGTTCGAGGC (HTS-Fw-29)</t>
  </si>
  <si>
    <t>GCCTACACTTAAAAACTTGACGTGGG (HTS-Rv-29)</t>
  </si>
  <si>
    <t>AAT-1</t>
  </si>
  <si>
    <t>Nme60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</si>
  <si>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AGCAGAAAAAAAGCATCAAGCCT</t>
    </r>
  </si>
  <si>
    <t>ACAAAT</t>
  </si>
  <si>
    <t>CAT-1</t>
  </si>
  <si>
    <t>Nme61</t>
  </si>
  <si>
    <t>GAGCAGAAGAAGAAGGGCTCCCA</t>
  </si>
  <si>
    <t>TCACAT</t>
  </si>
  <si>
    <t>CAT-2</t>
  </si>
  <si>
    <t>Nme62</t>
  </si>
  <si>
    <t>GCCACATCCATCGGCGCTTTGGT</t>
  </si>
  <si>
    <t>CGGCAT</t>
  </si>
  <si>
    <t>CCC-3</t>
  </si>
  <si>
    <t>Nme63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</si>
  <si>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TCATTAAGAGAGAGACTTTTATT</t>
    </r>
  </si>
  <si>
    <t>ATTCCC</t>
  </si>
  <si>
    <t>CCC-4</t>
  </si>
  <si>
    <t>Nme64</t>
  </si>
  <si>
    <t>GGGCTGAAGACTACATGGCTGCA</t>
  </si>
  <si>
    <t>GCTCCC</t>
  </si>
  <si>
    <t>CGA-1</t>
  </si>
  <si>
    <t>Nme65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</si>
  <si>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TCTTACTAAGGCTCACTCTAGCT</t>
    </r>
  </si>
  <si>
    <t>GCACGA</t>
  </si>
  <si>
    <t>CGC-1</t>
  </si>
  <si>
    <t>Nme66</t>
  </si>
  <si>
    <t>GCCGACCAAAGCGCCGATGGATG</t>
  </si>
  <si>
    <t>TGGCGC</t>
  </si>
  <si>
    <t>TGC-1</t>
  </si>
  <si>
    <t>Nme67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</si>
  <si>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AAACGCCCATGCAATTAGTCTAT</t>
    </r>
  </si>
  <si>
    <t>TTCTGC</t>
  </si>
  <si>
    <t>CGG-1</t>
  </si>
  <si>
    <t>Nme68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</si>
  <si>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CGGAGACACACACACAGGCCTGG</t>
    </r>
  </si>
  <si>
    <t>AGGCGG</t>
  </si>
  <si>
    <t>TGG-1</t>
  </si>
  <si>
    <t>Nme69</t>
  </si>
  <si>
    <t>GAATCTACCACCCCAGGCTCTGG</t>
  </si>
  <si>
    <t>GGCTGG</t>
  </si>
  <si>
    <t>AGT-1</t>
  </si>
  <si>
    <t>Nme70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</si>
  <si>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TATACTGAAACTCAGAGTTCTCA</t>
    </r>
  </si>
  <si>
    <t>TGGAGT</t>
  </si>
  <si>
    <t>AGT-2</t>
  </si>
  <si>
    <t>Nme71</t>
  </si>
  <si>
    <t>GGCACACACATCCCTCGTGCAGC</t>
  </si>
  <si>
    <t>TAGAGT</t>
  </si>
  <si>
    <t>HBB-eNme2-C</t>
  </si>
  <si>
    <t>Nme72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</si>
  <si>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AGACTTCTCCACAGGAGTCAGGT</t>
    </r>
  </si>
  <si>
    <t>GCACCA</t>
  </si>
  <si>
    <t>HBB</t>
  </si>
  <si>
    <t>GCCACACCCTAGGGTTG (HTS-Fw-30)</t>
  </si>
  <si>
    <t>GGGAAAATAGACCAATAGGCAG (HTS-Rv-30)</t>
  </si>
  <si>
    <t>GCCACACCCTAGGGTTGGCCAATCTACTCCCAGGAGCAGGGAGGGCAGGAGCCAGGGCTGGGCATAAAAGTCAGGGCAGAGCCATCTATTGCTTACATTTGCTTCTGACACAACTGTGTTCACTAGCAACCTCAAACAGACACCATGGTGCATCTGACTCCTGAGGAGAAGTCTGCCGTTACTGCCCTGTGGGGCAAGGTGAACGTGGATGAAGTTGGTGGTGAGGCCCTGGGCAGGTTGGTATCAAGGTTACAAGACAGGTTTAAGGAGACCAATAGAAACTGGGCATGTGGAGACAGAGAAGACTCTTGGGTTTCTGATAGGCACTGACTCTCTCTGCCTATTGGTCTATTTTCCC</t>
  </si>
  <si>
    <t>HBB-SpCas9-NRCH</t>
  </si>
  <si>
    <t>SpCas9-NRCH</t>
  </si>
  <si>
    <t>SpCas9-NRCH1</t>
  </si>
  <si>
    <r>
      <rPr>
        <sz val="12"/>
        <color rgb="FFFF0000"/>
        <rFont val="Courier New"/>
        <family val="1"/>
      </rPr>
      <t>G</t>
    </r>
    <r>
      <rPr>
        <sz val="12"/>
        <color theme="1"/>
        <rFont val="Courier New"/>
        <family val="1"/>
      </rPr>
      <t>TTCTCCACAGGAGTCAGGTG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</si>
</sst>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00%"/>
  </numFmts>
  <fonts count="3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Helvetica"/>
      <family val="2"/>
    </font>
    <font>
      <sz val="11"/>
      <color theme="1"/>
      <name val="Helvetica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8"/>
      <color theme="1"/>
      <name val="Arial"/>
      <family val="2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sz val="12"/>
      <color theme="1"/>
      <name val="Courier New"/>
      <family val="1"/>
    </font>
    <font>
      <i/>
      <sz val="12"/>
      <color theme="1"/>
      <name val="Courier New"/>
      <family val="1"/>
    </font>
    <font>
      <sz val="12"/>
      <color rgb="FFFF0000"/>
      <name val="Courier New"/>
      <family val="1"/>
    </font>
    <font>
      <b/>
      <sz val="12"/>
      <color theme="1"/>
      <name val="Courier New"/>
      <family val="1"/>
    </font>
    <font>
      <sz val="11"/>
      <color theme="1"/>
      <name val="Consolas"/>
      <family val="2"/>
    </font>
    <font>
      <b/>
      <u/>
      <sz val="12"/>
      <color theme="1"/>
      <name val="Courier New"/>
      <family val="1"/>
    </font>
    <font>
      <sz val="12"/>
      <name val="Courier New"/>
      <family val="1"/>
    </font>
    <font>
      <sz val="12"/>
      <color rgb="FF000000"/>
      <name val="Courier New"/>
      <family val="1"/>
    </font>
    <font>
      <sz val="12"/>
      <color rgb="FF222222"/>
      <name val="Courier New"/>
      <family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4" fillId="0" borderId="0"/>
  </cellStyleXfs>
  <cellXfs count="95">
    <xf numFmtId="0" fontId="0" fillId="0" borderId="0" xfId="0"/>
    <xf numFmtId="164" fontId="0" fillId="0" borderId="0" xfId="1" applyNumberFormat="1" applyFont="1"/>
    <xf numFmtId="0" fontId="18" fillId="0" borderId="0" xfId="0" applyFont="1"/>
    <xf numFmtId="0" fontId="20" fillId="33" borderId="10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left"/>
    </xf>
    <xf numFmtId="0" fontId="19" fillId="33" borderId="0" xfId="0" applyFont="1" applyFill="1" applyAlignment="1">
      <alignment horizontal="left"/>
    </xf>
    <xf numFmtId="0" fontId="20" fillId="33" borderId="10" xfId="0" applyFont="1" applyFill="1" applyBorder="1" applyAlignment="1">
      <alignment horizontal="left"/>
    </xf>
    <xf numFmtId="0" fontId="21" fillId="34" borderId="0" xfId="0" applyFont="1" applyFill="1" applyAlignment="1">
      <alignment horizontal="left" wrapText="1"/>
    </xf>
    <xf numFmtId="0" fontId="22" fillId="0" borderId="0" xfId="0" applyFont="1"/>
    <xf numFmtId="0" fontId="23" fillId="0" borderId="11" xfId="0" applyFont="1" applyBorder="1" applyAlignment="1">
      <alignment horizontal="left" wrapText="1"/>
    </xf>
    <xf numFmtId="0" fontId="23" fillId="0" borderId="12" xfId="0" applyFont="1" applyBorder="1" applyAlignment="1">
      <alignment horizontal="left" wrapText="1"/>
    </xf>
    <xf numFmtId="0" fontId="23" fillId="0" borderId="13" xfId="0" applyFont="1" applyBorder="1" applyAlignment="1">
      <alignment horizontal="left" wrapText="1"/>
    </xf>
    <xf numFmtId="0" fontId="23" fillId="0" borderId="14" xfId="0" applyFont="1" applyBorder="1" applyAlignment="1">
      <alignment horizontal="center" wrapText="1"/>
    </xf>
    <xf numFmtId="0" fontId="22" fillId="0" borderId="0" xfId="0" applyFont="1" applyAlignment="1">
      <alignment horizontal="left" wrapText="1"/>
    </xf>
    <xf numFmtId="0" fontId="23" fillId="0" borderId="15" xfId="0" applyFont="1" applyBorder="1" applyAlignment="1">
      <alignment horizontal="center" wrapText="1"/>
    </xf>
    <xf numFmtId="0" fontId="24" fillId="0" borderId="14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15" xfId="0" applyFont="1" applyBorder="1" applyAlignment="1">
      <alignment horizontal="left" wrapText="1"/>
    </xf>
    <xf numFmtId="3" fontId="22" fillId="0" borderId="0" xfId="0" applyNumberFormat="1" applyFont="1" applyAlignment="1">
      <alignment horizontal="left" wrapText="1"/>
    </xf>
    <xf numFmtId="0" fontId="23" fillId="0" borderId="16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22" fillId="0" borderId="17" xfId="0" applyFont="1" applyBorder="1" applyAlignment="1">
      <alignment horizontal="left" wrapText="1"/>
    </xf>
    <xf numFmtId="0" fontId="24" fillId="0" borderId="16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24" fillId="0" borderId="17" xfId="0" applyFont="1" applyBorder="1" applyAlignment="1">
      <alignment horizontal="left" wrapText="1"/>
    </xf>
    <xf numFmtId="0" fontId="23" fillId="34" borderId="0" xfId="0" applyFont="1" applyFill="1" applyAlignment="1">
      <alignment horizontal="center" wrapText="1"/>
    </xf>
    <xf numFmtId="0" fontId="0" fillId="35" borderId="0" xfId="0" applyFill="1"/>
    <xf numFmtId="0" fontId="22" fillId="36" borderId="0" xfId="0" applyFont="1" applyFill="1"/>
    <xf numFmtId="0" fontId="23" fillId="34" borderId="0" xfId="0" applyFont="1" applyFill="1" applyAlignment="1">
      <alignment horizontal="center"/>
    </xf>
    <xf numFmtId="0" fontId="22" fillId="34" borderId="0" xfId="0" applyFont="1" applyFill="1"/>
    <xf numFmtId="0" fontId="23" fillId="0" borderId="10" xfId="0" applyFont="1" applyBorder="1"/>
    <xf numFmtId="10" fontId="23" fillId="0" borderId="10" xfId="1" applyNumberFormat="1" applyFont="1" applyBorder="1"/>
    <xf numFmtId="2" fontId="23" fillId="0" borderId="10" xfId="0" applyNumberFormat="1" applyFont="1" applyBorder="1" applyAlignment="1">
      <alignment wrapText="1"/>
    </xf>
    <xf numFmtId="0" fontId="23" fillId="0" borderId="10" xfId="0" applyFont="1" applyBorder="1" applyAlignment="1">
      <alignment wrapText="1"/>
    </xf>
    <xf numFmtId="10" fontId="22" fillId="0" borderId="0" xfId="1" applyNumberFormat="1" applyFont="1" applyFill="1"/>
    <xf numFmtId="10" fontId="22" fillId="0" borderId="0" xfId="1" applyNumberFormat="1" applyFont="1" applyBorder="1"/>
    <xf numFmtId="10" fontId="22" fillId="0" borderId="0" xfId="1" applyNumberFormat="1" applyFont="1"/>
    <xf numFmtId="10" fontId="22" fillId="0" borderId="0" xfId="0" applyNumberFormat="1" applyFont="1"/>
    <xf numFmtId="165" fontId="22" fillId="0" borderId="0" xfId="0" applyNumberFormat="1" applyFont="1"/>
    <xf numFmtId="165" fontId="27" fillId="0" borderId="0" xfId="0" applyNumberFormat="1" applyFont="1"/>
    <xf numFmtId="0" fontId="22" fillId="0" borderId="10" xfId="0" applyFont="1" applyBorder="1"/>
    <xf numFmtId="10" fontId="22" fillId="0" borderId="10" xfId="1" applyNumberFormat="1" applyFont="1" applyBorder="1"/>
    <xf numFmtId="166" fontId="22" fillId="0" borderId="0" xfId="1" applyNumberFormat="1" applyFont="1"/>
    <xf numFmtId="166" fontId="22" fillId="0" borderId="0" xfId="0" applyNumberFormat="1" applyFont="1"/>
    <xf numFmtId="0" fontId="27" fillId="0" borderId="0" xfId="0" applyFont="1"/>
    <xf numFmtId="10" fontId="22" fillId="35" borderId="0" xfId="1" applyNumberFormat="1" applyFont="1" applyFill="1" applyBorder="1"/>
    <xf numFmtId="2" fontId="22" fillId="0" borderId="0" xfId="0" applyNumberFormat="1" applyFont="1"/>
    <xf numFmtId="0" fontId="21" fillId="37" borderId="0" xfId="0" applyFont="1" applyFill="1" applyAlignment="1">
      <alignment horizontal="left" wrapText="1"/>
    </xf>
    <xf numFmtId="0" fontId="22" fillId="0" borderId="12" xfId="0" applyFont="1" applyBorder="1"/>
    <xf numFmtId="0" fontId="22" fillId="0" borderId="13" xfId="0" applyFont="1" applyBorder="1"/>
    <xf numFmtId="0" fontId="22" fillId="0" borderId="15" xfId="0" applyFont="1" applyBorder="1"/>
    <xf numFmtId="0" fontId="22" fillId="0" borderId="17" xfId="0" applyFont="1" applyBorder="1"/>
    <xf numFmtId="0" fontId="23" fillId="37" borderId="12" xfId="0" applyFont="1" applyFill="1" applyBorder="1" applyAlignment="1">
      <alignment horizontal="center" wrapText="1"/>
    </xf>
    <xf numFmtId="0" fontId="23" fillId="37" borderId="0" xfId="0" applyFont="1" applyFill="1" applyAlignment="1">
      <alignment horizontal="center"/>
    </xf>
    <xf numFmtId="0" fontId="22" fillId="35" borderId="0" xfId="0" applyFont="1" applyFill="1"/>
    <xf numFmtId="0" fontId="23" fillId="37" borderId="0" xfId="0" applyFont="1" applyFill="1" applyAlignment="1">
      <alignment horizontal="center" wrapText="1"/>
    </xf>
    <xf numFmtId="0" fontId="28" fillId="0" borderId="0" xfId="0" applyFont="1"/>
    <xf numFmtId="10" fontId="28" fillId="0" borderId="0" xfId="0" applyNumberFormat="1" applyFont="1"/>
    <xf numFmtId="10" fontId="28" fillId="0" borderId="0" xfId="1" applyNumberFormat="1" applyFont="1"/>
    <xf numFmtId="0" fontId="23" fillId="0" borderId="18" xfId="0" applyFont="1" applyBorder="1" applyAlignment="1">
      <alignment wrapText="1"/>
    </xf>
    <xf numFmtId="10" fontId="28" fillId="0" borderId="19" xfId="1" applyNumberFormat="1" applyFont="1" applyBorder="1"/>
    <xf numFmtId="10" fontId="28" fillId="0" borderId="20" xfId="1" applyNumberFormat="1" applyFont="1" applyBorder="1"/>
    <xf numFmtId="10" fontId="27" fillId="0" borderId="0" xfId="0" applyNumberFormat="1" applyFont="1"/>
    <xf numFmtId="0" fontId="23" fillId="0" borderId="11" xfId="0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3" fillId="0" borderId="12" xfId="0" applyFont="1" applyBorder="1" applyAlignment="1">
      <alignment wrapText="1"/>
    </xf>
    <xf numFmtId="10" fontId="22" fillId="0" borderId="19" xfId="1" applyNumberFormat="1" applyFont="1" applyBorder="1"/>
    <xf numFmtId="10" fontId="22" fillId="0" borderId="20" xfId="1" applyNumberFormat="1" applyFont="1" applyBorder="1"/>
    <xf numFmtId="10" fontId="23" fillId="38" borderId="10" xfId="1" applyNumberFormat="1" applyFont="1" applyFill="1" applyBorder="1"/>
    <xf numFmtId="0" fontId="29" fillId="0" borderId="0" xfId="0" applyFont="1"/>
    <xf numFmtId="0" fontId="23" fillId="0" borderId="0" xfId="0" applyFont="1"/>
    <xf numFmtId="0" fontId="30" fillId="0" borderId="0" xfId="0" applyFont="1"/>
    <xf numFmtId="0" fontId="31" fillId="0" borderId="0" xfId="0" applyFont="1"/>
    <xf numFmtId="0" fontId="23" fillId="0" borderId="0" xfId="0" applyFont="1" applyAlignment="1">
      <alignment horizontal="right"/>
    </xf>
    <xf numFmtId="0" fontId="33" fillId="0" borderId="0" xfId="0" applyFont="1"/>
    <xf numFmtId="0" fontId="33" fillId="34" borderId="21" xfId="43" applyFont="1" applyFill="1" applyBorder="1" applyAlignment="1">
      <alignment horizontal="left"/>
    </xf>
    <xf numFmtId="0" fontId="33" fillId="34" borderId="22" xfId="43" applyFont="1" applyFill="1" applyBorder="1" applyAlignment="1">
      <alignment horizontal="left"/>
    </xf>
    <xf numFmtId="0" fontId="33" fillId="34" borderId="23" xfId="43" applyFont="1" applyFill="1" applyBorder="1" applyAlignment="1">
      <alignment horizontal="left"/>
    </xf>
    <xf numFmtId="0" fontId="30" fillId="34" borderId="0" xfId="43" applyFont="1" applyFill="1"/>
    <xf numFmtId="0" fontId="35" fillId="0" borderId="0" xfId="43" applyFont="1"/>
    <xf numFmtId="0" fontId="35" fillId="0" borderId="0" xfId="43" applyFont="1" applyAlignment="1">
      <alignment wrapText="1"/>
    </xf>
    <xf numFmtId="0" fontId="30" fillId="0" borderId="0" xfId="43" applyFont="1"/>
    <xf numFmtId="0" fontId="30" fillId="0" borderId="0" xfId="43" applyFont="1" applyAlignment="1">
      <alignment horizontal="left"/>
    </xf>
    <xf numFmtId="0" fontId="30" fillId="0" borderId="0" xfId="43" applyFont="1" applyAlignment="1">
      <alignment wrapText="1"/>
    </xf>
    <xf numFmtId="0" fontId="31" fillId="0" borderId="0" xfId="43" applyFont="1" applyAlignment="1">
      <alignment horizontal="left"/>
    </xf>
    <xf numFmtId="0" fontId="30" fillId="0" borderId="0" xfId="43" applyFont="1" applyAlignment="1">
      <alignment horizontal="left" wrapText="1"/>
    </xf>
    <xf numFmtId="0" fontId="36" fillId="0" borderId="0" xfId="43" applyFont="1" applyAlignment="1">
      <alignment horizontal="left"/>
    </xf>
    <xf numFmtId="0" fontId="30" fillId="0" borderId="24" xfId="43" applyFont="1" applyBorder="1"/>
    <xf numFmtId="0" fontId="37" fillId="0" borderId="0" xfId="43" applyFont="1"/>
    <xf numFmtId="0" fontId="31" fillId="0" borderId="0" xfId="43" applyFont="1"/>
    <xf numFmtId="0" fontId="38" fillId="0" borderId="0" xfId="43" applyFont="1"/>
    <xf numFmtId="0" fontId="38" fillId="0" borderId="0" xfId="43" applyFont="1" applyAlignment="1">
      <alignment wrapText="1"/>
    </xf>
    <xf numFmtId="0" fontId="30" fillId="0" borderId="25" xfId="43" applyFont="1" applyBorder="1"/>
    <xf numFmtId="0" fontId="31" fillId="0" borderId="25" xfId="43" applyFont="1" applyBorder="1"/>
    <xf numFmtId="0" fontId="30" fillId="0" borderId="25" xfId="43" applyFont="1" applyBorder="1" applyAlignment="1">
      <alignment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6248AB4A-62D1-4E93-A62D-1A485715333A}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73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A1FA-6092-4918-BEF2-6CEB58F647A3}">
  <sheetPr>
    <tabColor theme="9" tint="-0.499984740745262"/>
  </sheetPr>
  <dimension ref="A1:S479"/>
  <sheetViews>
    <sheetView tabSelected="1" workbookViewId="0">
      <selection activeCell="F52" sqref="F52"/>
    </sheetView>
  </sheetViews>
  <sheetFormatPr defaultColWidth="10.875" defaultRowHeight="15" x14ac:dyDescent="0.2"/>
  <cols>
    <col min="1" max="1" width="15" style="8" bestFit="1" customWidth="1"/>
    <col min="2" max="2" width="7" style="8" bestFit="1" customWidth="1"/>
    <col min="3" max="3" width="8.125" style="35" bestFit="1" customWidth="1"/>
    <col min="4" max="4" width="3" style="45" customWidth="1"/>
    <col min="5" max="5" width="7.125" style="8" bestFit="1" customWidth="1"/>
    <col min="6" max="6" width="11.375" style="8" bestFit="1" customWidth="1"/>
    <col min="7" max="8" width="15.375" style="8" bestFit="1" customWidth="1"/>
    <col min="9" max="9" width="2.5" style="27" customWidth="1"/>
    <col min="10" max="10" width="7.125" style="8" bestFit="1" customWidth="1"/>
    <col min="11" max="12" width="10.875" style="8"/>
    <col min="13" max="13" width="9" style="8" bestFit="1" customWidth="1"/>
    <col min="14" max="14" width="12.625" style="46" customWidth="1"/>
    <col min="15" max="16" width="10.875" style="8"/>
    <col min="17" max="17" width="12.875" style="8" customWidth="1"/>
    <col min="18" max="18" width="12.625" style="8" customWidth="1"/>
    <col min="19" max="19" width="12.125" style="8" customWidth="1"/>
    <col min="20" max="16384" width="10.875" style="8"/>
  </cols>
  <sheetData>
    <row r="1" spans="1:19" ht="21" thickBot="1" x14ac:dyDescent="0.35">
      <c r="A1" s="7" t="s">
        <v>5025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0.100000000000001" customHeight="1" x14ac:dyDescent="0.25">
      <c r="A2" s="9" t="s">
        <v>5026</v>
      </c>
      <c r="B2" s="10"/>
      <c r="C2" s="10"/>
      <c r="D2" s="10"/>
      <c r="E2" s="10"/>
      <c r="F2" s="10"/>
      <c r="G2" s="10"/>
      <c r="H2" s="10"/>
      <c r="I2" s="11"/>
      <c r="J2" s="9" t="s">
        <v>4966</v>
      </c>
      <c r="K2" s="10"/>
      <c r="L2" s="10"/>
      <c r="M2" s="10"/>
      <c r="N2" s="10"/>
      <c r="O2" s="10"/>
      <c r="P2" s="10"/>
      <c r="Q2" s="10"/>
      <c r="R2" s="10"/>
      <c r="S2" s="11"/>
    </row>
    <row r="3" spans="1:19" ht="15.95" customHeight="1" x14ac:dyDescent="0.25">
      <c r="A3" s="12"/>
      <c r="B3" s="13" t="s">
        <v>5027</v>
      </c>
      <c r="C3" s="13"/>
      <c r="D3" s="13" t="s">
        <v>5028</v>
      </c>
      <c r="E3" s="13"/>
      <c r="F3" s="13"/>
      <c r="G3" s="13"/>
      <c r="H3" s="13"/>
      <c r="I3" s="14"/>
      <c r="J3" s="15" t="s">
        <v>5029</v>
      </c>
      <c r="K3" s="16"/>
      <c r="L3" s="16"/>
      <c r="M3" s="16"/>
      <c r="N3" s="16"/>
      <c r="O3" s="16"/>
      <c r="P3" s="16"/>
      <c r="Q3" s="16"/>
      <c r="R3" s="16"/>
      <c r="S3" s="17"/>
    </row>
    <row r="4" spans="1:19" ht="15.95" customHeight="1" x14ac:dyDescent="0.25">
      <c r="A4" s="12"/>
      <c r="B4" s="13" t="s">
        <v>5030</v>
      </c>
      <c r="C4" s="13"/>
      <c r="D4" s="13" t="s">
        <v>5031</v>
      </c>
      <c r="E4" s="13"/>
      <c r="F4" s="13"/>
      <c r="G4" s="13"/>
      <c r="H4" s="13"/>
      <c r="I4" s="14"/>
      <c r="J4" s="15" t="s">
        <v>5032</v>
      </c>
      <c r="K4" s="16"/>
      <c r="L4" s="16"/>
      <c r="M4" s="16"/>
      <c r="N4" s="16"/>
      <c r="O4" s="16"/>
      <c r="P4" s="16"/>
      <c r="Q4" s="16"/>
      <c r="R4" s="16"/>
      <c r="S4" s="17"/>
    </row>
    <row r="5" spans="1:19" ht="15.95" customHeight="1" x14ac:dyDescent="0.25">
      <c r="A5" s="12"/>
      <c r="B5" s="13" t="s">
        <v>5033</v>
      </c>
      <c r="C5" s="13"/>
      <c r="D5" s="18" t="s">
        <v>5034</v>
      </c>
      <c r="E5" s="18"/>
      <c r="F5" s="18"/>
      <c r="G5" s="18"/>
      <c r="H5" s="18"/>
      <c r="I5" s="14"/>
      <c r="J5" s="15" t="s">
        <v>5035</v>
      </c>
      <c r="K5" s="16"/>
      <c r="L5" s="16"/>
      <c r="M5" s="16"/>
      <c r="N5" s="16"/>
      <c r="O5" s="16"/>
      <c r="P5" s="16"/>
      <c r="Q5" s="16"/>
      <c r="R5" s="16"/>
      <c r="S5" s="17"/>
    </row>
    <row r="6" spans="1:19" ht="17.100000000000001" customHeight="1" thickBot="1" x14ac:dyDescent="0.3">
      <c r="A6" s="19"/>
      <c r="B6" s="20" t="s">
        <v>5036</v>
      </c>
      <c r="C6" s="20"/>
      <c r="D6" s="20" t="s">
        <v>5037</v>
      </c>
      <c r="E6" s="20"/>
      <c r="F6" s="20"/>
      <c r="G6" s="20"/>
      <c r="H6" s="20"/>
      <c r="I6" s="21"/>
      <c r="J6" s="22" t="s">
        <v>5029</v>
      </c>
      <c r="K6" s="23"/>
      <c r="L6" s="23"/>
      <c r="M6" s="23"/>
      <c r="N6" s="23"/>
      <c r="O6" s="23"/>
      <c r="P6" s="23"/>
      <c r="Q6" s="23"/>
      <c r="R6" s="23"/>
      <c r="S6" s="24"/>
    </row>
    <row r="7" spans="1:19" ht="42" customHeight="1" x14ac:dyDescent="0.25">
      <c r="A7" s="25" t="s">
        <v>5038</v>
      </c>
      <c r="B7" s="25"/>
      <c r="C7" s="25"/>
      <c r="D7" s="26"/>
      <c r="E7" s="25" t="s">
        <v>5039</v>
      </c>
      <c r="F7" s="25"/>
      <c r="G7" s="25"/>
      <c r="H7" s="25"/>
      <c r="J7" s="28" t="s">
        <v>5040</v>
      </c>
      <c r="K7" s="28"/>
      <c r="L7" s="28"/>
      <c r="M7" s="28"/>
      <c r="N7" s="28"/>
      <c r="O7" s="29"/>
      <c r="P7" s="25" t="s">
        <v>5041</v>
      </c>
      <c r="Q7" s="25"/>
      <c r="R7" s="25"/>
      <c r="S7" s="25"/>
    </row>
    <row r="8" spans="1:19" ht="48" thickBot="1" x14ac:dyDescent="0.3">
      <c r="A8" s="30" t="s">
        <v>5042</v>
      </c>
      <c r="B8" s="30" t="s">
        <v>5043</v>
      </c>
      <c r="C8" s="30" t="s">
        <v>5044</v>
      </c>
      <c r="D8" s="26"/>
      <c r="E8" s="30" t="s">
        <v>5045</v>
      </c>
      <c r="F8" s="30" t="s">
        <v>5046</v>
      </c>
      <c r="G8" s="31" t="s">
        <v>5047</v>
      </c>
      <c r="H8" s="31" t="s">
        <v>5048</v>
      </c>
      <c r="J8" s="30" t="s">
        <v>5045</v>
      </c>
      <c r="K8" s="30" t="s">
        <v>5043</v>
      </c>
      <c r="L8" s="30" t="s">
        <v>5044</v>
      </c>
      <c r="M8" s="30" t="s">
        <v>5049</v>
      </c>
      <c r="N8" s="32" t="s">
        <v>5050</v>
      </c>
      <c r="P8" s="30" t="s">
        <v>5045</v>
      </c>
      <c r="Q8" s="33" t="s">
        <v>5051</v>
      </c>
      <c r="R8" s="33" t="s">
        <v>5052</v>
      </c>
      <c r="S8" s="33" t="s">
        <v>5050</v>
      </c>
    </row>
    <row r="9" spans="1:19" ht="15.75" x14ac:dyDescent="0.25">
      <c r="A9" s="34" t="s">
        <v>5053</v>
      </c>
      <c r="B9" s="8">
        <v>13760</v>
      </c>
      <c r="C9" s="8">
        <v>22812</v>
      </c>
      <c r="D9" s="26"/>
      <c r="E9" s="8" t="s">
        <v>5053</v>
      </c>
      <c r="F9" s="8" t="s">
        <v>5054</v>
      </c>
      <c r="G9" s="35">
        <v>0</v>
      </c>
      <c r="H9" s="35">
        <v>0</v>
      </c>
      <c r="J9" s="36" t="s">
        <v>5053</v>
      </c>
      <c r="K9" s="36">
        <v>2.6889534883699998E-3</v>
      </c>
      <c r="L9" s="36">
        <v>1.8411362440800001E-3</v>
      </c>
      <c r="M9" s="37">
        <v>2.2650448662250001E-3</v>
      </c>
      <c r="N9" s="38">
        <v>2.6712260394215249E-2</v>
      </c>
      <c r="P9" s="36" t="s">
        <v>5053</v>
      </c>
      <c r="Q9" s="39">
        <v>8.3532899999999993E-3</v>
      </c>
      <c r="R9" s="39">
        <v>9.2545700000000002E-3</v>
      </c>
      <c r="S9" s="38">
        <f t="shared" ref="S9:S72" si="0">AVERAGE(Q9:R9)</f>
        <v>8.8039299999999997E-3</v>
      </c>
    </row>
    <row r="10" spans="1:19" ht="15.75" x14ac:dyDescent="0.25">
      <c r="A10" s="34" t="s">
        <v>5055</v>
      </c>
      <c r="B10" s="8">
        <v>40482</v>
      </c>
      <c r="C10" s="8">
        <v>64292</v>
      </c>
      <c r="D10" s="26"/>
      <c r="E10" s="8" t="s">
        <v>5053</v>
      </c>
      <c r="F10" s="8" t="s">
        <v>5056</v>
      </c>
      <c r="G10" s="35">
        <v>2.6889534883699998E-3</v>
      </c>
      <c r="H10" s="35">
        <v>1.8411362440800001E-3</v>
      </c>
      <c r="J10" s="36" t="s">
        <v>5055</v>
      </c>
      <c r="K10" s="36">
        <v>2.8901734103999998E-3</v>
      </c>
      <c r="L10" s="36">
        <v>1.47763329808E-3</v>
      </c>
      <c r="M10" s="37">
        <v>2.1839033542399998E-3</v>
      </c>
      <c r="N10" s="38">
        <v>2.5755337540613658E-2</v>
      </c>
      <c r="P10" s="36" t="s">
        <v>5055</v>
      </c>
      <c r="Q10" s="39">
        <v>1.211198E-2</v>
      </c>
      <c r="R10" s="39">
        <v>2.106655E-2</v>
      </c>
      <c r="S10" s="38">
        <f t="shared" si="0"/>
        <v>1.6589264999999999E-2</v>
      </c>
    </row>
    <row r="11" spans="1:19" ht="15.75" x14ac:dyDescent="0.25">
      <c r="A11" s="34" t="s">
        <v>5057</v>
      </c>
      <c r="B11" s="8">
        <v>18042</v>
      </c>
      <c r="C11" s="8">
        <v>29198</v>
      </c>
      <c r="D11" s="26"/>
      <c r="E11" s="8" t="s">
        <v>5053</v>
      </c>
      <c r="F11" s="8" t="s">
        <v>5058</v>
      </c>
      <c r="G11" s="35">
        <v>0.99731104651199998</v>
      </c>
      <c r="H11" s="35">
        <v>0.99811502717900003</v>
      </c>
      <c r="J11" s="36" t="s">
        <v>5057</v>
      </c>
      <c r="K11" s="36">
        <v>1.22491963197E-2</v>
      </c>
      <c r="L11" s="36">
        <v>5.7538187547100002E-3</v>
      </c>
      <c r="M11" s="37">
        <v>9.0015075372049998E-3</v>
      </c>
      <c r="N11" s="38">
        <v>0.10615710834684447</v>
      </c>
      <c r="P11" s="36" t="s">
        <v>5057</v>
      </c>
      <c r="Q11" s="39">
        <v>1.9042420000000001E-2</v>
      </c>
      <c r="R11" s="39">
        <v>3.3468959999999999E-2</v>
      </c>
      <c r="S11" s="38">
        <f t="shared" si="0"/>
        <v>2.6255689999999998E-2</v>
      </c>
    </row>
    <row r="12" spans="1:19" ht="15.75" x14ac:dyDescent="0.25">
      <c r="A12" s="34" t="s">
        <v>5059</v>
      </c>
      <c r="B12" s="8">
        <v>22721</v>
      </c>
      <c r="C12" s="8">
        <v>36246</v>
      </c>
      <c r="D12" s="26"/>
      <c r="E12" s="8" t="s">
        <v>5053</v>
      </c>
      <c r="F12" s="8" t="s">
        <v>5060</v>
      </c>
      <c r="G12" s="35">
        <v>0</v>
      </c>
      <c r="H12" s="35">
        <v>4.3836577239999999E-5</v>
      </c>
      <c r="J12" s="36" t="s">
        <v>5059</v>
      </c>
      <c r="K12" s="36">
        <v>1.62844945205E-3</v>
      </c>
      <c r="L12" s="36">
        <v>9.6562379296999997E-4</v>
      </c>
      <c r="M12" s="37">
        <v>1.29703662251E-3</v>
      </c>
      <c r="N12" s="38">
        <v>1.5296288615714743E-2</v>
      </c>
      <c r="P12" s="36" t="s">
        <v>5059</v>
      </c>
      <c r="Q12" s="39">
        <v>8.7089999999999997E-3</v>
      </c>
      <c r="R12" s="39">
        <v>8.0028600000000005E-3</v>
      </c>
      <c r="S12" s="38">
        <f t="shared" si="0"/>
        <v>8.355930000000001E-3</v>
      </c>
    </row>
    <row r="13" spans="1:19" ht="15.75" x14ac:dyDescent="0.25">
      <c r="A13" s="34" t="s">
        <v>5061</v>
      </c>
      <c r="B13" s="8">
        <v>19088</v>
      </c>
      <c r="C13" s="8">
        <v>29845</v>
      </c>
      <c r="D13" s="26"/>
      <c r="E13" s="8" t="s">
        <v>5053</v>
      </c>
      <c r="F13" s="8" t="s">
        <v>4973</v>
      </c>
      <c r="G13" s="35">
        <v>0</v>
      </c>
      <c r="H13" s="35">
        <v>0</v>
      </c>
      <c r="J13" s="36" t="s">
        <v>5061</v>
      </c>
      <c r="K13" s="36">
        <v>1.5192791282499999E-3</v>
      </c>
      <c r="L13" s="36">
        <v>8.7116769978199998E-4</v>
      </c>
      <c r="M13" s="37">
        <v>1.1952234140159999E-3</v>
      </c>
      <c r="N13" s="38">
        <v>1.4095579094496763E-2</v>
      </c>
      <c r="P13" s="36" t="s">
        <v>5061</v>
      </c>
      <c r="Q13" s="39">
        <v>1.0594279999999999E-2</v>
      </c>
      <c r="R13" s="39">
        <v>6.6060700000000003E-3</v>
      </c>
      <c r="S13" s="38">
        <f t="shared" si="0"/>
        <v>8.6001749999999998E-3</v>
      </c>
    </row>
    <row r="14" spans="1:19" ht="16.5" thickBot="1" x14ac:dyDescent="0.3">
      <c r="A14" s="34" t="s">
        <v>5062</v>
      </c>
      <c r="B14" s="8">
        <v>21594</v>
      </c>
      <c r="C14" s="8">
        <v>33595</v>
      </c>
      <c r="D14" s="26"/>
      <c r="E14" s="40" t="s">
        <v>5053</v>
      </c>
      <c r="F14" s="40" t="s">
        <v>52</v>
      </c>
      <c r="G14" s="41">
        <v>0</v>
      </c>
      <c r="H14" s="41">
        <v>0</v>
      </c>
      <c r="J14" s="36" t="s">
        <v>5062</v>
      </c>
      <c r="K14" s="36">
        <v>1.94498471798E-3</v>
      </c>
      <c r="L14" s="36">
        <v>8.9299002827800003E-4</v>
      </c>
      <c r="M14" s="37">
        <v>1.4189873731289999E-3</v>
      </c>
      <c r="N14" s="38">
        <v>1.6734485383637455E-2</v>
      </c>
      <c r="P14" s="36" t="s">
        <v>5062</v>
      </c>
      <c r="Q14" s="39">
        <v>1.2177189999999999E-2</v>
      </c>
      <c r="R14" s="39">
        <v>1.192669E-2</v>
      </c>
      <c r="S14" s="38">
        <f t="shared" si="0"/>
        <v>1.2051940000000001E-2</v>
      </c>
    </row>
    <row r="15" spans="1:19" ht="15.75" x14ac:dyDescent="0.25">
      <c r="A15" s="34" t="s">
        <v>5063</v>
      </c>
      <c r="B15" s="8">
        <v>38865</v>
      </c>
      <c r="C15" s="8">
        <v>60914</v>
      </c>
      <c r="D15" s="26"/>
      <c r="E15" s="8" t="s">
        <v>5055</v>
      </c>
      <c r="F15" s="8" t="s">
        <v>5054</v>
      </c>
      <c r="G15" s="35">
        <v>1.4821402104600001E-4</v>
      </c>
      <c r="H15" s="35">
        <v>1.2443227773300001E-4</v>
      </c>
      <c r="J15" s="36" t="s">
        <v>5063</v>
      </c>
      <c r="K15" s="36">
        <v>1.5129293709E-2</v>
      </c>
      <c r="L15" s="36">
        <v>7.4038808812400001E-3</v>
      </c>
      <c r="M15" s="37">
        <v>1.1266587295119999E-2</v>
      </c>
      <c r="N15" s="38">
        <v>0.13286978022779128</v>
      </c>
      <c r="P15" s="36" t="s">
        <v>5063</v>
      </c>
      <c r="Q15" s="39">
        <v>1.284712E-2</v>
      </c>
      <c r="R15" s="39">
        <v>1.7385640000000001E-2</v>
      </c>
      <c r="S15" s="38">
        <f t="shared" si="0"/>
        <v>1.511638E-2</v>
      </c>
    </row>
    <row r="16" spans="1:19" ht="15.75" x14ac:dyDescent="0.25">
      <c r="A16" s="34" t="s">
        <v>5064</v>
      </c>
      <c r="B16" s="8">
        <v>22758</v>
      </c>
      <c r="C16" s="8">
        <v>36360</v>
      </c>
      <c r="D16" s="26"/>
      <c r="E16" s="8" t="s">
        <v>5055</v>
      </c>
      <c r="F16" s="8" t="s">
        <v>5056</v>
      </c>
      <c r="G16" s="35">
        <v>2.8901734103999998E-3</v>
      </c>
      <c r="H16" s="35">
        <v>1.47763329808E-3</v>
      </c>
      <c r="J16" s="36" t="s">
        <v>5064</v>
      </c>
      <c r="K16" s="36">
        <v>1.31821776958E-3</v>
      </c>
      <c r="L16" s="36">
        <v>1.04510451045E-3</v>
      </c>
      <c r="M16" s="37">
        <v>1.1816611400150001E-3</v>
      </c>
      <c r="N16" s="38">
        <v>1.3935635686728339E-2</v>
      </c>
      <c r="P16" s="36" t="s">
        <v>5064</v>
      </c>
      <c r="Q16" s="39">
        <v>9.1358600000000009E-3</v>
      </c>
      <c r="R16" s="39">
        <v>8.12095E-3</v>
      </c>
      <c r="S16" s="38">
        <f t="shared" si="0"/>
        <v>8.6284050000000004E-3</v>
      </c>
    </row>
    <row r="17" spans="1:19" ht="15.75" x14ac:dyDescent="0.25">
      <c r="A17" s="34" t="s">
        <v>5065</v>
      </c>
      <c r="B17" s="8">
        <v>17181</v>
      </c>
      <c r="C17" s="8">
        <v>27439</v>
      </c>
      <c r="D17" s="26"/>
      <c r="E17" s="8" t="s">
        <v>5055</v>
      </c>
      <c r="F17" s="8" t="s">
        <v>5058</v>
      </c>
      <c r="G17" s="35">
        <v>0.99688750555799999</v>
      </c>
      <c r="H17" s="35">
        <v>0.99839793442400004</v>
      </c>
      <c r="J17" s="36" t="s">
        <v>5065</v>
      </c>
      <c r="K17" s="36">
        <v>5.7505383854299999E-2</v>
      </c>
      <c r="L17" s="36">
        <v>3.05769160684E-2</v>
      </c>
      <c r="M17" s="37">
        <v>4.4041149961350001E-2</v>
      </c>
      <c r="N17" s="38">
        <v>0.51938868115621761</v>
      </c>
      <c r="P17" s="36" t="s">
        <v>5065</v>
      </c>
      <c r="Q17" s="39">
        <v>0.40287296</v>
      </c>
      <c r="R17" s="39">
        <v>0.43117270000000002</v>
      </c>
      <c r="S17" s="38">
        <f t="shared" si="0"/>
        <v>0.41702283000000001</v>
      </c>
    </row>
    <row r="18" spans="1:19" ht="15.75" x14ac:dyDescent="0.25">
      <c r="A18" s="34" t="s">
        <v>5066</v>
      </c>
      <c r="B18" s="8">
        <v>30003</v>
      </c>
      <c r="C18" s="8">
        <v>46548</v>
      </c>
      <c r="D18" s="26"/>
      <c r="E18" s="8" t="s">
        <v>5055</v>
      </c>
      <c r="F18" s="8" t="s">
        <v>5060</v>
      </c>
      <c r="G18" s="35">
        <v>7.4107010523200001E-5</v>
      </c>
      <c r="H18" s="35">
        <v>0</v>
      </c>
      <c r="J18" s="36" t="s">
        <v>5066</v>
      </c>
      <c r="K18" s="36">
        <v>7.0492950704899998E-2</v>
      </c>
      <c r="L18" s="36">
        <v>4.1183294663599997E-2</v>
      </c>
      <c r="M18" s="37">
        <v>5.5838122684249994E-2</v>
      </c>
      <c r="N18" s="38">
        <v>0.65851343401939377</v>
      </c>
      <c r="P18" s="36" t="s">
        <v>5066</v>
      </c>
      <c r="Q18" s="39">
        <v>0.43693827000000002</v>
      </c>
      <c r="R18" s="39">
        <v>0.48195644999999998</v>
      </c>
      <c r="S18" s="38">
        <f t="shared" si="0"/>
        <v>0.45944735999999997</v>
      </c>
    </row>
    <row r="19" spans="1:19" ht="15.75" x14ac:dyDescent="0.25">
      <c r="A19" s="34" t="s">
        <v>5067</v>
      </c>
      <c r="B19" s="8">
        <v>29018</v>
      </c>
      <c r="C19" s="8">
        <v>44310</v>
      </c>
      <c r="D19" s="26"/>
      <c r="E19" s="8" t="s">
        <v>5055</v>
      </c>
      <c r="F19" s="8" t="s">
        <v>4973</v>
      </c>
      <c r="G19" s="35">
        <v>0</v>
      </c>
      <c r="H19" s="35">
        <v>0</v>
      </c>
      <c r="J19" s="36" t="s">
        <v>5067</v>
      </c>
      <c r="K19" s="36">
        <v>7.0197808256900002E-2</v>
      </c>
      <c r="L19" s="36">
        <v>4.1029113067000002E-2</v>
      </c>
      <c r="M19" s="37">
        <v>5.5613460661949998E-2</v>
      </c>
      <c r="N19" s="38">
        <v>0.65586393663863318</v>
      </c>
      <c r="P19" s="36" t="s">
        <v>5067</v>
      </c>
      <c r="Q19" s="39">
        <v>0.43084375000000003</v>
      </c>
      <c r="R19" s="39">
        <v>0.47290093999999999</v>
      </c>
      <c r="S19" s="38">
        <f t="shared" si="0"/>
        <v>0.45187234500000001</v>
      </c>
    </row>
    <row r="20" spans="1:19" ht="16.5" thickBot="1" x14ac:dyDescent="0.3">
      <c r="A20" s="34" t="s">
        <v>5068</v>
      </c>
      <c r="B20" s="8">
        <v>29702</v>
      </c>
      <c r="C20" s="8">
        <v>47692</v>
      </c>
      <c r="D20" s="26"/>
      <c r="E20" s="40" t="s">
        <v>5055</v>
      </c>
      <c r="F20" s="40" t="s">
        <v>52</v>
      </c>
      <c r="G20" s="41">
        <v>0</v>
      </c>
      <c r="H20" s="41">
        <v>0</v>
      </c>
      <c r="J20" s="36" t="s">
        <v>5068</v>
      </c>
      <c r="K20" s="36">
        <v>5.5787489058000003E-2</v>
      </c>
      <c r="L20" s="36">
        <v>3.2059884257299998E-2</v>
      </c>
      <c r="M20" s="37">
        <v>4.392368665765E-2</v>
      </c>
      <c r="N20" s="38">
        <v>0.51800340601134653</v>
      </c>
      <c r="P20" s="36" t="s">
        <v>5068</v>
      </c>
      <c r="Q20" s="39">
        <v>0.40151533</v>
      </c>
      <c r="R20" s="39">
        <v>0.44163174999999999</v>
      </c>
      <c r="S20" s="38">
        <f t="shared" si="0"/>
        <v>0.42157354000000002</v>
      </c>
    </row>
    <row r="21" spans="1:19" ht="15.75" x14ac:dyDescent="0.25">
      <c r="A21" s="34" t="s">
        <v>5069</v>
      </c>
      <c r="B21" s="8">
        <v>18606</v>
      </c>
      <c r="C21" s="8">
        <v>30516</v>
      </c>
      <c r="D21" s="26"/>
      <c r="E21" s="8" t="s">
        <v>5057</v>
      </c>
      <c r="F21" s="8" t="s">
        <v>5054</v>
      </c>
      <c r="G21" s="35">
        <v>5.5426227690900003E-5</v>
      </c>
      <c r="H21" s="35">
        <v>3.4248921158999998E-5</v>
      </c>
      <c r="J21" s="36" t="s">
        <v>5069</v>
      </c>
      <c r="K21" s="36">
        <v>1.1286681715599999E-3</v>
      </c>
      <c r="L21" s="36">
        <v>8.8478175383399995E-4</v>
      </c>
      <c r="M21" s="37">
        <v>1.0067249626969999E-3</v>
      </c>
      <c r="N21" s="38">
        <v>1.1872568066935398E-2</v>
      </c>
      <c r="P21" s="36" t="s">
        <v>5069</v>
      </c>
      <c r="Q21" s="39">
        <v>9.7346399999999993E-3</v>
      </c>
      <c r="R21" s="39">
        <v>8.2052900000000005E-3</v>
      </c>
      <c r="S21" s="38">
        <f t="shared" si="0"/>
        <v>8.9699649999999999E-3</v>
      </c>
    </row>
    <row r="22" spans="1:19" ht="15.75" x14ac:dyDescent="0.25">
      <c r="A22" s="34" t="s">
        <v>5070</v>
      </c>
      <c r="B22" s="8">
        <v>27056</v>
      </c>
      <c r="C22" s="8">
        <v>42881</v>
      </c>
      <c r="D22" s="26"/>
      <c r="E22" s="8" t="s">
        <v>5057</v>
      </c>
      <c r="F22" s="8" t="s">
        <v>5056</v>
      </c>
      <c r="G22" s="35">
        <v>1.22491963197E-2</v>
      </c>
      <c r="H22" s="35">
        <v>5.7538187547100002E-3</v>
      </c>
      <c r="J22" s="36" t="s">
        <v>5070</v>
      </c>
      <c r="K22" s="36">
        <v>1.1457717326999999E-3</v>
      </c>
      <c r="L22" s="36">
        <v>6.7629019845599997E-4</v>
      </c>
      <c r="M22" s="37">
        <v>9.1103096557799989E-4</v>
      </c>
      <c r="N22" s="38">
        <v>1.0744023989366521E-2</v>
      </c>
      <c r="P22" s="36" t="s">
        <v>5070</v>
      </c>
      <c r="Q22" s="39">
        <v>6.7703800000000003E-3</v>
      </c>
      <c r="R22" s="39">
        <v>8.3065099999999996E-3</v>
      </c>
      <c r="S22" s="38">
        <f t="shared" si="0"/>
        <v>7.5384449999999995E-3</v>
      </c>
    </row>
    <row r="23" spans="1:19" ht="15.75" x14ac:dyDescent="0.25">
      <c r="A23" s="34" t="s">
        <v>5071</v>
      </c>
      <c r="B23" s="8">
        <v>33660</v>
      </c>
      <c r="C23" s="8">
        <v>53592</v>
      </c>
      <c r="D23" s="26"/>
      <c r="E23" s="8" t="s">
        <v>5057</v>
      </c>
      <c r="F23" s="8" t="s">
        <v>5058</v>
      </c>
      <c r="G23" s="35">
        <v>0.98763995122500003</v>
      </c>
      <c r="H23" s="35">
        <v>0.99421193232399996</v>
      </c>
      <c r="J23" s="36" t="s">
        <v>5071</v>
      </c>
      <c r="K23" s="36">
        <v>1.0873440285200001E-2</v>
      </c>
      <c r="L23" s="36">
        <v>5.5045529183499996E-3</v>
      </c>
      <c r="M23" s="37">
        <v>8.1889966017750001E-3</v>
      </c>
      <c r="N23" s="38">
        <v>9.6574956574051476E-2</v>
      </c>
      <c r="P23" s="36" t="s">
        <v>5071</v>
      </c>
      <c r="Q23" s="39">
        <v>1.3315469999999999E-2</v>
      </c>
      <c r="R23" s="39">
        <v>1.074921E-2</v>
      </c>
      <c r="S23" s="38">
        <f t="shared" si="0"/>
        <v>1.2032339999999999E-2</v>
      </c>
    </row>
    <row r="24" spans="1:19" ht="15.75" x14ac:dyDescent="0.25">
      <c r="A24" s="34" t="s">
        <v>5072</v>
      </c>
      <c r="B24" s="8">
        <v>28689</v>
      </c>
      <c r="C24" s="8">
        <v>46447</v>
      </c>
      <c r="D24" s="26"/>
      <c r="E24" s="8" t="s">
        <v>5057</v>
      </c>
      <c r="F24" s="8" t="s">
        <v>5060</v>
      </c>
      <c r="G24" s="35">
        <v>5.5426227690900003E-5</v>
      </c>
      <c r="H24" s="35">
        <v>0</v>
      </c>
      <c r="J24" s="36" t="s">
        <v>5072</v>
      </c>
      <c r="K24" s="36">
        <v>1.25483634843E-3</v>
      </c>
      <c r="L24" s="36">
        <v>9.6884621181100004E-4</v>
      </c>
      <c r="M24" s="37">
        <v>1.1118412801205001E-3</v>
      </c>
      <c r="N24" s="38">
        <v>1.3112232006739492E-2</v>
      </c>
      <c r="P24" s="36" t="s">
        <v>5072</v>
      </c>
      <c r="Q24" s="39">
        <v>6.1123100000000001E-3</v>
      </c>
      <c r="R24" s="39">
        <v>3.50884E-3</v>
      </c>
      <c r="S24" s="38">
        <f t="shared" si="0"/>
        <v>4.8105750000000001E-3</v>
      </c>
    </row>
    <row r="25" spans="1:19" ht="15.75" x14ac:dyDescent="0.25">
      <c r="A25" s="34" t="s">
        <v>5073</v>
      </c>
      <c r="B25" s="8">
        <v>16247</v>
      </c>
      <c r="C25" s="8">
        <v>25553</v>
      </c>
      <c r="D25" s="26"/>
      <c r="E25" s="8" t="s">
        <v>5057</v>
      </c>
      <c r="F25" s="8" t="s">
        <v>4973</v>
      </c>
      <c r="G25" s="35">
        <v>0</v>
      </c>
      <c r="H25" s="35">
        <v>0</v>
      </c>
      <c r="J25" s="36" t="s">
        <v>5073</v>
      </c>
      <c r="K25" s="36">
        <v>6.7704807041299995E-4</v>
      </c>
      <c r="L25" s="36">
        <v>9.783587054359999E-4</v>
      </c>
      <c r="M25" s="37">
        <v>8.2770338792449998E-4</v>
      </c>
      <c r="N25" s="38">
        <v>9.7613202974925553E-3</v>
      </c>
      <c r="P25" s="36" t="s">
        <v>5073</v>
      </c>
      <c r="Q25" s="39">
        <v>1.218905E-2</v>
      </c>
      <c r="R25" s="39">
        <v>1.101912E-2</v>
      </c>
      <c r="S25" s="38">
        <f t="shared" si="0"/>
        <v>1.1604085E-2</v>
      </c>
    </row>
    <row r="26" spans="1:19" ht="16.5" thickBot="1" x14ac:dyDescent="0.3">
      <c r="A26" s="34" t="s">
        <v>5074</v>
      </c>
      <c r="B26" s="8">
        <v>37593</v>
      </c>
      <c r="C26" s="8">
        <v>59669</v>
      </c>
      <c r="D26" s="26"/>
      <c r="E26" s="40" t="s">
        <v>5057</v>
      </c>
      <c r="F26" s="40" t="s">
        <v>52</v>
      </c>
      <c r="G26" s="41">
        <v>0</v>
      </c>
      <c r="H26" s="41">
        <v>0</v>
      </c>
      <c r="J26" s="36" t="s">
        <v>5074</v>
      </c>
      <c r="K26" s="36">
        <v>1.19703136222E-3</v>
      </c>
      <c r="L26" s="36">
        <v>7.7091957297800002E-4</v>
      </c>
      <c r="M26" s="37">
        <v>9.839754675990001E-4</v>
      </c>
      <c r="N26" s="38">
        <v>1.1604277382739154E-2</v>
      </c>
      <c r="P26" s="36" t="s">
        <v>5074</v>
      </c>
      <c r="Q26" s="39">
        <v>6.5213800000000002E-3</v>
      </c>
      <c r="R26" s="39">
        <v>5.2059100000000002E-3</v>
      </c>
      <c r="S26" s="38">
        <f t="shared" si="0"/>
        <v>5.8636450000000007E-3</v>
      </c>
    </row>
    <row r="27" spans="1:19" ht="15.75" x14ac:dyDescent="0.25">
      <c r="A27" s="34" t="s">
        <v>5075</v>
      </c>
      <c r="B27" s="8">
        <v>29491</v>
      </c>
      <c r="C27" s="8">
        <v>46341</v>
      </c>
      <c r="D27" s="26"/>
      <c r="E27" s="8" t="s">
        <v>5059</v>
      </c>
      <c r="F27" s="8" t="s">
        <v>5054</v>
      </c>
      <c r="G27" s="35">
        <v>4.40121473527E-5</v>
      </c>
      <c r="H27" s="35">
        <v>1.1035700491100001E-4</v>
      </c>
      <c r="J27" s="36" t="s">
        <v>5075</v>
      </c>
      <c r="K27" s="36">
        <v>3.7299515106300001E-3</v>
      </c>
      <c r="L27" s="36">
        <v>3.9489868582899997E-3</v>
      </c>
      <c r="M27" s="37">
        <v>3.8394691844600001E-3</v>
      </c>
      <c r="N27" s="38">
        <v>4.5279853904965792E-2</v>
      </c>
      <c r="P27" s="36" t="s">
        <v>5075</v>
      </c>
      <c r="Q27" s="39">
        <v>1.50051E-2</v>
      </c>
      <c r="R27" s="39">
        <v>1.246651E-2</v>
      </c>
      <c r="S27" s="38">
        <f t="shared" si="0"/>
        <v>1.3735805E-2</v>
      </c>
    </row>
    <row r="28" spans="1:19" ht="15.75" x14ac:dyDescent="0.25">
      <c r="A28" s="34" t="s">
        <v>5076</v>
      </c>
      <c r="B28" s="8">
        <v>23021</v>
      </c>
      <c r="C28" s="8">
        <v>36436</v>
      </c>
      <c r="D28" s="26"/>
      <c r="E28" s="8" t="s">
        <v>5059</v>
      </c>
      <c r="F28" s="8" t="s">
        <v>5056</v>
      </c>
      <c r="G28" s="35">
        <v>1.62844945205E-3</v>
      </c>
      <c r="H28" s="35">
        <v>9.6562379296999997E-4</v>
      </c>
      <c r="J28" s="36" t="s">
        <v>5076</v>
      </c>
      <c r="K28" s="36">
        <v>1.04252638895E-3</v>
      </c>
      <c r="L28" s="36">
        <v>8.5080689428000005E-4</v>
      </c>
      <c r="M28" s="37">
        <v>9.4666664161500004E-4</v>
      </c>
      <c r="N28" s="38">
        <v>1.1164284740850322E-2</v>
      </c>
      <c r="P28" s="36" t="s">
        <v>5076</v>
      </c>
      <c r="Q28" s="39">
        <v>6.92452E-3</v>
      </c>
      <c r="R28" s="39">
        <v>3.8361100000000002E-3</v>
      </c>
      <c r="S28" s="38">
        <f t="shared" si="0"/>
        <v>5.3803150000000001E-3</v>
      </c>
    </row>
    <row r="29" spans="1:19" ht="15.75" x14ac:dyDescent="0.25">
      <c r="A29" s="34" t="s">
        <v>5077</v>
      </c>
      <c r="B29" s="8">
        <v>17064</v>
      </c>
      <c r="C29" s="8">
        <v>27065</v>
      </c>
      <c r="D29" s="26"/>
      <c r="E29" s="8" t="s">
        <v>5059</v>
      </c>
      <c r="F29" s="8" t="s">
        <v>5058</v>
      </c>
      <c r="G29" s="35">
        <v>0.99832753840099997</v>
      </c>
      <c r="H29" s="35">
        <v>0.99886884070000004</v>
      </c>
      <c r="J29" s="36" t="s">
        <v>5077</v>
      </c>
      <c r="K29" s="36">
        <v>5.6844819503000001E-3</v>
      </c>
      <c r="L29" s="36">
        <v>3.8426011453900001E-3</v>
      </c>
      <c r="M29" s="37">
        <v>4.7635415478449999E-3</v>
      </c>
      <c r="N29" s="38">
        <v>5.6177678474320702E-2</v>
      </c>
      <c r="P29" s="36" t="s">
        <v>5077</v>
      </c>
      <c r="Q29" s="39">
        <v>7.5410800000000004E-3</v>
      </c>
      <c r="R29" s="39">
        <v>6.78826E-3</v>
      </c>
      <c r="S29" s="38">
        <f t="shared" si="0"/>
        <v>7.1646699999999997E-3</v>
      </c>
    </row>
    <row r="30" spans="1:19" ht="15.75" x14ac:dyDescent="0.25">
      <c r="A30" s="34" t="s">
        <v>5078</v>
      </c>
      <c r="B30" s="8">
        <v>16761</v>
      </c>
      <c r="C30" s="8">
        <v>26317</v>
      </c>
      <c r="D30" s="26"/>
      <c r="E30" s="8" t="s">
        <v>5059</v>
      </c>
      <c r="F30" s="8" t="s">
        <v>5060</v>
      </c>
      <c r="G30" s="35">
        <v>0</v>
      </c>
      <c r="H30" s="35">
        <v>5.5178502455399999E-5</v>
      </c>
      <c r="J30" s="36" t="s">
        <v>5078</v>
      </c>
      <c r="K30" s="36">
        <v>1.4915577829500001E-3</v>
      </c>
      <c r="L30" s="36">
        <v>7.2196678952800005E-4</v>
      </c>
      <c r="M30" s="37">
        <v>1.106762286239E-3</v>
      </c>
      <c r="N30" s="38">
        <v>1.3052334117242333E-2</v>
      </c>
      <c r="P30" s="36" t="s">
        <v>5078</v>
      </c>
      <c r="Q30" s="39">
        <v>1.368897E-2</v>
      </c>
      <c r="R30" s="39">
        <v>7.2032499999999996E-3</v>
      </c>
      <c r="S30" s="38">
        <f t="shared" si="0"/>
        <v>1.044611E-2</v>
      </c>
    </row>
    <row r="31" spans="1:19" ht="15.75" x14ac:dyDescent="0.25">
      <c r="A31" s="34" t="s">
        <v>5079</v>
      </c>
      <c r="B31" s="8">
        <v>24114</v>
      </c>
      <c r="C31" s="8">
        <v>37341</v>
      </c>
      <c r="D31" s="26"/>
      <c r="E31" s="8" t="s">
        <v>5059</v>
      </c>
      <c r="F31" s="8" t="s">
        <v>4973</v>
      </c>
      <c r="G31" s="35">
        <v>0</v>
      </c>
      <c r="H31" s="35">
        <v>0</v>
      </c>
      <c r="J31" s="36" t="s">
        <v>5079</v>
      </c>
      <c r="K31" s="36">
        <v>1.49290868375E-3</v>
      </c>
      <c r="L31" s="36">
        <v>9.37307517206E-4</v>
      </c>
      <c r="M31" s="37">
        <v>1.215108100478E-3</v>
      </c>
      <c r="N31" s="38">
        <v>1.4330084348918293E-2</v>
      </c>
      <c r="P31" s="36" t="s">
        <v>5079</v>
      </c>
      <c r="Q31" s="39">
        <v>7.0905200000000003E-3</v>
      </c>
      <c r="R31" s="39">
        <v>4.6694600000000003E-3</v>
      </c>
      <c r="S31" s="38">
        <f t="shared" si="0"/>
        <v>5.8799899999999999E-3</v>
      </c>
    </row>
    <row r="32" spans="1:19" ht="16.5" thickBot="1" x14ac:dyDescent="0.3">
      <c r="A32" s="34" t="s">
        <v>5080</v>
      </c>
      <c r="B32" s="8">
        <v>21262</v>
      </c>
      <c r="C32" s="8">
        <v>34121</v>
      </c>
      <c r="D32" s="26"/>
      <c r="E32" s="40" t="s">
        <v>5059</v>
      </c>
      <c r="F32" s="40" t="s">
        <v>52</v>
      </c>
      <c r="G32" s="41">
        <v>0</v>
      </c>
      <c r="H32" s="41">
        <v>0</v>
      </c>
      <c r="J32" s="36" t="s">
        <v>5080</v>
      </c>
      <c r="K32" s="36">
        <v>7.5251622613100005E-4</v>
      </c>
      <c r="L32" s="36">
        <v>7.3268661528099995E-4</v>
      </c>
      <c r="M32" s="37">
        <v>7.4260142070600005E-4</v>
      </c>
      <c r="N32" s="38">
        <v>8.757690770193503E-3</v>
      </c>
      <c r="P32" s="36" t="s">
        <v>5080</v>
      </c>
      <c r="Q32" s="39">
        <v>1.246769E-2</v>
      </c>
      <c r="R32" s="39">
        <v>4.4164199999999999E-3</v>
      </c>
      <c r="S32" s="38">
        <f t="shared" si="0"/>
        <v>8.4420550000000004E-3</v>
      </c>
    </row>
    <row r="33" spans="1:19" ht="15.75" x14ac:dyDescent="0.25">
      <c r="A33" s="34" t="s">
        <v>5081</v>
      </c>
      <c r="B33" s="8">
        <v>21736</v>
      </c>
      <c r="C33" s="8">
        <v>33447</v>
      </c>
      <c r="D33" s="26"/>
      <c r="E33" s="8" t="s">
        <v>5061</v>
      </c>
      <c r="F33" s="8" t="s">
        <v>5054</v>
      </c>
      <c r="G33" s="35">
        <v>5.2388935456800001E-5</v>
      </c>
      <c r="H33" s="35">
        <v>6.7012899983199999E-5</v>
      </c>
      <c r="J33" s="36" t="s">
        <v>5081</v>
      </c>
      <c r="K33" s="36">
        <v>4.3246227456799997E-3</v>
      </c>
      <c r="L33" s="36">
        <v>2.45163990791E-3</v>
      </c>
      <c r="M33" s="37">
        <v>3.3881313267949999E-3</v>
      </c>
      <c r="N33" s="38">
        <v>3.9957109724711164E-2</v>
      </c>
      <c r="P33" s="36" t="s">
        <v>5081</v>
      </c>
      <c r="Q33" s="39">
        <v>1.658801E-2</v>
      </c>
      <c r="R33" s="39">
        <v>2.0904610000000001E-2</v>
      </c>
      <c r="S33" s="38">
        <f t="shared" si="0"/>
        <v>1.8746310000000002E-2</v>
      </c>
    </row>
    <row r="34" spans="1:19" ht="15.75" x14ac:dyDescent="0.25">
      <c r="A34" s="34" t="s">
        <v>5082</v>
      </c>
      <c r="B34" s="8">
        <v>58095</v>
      </c>
      <c r="C34" s="8">
        <v>90578</v>
      </c>
      <c r="D34" s="26"/>
      <c r="E34" s="8" t="s">
        <v>5061</v>
      </c>
      <c r="F34" s="8" t="s">
        <v>5056</v>
      </c>
      <c r="G34" s="35">
        <v>1.5192791282499999E-3</v>
      </c>
      <c r="H34" s="35">
        <v>8.7116769978199998E-4</v>
      </c>
      <c r="J34" s="36" t="s">
        <v>5082</v>
      </c>
      <c r="K34" s="36">
        <v>1.10680781479E-2</v>
      </c>
      <c r="L34" s="36">
        <v>6.3149992271900003E-3</v>
      </c>
      <c r="M34" s="37">
        <v>8.6915386875450005E-3</v>
      </c>
      <c r="N34" s="38">
        <v>0.10250156547010979</v>
      </c>
      <c r="P34" s="36" t="s">
        <v>5082</v>
      </c>
      <c r="Q34" s="39">
        <v>2.022813E-2</v>
      </c>
      <c r="R34" s="39">
        <v>3.8124930000000001E-2</v>
      </c>
      <c r="S34" s="38">
        <f t="shared" si="0"/>
        <v>2.9176529999999999E-2</v>
      </c>
    </row>
    <row r="35" spans="1:19" ht="15.75" x14ac:dyDescent="0.25">
      <c r="A35" s="34" t="s">
        <v>5083</v>
      </c>
      <c r="B35" s="8">
        <v>55770</v>
      </c>
      <c r="C35" s="8">
        <v>86349</v>
      </c>
      <c r="D35" s="26"/>
      <c r="E35" s="8" t="s">
        <v>5061</v>
      </c>
      <c r="F35" s="8" t="s">
        <v>5058</v>
      </c>
      <c r="G35" s="35">
        <v>0.998428331936</v>
      </c>
      <c r="H35" s="35">
        <v>0.99906181940000005</v>
      </c>
      <c r="J35" s="36" t="s">
        <v>5083</v>
      </c>
      <c r="K35" s="36">
        <v>5.2967545275199999E-2</v>
      </c>
      <c r="L35" s="36">
        <v>3.0643087933799999E-2</v>
      </c>
      <c r="M35" s="37">
        <v>4.1805316604500001E-2</v>
      </c>
      <c r="N35" s="38">
        <v>0.49302091965320249</v>
      </c>
      <c r="P35" s="36" t="s">
        <v>5083</v>
      </c>
      <c r="Q35" s="39">
        <v>0.29201546</v>
      </c>
      <c r="R35" s="39">
        <v>0.36306739999999998</v>
      </c>
      <c r="S35" s="38">
        <f t="shared" si="0"/>
        <v>0.32754143000000002</v>
      </c>
    </row>
    <row r="36" spans="1:19" ht="15.75" x14ac:dyDescent="0.25">
      <c r="A36" s="34" t="s">
        <v>5084</v>
      </c>
      <c r="B36" s="8">
        <v>69190</v>
      </c>
      <c r="C36" s="8">
        <v>108160</v>
      </c>
      <c r="D36" s="26"/>
      <c r="E36" s="8" t="s">
        <v>5061</v>
      </c>
      <c r="F36" s="8" t="s">
        <v>5060</v>
      </c>
      <c r="G36" s="35">
        <v>0</v>
      </c>
      <c r="H36" s="35">
        <v>0</v>
      </c>
      <c r="J36" s="36" t="s">
        <v>5084</v>
      </c>
      <c r="K36" s="36">
        <v>6.2870356988000003E-3</v>
      </c>
      <c r="L36" s="36">
        <v>3.5780325443799999E-3</v>
      </c>
      <c r="M36" s="37">
        <v>4.9325341215899999E-3</v>
      </c>
      <c r="N36" s="38">
        <v>5.8170651638728053E-2</v>
      </c>
      <c r="P36" s="36" t="s">
        <v>5084</v>
      </c>
      <c r="Q36" s="39">
        <v>2.527331E-2</v>
      </c>
      <c r="R36" s="39">
        <v>3.5577640000000001E-2</v>
      </c>
      <c r="S36" s="38">
        <f t="shared" si="0"/>
        <v>3.0425475E-2</v>
      </c>
    </row>
    <row r="37" spans="1:19" ht="15.75" x14ac:dyDescent="0.25">
      <c r="A37" s="34" t="s">
        <v>5085</v>
      </c>
      <c r="B37" s="8">
        <v>21837</v>
      </c>
      <c r="C37" s="8">
        <v>34159</v>
      </c>
      <c r="D37" s="26"/>
      <c r="E37" s="8" t="s">
        <v>5061</v>
      </c>
      <c r="F37" s="8" t="s">
        <v>4973</v>
      </c>
      <c r="G37" s="35">
        <v>0</v>
      </c>
      <c r="H37" s="35">
        <v>0</v>
      </c>
      <c r="J37" s="36" t="s">
        <v>5085</v>
      </c>
      <c r="K37" s="36">
        <v>9.1587672299300003E-4</v>
      </c>
      <c r="L37" s="36">
        <v>7.31871541907E-4</v>
      </c>
      <c r="M37" s="37">
        <v>8.2387413245000002E-4</v>
      </c>
      <c r="N37" s="38">
        <v>9.7161608965128758E-3</v>
      </c>
      <c r="P37" s="36" t="s">
        <v>5085</v>
      </c>
      <c r="Q37" s="39">
        <v>8.3710799999999995E-3</v>
      </c>
      <c r="R37" s="39">
        <v>4.2207299999999998E-3</v>
      </c>
      <c r="S37" s="38">
        <f t="shared" si="0"/>
        <v>6.2959049999999992E-3</v>
      </c>
    </row>
    <row r="38" spans="1:19" ht="16.5" thickBot="1" x14ac:dyDescent="0.3">
      <c r="A38" s="34" t="s">
        <v>5086</v>
      </c>
      <c r="B38" s="8">
        <v>28397</v>
      </c>
      <c r="C38" s="8">
        <v>44941</v>
      </c>
      <c r="D38" s="26"/>
      <c r="E38" s="40" t="s">
        <v>5061</v>
      </c>
      <c r="F38" s="40" t="s">
        <v>52</v>
      </c>
      <c r="G38" s="41">
        <v>0</v>
      </c>
      <c r="H38" s="41">
        <v>0</v>
      </c>
      <c r="J38" s="36" t="s">
        <v>5086</v>
      </c>
      <c r="K38" s="36">
        <v>1.3381695249500001E-3</v>
      </c>
      <c r="L38" s="36">
        <v>1.82461449456E-3</v>
      </c>
      <c r="M38" s="37">
        <v>1.581392009755E-3</v>
      </c>
      <c r="N38" s="38">
        <v>1.8649765300371206E-2</v>
      </c>
      <c r="P38" s="36" t="s">
        <v>5086</v>
      </c>
      <c r="Q38" s="39">
        <v>7.5588699999999997E-3</v>
      </c>
      <c r="R38" s="39">
        <v>4.4535299999999998E-3</v>
      </c>
      <c r="S38" s="38">
        <f t="shared" si="0"/>
        <v>6.0061999999999997E-3</v>
      </c>
    </row>
    <row r="39" spans="1:19" ht="15.75" x14ac:dyDescent="0.25">
      <c r="A39" s="34" t="s">
        <v>5087</v>
      </c>
      <c r="B39" s="8">
        <v>36817</v>
      </c>
      <c r="C39" s="8">
        <v>57738</v>
      </c>
      <c r="D39" s="26"/>
      <c r="E39" s="8" t="s">
        <v>5062</v>
      </c>
      <c r="F39" s="8" t="s">
        <v>5054</v>
      </c>
      <c r="G39" s="35">
        <v>9.2618319903700006E-5</v>
      </c>
      <c r="H39" s="35">
        <v>2.9766334275899999E-5</v>
      </c>
      <c r="J39" s="36" t="s">
        <v>5087</v>
      </c>
      <c r="K39" s="36">
        <v>1.92845696282E-3</v>
      </c>
      <c r="L39" s="36">
        <v>9.3525927465399998E-4</v>
      </c>
      <c r="M39" s="37">
        <v>1.4318581187370001E-3</v>
      </c>
      <c r="N39" s="38">
        <v>1.6886273418071231E-2</v>
      </c>
      <c r="P39" s="36" t="s">
        <v>5087</v>
      </c>
      <c r="Q39" s="39">
        <v>7.2328000000000002E-3</v>
      </c>
      <c r="R39" s="39">
        <v>7.2133700000000002E-3</v>
      </c>
      <c r="S39" s="38">
        <f t="shared" si="0"/>
        <v>7.2230850000000006E-3</v>
      </c>
    </row>
    <row r="40" spans="1:19" ht="15.75" x14ac:dyDescent="0.25">
      <c r="A40" s="34" t="s">
        <v>5088</v>
      </c>
      <c r="B40" s="8">
        <v>34544</v>
      </c>
      <c r="C40" s="8">
        <v>55277</v>
      </c>
      <c r="D40" s="26"/>
      <c r="E40" s="8" t="s">
        <v>5062</v>
      </c>
      <c r="F40" s="8" t="s">
        <v>5056</v>
      </c>
      <c r="G40" s="35">
        <v>1.94498471798E-3</v>
      </c>
      <c r="H40" s="35">
        <v>8.9299002827800003E-4</v>
      </c>
      <c r="J40" s="36" t="s">
        <v>5088</v>
      </c>
      <c r="K40" s="36">
        <v>8.6845761926800005E-4</v>
      </c>
      <c r="L40" s="36">
        <v>8.68353926588E-4</v>
      </c>
      <c r="M40" s="37">
        <v>8.6840577292800008E-4</v>
      </c>
      <c r="N40" s="38">
        <v>1.0241334059291078E-2</v>
      </c>
      <c r="P40" s="36" t="s">
        <v>5088</v>
      </c>
      <c r="Q40" s="39">
        <v>7.7663699999999999E-3</v>
      </c>
      <c r="R40" s="39">
        <v>5.6917499999999998E-3</v>
      </c>
      <c r="S40" s="38">
        <f t="shared" si="0"/>
        <v>6.7290600000000002E-3</v>
      </c>
    </row>
    <row r="41" spans="1:19" ht="15.75" x14ac:dyDescent="0.25">
      <c r="A41" s="34" t="s">
        <v>5089</v>
      </c>
      <c r="B41" s="8">
        <v>21078</v>
      </c>
      <c r="C41" s="8">
        <v>33605</v>
      </c>
      <c r="D41" s="26"/>
      <c r="E41" s="8" t="s">
        <v>5062</v>
      </c>
      <c r="F41" s="8" t="s">
        <v>5058</v>
      </c>
      <c r="G41" s="35">
        <v>0.99796239696199995</v>
      </c>
      <c r="H41" s="35">
        <v>0.99898794463499996</v>
      </c>
      <c r="J41" s="36" t="s">
        <v>5089</v>
      </c>
      <c r="K41" s="36">
        <v>3.9519878546400003E-2</v>
      </c>
      <c r="L41" s="36">
        <v>2.1990775182299999E-2</v>
      </c>
      <c r="M41" s="37">
        <v>3.0755326864350001E-2</v>
      </c>
      <c r="N41" s="38">
        <v>0.36270553045553316</v>
      </c>
      <c r="P41" s="36" t="s">
        <v>5089</v>
      </c>
      <c r="Q41" s="39">
        <v>0.22650524999999999</v>
      </c>
      <c r="R41" s="39">
        <v>0.28863945000000002</v>
      </c>
      <c r="S41" s="38">
        <f t="shared" si="0"/>
        <v>0.25757235000000001</v>
      </c>
    </row>
    <row r="42" spans="1:19" ht="15.75" x14ac:dyDescent="0.25">
      <c r="A42" s="34" t="s">
        <v>5090</v>
      </c>
      <c r="B42" s="8">
        <v>29907</v>
      </c>
      <c r="C42" s="8">
        <v>46723</v>
      </c>
      <c r="D42" s="26"/>
      <c r="E42" s="8" t="s">
        <v>5062</v>
      </c>
      <c r="F42" s="8" t="s">
        <v>5060</v>
      </c>
      <c r="G42" s="35">
        <v>0</v>
      </c>
      <c r="H42" s="35">
        <v>8.9299002827800006E-5</v>
      </c>
      <c r="J42" s="36" t="s">
        <v>5090</v>
      </c>
      <c r="K42" s="36">
        <v>4.5440866686699999E-2</v>
      </c>
      <c r="L42" s="36">
        <v>2.4720159236399999E-2</v>
      </c>
      <c r="M42" s="37">
        <v>3.5080512961550001E-2</v>
      </c>
      <c r="N42" s="38">
        <v>0.41371356963596728</v>
      </c>
      <c r="P42" s="36" t="s">
        <v>5090</v>
      </c>
      <c r="Q42" s="39">
        <v>0.25196234000000001</v>
      </c>
      <c r="R42" s="39">
        <v>0.30940234999999999</v>
      </c>
      <c r="S42" s="38">
        <f t="shared" si="0"/>
        <v>0.280682345</v>
      </c>
    </row>
    <row r="43" spans="1:19" ht="15.75" x14ac:dyDescent="0.25">
      <c r="A43" s="34" t="s">
        <v>5091</v>
      </c>
      <c r="B43" s="8">
        <v>28488</v>
      </c>
      <c r="C43" s="8">
        <v>44119</v>
      </c>
      <c r="D43" s="26"/>
      <c r="E43" s="8" t="s">
        <v>5062</v>
      </c>
      <c r="F43" s="8" t="s">
        <v>4973</v>
      </c>
      <c r="G43" s="35">
        <v>0</v>
      </c>
      <c r="H43" s="35">
        <v>0</v>
      </c>
      <c r="J43" s="36" t="s">
        <v>5091</v>
      </c>
      <c r="K43" s="36">
        <v>4.8687166526300001E-2</v>
      </c>
      <c r="L43" s="36">
        <v>2.91484394479E-2</v>
      </c>
      <c r="M43" s="37">
        <v>3.89178029871E-2</v>
      </c>
      <c r="N43" s="38">
        <v>0.45896772415585146</v>
      </c>
      <c r="P43" s="36" t="s">
        <v>5091</v>
      </c>
      <c r="Q43" s="39">
        <v>0.31772748000000001</v>
      </c>
      <c r="R43" s="39">
        <v>0.34635990999999999</v>
      </c>
      <c r="S43" s="38">
        <f t="shared" si="0"/>
        <v>0.33204369499999997</v>
      </c>
    </row>
    <row r="44" spans="1:19" ht="16.5" thickBot="1" x14ac:dyDescent="0.3">
      <c r="A44" s="34" t="s">
        <v>5092</v>
      </c>
      <c r="B44" s="8">
        <v>25159</v>
      </c>
      <c r="C44" s="8">
        <v>40582</v>
      </c>
      <c r="D44" s="26"/>
      <c r="E44" s="40" t="s">
        <v>5062</v>
      </c>
      <c r="F44" s="40" t="s">
        <v>52</v>
      </c>
      <c r="G44" s="41">
        <v>0</v>
      </c>
      <c r="H44" s="41">
        <v>0</v>
      </c>
      <c r="J44" s="36" t="s">
        <v>5092</v>
      </c>
      <c r="K44" s="36">
        <v>3.3427401725E-2</v>
      </c>
      <c r="L44" s="36">
        <v>1.8062195061899999E-2</v>
      </c>
      <c r="M44" s="37">
        <v>2.5744798393450001E-2</v>
      </c>
      <c r="N44" s="38">
        <v>0.30361507126724502</v>
      </c>
      <c r="P44" s="36" t="s">
        <v>5092</v>
      </c>
      <c r="Q44" s="39">
        <v>0.22707438999999999</v>
      </c>
      <c r="R44" s="39">
        <v>0.27391579999999999</v>
      </c>
      <c r="S44" s="38">
        <f t="shared" si="0"/>
        <v>0.250495095</v>
      </c>
    </row>
    <row r="45" spans="1:19" ht="15.75" x14ac:dyDescent="0.25">
      <c r="A45" s="34" t="s">
        <v>5093</v>
      </c>
      <c r="B45" s="8">
        <v>23574</v>
      </c>
      <c r="C45" s="8">
        <v>37611</v>
      </c>
      <c r="D45" s="26"/>
      <c r="E45" s="8" t="s">
        <v>5063</v>
      </c>
      <c r="F45" s="8" t="s">
        <v>5054</v>
      </c>
      <c r="G45" s="35">
        <v>1.02920365367E-4</v>
      </c>
      <c r="H45" s="35">
        <v>6.5666349279299999E-5</v>
      </c>
      <c r="J45" s="36" t="s">
        <v>5093</v>
      </c>
      <c r="K45" s="36">
        <v>1.7858657843399999E-2</v>
      </c>
      <c r="L45" s="36">
        <v>8.9867326048200004E-3</v>
      </c>
      <c r="M45" s="37">
        <v>1.342269522411E-2</v>
      </c>
      <c r="N45" s="38">
        <v>0.1582973191238318</v>
      </c>
      <c r="P45" s="36" t="s">
        <v>5093</v>
      </c>
      <c r="Q45" s="39">
        <v>5.9723970000000001E-2</v>
      </c>
      <c r="R45" s="39">
        <v>9.5578860000000002E-2</v>
      </c>
      <c r="S45" s="38">
        <f t="shared" si="0"/>
        <v>7.7651415000000001E-2</v>
      </c>
    </row>
    <row r="46" spans="1:19" ht="15.75" x14ac:dyDescent="0.25">
      <c r="A46" s="34" t="s">
        <v>5094</v>
      </c>
      <c r="B46" s="8">
        <v>49067</v>
      </c>
      <c r="C46" s="8">
        <v>77751</v>
      </c>
      <c r="D46" s="26"/>
      <c r="E46" s="8" t="s">
        <v>5063</v>
      </c>
      <c r="F46" s="8" t="s">
        <v>5056</v>
      </c>
      <c r="G46" s="35">
        <v>1.5129293709E-2</v>
      </c>
      <c r="H46" s="35">
        <v>7.4038808812400001E-3</v>
      </c>
      <c r="J46" s="36" t="s">
        <v>5094</v>
      </c>
      <c r="K46" s="36">
        <v>2.10120855157E-2</v>
      </c>
      <c r="L46" s="36">
        <v>1.1382490257399999E-2</v>
      </c>
      <c r="M46" s="37">
        <v>1.6197287886549998E-2</v>
      </c>
      <c r="N46" s="38">
        <v>0.19101880857074938</v>
      </c>
      <c r="P46" s="36" t="s">
        <v>5094</v>
      </c>
      <c r="Q46" s="39">
        <v>0.12433896999999999</v>
      </c>
      <c r="R46" s="39">
        <v>0.14929451999999999</v>
      </c>
      <c r="S46" s="38">
        <f t="shared" si="0"/>
        <v>0.13681674499999999</v>
      </c>
    </row>
    <row r="47" spans="1:19" ht="15.75" x14ac:dyDescent="0.25">
      <c r="A47" s="34" t="s">
        <v>5095</v>
      </c>
      <c r="B47" s="8">
        <v>74468</v>
      </c>
      <c r="C47" s="8">
        <v>116257</v>
      </c>
      <c r="D47" s="26"/>
      <c r="E47" s="8" t="s">
        <v>5063</v>
      </c>
      <c r="F47" s="8" t="s">
        <v>5058</v>
      </c>
      <c r="G47" s="35">
        <v>0.98463913546899995</v>
      </c>
      <c r="H47" s="35">
        <v>0.99251403618199996</v>
      </c>
      <c r="J47" s="36" t="s">
        <v>5095</v>
      </c>
      <c r="K47" s="36">
        <v>1.9243164849299998E-2</v>
      </c>
      <c r="L47" s="36">
        <v>1.0063910130100001E-2</v>
      </c>
      <c r="M47" s="37">
        <v>1.4653537489700001E-2</v>
      </c>
      <c r="N47" s="38">
        <v>0.17281296055456535</v>
      </c>
      <c r="P47" s="36" t="s">
        <v>5095</v>
      </c>
      <c r="Q47" s="39">
        <v>6.9867680000000001E-2</v>
      </c>
      <c r="R47" s="39">
        <v>9.2360170000000005E-2</v>
      </c>
      <c r="S47" s="38">
        <f t="shared" si="0"/>
        <v>8.1113925000000003E-2</v>
      </c>
    </row>
    <row r="48" spans="1:19" ht="15.75" x14ac:dyDescent="0.25">
      <c r="A48" s="34" t="s">
        <v>5096</v>
      </c>
      <c r="B48" s="8">
        <v>35597</v>
      </c>
      <c r="C48" s="8">
        <v>55715</v>
      </c>
      <c r="D48" s="26"/>
      <c r="E48" s="8" t="s">
        <v>5063</v>
      </c>
      <c r="F48" s="8" t="s">
        <v>5060</v>
      </c>
      <c r="G48" s="35">
        <v>1.28650456709E-4</v>
      </c>
      <c r="H48" s="35">
        <v>1.6416587319799999E-5</v>
      </c>
      <c r="J48" s="36" t="s">
        <v>5096</v>
      </c>
      <c r="K48" s="36">
        <v>1.83723347473E-2</v>
      </c>
      <c r="L48" s="36">
        <v>9.2973167010700006E-3</v>
      </c>
      <c r="M48" s="37">
        <v>1.3834825724185E-2</v>
      </c>
      <c r="N48" s="38">
        <v>0.16315768078754994</v>
      </c>
      <c r="P48" s="36" t="s">
        <v>5096</v>
      </c>
      <c r="Q48" s="39">
        <v>7.4889140000000007E-2</v>
      </c>
      <c r="R48" s="39">
        <v>9.5804909999999993E-2</v>
      </c>
      <c r="S48" s="38">
        <f t="shared" si="0"/>
        <v>8.5347024999999993E-2</v>
      </c>
    </row>
    <row r="49" spans="1:19" ht="15.75" x14ac:dyDescent="0.25">
      <c r="A49" s="34" t="s">
        <v>5097</v>
      </c>
      <c r="B49" s="8">
        <v>43514</v>
      </c>
      <c r="C49" s="8">
        <v>66863</v>
      </c>
      <c r="D49" s="26"/>
      <c r="E49" s="8" t="s">
        <v>5063</v>
      </c>
      <c r="F49" s="8" t="s">
        <v>4973</v>
      </c>
      <c r="G49" s="35">
        <v>0</v>
      </c>
      <c r="H49" s="35">
        <v>0</v>
      </c>
      <c r="J49" s="36" t="s">
        <v>5097</v>
      </c>
      <c r="K49" s="36">
        <v>9.2774739164400002E-2</v>
      </c>
      <c r="L49" s="36">
        <v>7.4959245023399998E-2</v>
      </c>
      <c r="M49" s="37">
        <v>8.38669920939E-2</v>
      </c>
      <c r="N49" s="38">
        <v>0.98906514599225992</v>
      </c>
      <c r="P49" s="36" t="s">
        <v>5097</v>
      </c>
      <c r="Q49" s="39">
        <v>0.95595105000000002</v>
      </c>
      <c r="R49" s="39">
        <v>0.99962549999999994</v>
      </c>
      <c r="S49" s="38">
        <f t="shared" si="0"/>
        <v>0.97778827499999998</v>
      </c>
    </row>
    <row r="50" spans="1:19" ht="16.5" thickBot="1" x14ac:dyDescent="0.3">
      <c r="A50" s="34" t="s">
        <v>5098</v>
      </c>
      <c r="B50" s="8">
        <v>70352</v>
      </c>
      <c r="C50" s="8">
        <v>109852</v>
      </c>
      <c r="D50" s="26"/>
      <c r="E50" s="40" t="s">
        <v>5063</v>
      </c>
      <c r="F50" s="40" t="s">
        <v>52</v>
      </c>
      <c r="G50" s="41">
        <v>0</v>
      </c>
      <c r="H50" s="41">
        <v>0</v>
      </c>
      <c r="J50" s="36" t="s">
        <v>5098</v>
      </c>
      <c r="K50" s="36">
        <v>9.2790539003899997E-2</v>
      </c>
      <c r="L50" s="36">
        <v>7.5319520809800006E-2</v>
      </c>
      <c r="M50" s="37">
        <v>8.4055029906850001E-2</v>
      </c>
      <c r="N50" s="38">
        <v>0.99128272459230349</v>
      </c>
      <c r="P50" s="36" t="s">
        <v>5098</v>
      </c>
      <c r="Q50" s="39">
        <v>0.97193436</v>
      </c>
      <c r="R50" s="39">
        <v>0.99701410999999995</v>
      </c>
      <c r="S50" s="38">
        <f t="shared" si="0"/>
        <v>0.98447423499999998</v>
      </c>
    </row>
    <row r="51" spans="1:19" ht="15.75" x14ac:dyDescent="0.25">
      <c r="A51" s="34" t="s">
        <v>5099</v>
      </c>
      <c r="B51" s="8">
        <v>81337</v>
      </c>
      <c r="C51" s="8">
        <v>125911</v>
      </c>
      <c r="D51" s="26"/>
      <c r="E51" s="8" t="s">
        <v>5064</v>
      </c>
      <c r="F51" s="8" t="s">
        <v>5054</v>
      </c>
      <c r="G51" s="35">
        <v>4.3940592319199998E-5</v>
      </c>
      <c r="H51" s="35">
        <v>5.5005500550099998E-5</v>
      </c>
      <c r="J51" s="36" t="s">
        <v>5099</v>
      </c>
      <c r="K51" s="36">
        <v>9.6364508157399997E-2</v>
      </c>
      <c r="L51" s="36">
        <v>7.3242210767899996E-2</v>
      </c>
      <c r="M51" s="37">
        <v>8.4803359462649996E-2</v>
      </c>
      <c r="N51" s="38">
        <v>1.0001079687423375</v>
      </c>
      <c r="P51" s="36" t="s">
        <v>5099</v>
      </c>
      <c r="Q51" s="39">
        <v>0.95129123000000004</v>
      </c>
      <c r="R51" s="39">
        <v>0.96828546000000004</v>
      </c>
      <c r="S51" s="38">
        <f t="shared" si="0"/>
        <v>0.95978834499999999</v>
      </c>
    </row>
    <row r="52" spans="1:19" ht="15.75" x14ac:dyDescent="0.25">
      <c r="A52" s="34" t="s">
        <v>5100</v>
      </c>
      <c r="B52" s="8">
        <v>36399</v>
      </c>
      <c r="C52" s="8">
        <v>57718</v>
      </c>
      <c r="D52" s="26"/>
      <c r="E52" s="8" t="s">
        <v>5064</v>
      </c>
      <c r="F52" s="8" t="s">
        <v>5056</v>
      </c>
      <c r="G52" s="35">
        <v>1.31821776958E-3</v>
      </c>
      <c r="H52" s="35">
        <v>1.04510451045E-3</v>
      </c>
      <c r="J52" s="36" t="s">
        <v>5100</v>
      </c>
      <c r="K52" s="36">
        <v>9.43432511882E-2</v>
      </c>
      <c r="L52" s="36">
        <v>7.5245157489900003E-2</v>
      </c>
      <c r="M52" s="37">
        <v>8.4794204339049994E-2</v>
      </c>
      <c r="N52" s="38">
        <v>1</v>
      </c>
      <c r="P52" s="36" t="s">
        <v>5100</v>
      </c>
      <c r="Q52" s="39">
        <v>1</v>
      </c>
      <c r="R52" s="39">
        <v>1</v>
      </c>
      <c r="S52" s="38">
        <f t="shared" si="0"/>
        <v>1</v>
      </c>
    </row>
    <row r="53" spans="1:19" ht="15.75" x14ac:dyDescent="0.25">
      <c r="A53" s="34" t="s">
        <v>5101</v>
      </c>
      <c r="B53" s="8">
        <v>36215</v>
      </c>
      <c r="C53" s="8">
        <v>57670</v>
      </c>
      <c r="D53" s="26"/>
      <c r="E53" s="8" t="s">
        <v>5064</v>
      </c>
      <c r="F53" s="8" t="s">
        <v>5058</v>
      </c>
      <c r="G53" s="35">
        <v>0.99854996045300004</v>
      </c>
      <c r="H53" s="35">
        <v>0.99887238723899996</v>
      </c>
      <c r="J53" s="36" t="s">
        <v>5101</v>
      </c>
      <c r="K53" s="36">
        <v>6.8479911638800002E-3</v>
      </c>
      <c r="L53" s="36">
        <v>4.0575689266499999E-3</v>
      </c>
      <c r="M53" s="37">
        <v>5.452780045265E-3</v>
      </c>
      <c r="N53" s="38">
        <v>6.4306046477681844E-2</v>
      </c>
      <c r="P53" s="36" t="s">
        <v>5101</v>
      </c>
      <c r="Q53" s="39">
        <v>2.649458E-2</v>
      </c>
      <c r="R53" s="39">
        <v>2.3920859999999999E-2</v>
      </c>
      <c r="S53" s="38">
        <f t="shared" si="0"/>
        <v>2.5207719999999999E-2</v>
      </c>
    </row>
    <row r="54" spans="1:19" ht="15.75" x14ac:dyDescent="0.25">
      <c r="A54" s="34" t="s">
        <v>5102</v>
      </c>
      <c r="B54" s="8">
        <v>99813</v>
      </c>
      <c r="C54" s="8">
        <v>155123</v>
      </c>
      <c r="D54" s="26"/>
      <c r="E54" s="8" t="s">
        <v>5064</v>
      </c>
      <c r="F54" s="8" t="s">
        <v>5060</v>
      </c>
      <c r="G54" s="35">
        <v>8.7881184638399995E-5</v>
      </c>
      <c r="H54" s="35">
        <v>2.7502750275E-5</v>
      </c>
      <c r="J54" s="36" t="s">
        <v>5102</v>
      </c>
      <c r="K54" s="36">
        <v>1.2082594451600001E-2</v>
      </c>
      <c r="L54" s="36">
        <v>6.8590731226200003E-3</v>
      </c>
      <c r="M54" s="37">
        <v>9.4708337871100001E-3</v>
      </c>
      <c r="N54" s="38">
        <v>0.11169199429292161</v>
      </c>
      <c r="P54" s="36" t="s">
        <v>5102</v>
      </c>
      <c r="Q54" s="39">
        <v>5.1038680000000003E-2</v>
      </c>
      <c r="R54" s="39">
        <v>7.9471920000000001E-2</v>
      </c>
      <c r="S54" s="38">
        <f t="shared" si="0"/>
        <v>6.5255300000000002E-2</v>
      </c>
    </row>
    <row r="55" spans="1:19" ht="15.75" x14ac:dyDescent="0.25">
      <c r="A55" s="34" t="s">
        <v>5103</v>
      </c>
      <c r="B55" s="8">
        <v>85878</v>
      </c>
      <c r="C55" s="8">
        <v>133840</v>
      </c>
      <c r="D55" s="26"/>
      <c r="E55" s="8" t="s">
        <v>5064</v>
      </c>
      <c r="F55" s="8" t="s">
        <v>4973</v>
      </c>
      <c r="G55" s="35">
        <v>0</v>
      </c>
      <c r="H55" s="35">
        <v>0</v>
      </c>
      <c r="J55" s="36" t="s">
        <v>5103</v>
      </c>
      <c r="K55" s="36">
        <v>6.52087845548E-3</v>
      </c>
      <c r="L55" s="36">
        <v>3.7283323371199999E-3</v>
      </c>
      <c r="M55" s="37">
        <v>5.1246053962999997E-3</v>
      </c>
      <c r="N55" s="38">
        <v>6.0435797897333207E-2</v>
      </c>
      <c r="P55" s="36" t="s">
        <v>5103</v>
      </c>
      <c r="Q55" s="39">
        <v>2.555787E-2</v>
      </c>
      <c r="R55" s="39">
        <v>3.459247E-2</v>
      </c>
      <c r="S55" s="38">
        <f t="shared" si="0"/>
        <v>3.0075169999999998E-2</v>
      </c>
    </row>
    <row r="56" spans="1:19" ht="16.5" thickBot="1" x14ac:dyDescent="0.3">
      <c r="A56" s="34" t="s">
        <v>5104</v>
      </c>
      <c r="B56" s="8">
        <v>38198</v>
      </c>
      <c r="C56" s="8">
        <v>61572</v>
      </c>
      <c r="D56" s="26"/>
      <c r="E56" s="40" t="s">
        <v>5064</v>
      </c>
      <c r="F56" s="40" t="s">
        <v>52</v>
      </c>
      <c r="G56" s="41">
        <v>0</v>
      </c>
      <c r="H56" s="41">
        <v>0</v>
      </c>
      <c r="J56" s="36" t="s">
        <v>5104</v>
      </c>
      <c r="K56" s="36">
        <v>4.9479030315700001E-3</v>
      </c>
      <c r="L56" s="36">
        <v>3.34567660625E-3</v>
      </c>
      <c r="M56" s="37">
        <v>4.1467898189100003E-3</v>
      </c>
      <c r="N56" s="38">
        <v>4.8904165694261877E-2</v>
      </c>
      <c r="P56" s="36" t="s">
        <v>5104</v>
      </c>
      <c r="Q56" s="39">
        <v>4.2981810000000002E-2</v>
      </c>
      <c r="R56" s="39">
        <v>2.3181980000000001E-2</v>
      </c>
      <c r="S56" s="38">
        <f t="shared" si="0"/>
        <v>3.3081895E-2</v>
      </c>
    </row>
    <row r="57" spans="1:19" ht="15.75" x14ac:dyDescent="0.25">
      <c r="A57" s="34" t="s">
        <v>5105</v>
      </c>
      <c r="B57" s="8">
        <v>20975</v>
      </c>
      <c r="C57" s="8">
        <v>33843</v>
      </c>
      <c r="D57" s="26"/>
      <c r="E57" s="8" t="s">
        <v>5065</v>
      </c>
      <c r="F57" s="8" t="s">
        <v>5054</v>
      </c>
      <c r="G57" s="35">
        <v>1.1640765962400001E-4</v>
      </c>
      <c r="H57" s="35">
        <v>3.6444476839499999E-5</v>
      </c>
      <c r="J57" s="36" t="s">
        <v>5105</v>
      </c>
      <c r="K57" s="36">
        <v>1.1918951132299999E-3</v>
      </c>
      <c r="L57" s="36">
        <v>1.09328369234E-3</v>
      </c>
      <c r="M57" s="37">
        <v>1.1425894027850001E-3</v>
      </c>
      <c r="N57" s="38">
        <v>1.3474852576201452E-2</v>
      </c>
      <c r="P57" s="36" t="s">
        <v>5105</v>
      </c>
      <c r="Q57" s="39">
        <v>9.1655E-3</v>
      </c>
      <c r="R57" s="39">
        <v>1.0074430000000001E-2</v>
      </c>
      <c r="S57" s="38">
        <f t="shared" si="0"/>
        <v>9.6199650000000012E-3</v>
      </c>
    </row>
    <row r="58" spans="1:19" ht="15.75" x14ac:dyDescent="0.25">
      <c r="A58" s="34" t="s">
        <v>5106</v>
      </c>
      <c r="B58" s="8">
        <v>51364</v>
      </c>
      <c r="C58" s="8">
        <v>80898</v>
      </c>
      <c r="D58" s="26"/>
      <c r="E58" s="8" t="s">
        <v>5065</v>
      </c>
      <c r="F58" s="8" t="s">
        <v>5056</v>
      </c>
      <c r="G58" s="35">
        <v>5.7505383854299999E-2</v>
      </c>
      <c r="H58" s="35">
        <v>3.05769160684E-2</v>
      </c>
      <c r="J58" s="36" t="s">
        <v>5106</v>
      </c>
      <c r="K58" s="36">
        <v>1.4017599875399999E-3</v>
      </c>
      <c r="L58" s="36">
        <v>7.66397191525E-4</v>
      </c>
      <c r="M58" s="37">
        <v>1.0840785895324999E-3</v>
      </c>
      <c r="N58" s="38">
        <v>1.2784819410508375E-2</v>
      </c>
      <c r="P58" s="36" t="s">
        <v>5106</v>
      </c>
      <c r="Q58" s="39">
        <v>2.238018E-2</v>
      </c>
      <c r="R58" s="39">
        <v>5.5365500000000003E-3</v>
      </c>
      <c r="S58" s="38">
        <f t="shared" si="0"/>
        <v>1.3958365E-2</v>
      </c>
    </row>
    <row r="59" spans="1:19" ht="15.75" x14ac:dyDescent="0.25">
      <c r="A59" s="34" t="s">
        <v>5107</v>
      </c>
      <c r="B59" s="8">
        <v>36947</v>
      </c>
      <c r="C59" s="8">
        <v>59158</v>
      </c>
      <c r="D59" s="26"/>
      <c r="E59" s="8" t="s">
        <v>5065</v>
      </c>
      <c r="F59" s="8" t="s">
        <v>5058</v>
      </c>
      <c r="G59" s="35">
        <v>0.94237820848599996</v>
      </c>
      <c r="H59" s="35">
        <v>0.96938663945500003</v>
      </c>
      <c r="J59" s="36" t="s">
        <v>5107</v>
      </c>
      <c r="K59" s="36">
        <v>2.13819795924E-3</v>
      </c>
      <c r="L59" s="36">
        <v>1.28469522296E-3</v>
      </c>
      <c r="M59" s="37">
        <v>1.7114465911E-3</v>
      </c>
      <c r="N59" s="38">
        <v>2.0183532641650525E-2</v>
      </c>
      <c r="P59" s="36" t="s">
        <v>5107</v>
      </c>
      <c r="Q59" s="39">
        <v>1.150727E-2</v>
      </c>
      <c r="R59" s="39">
        <v>9.6155800000000003E-3</v>
      </c>
      <c r="S59" s="38">
        <f t="shared" si="0"/>
        <v>1.0561424999999999E-2</v>
      </c>
    </row>
    <row r="60" spans="1:19" ht="15.75" x14ac:dyDescent="0.25">
      <c r="A60" s="34" t="s">
        <v>5108</v>
      </c>
      <c r="B60" s="8">
        <v>28555</v>
      </c>
      <c r="C60" s="8">
        <v>46270</v>
      </c>
      <c r="D60" s="26"/>
      <c r="E60" s="8" t="s">
        <v>5065</v>
      </c>
      <c r="F60" s="8" t="s">
        <v>5060</v>
      </c>
      <c r="G60" s="35">
        <v>0</v>
      </c>
      <c r="H60" s="35">
        <v>0</v>
      </c>
      <c r="J60" s="36" t="s">
        <v>5108</v>
      </c>
      <c r="K60" s="36">
        <v>1.3307651899800001E-3</v>
      </c>
      <c r="L60" s="36">
        <v>1.0590015128600001E-3</v>
      </c>
      <c r="M60" s="37">
        <v>1.1948833514200002E-3</v>
      </c>
      <c r="N60" s="38">
        <v>1.4091568648279946E-2</v>
      </c>
      <c r="P60" s="36" t="s">
        <v>5108</v>
      </c>
      <c r="Q60" s="39">
        <v>1.330361E-2</v>
      </c>
      <c r="R60" s="39">
        <v>9.2005899999999998E-3</v>
      </c>
      <c r="S60" s="38">
        <f t="shared" si="0"/>
        <v>1.1252100000000001E-2</v>
      </c>
    </row>
    <row r="61" spans="1:19" ht="15.75" x14ac:dyDescent="0.25">
      <c r="A61" s="34" t="s">
        <v>5109</v>
      </c>
      <c r="B61" s="8">
        <v>28662</v>
      </c>
      <c r="C61" s="8">
        <v>46049</v>
      </c>
      <c r="D61" s="26"/>
      <c r="E61" s="8" t="s">
        <v>5065</v>
      </c>
      <c r="F61" s="8" t="s">
        <v>4973</v>
      </c>
      <c r="G61" s="35">
        <v>0</v>
      </c>
      <c r="H61" s="35">
        <v>0</v>
      </c>
      <c r="J61" s="36" t="s">
        <v>5109</v>
      </c>
      <c r="K61" s="36">
        <v>1.1164608192E-3</v>
      </c>
      <c r="L61" s="36">
        <v>8.6863992703399995E-4</v>
      </c>
      <c r="M61" s="37">
        <v>9.92550373117E-4</v>
      </c>
      <c r="N61" s="38">
        <v>1.1705403463051354E-2</v>
      </c>
      <c r="P61" s="36" t="s">
        <v>5109</v>
      </c>
      <c r="Q61" s="39">
        <v>6.9956599999999999E-3</v>
      </c>
      <c r="R61" s="39">
        <v>1.454483E-2</v>
      </c>
      <c r="S61" s="38">
        <f t="shared" si="0"/>
        <v>1.0770244999999999E-2</v>
      </c>
    </row>
    <row r="62" spans="1:19" ht="16.5" thickBot="1" x14ac:dyDescent="0.3">
      <c r="A62" s="34" t="s">
        <v>5110</v>
      </c>
      <c r="B62" s="8">
        <v>28487</v>
      </c>
      <c r="C62" s="8">
        <v>44239</v>
      </c>
      <c r="D62" s="26"/>
      <c r="E62" s="40" t="s">
        <v>5065</v>
      </c>
      <c r="F62" s="40" t="s">
        <v>52</v>
      </c>
      <c r="G62" s="41">
        <v>0</v>
      </c>
      <c r="H62" s="41">
        <v>0</v>
      </c>
      <c r="J62" s="36" t="s">
        <v>5110</v>
      </c>
      <c r="K62" s="36">
        <v>1.7200828448099999E-3</v>
      </c>
      <c r="L62" s="36">
        <v>1.31106037659E-3</v>
      </c>
      <c r="M62" s="37">
        <v>1.5155716107E-3</v>
      </c>
      <c r="N62" s="38">
        <v>1.7873528297287635E-2</v>
      </c>
      <c r="P62" s="36" t="s">
        <v>5110</v>
      </c>
      <c r="Q62" s="39">
        <v>1.2040840000000001E-2</v>
      </c>
      <c r="R62" s="39">
        <v>1.522973E-2</v>
      </c>
      <c r="S62" s="38">
        <f t="shared" si="0"/>
        <v>1.3635285E-2</v>
      </c>
    </row>
    <row r="63" spans="1:19" ht="15.75" x14ac:dyDescent="0.25">
      <c r="A63" s="34" t="s">
        <v>5111</v>
      </c>
      <c r="B63" s="8">
        <v>43965</v>
      </c>
      <c r="C63" s="8">
        <v>69616</v>
      </c>
      <c r="D63" s="26"/>
      <c r="E63" s="8" t="s">
        <v>5066</v>
      </c>
      <c r="F63" s="8" t="s">
        <v>5054</v>
      </c>
      <c r="G63" s="35">
        <v>0</v>
      </c>
      <c r="H63" s="35">
        <v>8.5932800550000006E-5</v>
      </c>
      <c r="J63" s="36" t="s">
        <v>5111</v>
      </c>
      <c r="K63" s="36">
        <v>1.7059024223799999E-3</v>
      </c>
      <c r="L63" s="36">
        <v>9.4805791772000002E-4</v>
      </c>
      <c r="M63" s="37">
        <v>1.3269801700499999E-3</v>
      </c>
      <c r="N63" s="38">
        <v>1.5649420622476318E-2</v>
      </c>
      <c r="P63" s="36" t="s">
        <v>5111</v>
      </c>
      <c r="Q63" s="39">
        <v>1.067135E-2</v>
      </c>
      <c r="R63" s="39">
        <v>5.3442400000000001E-3</v>
      </c>
      <c r="S63" s="38">
        <f t="shared" si="0"/>
        <v>8.0077949999999998E-3</v>
      </c>
    </row>
    <row r="64" spans="1:19" ht="15.75" x14ac:dyDescent="0.25">
      <c r="A64" s="34" t="s">
        <v>5112</v>
      </c>
      <c r="B64" s="8">
        <v>30015</v>
      </c>
      <c r="C64" s="8">
        <v>47827</v>
      </c>
      <c r="D64" s="26"/>
      <c r="E64" s="8" t="s">
        <v>5066</v>
      </c>
      <c r="F64" s="8" t="s">
        <v>5056</v>
      </c>
      <c r="G64" s="35">
        <v>7.0492950704899998E-2</v>
      </c>
      <c r="H64" s="35">
        <v>4.1183294663599997E-2</v>
      </c>
      <c r="J64" s="36" t="s">
        <v>5112</v>
      </c>
      <c r="K64" s="36">
        <v>1.03281692487E-3</v>
      </c>
      <c r="L64" s="36">
        <v>7.3180421101099998E-4</v>
      </c>
      <c r="M64" s="37">
        <v>8.8231056794050005E-4</v>
      </c>
      <c r="N64" s="38">
        <v>1.0405316906006658E-2</v>
      </c>
      <c r="P64" s="36" t="s">
        <v>5112</v>
      </c>
      <c r="Q64" s="39">
        <v>6.7229500000000001E-3</v>
      </c>
      <c r="R64" s="39">
        <v>4.5311300000000004E-3</v>
      </c>
      <c r="S64" s="38">
        <f t="shared" si="0"/>
        <v>5.6270399999999998E-3</v>
      </c>
    </row>
    <row r="65" spans="1:19" ht="15.75" x14ac:dyDescent="0.25">
      <c r="A65" s="34" t="s">
        <v>5113</v>
      </c>
      <c r="B65" s="8">
        <v>43823</v>
      </c>
      <c r="C65" s="8">
        <v>68438</v>
      </c>
      <c r="D65" s="26"/>
      <c r="E65" s="8" t="s">
        <v>5066</v>
      </c>
      <c r="F65" s="8" t="s">
        <v>5058</v>
      </c>
      <c r="G65" s="35">
        <v>0.929473719295</v>
      </c>
      <c r="H65" s="35">
        <v>0.95868780613600002</v>
      </c>
      <c r="J65" s="36" t="s">
        <v>5113</v>
      </c>
      <c r="K65" s="36">
        <v>9.5611893297999993E-3</v>
      </c>
      <c r="L65" s="36">
        <v>5.1141178877200004E-3</v>
      </c>
      <c r="M65" s="37">
        <v>7.3376536087600003E-3</v>
      </c>
      <c r="N65" s="38">
        <v>8.6534848294824024E-2</v>
      </c>
      <c r="P65" s="36" t="s">
        <v>5113</v>
      </c>
      <c r="Q65" s="39">
        <v>4.7161420000000003E-2</v>
      </c>
      <c r="R65" s="39">
        <v>5.8665160000000001E-2</v>
      </c>
      <c r="S65" s="38">
        <f t="shared" si="0"/>
        <v>5.2913290000000002E-2</v>
      </c>
    </row>
    <row r="66" spans="1:19" ht="15.75" x14ac:dyDescent="0.25">
      <c r="A66" s="34" t="s">
        <v>5114</v>
      </c>
      <c r="B66" s="8">
        <v>59596</v>
      </c>
      <c r="C66" s="8">
        <v>94783</v>
      </c>
      <c r="D66" s="26"/>
      <c r="E66" s="8" t="s">
        <v>5066</v>
      </c>
      <c r="F66" s="8" t="s">
        <v>5060</v>
      </c>
      <c r="G66" s="35">
        <v>3.3330000333299998E-5</v>
      </c>
      <c r="H66" s="35">
        <v>4.2966400275000003E-5</v>
      </c>
      <c r="J66" s="36" t="s">
        <v>5114</v>
      </c>
      <c r="K66" s="36">
        <v>2.2585408416699999E-2</v>
      </c>
      <c r="L66" s="36">
        <v>1.2354536151E-2</v>
      </c>
      <c r="M66" s="37">
        <v>1.7469972283849999E-2</v>
      </c>
      <c r="N66" s="38">
        <v>0.20602790509120458</v>
      </c>
      <c r="P66" s="36" t="s">
        <v>5114</v>
      </c>
      <c r="Q66" s="39">
        <v>7.1871519999999994E-2</v>
      </c>
      <c r="R66" s="39">
        <v>0.12181082999999999</v>
      </c>
      <c r="S66" s="38">
        <f t="shared" si="0"/>
        <v>9.6841175000000002E-2</v>
      </c>
    </row>
    <row r="67" spans="1:19" ht="15.75" x14ac:dyDescent="0.25">
      <c r="A67" s="34" t="s">
        <v>5115</v>
      </c>
      <c r="B67" s="8">
        <v>73075</v>
      </c>
      <c r="C67" s="8">
        <v>113305</v>
      </c>
      <c r="D67" s="26"/>
      <c r="E67" s="8" t="s">
        <v>5066</v>
      </c>
      <c r="F67" s="8" t="s">
        <v>4973</v>
      </c>
      <c r="G67" s="35">
        <v>0</v>
      </c>
      <c r="H67" s="35">
        <v>0</v>
      </c>
      <c r="J67" s="36" t="s">
        <v>5115</v>
      </c>
      <c r="K67" s="36">
        <v>4.6787547040699998E-2</v>
      </c>
      <c r="L67" s="36">
        <v>2.8224703234599999E-2</v>
      </c>
      <c r="M67" s="37">
        <v>3.7506125137649997E-2</v>
      </c>
      <c r="N67" s="38">
        <v>0.44231944187696592</v>
      </c>
      <c r="P67" s="36" t="s">
        <v>5115</v>
      </c>
      <c r="Q67" s="39">
        <v>0.27778700000000001</v>
      </c>
      <c r="R67" s="39">
        <v>0.32468943</v>
      </c>
      <c r="S67" s="38">
        <f t="shared" si="0"/>
        <v>0.30123821500000003</v>
      </c>
    </row>
    <row r="68" spans="1:19" ht="16.5" thickBot="1" x14ac:dyDescent="0.3">
      <c r="A68" s="34" t="s">
        <v>5116</v>
      </c>
      <c r="B68" s="8">
        <v>47748</v>
      </c>
      <c r="C68" s="8">
        <v>75497</v>
      </c>
      <c r="D68" s="26"/>
      <c r="E68" s="40" t="s">
        <v>5066</v>
      </c>
      <c r="F68" s="40" t="s">
        <v>52</v>
      </c>
      <c r="G68" s="41">
        <v>0</v>
      </c>
      <c r="H68" s="41">
        <v>0</v>
      </c>
      <c r="J68" s="36" t="s">
        <v>5116</v>
      </c>
      <c r="K68" s="36">
        <v>1.4597470051100001E-2</v>
      </c>
      <c r="L68" s="36">
        <v>8.0665456905599994E-3</v>
      </c>
      <c r="M68" s="37">
        <v>1.133200787083E-2</v>
      </c>
      <c r="N68" s="38">
        <v>0.13364130201067656</v>
      </c>
      <c r="P68" s="36" t="s">
        <v>5116</v>
      </c>
      <c r="Q68" s="39">
        <v>6.6701839999999998E-2</v>
      </c>
      <c r="R68" s="39">
        <v>8.1246579999999999E-2</v>
      </c>
      <c r="S68" s="38">
        <f t="shared" si="0"/>
        <v>7.3974209999999999E-2</v>
      </c>
    </row>
    <row r="69" spans="1:19" ht="15.75" x14ac:dyDescent="0.25">
      <c r="A69" s="34" t="s">
        <v>5117</v>
      </c>
      <c r="B69" s="8">
        <v>32058</v>
      </c>
      <c r="C69" s="8">
        <v>51949</v>
      </c>
      <c r="D69" s="26"/>
      <c r="E69" s="8" t="s">
        <v>5067</v>
      </c>
      <c r="F69" s="8" t="s">
        <v>5054</v>
      </c>
      <c r="G69" s="35">
        <v>3.44613688056E-5</v>
      </c>
      <c r="H69" s="35">
        <v>2.25682690138E-5</v>
      </c>
      <c r="J69" s="36" t="s">
        <v>5117</v>
      </c>
      <c r="K69" s="36">
        <v>1.7156404017699999E-3</v>
      </c>
      <c r="L69" s="36">
        <v>9.6248243469599997E-4</v>
      </c>
      <c r="M69" s="37">
        <v>1.339061418233E-3</v>
      </c>
      <c r="N69" s="38">
        <v>1.5791897909422644E-2</v>
      </c>
      <c r="P69" s="36" t="s">
        <v>5117</v>
      </c>
      <c r="Q69" s="39">
        <v>5.70324E-3</v>
      </c>
      <c r="R69" s="39">
        <v>3.2861700000000001E-3</v>
      </c>
      <c r="S69" s="38">
        <f t="shared" si="0"/>
        <v>4.4947049999999999E-3</v>
      </c>
    </row>
    <row r="70" spans="1:19" ht="15.75" x14ac:dyDescent="0.25">
      <c r="A70" s="34" t="s">
        <v>5118</v>
      </c>
      <c r="B70" s="8">
        <v>36711</v>
      </c>
      <c r="C70" s="8">
        <v>57254</v>
      </c>
      <c r="D70" s="26"/>
      <c r="E70" s="8" t="s">
        <v>5067</v>
      </c>
      <c r="F70" s="8" t="s">
        <v>5056</v>
      </c>
      <c r="G70" s="35">
        <v>7.0197808256900002E-2</v>
      </c>
      <c r="H70" s="35">
        <v>4.1029113067000002E-2</v>
      </c>
      <c r="J70" s="36" t="s">
        <v>5118</v>
      </c>
      <c r="K70" s="36">
        <v>1.22579063496E-3</v>
      </c>
      <c r="L70" s="36">
        <v>6.6370908582800005E-4</v>
      </c>
      <c r="M70" s="37">
        <v>9.4474986039400001E-4</v>
      </c>
      <c r="N70" s="38">
        <v>1.1141679643769208E-2</v>
      </c>
      <c r="P70" s="36" t="s">
        <v>5118</v>
      </c>
      <c r="Q70" s="39">
        <v>2.5006520000000001E-2</v>
      </c>
      <c r="R70" s="39">
        <v>6.8962299999999997E-3</v>
      </c>
      <c r="S70" s="38">
        <f t="shared" si="0"/>
        <v>1.5951375E-2</v>
      </c>
    </row>
    <row r="71" spans="1:19" ht="15.75" x14ac:dyDescent="0.25">
      <c r="A71" s="34" t="s">
        <v>5119</v>
      </c>
      <c r="B71" s="8">
        <v>44835</v>
      </c>
      <c r="C71" s="8">
        <v>69599</v>
      </c>
      <c r="D71" s="26"/>
      <c r="E71" s="8" t="s">
        <v>5067</v>
      </c>
      <c r="F71" s="8" t="s">
        <v>5058</v>
      </c>
      <c r="G71" s="35">
        <v>0.92976773037399996</v>
      </c>
      <c r="H71" s="35">
        <v>0.95894831866399999</v>
      </c>
      <c r="J71" s="36" t="s">
        <v>5119</v>
      </c>
      <c r="K71" s="36">
        <v>1.8512322962E-3</v>
      </c>
      <c r="L71" s="36">
        <v>1.5086423655499999E-3</v>
      </c>
      <c r="M71" s="37">
        <v>1.679937330875E-3</v>
      </c>
      <c r="N71" s="38">
        <v>1.9811935779923864E-2</v>
      </c>
      <c r="P71" s="36" t="s">
        <v>5119</v>
      </c>
      <c r="Q71" s="39">
        <v>1.0374919999999999E-2</v>
      </c>
      <c r="R71" s="39">
        <v>6.6701800000000004E-3</v>
      </c>
      <c r="S71" s="38">
        <f t="shared" si="0"/>
        <v>8.5225500000000003E-3</v>
      </c>
    </row>
    <row r="72" spans="1:19" ht="15.75" x14ac:dyDescent="0.25">
      <c r="A72" s="34" t="s">
        <v>5120</v>
      </c>
      <c r="B72" s="8">
        <v>50160</v>
      </c>
      <c r="C72" s="8">
        <v>81481</v>
      </c>
      <c r="D72" s="26"/>
      <c r="E72" s="8" t="s">
        <v>5067</v>
      </c>
      <c r="F72" s="8" t="s">
        <v>5060</v>
      </c>
      <c r="G72" s="35">
        <v>0</v>
      </c>
      <c r="H72" s="35">
        <v>0</v>
      </c>
      <c r="J72" s="36" t="s">
        <v>5120</v>
      </c>
      <c r="K72" s="36">
        <v>1.03668261563E-3</v>
      </c>
      <c r="L72" s="36">
        <v>9.3273278432999995E-4</v>
      </c>
      <c r="M72" s="37">
        <v>9.8470769997999999E-4</v>
      </c>
      <c r="N72" s="38">
        <v>1.161291278874016E-2</v>
      </c>
      <c r="P72" s="36" t="s">
        <v>5120</v>
      </c>
      <c r="Q72" s="39">
        <v>9.0943599999999993E-3</v>
      </c>
      <c r="R72" s="39">
        <v>6.71741E-3</v>
      </c>
      <c r="S72" s="38">
        <f t="shared" si="0"/>
        <v>7.9058849999999996E-3</v>
      </c>
    </row>
    <row r="73" spans="1:19" ht="15.75" x14ac:dyDescent="0.25">
      <c r="A73"/>
      <c r="B73"/>
      <c r="C73"/>
      <c r="D73" s="26"/>
      <c r="E73" s="8" t="s">
        <v>5067</v>
      </c>
      <c r="F73" s="8" t="s">
        <v>4973</v>
      </c>
      <c r="G73" s="35">
        <v>0</v>
      </c>
      <c r="H73" s="35">
        <v>0</v>
      </c>
      <c r="J73" s="36"/>
      <c r="K73" s="42"/>
      <c r="L73" s="42"/>
      <c r="M73" s="43"/>
      <c r="N73" s="38"/>
      <c r="Q73" s="44"/>
      <c r="R73" s="44"/>
      <c r="S73" s="38"/>
    </row>
    <row r="74" spans="1:19" ht="16.5" thickBot="1" x14ac:dyDescent="0.3">
      <c r="A74"/>
      <c r="B74"/>
      <c r="C74"/>
      <c r="D74" s="26"/>
      <c r="E74" s="40" t="s">
        <v>5067</v>
      </c>
      <c r="F74" s="40" t="s">
        <v>52</v>
      </c>
      <c r="G74" s="41">
        <v>0</v>
      </c>
      <c r="H74" s="41">
        <v>0</v>
      </c>
      <c r="J74" s="36"/>
      <c r="K74" s="42"/>
      <c r="L74" s="42"/>
      <c r="M74" s="43"/>
      <c r="N74" s="38"/>
      <c r="Q74" s="44"/>
      <c r="R74" s="44"/>
      <c r="S74" s="38"/>
    </row>
    <row r="75" spans="1:19" ht="15.75" x14ac:dyDescent="0.25">
      <c r="A75"/>
      <c r="B75"/>
      <c r="C75"/>
      <c r="D75" s="26"/>
      <c r="E75" s="8" t="s">
        <v>5068</v>
      </c>
      <c r="F75" s="8" t="s">
        <v>5054</v>
      </c>
      <c r="G75" s="35">
        <v>3.3667766480399998E-5</v>
      </c>
      <c r="H75" s="35">
        <v>8.3871508848400004E-5</v>
      </c>
      <c r="J75" s="36"/>
      <c r="K75" s="42"/>
      <c r="L75" s="42"/>
      <c r="M75" s="43"/>
      <c r="N75" s="38"/>
      <c r="Q75" s="44"/>
      <c r="R75" s="44"/>
      <c r="S75" s="38"/>
    </row>
    <row r="76" spans="1:19" ht="15.75" x14ac:dyDescent="0.25">
      <c r="A76"/>
      <c r="B76"/>
      <c r="C76"/>
      <c r="D76" s="26"/>
      <c r="E76" s="8" t="s">
        <v>5068</v>
      </c>
      <c r="F76" s="8" t="s">
        <v>5056</v>
      </c>
      <c r="G76" s="35">
        <v>5.5787489058000003E-2</v>
      </c>
      <c r="H76" s="35">
        <v>3.2059884257299998E-2</v>
      </c>
      <c r="J76" s="36"/>
      <c r="K76"/>
      <c r="L76"/>
      <c r="M76"/>
      <c r="N76"/>
      <c r="O76"/>
      <c r="P76"/>
      <c r="Q76"/>
      <c r="R76"/>
      <c r="S76" s="38"/>
    </row>
    <row r="77" spans="1:19" ht="15.75" x14ac:dyDescent="0.25">
      <c r="A77"/>
      <c r="B77"/>
      <c r="C77"/>
      <c r="D77" s="26"/>
      <c r="E77" s="8" t="s">
        <v>5068</v>
      </c>
      <c r="F77" s="8" t="s">
        <v>5058</v>
      </c>
      <c r="G77" s="35">
        <v>0.94417884317599998</v>
      </c>
      <c r="H77" s="35">
        <v>0.96781430847899996</v>
      </c>
      <c r="J77" s="36"/>
      <c r="K77"/>
      <c r="L77"/>
      <c r="M77"/>
      <c r="N77"/>
      <c r="O77"/>
      <c r="P77"/>
      <c r="Q77"/>
      <c r="R77"/>
      <c r="S77" s="38"/>
    </row>
    <row r="78" spans="1:19" ht="15.75" x14ac:dyDescent="0.25">
      <c r="A78"/>
      <c r="B78"/>
      <c r="C78"/>
      <c r="D78" s="26"/>
      <c r="E78" s="8" t="s">
        <v>5068</v>
      </c>
      <c r="F78" s="8" t="s">
        <v>5060</v>
      </c>
      <c r="G78" s="35">
        <v>0</v>
      </c>
      <c r="H78" s="35">
        <v>4.1935754424200002E-5</v>
      </c>
      <c r="J78" s="36"/>
      <c r="K78"/>
      <c r="L78"/>
      <c r="M78"/>
      <c r="N78"/>
      <c r="O78"/>
      <c r="P78"/>
      <c r="Q78"/>
      <c r="R78"/>
      <c r="S78" s="38"/>
    </row>
    <row r="79" spans="1:19" ht="15.75" x14ac:dyDescent="0.25">
      <c r="A79"/>
      <c r="B79"/>
      <c r="C79"/>
      <c r="D79" s="26"/>
      <c r="E79" s="8" t="s">
        <v>5068</v>
      </c>
      <c r="F79" s="8" t="s">
        <v>4973</v>
      </c>
      <c r="G79" s="35">
        <v>0</v>
      </c>
      <c r="H79" s="35">
        <v>0</v>
      </c>
      <c r="J79" s="36"/>
      <c r="K79"/>
      <c r="L79"/>
      <c r="M79"/>
      <c r="N79"/>
      <c r="O79"/>
      <c r="P79"/>
      <c r="Q79"/>
      <c r="R79"/>
      <c r="S79" s="38"/>
    </row>
    <row r="80" spans="1:19" ht="16.5" thickBot="1" x14ac:dyDescent="0.3">
      <c r="A80"/>
      <c r="B80"/>
      <c r="C80"/>
      <c r="D80" s="26"/>
      <c r="E80" s="40" t="s">
        <v>5068</v>
      </c>
      <c r="F80" s="40" t="s">
        <v>52</v>
      </c>
      <c r="G80" s="41">
        <v>0</v>
      </c>
      <c r="H80" s="41">
        <v>0</v>
      </c>
      <c r="J80" s="36"/>
      <c r="K80"/>
      <c r="L80"/>
      <c r="M80"/>
      <c r="N80"/>
      <c r="O80"/>
      <c r="P80"/>
      <c r="Q80"/>
      <c r="R80"/>
      <c r="S80" s="38"/>
    </row>
    <row r="81" spans="1:19" ht="15.75" x14ac:dyDescent="0.25">
      <c r="A81"/>
      <c r="B81"/>
      <c r="C81"/>
      <c r="D81" s="26"/>
      <c r="E81" s="8" t="s">
        <v>5069</v>
      </c>
      <c r="F81" s="8" t="s">
        <v>5054</v>
      </c>
      <c r="G81" s="35">
        <v>5.3746103407500001E-5</v>
      </c>
      <c r="H81" s="35">
        <v>0</v>
      </c>
      <c r="J81" s="36"/>
      <c r="K81"/>
      <c r="L81"/>
      <c r="M81"/>
      <c r="N81"/>
      <c r="O81"/>
      <c r="P81"/>
      <c r="Q81"/>
      <c r="R81"/>
      <c r="S81" s="38"/>
    </row>
    <row r="82" spans="1:19" ht="15.75" x14ac:dyDescent="0.25">
      <c r="A82"/>
      <c r="B82"/>
      <c r="C82"/>
      <c r="D82" s="26"/>
      <c r="E82" s="8" t="s">
        <v>5069</v>
      </c>
      <c r="F82" s="8" t="s">
        <v>5056</v>
      </c>
      <c r="G82" s="35">
        <v>1.1286681715599999E-3</v>
      </c>
      <c r="H82" s="35">
        <v>8.8478175383399995E-4</v>
      </c>
      <c r="J82" s="36"/>
      <c r="K82"/>
      <c r="L82"/>
      <c r="M82"/>
      <c r="N82"/>
      <c r="O82"/>
      <c r="P82"/>
      <c r="Q82"/>
      <c r="R82"/>
      <c r="S82" s="38"/>
    </row>
    <row r="83" spans="1:19" ht="15.75" x14ac:dyDescent="0.25">
      <c r="A83"/>
      <c r="B83"/>
      <c r="C83"/>
      <c r="D83" s="26"/>
      <c r="E83" s="8" t="s">
        <v>5069</v>
      </c>
      <c r="F83" s="8" t="s">
        <v>5058</v>
      </c>
      <c r="G83" s="35">
        <v>0.99881758572500001</v>
      </c>
      <c r="H83" s="35">
        <v>0.99911521824600003</v>
      </c>
      <c r="J83" s="36"/>
      <c r="K83"/>
      <c r="L83"/>
      <c r="M83"/>
      <c r="N83"/>
      <c r="O83"/>
      <c r="P83"/>
      <c r="Q83"/>
      <c r="R83"/>
      <c r="S83" s="38"/>
    </row>
    <row r="84" spans="1:19" ht="15.75" x14ac:dyDescent="0.25">
      <c r="A84"/>
      <c r="B84"/>
      <c r="C84"/>
      <c r="D84" s="26"/>
      <c r="E84" s="8" t="s">
        <v>5069</v>
      </c>
      <c r="F84" s="8" t="s">
        <v>5060</v>
      </c>
      <c r="G84" s="35">
        <v>0</v>
      </c>
      <c r="H84" s="35">
        <v>0</v>
      </c>
      <c r="J84" s="36"/>
      <c r="K84"/>
      <c r="L84"/>
      <c r="M84"/>
      <c r="N84"/>
      <c r="O84"/>
      <c r="P84"/>
      <c r="Q84"/>
      <c r="R84"/>
      <c r="S84" s="38"/>
    </row>
    <row r="85" spans="1:19" ht="15.75" x14ac:dyDescent="0.25">
      <c r="A85"/>
      <c r="B85"/>
      <c r="C85"/>
      <c r="D85" s="26"/>
      <c r="E85" s="8" t="s">
        <v>5069</v>
      </c>
      <c r="F85" s="8" t="s">
        <v>4973</v>
      </c>
      <c r="G85" s="35">
        <v>0</v>
      </c>
      <c r="H85" s="35">
        <v>0</v>
      </c>
      <c r="J85" s="36"/>
      <c r="K85"/>
      <c r="L85"/>
      <c r="M85"/>
      <c r="N85"/>
      <c r="O85"/>
      <c r="P85"/>
      <c r="Q85"/>
      <c r="R85"/>
      <c r="S85" s="38"/>
    </row>
    <row r="86" spans="1:19" ht="16.5" thickBot="1" x14ac:dyDescent="0.3">
      <c r="A86"/>
      <c r="B86"/>
      <c r="C86"/>
      <c r="D86" s="26"/>
      <c r="E86" s="40" t="s">
        <v>5069</v>
      </c>
      <c r="F86" s="40" t="s">
        <v>52</v>
      </c>
      <c r="G86" s="41">
        <v>0</v>
      </c>
      <c r="H86" s="41">
        <v>0</v>
      </c>
      <c r="J86" s="36"/>
      <c r="K86"/>
      <c r="L86"/>
      <c r="M86"/>
      <c r="N86"/>
      <c r="O86"/>
      <c r="P86"/>
      <c r="Q86"/>
      <c r="R86"/>
      <c r="S86" s="38"/>
    </row>
    <row r="87" spans="1:19" ht="15.75" x14ac:dyDescent="0.25">
      <c r="A87"/>
      <c r="B87"/>
      <c r="C87"/>
      <c r="D87" s="26"/>
      <c r="E87" s="8" t="s">
        <v>5070</v>
      </c>
      <c r="F87" s="8" t="s">
        <v>5054</v>
      </c>
      <c r="G87" s="35">
        <v>1.10881135423E-4</v>
      </c>
      <c r="H87" s="35">
        <v>4.6640703341799997E-5</v>
      </c>
      <c r="J87" s="36"/>
      <c r="K87"/>
      <c r="L87"/>
      <c r="M87"/>
      <c r="N87"/>
      <c r="O87"/>
      <c r="P87"/>
      <c r="Q87"/>
      <c r="R87"/>
      <c r="S87" s="38"/>
    </row>
    <row r="88" spans="1:19" ht="15.75" x14ac:dyDescent="0.25">
      <c r="A88"/>
      <c r="B88"/>
      <c r="C88"/>
      <c r="D88" s="26"/>
      <c r="E88" s="8" t="s">
        <v>5070</v>
      </c>
      <c r="F88" s="8" t="s">
        <v>5056</v>
      </c>
      <c r="G88" s="35">
        <v>1.1457717326999999E-3</v>
      </c>
      <c r="H88" s="35">
        <v>6.7629019845599997E-4</v>
      </c>
      <c r="J88" s="36"/>
      <c r="K88"/>
      <c r="L88"/>
      <c r="M88"/>
      <c r="N88"/>
      <c r="O88"/>
      <c r="P88"/>
      <c r="Q88"/>
      <c r="R88"/>
      <c r="S88" s="38"/>
    </row>
    <row r="89" spans="1:19" ht="15.75" x14ac:dyDescent="0.25">
      <c r="A89"/>
      <c r="B89"/>
      <c r="C89"/>
      <c r="D89" s="26"/>
      <c r="E89" s="8" t="s">
        <v>5070</v>
      </c>
      <c r="F89" s="8" t="s">
        <v>5058</v>
      </c>
      <c r="G89" s="35">
        <v>0.99870638675300005</v>
      </c>
      <c r="H89" s="35">
        <v>0.99927706909799996</v>
      </c>
      <c r="J89" s="36"/>
      <c r="K89"/>
      <c r="L89"/>
      <c r="M89"/>
      <c r="N89"/>
      <c r="O89"/>
      <c r="P89"/>
      <c r="Q89"/>
      <c r="R89"/>
      <c r="S89" s="38"/>
    </row>
    <row r="90" spans="1:19" ht="15.75" x14ac:dyDescent="0.25">
      <c r="A90"/>
      <c r="B90"/>
      <c r="C90"/>
      <c r="D90" s="26"/>
      <c r="E90" s="8" t="s">
        <v>5070</v>
      </c>
      <c r="F90" s="8" t="s">
        <v>5060</v>
      </c>
      <c r="G90" s="35">
        <v>3.6960378474300001E-5</v>
      </c>
      <c r="H90" s="35">
        <v>0</v>
      </c>
      <c r="J90" s="36"/>
      <c r="K90"/>
      <c r="L90"/>
      <c r="M90"/>
      <c r="N90"/>
      <c r="O90"/>
      <c r="P90"/>
      <c r="Q90"/>
      <c r="R90"/>
      <c r="S90" s="38"/>
    </row>
    <row r="91" spans="1:19" ht="15.75" x14ac:dyDescent="0.25">
      <c r="A91"/>
      <c r="B91"/>
      <c r="C91"/>
      <c r="D91" s="26"/>
      <c r="E91" s="8" t="s">
        <v>5070</v>
      </c>
      <c r="F91" s="8" t="s">
        <v>4973</v>
      </c>
      <c r="G91" s="35">
        <v>0</v>
      </c>
      <c r="H91" s="35">
        <v>0</v>
      </c>
      <c r="J91" s="36"/>
      <c r="K91"/>
      <c r="L91"/>
      <c r="M91"/>
      <c r="N91"/>
      <c r="O91"/>
      <c r="P91"/>
      <c r="Q91"/>
      <c r="R91"/>
      <c r="S91" s="38"/>
    </row>
    <row r="92" spans="1:19" ht="16.5" thickBot="1" x14ac:dyDescent="0.3">
      <c r="A92"/>
      <c r="B92"/>
      <c r="C92"/>
      <c r="D92" s="26"/>
      <c r="E92" s="40" t="s">
        <v>5070</v>
      </c>
      <c r="F92" s="40" t="s">
        <v>52</v>
      </c>
      <c r="G92" s="41">
        <v>0</v>
      </c>
      <c r="H92" s="41">
        <v>0</v>
      </c>
      <c r="J92" s="36"/>
      <c r="K92"/>
      <c r="L92"/>
      <c r="M92"/>
      <c r="N92"/>
      <c r="O92"/>
      <c r="P92"/>
      <c r="Q92"/>
      <c r="R92"/>
      <c r="S92" s="38"/>
    </row>
    <row r="93" spans="1:19" ht="15.75" x14ac:dyDescent="0.25">
      <c r="A93"/>
      <c r="B93"/>
      <c r="C93"/>
      <c r="D93" s="26"/>
      <c r="E93" s="8" t="s">
        <v>5071</v>
      </c>
      <c r="F93" s="8" t="s">
        <v>5054</v>
      </c>
      <c r="G93" s="35">
        <v>5.9417706476499999E-5</v>
      </c>
      <c r="H93" s="35">
        <v>3.7319002836199997E-5</v>
      </c>
      <c r="J93" s="36"/>
      <c r="K93"/>
      <c r="L93"/>
      <c r="M93"/>
      <c r="N93"/>
      <c r="O93"/>
      <c r="P93"/>
      <c r="Q93"/>
      <c r="R93"/>
      <c r="S93" s="38"/>
    </row>
    <row r="94" spans="1:19" ht="15.75" x14ac:dyDescent="0.25">
      <c r="A94"/>
      <c r="B94"/>
      <c r="C94"/>
      <c r="D94" s="26"/>
      <c r="E94" s="8" t="s">
        <v>5071</v>
      </c>
      <c r="F94" s="8" t="s">
        <v>5056</v>
      </c>
      <c r="G94" s="35">
        <v>1.0873440285200001E-2</v>
      </c>
      <c r="H94" s="35">
        <v>5.5045529183499996E-3</v>
      </c>
      <c r="J94" s="36"/>
      <c r="K94"/>
      <c r="L94"/>
      <c r="M94"/>
      <c r="N94"/>
      <c r="O94"/>
      <c r="P94"/>
      <c r="Q94"/>
      <c r="R94"/>
      <c r="S94" s="38"/>
    </row>
    <row r="95" spans="1:19" ht="15.75" x14ac:dyDescent="0.25">
      <c r="A95"/>
      <c r="B95"/>
      <c r="C95"/>
      <c r="D95" s="26"/>
      <c r="E95" s="8" t="s">
        <v>5071</v>
      </c>
      <c r="F95" s="8" t="s">
        <v>5058</v>
      </c>
      <c r="G95" s="35">
        <v>0.98906714200800006</v>
      </c>
      <c r="H95" s="35">
        <v>0.99442080907599995</v>
      </c>
      <c r="J95" s="36"/>
      <c r="K95"/>
      <c r="L95"/>
      <c r="M95"/>
      <c r="N95"/>
      <c r="O95"/>
      <c r="P95"/>
      <c r="Q95"/>
      <c r="R95"/>
      <c r="S95" s="38"/>
    </row>
    <row r="96" spans="1:19" ht="15.75" x14ac:dyDescent="0.25">
      <c r="A96"/>
      <c r="B96"/>
      <c r="C96"/>
      <c r="D96" s="26"/>
      <c r="E96" s="8" t="s">
        <v>5071</v>
      </c>
      <c r="F96" s="8" t="s">
        <v>5060</v>
      </c>
      <c r="G96" s="35">
        <v>0</v>
      </c>
      <c r="H96" s="35">
        <v>3.7319002836199997E-5</v>
      </c>
      <c r="J96" s="36"/>
      <c r="K96"/>
      <c r="L96"/>
      <c r="M96"/>
      <c r="N96"/>
      <c r="O96"/>
      <c r="P96"/>
      <c r="Q96"/>
      <c r="R96"/>
      <c r="S96" s="38"/>
    </row>
    <row r="97" spans="1:19" ht="15.75" x14ac:dyDescent="0.25">
      <c r="A97"/>
      <c r="B97"/>
      <c r="C97"/>
      <c r="D97" s="26"/>
      <c r="E97" s="8" t="s">
        <v>5071</v>
      </c>
      <c r="F97" s="8" t="s">
        <v>4973</v>
      </c>
      <c r="G97" s="35">
        <v>0</v>
      </c>
      <c r="H97" s="35">
        <v>0</v>
      </c>
      <c r="J97" s="36"/>
      <c r="K97"/>
      <c r="L97"/>
      <c r="M97"/>
      <c r="N97"/>
      <c r="O97"/>
      <c r="P97"/>
      <c r="Q97"/>
      <c r="R97"/>
      <c r="S97" s="38"/>
    </row>
    <row r="98" spans="1:19" ht="16.5" thickBot="1" x14ac:dyDescent="0.3">
      <c r="A98"/>
      <c r="B98"/>
      <c r="C98"/>
      <c r="D98" s="26"/>
      <c r="E98" s="40" t="s">
        <v>5071</v>
      </c>
      <c r="F98" s="40" t="s">
        <v>52</v>
      </c>
      <c r="G98" s="41">
        <v>0</v>
      </c>
      <c r="H98" s="41">
        <v>0</v>
      </c>
      <c r="J98" s="36"/>
      <c r="K98"/>
      <c r="L98"/>
      <c r="M98"/>
      <c r="N98"/>
      <c r="O98"/>
      <c r="P98"/>
      <c r="Q98"/>
      <c r="R98"/>
      <c r="S98" s="38"/>
    </row>
    <row r="99" spans="1:19" ht="15.75" x14ac:dyDescent="0.25">
      <c r="A99"/>
      <c r="B99"/>
      <c r="C99"/>
      <c r="D99" s="26"/>
      <c r="E99" s="8" t="s">
        <v>5072</v>
      </c>
      <c r="F99" s="8" t="s">
        <v>5054</v>
      </c>
      <c r="G99" s="35">
        <v>1.04569695702E-4</v>
      </c>
      <c r="H99" s="35">
        <v>8.6119663272099997E-5</v>
      </c>
      <c r="J99" s="36"/>
      <c r="K99"/>
      <c r="L99"/>
      <c r="M99"/>
      <c r="N99"/>
      <c r="O99"/>
      <c r="P99"/>
      <c r="Q99"/>
      <c r="R99"/>
      <c r="S99" s="38"/>
    </row>
    <row r="100" spans="1:19" ht="15.75" x14ac:dyDescent="0.25">
      <c r="A100"/>
      <c r="B100"/>
      <c r="C100"/>
      <c r="D100" s="26"/>
      <c r="E100" s="8" t="s">
        <v>5072</v>
      </c>
      <c r="F100" s="8" t="s">
        <v>5056</v>
      </c>
      <c r="G100" s="35">
        <v>1.25483634843E-3</v>
      </c>
      <c r="H100" s="35">
        <v>9.6884621181100004E-4</v>
      </c>
      <c r="J100" s="36"/>
      <c r="K100"/>
      <c r="L100"/>
      <c r="M100"/>
      <c r="N100"/>
      <c r="O100"/>
      <c r="P100"/>
      <c r="Q100"/>
      <c r="R100"/>
      <c r="S100" s="38"/>
    </row>
    <row r="101" spans="1:19" ht="15.75" x14ac:dyDescent="0.25">
      <c r="A101"/>
      <c r="B101"/>
      <c r="C101"/>
      <c r="D101" s="26"/>
      <c r="E101" s="8" t="s">
        <v>5072</v>
      </c>
      <c r="F101" s="8" t="s">
        <v>5058</v>
      </c>
      <c r="G101" s="35">
        <v>0.99857088082500001</v>
      </c>
      <c r="H101" s="35">
        <v>0.998923504209</v>
      </c>
      <c r="J101" s="36"/>
      <c r="K101"/>
      <c r="L101"/>
      <c r="M101"/>
      <c r="N101"/>
      <c r="O101"/>
      <c r="P101"/>
      <c r="Q101"/>
      <c r="R101"/>
      <c r="S101" s="38"/>
    </row>
    <row r="102" spans="1:19" ht="15.75" x14ac:dyDescent="0.25">
      <c r="A102"/>
      <c r="B102"/>
      <c r="C102"/>
      <c r="D102" s="26"/>
      <c r="E102" s="8" t="s">
        <v>5072</v>
      </c>
      <c r="F102" s="8" t="s">
        <v>5060</v>
      </c>
      <c r="G102" s="35">
        <v>6.9713130468100002E-5</v>
      </c>
      <c r="H102" s="35">
        <v>2.1529915818000002E-5</v>
      </c>
      <c r="J102" s="36"/>
      <c r="K102"/>
      <c r="L102"/>
      <c r="M102"/>
      <c r="N102"/>
      <c r="O102"/>
      <c r="P102"/>
      <c r="Q102"/>
      <c r="R102"/>
      <c r="S102" s="38"/>
    </row>
    <row r="103" spans="1:19" ht="15.75" x14ac:dyDescent="0.25">
      <c r="A103"/>
      <c r="B103"/>
      <c r="C103"/>
      <c r="D103" s="26"/>
      <c r="E103" s="8" t="s">
        <v>5072</v>
      </c>
      <c r="F103" s="8" t="s">
        <v>4973</v>
      </c>
      <c r="G103" s="35">
        <v>0</v>
      </c>
      <c r="H103" s="35">
        <v>0</v>
      </c>
      <c r="J103" s="36"/>
      <c r="K103"/>
      <c r="L103"/>
      <c r="M103"/>
      <c r="N103"/>
      <c r="O103"/>
      <c r="P103"/>
      <c r="Q103"/>
      <c r="R103"/>
      <c r="S103" s="38"/>
    </row>
    <row r="104" spans="1:19" ht="16.5" thickBot="1" x14ac:dyDescent="0.3">
      <c r="A104"/>
      <c r="B104"/>
      <c r="C104"/>
      <c r="D104" s="26"/>
      <c r="E104" s="40" t="s">
        <v>5072</v>
      </c>
      <c r="F104" s="40" t="s">
        <v>52</v>
      </c>
      <c r="G104" s="41">
        <v>0</v>
      </c>
      <c r="H104" s="41">
        <v>0</v>
      </c>
      <c r="J104" s="36"/>
      <c r="K104"/>
      <c r="L104"/>
      <c r="M104"/>
      <c r="N104"/>
      <c r="O104"/>
      <c r="P104"/>
      <c r="Q104"/>
      <c r="R104"/>
      <c r="S104" s="38"/>
    </row>
    <row r="105" spans="1:19" ht="15.75" x14ac:dyDescent="0.25">
      <c r="A105"/>
      <c r="B105"/>
      <c r="C105"/>
      <c r="D105" s="26"/>
      <c r="E105" s="8" t="s">
        <v>5073</v>
      </c>
      <c r="F105" s="8" t="s">
        <v>5054</v>
      </c>
      <c r="G105" s="35">
        <v>2.4619929833200001E-4</v>
      </c>
      <c r="H105" s="35">
        <v>0</v>
      </c>
      <c r="J105" s="36"/>
      <c r="K105"/>
      <c r="L105"/>
      <c r="M105"/>
      <c r="N105"/>
      <c r="O105"/>
      <c r="P105"/>
      <c r="Q105"/>
      <c r="R105"/>
      <c r="S105" s="38"/>
    </row>
    <row r="106" spans="1:19" ht="15.75" x14ac:dyDescent="0.25">
      <c r="A106"/>
      <c r="B106"/>
      <c r="C106"/>
      <c r="D106" s="26"/>
      <c r="E106" s="8" t="s">
        <v>5073</v>
      </c>
      <c r="F106" s="8" t="s">
        <v>5056</v>
      </c>
      <c r="G106" s="35">
        <v>6.7704807041299995E-4</v>
      </c>
      <c r="H106" s="35">
        <v>9.783587054359999E-4</v>
      </c>
      <c r="J106" s="36"/>
      <c r="K106"/>
      <c r="L106"/>
      <c r="M106"/>
      <c r="N106"/>
      <c r="O106"/>
      <c r="P106"/>
      <c r="Q106"/>
      <c r="R106"/>
      <c r="S106" s="38"/>
    </row>
    <row r="107" spans="1:19" ht="15.75" x14ac:dyDescent="0.25">
      <c r="A107"/>
      <c r="B107"/>
      <c r="C107"/>
      <c r="D107" s="26"/>
      <c r="E107" s="8" t="s">
        <v>5073</v>
      </c>
      <c r="F107" s="8" t="s">
        <v>5058</v>
      </c>
      <c r="G107" s="35">
        <v>0.99907675263100004</v>
      </c>
      <c r="H107" s="35">
        <v>0.99902164129500004</v>
      </c>
      <c r="J107" s="36"/>
      <c r="K107"/>
      <c r="L107"/>
      <c r="M107"/>
      <c r="N107"/>
      <c r="O107"/>
      <c r="P107"/>
      <c r="Q107"/>
      <c r="R107"/>
      <c r="S107" s="38"/>
    </row>
    <row r="108" spans="1:19" ht="15.75" x14ac:dyDescent="0.25">
      <c r="A108"/>
      <c r="B108"/>
      <c r="C108"/>
      <c r="D108" s="26"/>
      <c r="E108" s="8" t="s">
        <v>5073</v>
      </c>
      <c r="F108" s="8" t="s">
        <v>5060</v>
      </c>
      <c r="G108" s="35">
        <v>0</v>
      </c>
      <c r="H108" s="35">
        <v>0</v>
      </c>
      <c r="J108" s="36"/>
      <c r="K108"/>
      <c r="L108"/>
      <c r="M108"/>
      <c r="N108"/>
      <c r="O108"/>
      <c r="P108"/>
      <c r="Q108"/>
      <c r="R108"/>
      <c r="S108" s="38"/>
    </row>
    <row r="109" spans="1:19" ht="15.75" x14ac:dyDescent="0.25">
      <c r="A109"/>
      <c r="B109"/>
      <c r="C109"/>
      <c r="D109" s="26"/>
      <c r="E109" s="8" t="s">
        <v>5073</v>
      </c>
      <c r="F109" s="8" t="s">
        <v>4973</v>
      </c>
      <c r="G109" s="35">
        <v>0</v>
      </c>
      <c r="H109" s="35">
        <v>0</v>
      </c>
      <c r="J109" s="36"/>
      <c r="K109"/>
      <c r="L109"/>
      <c r="M109"/>
      <c r="N109"/>
      <c r="O109"/>
      <c r="P109"/>
      <c r="Q109"/>
      <c r="R109"/>
      <c r="S109" s="38"/>
    </row>
    <row r="110" spans="1:19" ht="16.5" thickBot="1" x14ac:dyDescent="0.3">
      <c r="A110"/>
      <c r="B110"/>
      <c r="C110"/>
      <c r="D110" s="26"/>
      <c r="E110" s="40" t="s">
        <v>5073</v>
      </c>
      <c r="F110" s="40" t="s">
        <v>52</v>
      </c>
      <c r="G110" s="41">
        <v>0</v>
      </c>
      <c r="H110" s="41">
        <v>0</v>
      </c>
      <c r="J110" s="36"/>
      <c r="K110"/>
      <c r="L110"/>
      <c r="M110"/>
      <c r="N110"/>
      <c r="O110"/>
      <c r="P110"/>
      <c r="Q110"/>
      <c r="R110"/>
      <c r="S110" s="38"/>
    </row>
    <row r="111" spans="1:19" ht="15.75" x14ac:dyDescent="0.25">
      <c r="A111"/>
      <c r="B111"/>
      <c r="C111"/>
      <c r="D111" s="26"/>
      <c r="E111" s="8" t="s">
        <v>5074</v>
      </c>
      <c r="F111" s="8" t="s">
        <v>5054</v>
      </c>
      <c r="G111" s="35">
        <v>7.9802090814799995E-5</v>
      </c>
      <c r="H111" s="35">
        <v>1.0055472690999999E-4</v>
      </c>
      <c r="J111" s="36"/>
      <c r="K111"/>
      <c r="L111"/>
      <c r="M111"/>
      <c r="N111"/>
      <c r="O111"/>
      <c r="P111"/>
      <c r="Q111"/>
      <c r="R111"/>
      <c r="S111" s="38"/>
    </row>
    <row r="112" spans="1:19" ht="15.75" x14ac:dyDescent="0.25">
      <c r="A112"/>
      <c r="B112"/>
      <c r="C112"/>
      <c r="D112" s="26"/>
      <c r="E112" s="8" t="s">
        <v>5074</v>
      </c>
      <c r="F112" s="8" t="s">
        <v>5056</v>
      </c>
      <c r="G112" s="35">
        <v>1.19703136222E-3</v>
      </c>
      <c r="H112" s="35">
        <v>7.7091957297800002E-4</v>
      </c>
      <c r="J112" s="36"/>
      <c r="K112"/>
      <c r="L112"/>
      <c r="M112"/>
      <c r="N112"/>
      <c r="O112"/>
      <c r="P112"/>
      <c r="Q112"/>
      <c r="R112"/>
      <c r="S112" s="38"/>
    </row>
    <row r="113" spans="1:19" ht="15.75" x14ac:dyDescent="0.25">
      <c r="A113"/>
      <c r="B113"/>
      <c r="C113"/>
      <c r="D113" s="26"/>
      <c r="E113" s="8" t="s">
        <v>5074</v>
      </c>
      <c r="F113" s="8" t="s">
        <v>5058</v>
      </c>
      <c r="G113" s="35">
        <v>0.998723166547</v>
      </c>
      <c r="H113" s="35">
        <v>0.99906148921600002</v>
      </c>
      <c r="J113" s="36"/>
      <c r="K113"/>
      <c r="L113"/>
      <c r="M113"/>
      <c r="N113"/>
      <c r="O113"/>
      <c r="P113"/>
      <c r="Q113"/>
      <c r="R113"/>
      <c r="S113" s="38"/>
    </row>
    <row r="114" spans="1:19" ht="15.75" x14ac:dyDescent="0.25">
      <c r="A114"/>
      <c r="B114"/>
      <c r="C114"/>
      <c r="D114" s="26"/>
      <c r="E114" s="8" t="s">
        <v>5074</v>
      </c>
      <c r="F114" s="8" t="s">
        <v>5060</v>
      </c>
      <c r="G114" s="35">
        <v>0</v>
      </c>
      <c r="H114" s="35">
        <v>6.7036484606699997E-5</v>
      </c>
      <c r="J114" s="36"/>
      <c r="K114"/>
      <c r="L114"/>
      <c r="M114"/>
      <c r="N114"/>
      <c r="O114"/>
      <c r="P114"/>
      <c r="Q114"/>
      <c r="R114"/>
      <c r="S114" s="38"/>
    </row>
    <row r="115" spans="1:19" ht="15.75" x14ac:dyDescent="0.25">
      <c r="A115"/>
      <c r="B115"/>
      <c r="C115"/>
      <c r="D115" s="26"/>
      <c r="E115" s="8" t="s">
        <v>5074</v>
      </c>
      <c r="F115" s="8" t="s">
        <v>4973</v>
      </c>
      <c r="G115" s="35">
        <v>0</v>
      </c>
      <c r="H115" s="35">
        <v>0</v>
      </c>
      <c r="J115" s="36"/>
      <c r="K115"/>
      <c r="L115"/>
      <c r="M115"/>
      <c r="N115"/>
      <c r="O115"/>
      <c r="P115"/>
      <c r="Q115"/>
      <c r="R115"/>
      <c r="S115" s="38"/>
    </row>
    <row r="116" spans="1:19" ht="16.5" thickBot="1" x14ac:dyDescent="0.3">
      <c r="A116"/>
      <c r="B116"/>
      <c r="C116"/>
      <c r="D116" s="26"/>
      <c r="E116" s="40" t="s">
        <v>5074</v>
      </c>
      <c r="F116" s="40" t="s">
        <v>52</v>
      </c>
      <c r="G116" s="41">
        <v>0</v>
      </c>
      <c r="H116" s="41">
        <v>0</v>
      </c>
      <c r="J116" s="36"/>
      <c r="K116"/>
      <c r="L116"/>
      <c r="M116"/>
      <c r="N116"/>
      <c r="O116"/>
      <c r="P116"/>
      <c r="Q116"/>
      <c r="R116"/>
      <c r="S116" s="38"/>
    </row>
    <row r="117" spans="1:19" ht="15.75" x14ac:dyDescent="0.25">
      <c r="A117"/>
      <c r="B117"/>
      <c r="C117"/>
      <c r="D117" s="26"/>
      <c r="E117" s="8" t="s">
        <v>5075</v>
      </c>
      <c r="F117" s="8" t="s">
        <v>5054</v>
      </c>
      <c r="G117" s="35">
        <v>6.7817300193300005E-5</v>
      </c>
      <c r="H117" s="35">
        <v>4.3158326320099999E-5</v>
      </c>
      <c r="J117" s="36"/>
      <c r="K117"/>
      <c r="L117"/>
      <c r="M117"/>
      <c r="N117"/>
      <c r="O117"/>
      <c r="P117"/>
      <c r="Q117"/>
      <c r="R117"/>
      <c r="S117" s="38"/>
    </row>
    <row r="118" spans="1:19" ht="15.75" x14ac:dyDescent="0.25">
      <c r="A118"/>
      <c r="B118"/>
      <c r="C118"/>
      <c r="D118" s="26"/>
      <c r="E118" s="8" t="s">
        <v>5075</v>
      </c>
      <c r="F118" s="8" t="s">
        <v>5056</v>
      </c>
      <c r="G118" s="35">
        <v>3.7299515106300001E-3</v>
      </c>
      <c r="H118" s="35">
        <v>3.9489868582899997E-3</v>
      </c>
      <c r="J118" s="36"/>
      <c r="K118"/>
      <c r="L118"/>
      <c r="M118"/>
      <c r="N118"/>
      <c r="O118"/>
      <c r="P118"/>
      <c r="Q118"/>
      <c r="R118"/>
      <c r="S118" s="38"/>
    </row>
    <row r="119" spans="1:19" ht="15.75" x14ac:dyDescent="0.25">
      <c r="A119"/>
      <c r="B119"/>
      <c r="C119"/>
      <c r="D119" s="26"/>
      <c r="E119" s="8" t="s">
        <v>5075</v>
      </c>
      <c r="F119" s="8" t="s">
        <v>5058</v>
      </c>
      <c r="G119" s="35">
        <v>0.99616832253900001</v>
      </c>
      <c r="H119" s="35">
        <v>0.99598627565200004</v>
      </c>
      <c r="J119" s="36"/>
      <c r="K119"/>
      <c r="L119"/>
      <c r="M119"/>
      <c r="N119"/>
      <c r="O119"/>
      <c r="P119"/>
      <c r="Q119"/>
      <c r="R119"/>
      <c r="S119" s="38"/>
    </row>
    <row r="120" spans="1:19" ht="15.75" x14ac:dyDescent="0.25">
      <c r="A120"/>
      <c r="B120"/>
      <c r="C120"/>
      <c r="D120" s="26"/>
      <c r="E120" s="8" t="s">
        <v>5075</v>
      </c>
      <c r="F120" s="8" t="s">
        <v>5060</v>
      </c>
      <c r="G120" s="35">
        <v>3.3908650096600001E-5</v>
      </c>
      <c r="H120" s="35">
        <v>2.1579163160099998E-5</v>
      </c>
      <c r="J120" s="36"/>
      <c r="K120"/>
      <c r="L120"/>
      <c r="M120"/>
      <c r="N120"/>
      <c r="O120"/>
      <c r="P120"/>
      <c r="Q120"/>
      <c r="R120"/>
      <c r="S120" s="38"/>
    </row>
    <row r="121" spans="1:19" ht="15.75" x14ac:dyDescent="0.25">
      <c r="A121"/>
      <c r="B121"/>
      <c r="C121"/>
      <c r="D121" s="26"/>
      <c r="E121" s="8" t="s">
        <v>5075</v>
      </c>
      <c r="F121" s="8" t="s">
        <v>4973</v>
      </c>
      <c r="G121" s="35">
        <v>0</v>
      </c>
      <c r="H121" s="35">
        <v>0</v>
      </c>
      <c r="J121" s="36"/>
      <c r="K121"/>
      <c r="L121"/>
      <c r="M121"/>
      <c r="N121"/>
      <c r="O121"/>
      <c r="P121"/>
      <c r="Q121"/>
      <c r="R121"/>
      <c r="S121" s="38"/>
    </row>
    <row r="122" spans="1:19" ht="16.5" thickBot="1" x14ac:dyDescent="0.3">
      <c r="A122"/>
      <c r="B122"/>
      <c r="C122"/>
      <c r="D122" s="26"/>
      <c r="E122" s="40" t="s">
        <v>5075</v>
      </c>
      <c r="F122" s="40" t="s">
        <v>52</v>
      </c>
      <c r="G122" s="41">
        <v>0</v>
      </c>
      <c r="H122" s="41">
        <v>0</v>
      </c>
      <c r="J122" s="36"/>
      <c r="K122"/>
      <c r="L122"/>
      <c r="M122"/>
      <c r="N122"/>
      <c r="O122"/>
      <c r="P122"/>
      <c r="Q122"/>
      <c r="R122"/>
      <c r="S122" s="38"/>
    </row>
    <row r="123" spans="1:19" ht="15.75" x14ac:dyDescent="0.25">
      <c r="A123"/>
      <c r="B123"/>
      <c r="C123"/>
      <c r="D123" s="26"/>
      <c r="E123" s="8" t="s">
        <v>5076</v>
      </c>
      <c r="F123" s="8" t="s">
        <v>5054</v>
      </c>
      <c r="G123" s="35">
        <v>4.34385995396E-5</v>
      </c>
      <c r="H123" s="35">
        <v>8.2336151059399993E-5</v>
      </c>
      <c r="J123" s="36"/>
      <c r="K123"/>
      <c r="L123"/>
      <c r="M123"/>
      <c r="N123"/>
      <c r="O123"/>
      <c r="P123"/>
      <c r="Q123"/>
      <c r="R123"/>
      <c r="S123" s="38"/>
    </row>
    <row r="124" spans="1:19" ht="15.75" x14ac:dyDescent="0.25">
      <c r="A124"/>
      <c r="B124"/>
      <c r="C124"/>
      <c r="D124" s="26"/>
      <c r="E124" s="8" t="s">
        <v>5076</v>
      </c>
      <c r="F124" s="8" t="s">
        <v>5056</v>
      </c>
      <c r="G124" s="35">
        <v>1.04252638895E-3</v>
      </c>
      <c r="H124" s="35">
        <v>8.5080689428000005E-4</v>
      </c>
      <c r="J124" s="36"/>
      <c r="K124"/>
      <c r="L124"/>
      <c r="M124"/>
      <c r="N124"/>
      <c r="O124"/>
      <c r="P124"/>
      <c r="Q124"/>
      <c r="R124"/>
      <c r="S124" s="38"/>
    </row>
    <row r="125" spans="1:19" ht="15.75" x14ac:dyDescent="0.25">
      <c r="A125"/>
      <c r="B125"/>
      <c r="C125"/>
      <c r="D125" s="26"/>
      <c r="E125" s="8" t="s">
        <v>5076</v>
      </c>
      <c r="F125" s="8" t="s">
        <v>5058</v>
      </c>
      <c r="G125" s="35">
        <v>0.99887059641200004</v>
      </c>
      <c r="H125" s="35">
        <v>0.99895707542000001</v>
      </c>
      <c r="J125" s="36"/>
      <c r="K125"/>
      <c r="L125"/>
      <c r="M125"/>
      <c r="N125"/>
      <c r="O125"/>
      <c r="P125"/>
      <c r="Q125"/>
      <c r="R125"/>
      <c r="S125" s="38"/>
    </row>
    <row r="126" spans="1:19" ht="15.75" x14ac:dyDescent="0.25">
      <c r="A126"/>
      <c r="B126"/>
      <c r="C126"/>
      <c r="D126" s="26"/>
      <c r="E126" s="8" t="s">
        <v>5076</v>
      </c>
      <c r="F126" s="8" t="s">
        <v>5060</v>
      </c>
      <c r="G126" s="35">
        <v>4.34385995396E-5</v>
      </c>
      <c r="H126" s="35">
        <v>1.09781534746E-4</v>
      </c>
      <c r="J126" s="36"/>
      <c r="K126"/>
      <c r="L126"/>
      <c r="M126"/>
      <c r="N126"/>
      <c r="O126"/>
      <c r="P126"/>
      <c r="Q126"/>
      <c r="R126"/>
      <c r="S126" s="38"/>
    </row>
    <row r="127" spans="1:19" ht="15.75" x14ac:dyDescent="0.25">
      <c r="A127"/>
      <c r="B127"/>
      <c r="C127"/>
      <c r="D127" s="26"/>
      <c r="E127" s="8" t="s">
        <v>5076</v>
      </c>
      <c r="F127" s="8" t="s">
        <v>4973</v>
      </c>
      <c r="G127" s="35">
        <v>0</v>
      </c>
      <c r="H127" s="35">
        <v>0</v>
      </c>
      <c r="J127" s="36"/>
      <c r="K127"/>
      <c r="L127"/>
      <c r="M127"/>
      <c r="N127"/>
      <c r="O127"/>
      <c r="P127"/>
      <c r="Q127"/>
      <c r="R127"/>
      <c r="S127" s="38"/>
    </row>
    <row r="128" spans="1:19" ht="16.5" thickBot="1" x14ac:dyDescent="0.3">
      <c r="A128"/>
      <c r="B128"/>
      <c r="C128"/>
      <c r="D128" s="26"/>
      <c r="E128" s="40" t="s">
        <v>5076</v>
      </c>
      <c r="F128" s="40" t="s">
        <v>52</v>
      </c>
      <c r="G128" s="41">
        <v>0</v>
      </c>
      <c r="H128" s="41">
        <v>0</v>
      </c>
      <c r="J128" s="36"/>
      <c r="K128"/>
      <c r="L128"/>
      <c r="M128"/>
      <c r="N128"/>
      <c r="O128"/>
      <c r="P128"/>
      <c r="Q128"/>
      <c r="R128"/>
      <c r="S128" s="38"/>
    </row>
    <row r="129" spans="1:19" ht="15.75" x14ac:dyDescent="0.25">
      <c r="A129"/>
      <c r="B129"/>
      <c r="C129"/>
      <c r="D129" s="26"/>
      <c r="E129" s="8" t="s">
        <v>5077</v>
      </c>
      <c r="F129" s="8" t="s">
        <v>5054</v>
      </c>
      <c r="G129" s="35">
        <v>0</v>
      </c>
      <c r="H129" s="35">
        <v>3.6948087936400003E-5</v>
      </c>
      <c r="J129" s="36"/>
      <c r="K129"/>
      <c r="L129"/>
      <c r="M129"/>
      <c r="N129"/>
      <c r="O129"/>
      <c r="P129"/>
      <c r="Q129"/>
      <c r="R129"/>
      <c r="S129" s="38"/>
    </row>
    <row r="130" spans="1:19" ht="15.75" x14ac:dyDescent="0.25">
      <c r="A130"/>
      <c r="B130"/>
      <c r="C130"/>
      <c r="D130" s="26"/>
      <c r="E130" s="8" t="s">
        <v>5077</v>
      </c>
      <c r="F130" s="8" t="s">
        <v>5056</v>
      </c>
      <c r="G130" s="35">
        <v>5.6844819503000001E-3</v>
      </c>
      <c r="H130" s="35">
        <v>3.8426011453900001E-3</v>
      </c>
      <c r="J130" s="36"/>
      <c r="K130"/>
      <c r="L130"/>
      <c r="M130"/>
      <c r="N130"/>
      <c r="O130"/>
      <c r="P130"/>
      <c r="Q130"/>
      <c r="R130"/>
      <c r="S130" s="38"/>
    </row>
    <row r="131" spans="1:19" ht="15.75" x14ac:dyDescent="0.25">
      <c r="A131"/>
      <c r="B131"/>
      <c r="C131"/>
      <c r="D131" s="26"/>
      <c r="E131" s="8" t="s">
        <v>5077</v>
      </c>
      <c r="F131" s="8" t="s">
        <v>5058</v>
      </c>
      <c r="G131" s="35">
        <v>0.99425691514299996</v>
      </c>
      <c r="H131" s="35">
        <v>0.99608350267900003</v>
      </c>
      <c r="J131" s="36"/>
      <c r="K131"/>
      <c r="L131"/>
      <c r="M131"/>
      <c r="N131"/>
      <c r="O131"/>
      <c r="P131"/>
      <c r="Q131"/>
      <c r="R131"/>
      <c r="S131" s="38"/>
    </row>
    <row r="132" spans="1:19" ht="15.75" x14ac:dyDescent="0.25">
      <c r="A132"/>
      <c r="B132"/>
      <c r="C132"/>
      <c r="D132" s="26"/>
      <c r="E132" s="8" t="s">
        <v>5077</v>
      </c>
      <c r="F132" s="8" t="s">
        <v>5060</v>
      </c>
      <c r="G132" s="35">
        <v>5.8602906704200001E-5</v>
      </c>
      <c r="H132" s="35">
        <v>3.6948087936400003E-5</v>
      </c>
      <c r="J132" s="36"/>
      <c r="K132"/>
      <c r="L132"/>
      <c r="M132"/>
      <c r="N132"/>
      <c r="O132"/>
      <c r="P132"/>
      <c r="Q132"/>
      <c r="R132"/>
      <c r="S132" s="38"/>
    </row>
    <row r="133" spans="1:19" ht="15.75" x14ac:dyDescent="0.25">
      <c r="A133"/>
      <c r="B133"/>
      <c r="C133"/>
      <c r="D133" s="26"/>
      <c r="E133" s="8" t="s">
        <v>5077</v>
      </c>
      <c r="F133" s="8" t="s">
        <v>4973</v>
      </c>
      <c r="G133" s="35">
        <v>0</v>
      </c>
      <c r="H133" s="35">
        <v>0</v>
      </c>
      <c r="J133" s="36"/>
      <c r="K133"/>
      <c r="L133"/>
      <c r="M133"/>
      <c r="N133"/>
      <c r="O133"/>
      <c r="P133"/>
      <c r="Q133"/>
      <c r="R133"/>
      <c r="S133" s="38"/>
    </row>
    <row r="134" spans="1:19" ht="16.5" thickBot="1" x14ac:dyDescent="0.3">
      <c r="A134"/>
      <c r="B134"/>
      <c r="C134"/>
      <c r="D134" s="26"/>
      <c r="E134" s="40" t="s">
        <v>5077</v>
      </c>
      <c r="F134" s="40" t="s">
        <v>52</v>
      </c>
      <c r="G134" s="41">
        <v>0</v>
      </c>
      <c r="H134" s="41">
        <v>0</v>
      </c>
      <c r="J134" s="36"/>
      <c r="K134"/>
      <c r="L134"/>
      <c r="M134"/>
      <c r="N134"/>
      <c r="O134"/>
      <c r="P134"/>
      <c r="Q134"/>
      <c r="R134"/>
      <c r="S134" s="38"/>
    </row>
    <row r="135" spans="1:19" ht="15.75" x14ac:dyDescent="0.25">
      <c r="A135"/>
      <c r="B135"/>
      <c r="C135"/>
      <c r="D135" s="26"/>
      <c r="E135" s="8" t="s">
        <v>5078</v>
      </c>
      <c r="F135" s="8" t="s">
        <v>5054</v>
      </c>
      <c r="G135" s="35">
        <v>0</v>
      </c>
      <c r="H135" s="35">
        <v>1.13994756241E-4</v>
      </c>
      <c r="J135" s="36"/>
      <c r="K135"/>
      <c r="L135"/>
      <c r="M135"/>
      <c r="N135"/>
      <c r="O135"/>
      <c r="P135"/>
      <c r="Q135"/>
      <c r="R135"/>
      <c r="S135" s="38"/>
    </row>
    <row r="136" spans="1:19" ht="15.75" x14ac:dyDescent="0.25">
      <c r="A136"/>
      <c r="B136"/>
      <c r="C136"/>
      <c r="D136" s="26"/>
      <c r="E136" s="8" t="s">
        <v>5078</v>
      </c>
      <c r="F136" s="8" t="s">
        <v>5056</v>
      </c>
      <c r="G136" s="35">
        <v>1.4915577829500001E-3</v>
      </c>
      <c r="H136" s="35">
        <v>7.2196678952800005E-4</v>
      </c>
      <c r="J136" s="36"/>
      <c r="K136"/>
      <c r="L136"/>
      <c r="M136"/>
      <c r="N136"/>
      <c r="O136"/>
      <c r="P136"/>
      <c r="Q136"/>
      <c r="R136"/>
      <c r="S136" s="38"/>
    </row>
    <row r="137" spans="1:19" ht="15.75" x14ac:dyDescent="0.25">
      <c r="A137"/>
      <c r="B137"/>
      <c r="C137"/>
      <c r="D137" s="26"/>
      <c r="E137" s="8" t="s">
        <v>5078</v>
      </c>
      <c r="F137" s="8" t="s">
        <v>5058</v>
      </c>
      <c r="G137" s="35">
        <v>0.99850844221699997</v>
      </c>
      <c r="H137" s="35">
        <v>0.99908804195000001</v>
      </c>
      <c r="J137" s="36"/>
      <c r="K137"/>
      <c r="L137"/>
      <c r="M137"/>
      <c r="N137"/>
      <c r="O137"/>
      <c r="P137"/>
      <c r="Q137"/>
      <c r="R137"/>
      <c r="S137" s="38"/>
    </row>
    <row r="138" spans="1:19" ht="15.75" x14ac:dyDescent="0.25">
      <c r="A138"/>
      <c r="B138"/>
      <c r="C138"/>
      <c r="D138" s="26"/>
      <c r="E138" s="8" t="s">
        <v>5078</v>
      </c>
      <c r="F138" s="8" t="s">
        <v>5060</v>
      </c>
      <c r="G138" s="35">
        <v>0</v>
      </c>
      <c r="H138" s="35">
        <v>7.5996504160800004E-5</v>
      </c>
      <c r="J138" s="36"/>
      <c r="K138"/>
      <c r="L138"/>
      <c r="M138"/>
      <c r="N138"/>
      <c r="O138"/>
      <c r="P138"/>
      <c r="Q138"/>
      <c r="R138"/>
      <c r="S138" s="38"/>
    </row>
    <row r="139" spans="1:19" ht="15.75" x14ac:dyDescent="0.25">
      <c r="A139"/>
      <c r="B139"/>
      <c r="C139"/>
      <c r="D139" s="26"/>
      <c r="E139" s="8" t="s">
        <v>5078</v>
      </c>
      <c r="F139" s="8" t="s">
        <v>4973</v>
      </c>
      <c r="G139" s="35">
        <v>0</v>
      </c>
      <c r="H139" s="35">
        <v>0</v>
      </c>
      <c r="J139" s="36"/>
      <c r="K139"/>
      <c r="L139"/>
      <c r="M139"/>
      <c r="N139"/>
      <c r="O139"/>
      <c r="P139"/>
      <c r="Q139"/>
      <c r="R139"/>
      <c r="S139" s="38"/>
    </row>
    <row r="140" spans="1:19" ht="16.5" thickBot="1" x14ac:dyDescent="0.3">
      <c r="A140"/>
      <c r="B140"/>
      <c r="C140"/>
      <c r="D140" s="26"/>
      <c r="E140" s="40" t="s">
        <v>5078</v>
      </c>
      <c r="F140" s="40" t="s">
        <v>52</v>
      </c>
      <c r="G140" s="41">
        <v>0</v>
      </c>
      <c r="H140" s="41">
        <v>0</v>
      </c>
      <c r="J140" s="36"/>
      <c r="K140"/>
      <c r="L140"/>
      <c r="M140"/>
      <c r="N140"/>
      <c r="O140"/>
      <c r="P140"/>
      <c r="Q140"/>
      <c r="R140"/>
      <c r="S140" s="38"/>
    </row>
    <row r="141" spans="1:19" ht="15.75" x14ac:dyDescent="0.25">
      <c r="A141"/>
      <c r="B141"/>
      <c r="C141"/>
      <c r="D141" s="26"/>
      <c r="E141" s="8" t="s">
        <v>5079</v>
      </c>
      <c r="F141" s="8" t="s">
        <v>5054</v>
      </c>
      <c r="G141" s="35">
        <v>2.3223023969499998E-3</v>
      </c>
      <c r="H141" s="35">
        <v>3.4010872767199999E-3</v>
      </c>
      <c r="J141" s="36"/>
      <c r="K141"/>
      <c r="L141"/>
      <c r="M141"/>
      <c r="N141"/>
      <c r="O141"/>
      <c r="P141"/>
      <c r="Q141"/>
      <c r="R141"/>
      <c r="S141" s="38"/>
    </row>
    <row r="142" spans="1:19" ht="15.75" x14ac:dyDescent="0.25">
      <c r="A142"/>
      <c r="B142"/>
      <c r="C142"/>
      <c r="D142" s="26"/>
      <c r="E142" s="8" t="s">
        <v>5079</v>
      </c>
      <c r="F142" s="8" t="s">
        <v>5056</v>
      </c>
      <c r="G142" s="35">
        <v>1.49290868375E-3</v>
      </c>
      <c r="H142" s="35">
        <v>9.37307517206E-4</v>
      </c>
      <c r="J142" s="36"/>
      <c r="K142"/>
      <c r="L142"/>
      <c r="M142"/>
      <c r="N142"/>
      <c r="O142"/>
      <c r="P142"/>
      <c r="Q142"/>
      <c r="R142"/>
      <c r="S142" s="38"/>
    </row>
    <row r="143" spans="1:19" ht="15.75" x14ac:dyDescent="0.25">
      <c r="A143"/>
      <c r="B143"/>
      <c r="C143"/>
      <c r="D143" s="26"/>
      <c r="E143" s="8" t="s">
        <v>5079</v>
      </c>
      <c r="F143" s="8" t="s">
        <v>5058</v>
      </c>
      <c r="G143" s="35">
        <v>0.99614331923400001</v>
      </c>
      <c r="H143" s="35">
        <v>0.995661605206</v>
      </c>
      <c r="J143" s="36"/>
      <c r="K143"/>
      <c r="L143"/>
      <c r="M143"/>
      <c r="N143"/>
      <c r="O143"/>
      <c r="P143"/>
      <c r="Q143"/>
      <c r="R143"/>
      <c r="S143" s="38"/>
    </row>
    <row r="144" spans="1:19" ht="15.75" x14ac:dyDescent="0.25">
      <c r="A144"/>
      <c r="B144"/>
      <c r="C144"/>
      <c r="D144" s="26"/>
      <c r="E144" s="8" t="s">
        <v>5079</v>
      </c>
      <c r="F144" s="8" t="s">
        <v>5060</v>
      </c>
      <c r="G144" s="35">
        <v>4.14696856598E-5</v>
      </c>
      <c r="H144" s="35">
        <v>0</v>
      </c>
      <c r="J144" s="36"/>
      <c r="K144"/>
      <c r="L144"/>
      <c r="M144"/>
      <c r="N144"/>
      <c r="O144"/>
      <c r="P144"/>
      <c r="Q144"/>
      <c r="R144"/>
      <c r="S144" s="38"/>
    </row>
    <row r="145" spans="1:19" ht="15.75" x14ac:dyDescent="0.25">
      <c r="A145"/>
      <c r="B145"/>
      <c r="C145"/>
      <c r="D145" s="26"/>
      <c r="E145" s="8" t="s">
        <v>5079</v>
      </c>
      <c r="F145" s="8" t="s">
        <v>4973</v>
      </c>
      <c r="G145" s="35">
        <v>0</v>
      </c>
      <c r="H145" s="35">
        <v>0</v>
      </c>
      <c r="J145" s="36"/>
      <c r="K145"/>
      <c r="L145"/>
      <c r="M145"/>
      <c r="N145"/>
      <c r="O145"/>
      <c r="P145"/>
      <c r="Q145"/>
      <c r="R145"/>
      <c r="S145" s="38"/>
    </row>
    <row r="146" spans="1:19" ht="16.5" thickBot="1" x14ac:dyDescent="0.3">
      <c r="A146"/>
      <c r="B146"/>
      <c r="C146"/>
      <c r="D146" s="26"/>
      <c r="E146" s="40" t="s">
        <v>5079</v>
      </c>
      <c r="F146" s="40" t="s">
        <v>52</v>
      </c>
      <c r="G146" s="41">
        <v>0</v>
      </c>
      <c r="H146" s="41">
        <v>0</v>
      </c>
      <c r="J146" s="36"/>
      <c r="K146"/>
      <c r="L146"/>
      <c r="M146"/>
      <c r="N146"/>
      <c r="O146"/>
      <c r="P146"/>
      <c r="Q146"/>
      <c r="R146"/>
      <c r="S146" s="38"/>
    </row>
    <row r="147" spans="1:19" ht="15.75" x14ac:dyDescent="0.25">
      <c r="A147"/>
      <c r="B147"/>
      <c r="C147"/>
      <c r="D147" s="26"/>
      <c r="E147" s="8" t="s">
        <v>5080</v>
      </c>
      <c r="F147" s="8" t="s">
        <v>5054</v>
      </c>
      <c r="G147" s="35">
        <v>4.7032264133199999E-5</v>
      </c>
      <c r="H147" s="35">
        <v>5.8614929222500003E-5</v>
      </c>
      <c r="J147" s="36"/>
      <c r="K147"/>
      <c r="L147"/>
      <c r="M147"/>
      <c r="N147"/>
      <c r="O147"/>
      <c r="P147"/>
      <c r="Q147"/>
      <c r="R147"/>
      <c r="S147" s="38"/>
    </row>
    <row r="148" spans="1:19" ht="15.75" x14ac:dyDescent="0.25">
      <c r="A148"/>
      <c r="B148"/>
      <c r="C148"/>
      <c r="D148" s="26"/>
      <c r="E148" s="8" t="s">
        <v>5080</v>
      </c>
      <c r="F148" s="8" t="s">
        <v>5056</v>
      </c>
      <c r="G148" s="35">
        <v>7.5251622613100005E-4</v>
      </c>
      <c r="H148" s="35">
        <v>7.3268661528099995E-4</v>
      </c>
      <c r="J148" s="36"/>
      <c r="K148"/>
      <c r="L148"/>
      <c r="M148"/>
      <c r="N148"/>
      <c r="O148"/>
      <c r="P148"/>
      <c r="Q148"/>
      <c r="R148"/>
      <c r="S148" s="38"/>
    </row>
    <row r="149" spans="1:19" ht="15.75" x14ac:dyDescent="0.25">
      <c r="A149"/>
      <c r="B149"/>
      <c r="C149"/>
      <c r="D149" s="26"/>
      <c r="E149" s="8" t="s">
        <v>5080</v>
      </c>
      <c r="F149" s="8" t="s">
        <v>5058</v>
      </c>
      <c r="G149" s="35">
        <v>0.99920045151000003</v>
      </c>
      <c r="H149" s="35">
        <v>0.999120776062</v>
      </c>
      <c r="J149" s="36"/>
      <c r="K149"/>
      <c r="L149"/>
      <c r="M149"/>
      <c r="N149"/>
      <c r="O149"/>
      <c r="P149"/>
      <c r="Q149"/>
      <c r="R149"/>
      <c r="S149" s="38"/>
    </row>
    <row r="150" spans="1:19" ht="15.75" x14ac:dyDescent="0.25">
      <c r="A150"/>
      <c r="B150"/>
      <c r="C150"/>
      <c r="D150" s="26"/>
      <c r="E150" s="8" t="s">
        <v>5080</v>
      </c>
      <c r="F150" s="8" t="s">
        <v>5060</v>
      </c>
      <c r="G150" s="35">
        <v>0</v>
      </c>
      <c r="H150" s="35">
        <v>8.7922393833700003E-5</v>
      </c>
      <c r="J150" s="36"/>
      <c r="K150"/>
      <c r="L150"/>
      <c r="M150"/>
      <c r="N150"/>
      <c r="O150"/>
      <c r="P150"/>
      <c r="Q150"/>
      <c r="R150"/>
      <c r="S150" s="38"/>
    </row>
    <row r="151" spans="1:19" ht="15.75" x14ac:dyDescent="0.25">
      <c r="A151"/>
      <c r="B151"/>
      <c r="C151"/>
      <c r="D151" s="26"/>
      <c r="E151" s="8" t="s">
        <v>5080</v>
      </c>
      <c r="F151" s="8" t="s">
        <v>4973</v>
      </c>
      <c r="G151" s="35">
        <v>0</v>
      </c>
      <c r="H151" s="35">
        <v>0</v>
      </c>
      <c r="J151" s="36"/>
      <c r="K151"/>
      <c r="L151"/>
      <c r="M151"/>
      <c r="N151"/>
      <c r="O151"/>
      <c r="P151"/>
      <c r="Q151"/>
      <c r="R151"/>
      <c r="S151" s="38"/>
    </row>
    <row r="152" spans="1:19" ht="16.5" thickBot="1" x14ac:dyDescent="0.3">
      <c r="A152"/>
      <c r="B152"/>
      <c r="C152"/>
      <c r="D152" s="26"/>
      <c r="E152" s="40" t="s">
        <v>5080</v>
      </c>
      <c r="F152" s="40" t="s">
        <v>52</v>
      </c>
      <c r="G152" s="41">
        <v>0</v>
      </c>
      <c r="H152" s="41">
        <v>0</v>
      </c>
      <c r="J152" s="36"/>
      <c r="K152"/>
      <c r="L152"/>
      <c r="M152"/>
      <c r="N152"/>
      <c r="O152"/>
      <c r="P152"/>
      <c r="Q152"/>
      <c r="R152"/>
      <c r="S152" s="38"/>
    </row>
    <row r="153" spans="1:19" ht="15.75" x14ac:dyDescent="0.25">
      <c r="A153"/>
      <c r="B153"/>
      <c r="C153"/>
      <c r="D153" s="26"/>
      <c r="E153" s="8" t="s">
        <v>5081</v>
      </c>
      <c r="F153" s="8" t="s">
        <v>5054</v>
      </c>
      <c r="G153" s="35">
        <v>4.6006624954000001E-5</v>
      </c>
      <c r="H153" s="35">
        <v>1.49490238287E-4</v>
      </c>
      <c r="J153" s="36"/>
      <c r="K153"/>
      <c r="L153"/>
      <c r="M153"/>
      <c r="N153"/>
      <c r="O153"/>
      <c r="P153"/>
      <c r="Q153"/>
      <c r="R153"/>
      <c r="S153" s="38"/>
    </row>
    <row r="154" spans="1:19" ht="15.75" x14ac:dyDescent="0.25">
      <c r="A154"/>
      <c r="B154"/>
      <c r="C154"/>
      <c r="D154" s="26"/>
      <c r="E154" s="8" t="s">
        <v>5081</v>
      </c>
      <c r="F154" s="8" t="s">
        <v>5056</v>
      </c>
      <c r="G154" s="35">
        <v>4.3246227456799997E-3</v>
      </c>
      <c r="H154" s="35">
        <v>2.45163990791E-3</v>
      </c>
      <c r="J154" s="36"/>
      <c r="K154"/>
      <c r="L154"/>
      <c r="M154"/>
      <c r="N154"/>
      <c r="O154"/>
      <c r="P154"/>
      <c r="Q154"/>
      <c r="R154"/>
      <c r="S154" s="38"/>
    </row>
    <row r="155" spans="1:19" ht="15.75" x14ac:dyDescent="0.25">
      <c r="A155"/>
      <c r="B155"/>
      <c r="C155"/>
      <c r="D155" s="26"/>
      <c r="E155" s="8" t="s">
        <v>5081</v>
      </c>
      <c r="F155" s="8" t="s">
        <v>5058</v>
      </c>
      <c r="G155" s="35">
        <v>0.99562937062900003</v>
      </c>
      <c r="H155" s="35">
        <v>0.99736897180600004</v>
      </c>
      <c r="J155" s="36"/>
      <c r="K155"/>
      <c r="L155"/>
      <c r="M155"/>
      <c r="N155"/>
      <c r="O155"/>
      <c r="P155"/>
      <c r="Q155"/>
      <c r="R155"/>
      <c r="S155" s="38"/>
    </row>
    <row r="156" spans="1:19" ht="15.75" x14ac:dyDescent="0.25">
      <c r="A156"/>
      <c r="B156"/>
      <c r="C156"/>
      <c r="D156" s="26"/>
      <c r="E156" s="8" t="s">
        <v>5081</v>
      </c>
      <c r="F156" s="8" t="s">
        <v>5060</v>
      </c>
      <c r="G156" s="35">
        <v>0</v>
      </c>
      <c r="H156" s="35">
        <v>2.98980476575E-5</v>
      </c>
      <c r="J156" s="36"/>
      <c r="K156"/>
      <c r="L156"/>
      <c r="M156"/>
      <c r="N156"/>
      <c r="O156"/>
      <c r="P156"/>
      <c r="Q156"/>
      <c r="R156"/>
      <c r="S156" s="38"/>
    </row>
    <row r="157" spans="1:19" ht="15.75" x14ac:dyDescent="0.25">
      <c r="A157"/>
      <c r="B157"/>
      <c r="C157"/>
      <c r="D157" s="26"/>
      <c r="E157" s="8" t="s">
        <v>5081</v>
      </c>
      <c r="F157" s="8" t="s">
        <v>4973</v>
      </c>
      <c r="G157" s="35">
        <v>0</v>
      </c>
      <c r="H157" s="35">
        <v>0</v>
      </c>
      <c r="J157" s="36"/>
      <c r="K157"/>
      <c r="L157"/>
      <c r="M157"/>
      <c r="N157"/>
      <c r="O157"/>
      <c r="P157"/>
      <c r="Q157"/>
      <c r="R157"/>
      <c r="S157" s="38"/>
    </row>
    <row r="158" spans="1:19" ht="16.5" thickBot="1" x14ac:dyDescent="0.3">
      <c r="A158"/>
      <c r="B158"/>
      <c r="C158"/>
      <c r="D158" s="26"/>
      <c r="E158" s="40" t="s">
        <v>5081</v>
      </c>
      <c r="F158" s="40" t="s">
        <v>52</v>
      </c>
      <c r="G158" s="41">
        <v>0</v>
      </c>
      <c r="H158" s="41">
        <v>0</v>
      </c>
      <c r="J158" s="36"/>
      <c r="K158"/>
      <c r="L158"/>
      <c r="M158"/>
      <c r="N158"/>
      <c r="O158"/>
      <c r="P158"/>
      <c r="Q158"/>
      <c r="R158"/>
      <c r="S158" s="38"/>
    </row>
    <row r="159" spans="1:19" ht="15.75" x14ac:dyDescent="0.25">
      <c r="A159"/>
      <c r="B159"/>
      <c r="C159"/>
      <c r="D159" s="26"/>
      <c r="E159" s="8" t="s">
        <v>5082</v>
      </c>
      <c r="F159" s="8" t="s">
        <v>5054</v>
      </c>
      <c r="G159" s="35">
        <v>3.4426370599900003E-5</v>
      </c>
      <c r="H159" s="35">
        <v>5.52010421957E-5</v>
      </c>
      <c r="J159" s="36"/>
      <c r="K159"/>
      <c r="L159"/>
      <c r="M159"/>
      <c r="N159"/>
      <c r="O159"/>
      <c r="P159"/>
      <c r="Q159"/>
      <c r="R159"/>
      <c r="S159" s="38"/>
    </row>
    <row r="160" spans="1:19" ht="15.75" x14ac:dyDescent="0.25">
      <c r="A160"/>
      <c r="B160"/>
      <c r="C160"/>
      <c r="D160" s="26"/>
      <c r="E160" s="8" t="s">
        <v>5082</v>
      </c>
      <c r="F160" s="8" t="s">
        <v>5056</v>
      </c>
      <c r="G160" s="35">
        <v>1.10680781479E-2</v>
      </c>
      <c r="H160" s="35">
        <v>6.3149992271900003E-3</v>
      </c>
      <c r="J160" s="36"/>
      <c r="K160"/>
      <c r="L160"/>
      <c r="M160"/>
      <c r="N160"/>
      <c r="O160"/>
      <c r="P160"/>
      <c r="Q160"/>
      <c r="R160"/>
      <c r="S160" s="38"/>
    </row>
    <row r="161" spans="1:19" ht="15.75" x14ac:dyDescent="0.25">
      <c r="A161"/>
      <c r="B161"/>
      <c r="C161"/>
      <c r="D161" s="26"/>
      <c r="E161" s="8" t="s">
        <v>5082</v>
      </c>
      <c r="F161" s="8" t="s">
        <v>5058</v>
      </c>
      <c r="G161" s="35">
        <v>0.988880282296</v>
      </c>
      <c r="H161" s="35">
        <v>0.99357459868800002</v>
      </c>
      <c r="J161" s="36"/>
      <c r="K161"/>
      <c r="L161"/>
      <c r="M161"/>
      <c r="N161"/>
      <c r="O161"/>
      <c r="P161"/>
      <c r="Q161"/>
      <c r="R161"/>
      <c r="S161" s="38"/>
    </row>
    <row r="162" spans="1:19" ht="15.75" x14ac:dyDescent="0.25">
      <c r="A162"/>
      <c r="B162"/>
      <c r="C162"/>
      <c r="D162" s="26"/>
      <c r="E162" s="8" t="s">
        <v>5082</v>
      </c>
      <c r="F162" s="8" t="s">
        <v>5060</v>
      </c>
      <c r="G162" s="35">
        <v>1.72131852999E-5</v>
      </c>
      <c r="H162" s="35">
        <v>5.52010421957E-5</v>
      </c>
      <c r="J162" s="36"/>
      <c r="K162"/>
      <c r="L162"/>
      <c r="M162"/>
      <c r="N162"/>
      <c r="O162"/>
      <c r="P162"/>
      <c r="Q162"/>
      <c r="R162"/>
      <c r="S162" s="38"/>
    </row>
    <row r="163" spans="1:19" ht="15.75" x14ac:dyDescent="0.25">
      <c r="A163"/>
      <c r="B163"/>
      <c r="C163"/>
      <c r="D163" s="26"/>
      <c r="E163" s="8" t="s">
        <v>5082</v>
      </c>
      <c r="F163" s="8" t="s">
        <v>4973</v>
      </c>
      <c r="G163" s="35">
        <v>0</v>
      </c>
      <c r="H163" s="35">
        <v>0</v>
      </c>
      <c r="J163" s="36"/>
      <c r="K163"/>
      <c r="L163"/>
      <c r="M163"/>
      <c r="N163"/>
      <c r="O163"/>
      <c r="P163"/>
      <c r="Q163"/>
      <c r="R163"/>
      <c r="S163" s="38"/>
    </row>
    <row r="164" spans="1:19" ht="16.5" thickBot="1" x14ac:dyDescent="0.3">
      <c r="A164"/>
      <c r="B164"/>
      <c r="C164"/>
      <c r="D164" s="26"/>
      <c r="E164" s="40" t="s">
        <v>5082</v>
      </c>
      <c r="F164" s="40" t="s">
        <v>52</v>
      </c>
      <c r="G164" s="41">
        <v>0</v>
      </c>
      <c r="H164" s="41">
        <v>0</v>
      </c>
      <c r="J164" s="36"/>
      <c r="K164"/>
      <c r="L164"/>
      <c r="M164"/>
      <c r="N164"/>
      <c r="O164"/>
      <c r="P164"/>
      <c r="Q164"/>
      <c r="R164"/>
      <c r="S164" s="38"/>
    </row>
    <row r="165" spans="1:19" ht="15.75" x14ac:dyDescent="0.25">
      <c r="A165"/>
      <c r="B165"/>
      <c r="C165"/>
      <c r="D165" s="26"/>
      <c r="E165" s="8" t="s">
        <v>5083</v>
      </c>
      <c r="F165" s="8" t="s">
        <v>5054</v>
      </c>
      <c r="G165" s="35">
        <v>8.9653935807800002E-5</v>
      </c>
      <c r="H165" s="35">
        <v>4.63236401116E-5</v>
      </c>
      <c r="J165" s="36"/>
      <c r="K165"/>
      <c r="L165"/>
      <c r="M165"/>
      <c r="N165"/>
      <c r="O165"/>
      <c r="P165"/>
      <c r="Q165"/>
      <c r="R165"/>
      <c r="S165" s="38"/>
    </row>
    <row r="166" spans="1:19" ht="15.75" x14ac:dyDescent="0.25">
      <c r="A166"/>
      <c r="B166"/>
      <c r="C166"/>
      <c r="D166" s="26"/>
      <c r="E166" s="8" t="s">
        <v>5083</v>
      </c>
      <c r="F166" s="8" t="s">
        <v>5056</v>
      </c>
      <c r="G166" s="35">
        <v>5.2967545275199999E-2</v>
      </c>
      <c r="H166" s="35">
        <v>3.0643087933799999E-2</v>
      </c>
      <c r="J166" s="36"/>
      <c r="K166"/>
      <c r="L166"/>
      <c r="M166"/>
      <c r="N166"/>
      <c r="O166"/>
      <c r="P166"/>
      <c r="Q166"/>
      <c r="R166"/>
      <c r="S166" s="38"/>
    </row>
    <row r="167" spans="1:19" ht="15.75" x14ac:dyDescent="0.25">
      <c r="A167"/>
      <c r="B167"/>
      <c r="C167"/>
      <c r="D167" s="26"/>
      <c r="E167" s="8" t="s">
        <v>5083</v>
      </c>
      <c r="F167" s="8" t="s">
        <v>5058</v>
      </c>
      <c r="G167" s="35">
        <v>0.94694280078899995</v>
      </c>
      <c r="H167" s="35">
        <v>0.96928742660599998</v>
      </c>
      <c r="J167" s="36"/>
      <c r="K167"/>
      <c r="L167"/>
      <c r="M167"/>
      <c r="N167"/>
      <c r="O167"/>
      <c r="P167"/>
      <c r="Q167"/>
      <c r="R167"/>
      <c r="S167" s="38"/>
    </row>
    <row r="168" spans="1:19" ht="15.75" x14ac:dyDescent="0.25">
      <c r="A168"/>
      <c r="B168"/>
      <c r="C168"/>
      <c r="D168" s="26"/>
      <c r="E168" s="8" t="s">
        <v>5083</v>
      </c>
      <c r="F168" s="8" t="s">
        <v>5060</v>
      </c>
      <c r="G168" s="35">
        <v>0</v>
      </c>
      <c r="H168" s="35">
        <v>2.31618200558E-5</v>
      </c>
      <c r="J168" s="36"/>
      <c r="K168"/>
      <c r="L168"/>
      <c r="M168"/>
      <c r="N168"/>
      <c r="O168"/>
      <c r="P168"/>
      <c r="Q168"/>
      <c r="R168"/>
      <c r="S168" s="38"/>
    </row>
    <row r="169" spans="1:19" ht="15.75" x14ac:dyDescent="0.25">
      <c r="A169"/>
      <c r="B169"/>
      <c r="C169"/>
      <c r="D169" s="26"/>
      <c r="E169" s="8" t="s">
        <v>5083</v>
      </c>
      <c r="F169" s="8" t="s">
        <v>4973</v>
      </c>
      <c r="G169" s="35">
        <v>0</v>
      </c>
      <c r="H169" s="35">
        <v>0</v>
      </c>
      <c r="J169" s="36"/>
      <c r="K169"/>
      <c r="L169"/>
      <c r="M169"/>
      <c r="N169"/>
      <c r="O169"/>
      <c r="P169"/>
      <c r="Q169"/>
      <c r="R169"/>
      <c r="S169" s="38"/>
    </row>
    <row r="170" spans="1:19" ht="16.5" thickBot="1" x14ac:dyDescent="0.3">
      <c r="A170"/>
      <c r="B170"/>
      <c r="C170"/>
      <c r="D170" s="26"/>
      <c r="E170" s="40" t="s">
        <v>5083</v>
      </c>
      <c r="F170" s="40" t="s">
        <v>52</v>
      </c>
      <c r="G170" s="41">
        <v>0</v>
      </c>
      <c r="H170" s="41">
        <v>0</v>
      </c>
      <c r="J170" s="36"/>
      <c r="K170"/>
      <c r="L170"/>
      <c r="M170"/>
      <c r="N170"/>
      <c r="O170"/>
      <c r="P170"/>
      <c r="Q170"/>
      <c r="R170"/>
      <c r="S170" s="38"/>
    </row>
    <row r="171" spans="1:19" ht="15.75" x14ac:dyDescent="0.25">
      <c r="A171"/>
      <c r="B171"/>
      <c r="C171"/>
      <c r="D171" s="26"/>
      <c r="E171" s="8" t="s">
        <v>5084</v>
      </c>
      <c r="F171" s="8" t="s">
        <v>5054</v>
      </c>
      <c r="G171" s="35">
        <v>7.2264778147100003E-5</v>
      </c>
      <c r="H171" s="35">
        <v>8.3210059171600004E-5</v>
      </c>
      <c r="J171" s="36"/>
      <c r="K171"/>
      <c r="L171"/>
      <c r="M171"/>
      <c r="N171"/>
      <c r="O171"/>
      <c r="P171"/>
      <c r="Q171"/>
      <c r="R171"/>
      <c r="S171" s="38"/>
    </row>
    <row r="172" spans="1:19" ht="15.75" x14ac:dyDescent="0.25">
      <c r="A172"/>
      <c r="B172"/>
      <c r="C172"/>
      <c r="D172" s="26"/>
      <c r="E172" s="8" t="s">
        <v>5084</v>
      </c>
      <c r="F172" s="8" t="s">
        <v>5056</v>
      </c>
      <c r="G172" s="35">
        <v>6.2870356988000003E-3</v>
      </c>
      <c r="H172" s="35">
        <v>3.5780325443799999E-3</v>
      </c>
      <c r="J172" s="36"/>
      <c r="K172"/>
      <c r="L172"/>
      <c r="M172"/>
      <c r="N172"/>
      <c r="O172"/>
      <c r="P172"/>
      <c r="Q172"/>
      <c r="R172"/>
      <c r="S172" s="38"/>
    </row>
    <row r="173" spans="1:19" ht="15.75" x14ac:dyDescent="0.25">
      <c r="A173"/>
      <c r="B173"/>
      <c r="C173"/>
      <c r="D173" s="26"/>
      <c r="E173" s="8" t="s">
        <v>5084</v>
      </c>
      <c r="F173" s="8" t="s">
        <v>5058</v>
      </c>
      <c r="G173" s="35">
        <v>0.99364069952300005</v>
      </c>
      <c r="H173" s="35">
        <v>0.99632026627199999</v>
      </c>
      <c r="J173" s="36"/>
      <c r="K173"/>
      <c r="L173"/>
      <c r="M173"/>
      <c r="N173"/>
      <c r="O173"/>
      <c r="P173"/>
      <c r="Q173"/>
      <c r="R173"/>
      <c r="S173" s="38"/>
    </row>
    <row r="174" spans="1:19" ht="15.75" x14ac:dyDescent="0.25">
      <c r="A174"/>
      <c r="B174"/>
      <c r="C174"/>
      <c r="D174" s="26"/>
      <c r="E174" s="8" t="s">
        <v>5084</v>
      </c>
      <c r="F174" s="8" t="s">
        <v>5060</v>
      </c>
      <c r="G174" s="35">
        <v>0</v>
      </c>
      <c r="H174" s="35">
        <v>1.8491124260400001E-5</v>
      </c>
      <c r="J174" s="36"/>
      <c r="K174"/>
      <c r="L174"/>
      <c r="M174"/>
      <c r="N174"/>
      <c r="O174"/>
      <c r="P174"/>
      <c r="Q174"/>
      <c r="R174"/>
      <c r="S174" s="38"/>
    </row>
    <row r="175" spans="1:19" ht="15.75" x14ac:dyDescent="0.25">
      <c r="A175"/>
      <c r="B175"/>
      <c r="C175"/>
      <c r="D175" s="26"/>
      <c r="E175" s="8" t="s">
        <v>5084</v>
      </c>
      <c r="F175" s="8" t="s">
        <v>4973</v>
      </c>
      <c r="G175" s="35">
        <v>0</v>
      </c>
      <c r="H175" s="35">
        <v>0</v>
      </c>
      <c r="J175" s="36"/>
      <c r="K175"/>
      <c r="L175"/>
      <c r="M175"/>
      <c r="N175"/>
      <c r="O175"/>
      <c r="P175"/>
      <c r="Q175"/>
      <c r="R175"/>
      <c r="S175" s="38"/>
    </row>
    <row r="176" spans="1:19" ht="16.5" thickBot="1" x14ac:dyDescent="0.3">
      <c r="A176"/>
      <c r="B176"/>
      <c r="C176"/>
      <c r="D176" s="26"/>
      <c r="E176" s="40" t="s">
        <v>5084</v>
      </c>
      <c r="F176" s="40" t="s">
        <v>52</v>
      </c>
      <c r="G176" s="41">
        <v>0</v>
      </c>
      <c r="H176" s="41">
        <v>0</v>
      </c>
      <c r="J176" s="36"/>
      <c r="K176"/>
      <c r="L176"/>
      <c r="M176"/>
      <c r="N176"/>
      <c r="O176"/>
      <c r="P176"/>
      <c r="Q176"/>
      <c r="R176"/>
      <c r="S176" s="38"/>
    </row>
    <row r="177" spans="1:19" ht="15.75" x14ac:dyDescent="0.25">
      <c r="A177"/>
      <c r="B177"/>
      <c r="C177"/>
      <c r="D177" s="26"/>
      <c r="E177" s="8" t="s">
        <v>5085</v>
      </c>
      <c r="F177" s="8" t="s">
        <v>5054</v>
      </c>
      <c r="G177" s="35">
        <v>0</v>
      </c>
      <c r="H177" s="35">
        <v>8.7824585028799999E-5</v>
      </c>
      <c r="J177" s="36"/>
      <c r="K177"/>
      <c r="L177"/>
      <c r="M177"/>
      <c r="N177"/>
      <c r="O177"/>
      <c r="P177"/>
      <c r="Q177"/>
      <c r="R177"/>
      <c r="S177" s="38"/>
    </row>
    <row r="178" spans="1:19" ht="15.75" x14ac:dyDescent="0.25">
      <c r="A178"/>
      <c r="B178"/>
      <c r="C178"/>
      <c r="D178" s="26"/>
      <c r="E178" s="8" t="s">
        <v>5085</v>
      </c>
      <c r="F178" s="8" t="s">
        <v>5056</v>
      </c>
      <c r="G178" s="35">
        <v>9.1587672299300003E-4</v>
      </c>
      <c r="H178" s="35">
        <v>7.31871541907E-4</v>
      </c>
      <c r="J178" s="36"/>
      <c r="K178"/>
      <c r="L178"/>
      <c r="M178"/>
      <c r="N178"/>
      <c r="O178"/>
      <c r="P178"/>
      <c r="Q178"/>
      <c r="R178"/>
      <c r="S178" s="38"/>
    </row>
    <row r="179" spans="1:19" ht="15.75" x14ac:dyDescent="0.25">
      <c r="A179"/>
      <c r="B179"/>
      <c r="C179"/>
      <c r="D179" s="26"/>
      <c r="E179" s="8" t="s">
        <v>5085</v>
      </c>
      <c r="F179" s="8" t="s">
        <v>5058</v>
      </c>
      <c r="G179" s="35">
        <v>0.99908412327700002</v>
      </c>
      <c r="H179" s="35">
        <v>0.99918030387300005</v>
      </c>
      <c r="J179" s="36"/>
      <c r="K179"/>
      <c r="L179"/>
      <c r="M179"/>
      <c r="N179"/>
      <c r="O179"/>
      <c r="P179"/>
      <c r="Q179"/>
      <c r="R179"/>
      <c r="S179" s="38"/>
    </row>
    <row r="180" spans="1:19" ht="15.75" x14ac:dyDescent="0.25">
      <c r="A180"/>
      <c r="B180"/>
      <c r="C180"/>
      <c r="D180" s="26"/>
      <c r="E180" s="8" t="s">
        <v>5085</v>
      </c>
      <c r="F180" s="8" t="s">
        <v>5060</v>
      </c>
      <c r="G180" s="35">
        <v>0</v>
      </c>
      <c r="H180" s="35">
        <v>0</v>
      </c>
      <c r="J180" s="36"/>
      <c r="K180"/>
      <c r="L180"/>
      <c r="M180"/>
      <c r="N180"/>
      <c r="O180"/>
      <c r="P180"/>
      <c r="Q180"/>
      <c r="R180"/>
      <c r="S180" s="38"/>
    </row>
    <row r="181" spans="1:19" ht="15.75" x14ac:dyDescent="0.25">
      <c r="A181"/>
      <c r="B181"/>
      <c r="C181"/>
      <c r="D181" s="26"/>
      <c r="E181" s="8" t="s">
        <v>5085</v>
      </c>
      <c r="F181" s="8" t="s">
        <v>4973</v>
      </c>
      <c r="G181" s="35">
        <v>0</v>
      </c>
      <c r="H181" s="35">
        <v>0</v>
      </c>
      <c r="J181" s="36"/>
      <c r="K181"/>
      <c r="L181"/>
      <c r="M181"/>
      <c r="N181"/>
      <c r="O181"/>
      <c r="P181"/>
      <c r="Q181"/>
      <c r="R181"/>
      <c r="S181" s="38"/>
    </row>
    <row r="182" spans="1:19" ht="16.5" thickBot="1" x14ac:dyDescent="0.3">
      <c r="A182"/>
      <c r="B182"/>
      <c r="C182"/>
      <c r="D182" s="26"/>
      <c r="E182" s="40" t="s">
        <v>5085</v>
      </c>
      <c r="F182" s="40" t="s">
        <v>52</v>
      </c>
      <c r="G182" s="41">
        <v>0</v>
      </c>
      <c r="H182" s="41">
        <v>0</v>
      </c>
      <c r="J182" s="36"/>
      <c r="K182"/>
      <c r="L182"/>
      <c r="M182"/>
      <c r="N182"/>
      <c r="O182"/>
      <c r="P182"/>
      <c r="Q182"/>
      <c r="R182"/>
      <c r="S182" s="38"/>
    </row>
    <row r="183" spans="1:19" ht="15.75" x14ac:dyDescent="0.25">
      <c r="A183"/>
      <c r="B183"/>
      <c r="C183"/>
      <c r="D183" s="26"/>
      <c r="E183" s="8" t="s">
        <v>5086</v>
      </c>
      <c r="F183" s="8" t="s">
        <v>5054</v>
      </c>
      <c r="G183" s="35">
        <v>0</v>
      </c>
      <c r="H183" s="35">
        <v>6.6754188825300005E-5</v>
      </c>
      <c r="J183" s="36"/>
      <c r="K183"/>
      <c r="L183"/>
      <c r="M183"/>
      <c r="N183"/>
      <c r="O183"/>
      <c r="P183"/>
      <c r="Q183"/>
      <c r="R183"/>
      <c r="S183" s="38"/>
    </row>
    <row r="184" spans="1:19" ht="15.75" x14ac:dyDescent="0.25">
      <c r="A184"/>
      <c r="B184"/>
      <c r="C184"/>
      <c r="D184" s="26"/>
      <c r="E184" s="8" t="s">
        <v>5086</v>
      </c>
      <c r="F184" s="8" t="s">
        <v>5056</v>
      </c>
      <c r="G184" s="35">
        <v>1.3381695249500001E-3</v>
      </c>
      <c r="H184" s="35">
        <v>1.82461449456E-3</v>
      </c>
      <c r="J184" s="36"/>
      <c r="K184"/>
      <c r="L184"/>
      <c r="M184"/>
      <c r="N184"/>
      <c r="O184"/>
      <c r="P184"/>
      <c r="Q184"/>
      <c r="R184"/>
      <c r="S184" s="38"/>
    </row>
    <row r="185" spans="1:19" ht="15.75" x14ac:dyDescent="0.25">
      <c r="A185"/>
      <c r="B185"/>
      <c r="C185"/>
      <c r="D185" s="26"/>
      <c r="E185" s="8" t="s">
        <v>5086</v>
      </c>
      <c r="F185" s="8" t="s">
        <v>5058</v>
      </c>
      <c r="G185" s="35">
        <v>0.99866183047500001</v>
      </c>
      <c r="H185" s="35">
        <v>0.99804187712799997</v>
      </c>
      <c r="J185" s="36"/>
      <c r="K185"/>
      <c r="L185"/>
      <c r="M185"/>
      <c r="N185"/>
      <c r="O185"/>
      <c r="P185"/>
      <c r="Q185"/>
      <c r="R185"/>
      <c r="S185" s="38"/>
    </row>
    <row r="186" spans="1:19" ht="15.75" x14ac:dyDescent="0.25">
      <c r="A186"/>
      <c r="B186"/>
      <c r="C186"/>
      <c r="D186" s="26"/>
      <c r="E186" s="8" t="s">
        <v>5086</v>
      </c>
      <c r="F186" s="8" t="s">
        <v>5060</v>
      </c>
      <c r="G186" s="35">
        <v>0</v>
      </c>
      <c r="H186" s="35">
        <v>6.6754188825300005E-5</v>
      </c>
      <c r="J186" s="36"/>
      <c r="K186"/>
      <c r="L186"/>
      <c r="M186"/>
      <c r="N186"/>
      <c r="O186"/>
      <c r="P186"/>
      <c r="Q186"/>
      <c r="R186"/>
      <c r="S186" s="38"/>
    </row>
    <row r="187" spans="1:19" ht="15.75" x14ac:dyDescent="0.25">
      <c r="A187"/>
      <c r="B187"/>
      <c r="C187"/>
      <c r="D187" s="26"/>
      <c r="E187" s="8" t="s">
        <v>5086</v>
      </c>
      <c r="F187" s="8" t="s">
        <v>4973</v>
      </c>
      <c r="G187" s="35">
        <v>0</v>
      </c>
      <c r="H187" s="35">
        <v>0</v>
      </c>
      <c r="J187" s="36"/>
      <c r="K187"/>
      <c r="L187"/>
      <c r="M187"/>
      <c r="N187"/>
      <c r="O187"/>
      <c r="P187"/>
      <c r="Q187"/>
      <c r="R187"/>
      <c r="S187" s="38"/>
    </row>
    <row r="188" spans="1:19" ht="16.5" thickBot="1" x14ac:dyDescent="0.3">
      <c r="A188"/>
      <c r="B188"/>
      <c r="C188"/>
      <c r="D188" s="26"/>
      <c r="E188" s="40" t="s">
        <v>5086</v>
      </c>
      <c r="F188" s="40" t="s">
        <v>52</v>
      </c>
      <c r="G188" s="41">
        <v>0</v>
      </c>
      <c r="H188" s="41">
        <v>0</v>
      </c>
      <c r="J188" s="36"/>
      <c r="K188"/>
      <c r="L188"/>
      <c r="M188"/>
      <c r="N188"/>
      <c r="O188"/>
      <c r="P188"/>
      <c r="Q188"/>
      <c r="R188"/>
      <c r="S188" s="38"/>
    </row>
    <row r="189" spans="1:19" ht="15.75" x14ac:dyDescent="0.25">
      <c r="A189"/>
      <c r="B189"/>
      <c r="C189"/>
      <c r="D189" s="26"/>
      <c r="E189" s="8" t="s">
        <v>5087</v>
      </c>
      <c r="F189" s="8" t="s">
        <v>5054</v>
      </c>
      <c r="G189" s="35">
        <v>5.4322731346899998E-5</v>
      </c>
      <c r="H189" s="35">
        <v>1.7319616197300001E-5</v>
      </c>
      <c r="J189" s="36"/>
      <c r="K189"/>
      <c r="L189"/>
      <c r="M189"/>
      <c r="N189"/>
      <c r="O189"/>
      <c r="P189"/>
      <c r="Q189"/>
      <c r="R189"/>
      <c r="S189" s="38"/>
    </row>
    <row r="190" spans="1:19" ht="15.75" x14ac:dyDescent="0.25">
      <c r="A190"/>
      <c r="B190"/>
      <c r="C190"/>
      <c r="D190" s="26"/>
      <c r="E190" s="8" t="s">
        <v>5087</v>
      </c>
      <c r="F190" s="8" t="s">
        <v>5056</v>
      </c>
      <c r="G190" s="35">
        <v>1.92845696282E-3</v>
      </c>
      <c r="H190" s="35">
        <v>9.3525927465399998E-4</v>
      </c>
      <c r="J190" s="36"/>
      <c r="K190"/>
      <c r="L190"/>
      <c r="M190"/>
      <c r="N190"/>
      <c r="O190"/>
      <c r="P190"/>
      <c r="Q190"/>
      <c r="R190"/>
      <c r="S190" s="38"/>
    </row>
    <row r="191" spans="1:19" ht="15.75" x14ac:dyDescent="0.25">
      <c r="A191"/>
      <c r="B191"/>
      <c r="C191"/>
      <c r="D191" s="26"/>
      <c r="E191" s="8" t="s">
        <v>5087</v>
      </c>
      <c r="F191" s="8" t="s">
        <v>5058</v>
      </c>
      <c r="G191" s="35">
        <v>0.99799005894000004</v>
      </c>
      <c r="H191" s="35">
        <v>0.998995462261</v>
      </c>
      <c r="J191" s="36"/>
      <c r="K191"/>
      <c r="L191"/>
      <c r="M191"/>
      <c r="N191"/>
      <c r="O191"/>
      <c r="P191"/>
      <c r="Q191"/>
      <c r="R191"/>
      <c r="S191" s="38"/>
    </row>
    <row r="192" spans="1:19" ht="15.75" x14ac:dyDescent="0.25">
      <c r="A192"/>
      <c r="B192"/>
      <c r="C192"/>
      <c r="D192" s="26"/>
      <c r="E192" s="8" t="s">
        <v>5087</v>
      </c>
      <c r="F192" s="8" t="s">
        <v>5060</v>
      </c>
      <c r="G192" s="35">
        <v>2.7161365673500001E-5</v>
      </c>
      <c r="H192" s="35">
        <v>3.4639232394600002E-5</v>
      </c>
      <c r="J192" s="36"/>
      <c r="K192"/>
      <c r="L192"/>
      <c r="M192"/>
      <c r="N192"/>
      <c r="O192"/>
      <c r="P192"/>
      <c r="Q192"/>
      <c r="R192"/>
      <c r="S192" s="38"/>
    </row>
    <row r="193" spans="1:19" ht="15.75" x14ac:dyDescent="0.25">
      <c r="A193"/>
      <c r="B193"/>
      <c r="C193"/>
      <c r="D193" s="26"/>
      <c r="E193" s="8" t="s">
        <v>5087</v>
      </c>
      <c r="F193" s="8" t="s">
        <v>4973</v>
      </c>
      <c r="G193" s="35">
        <v>0</v>
      </c>
      <c r="H193" s="35">
        <v>0</v>
      </c>
      <c r="J193" s="36"/>
      <c r="K193"/>
      <c r="L193"/>
      <c r="M193"/>
      <c r="N193"/>
      <c r="O193"/>
      <c r="P193"/>
      <c r="Q193"/>
      <c r="R193"/>
      <c r="S193" s="38"/>
    </row>
    <row r="194" spans="1:19" ht="16.5" thickBot="1" x14ac:dyDescent="0.3">
      <c r="A194"/>
      <c r="B194"/>
      <c r="C194"/>
      <c r="D194" s="26"/>
      <c r="E194" s="40" t="s">
        <v>5087</v>
      </c>
      <c r="F194" s="40" t="s">
        <v>52</v>
      </c>
      <c r="G194" s="41">
        <v>0</v>
      </c>
      <c r="H194" s="41">
        <v>1.7319616197300001E-5</v>
      </c>
      <c r="J194" s="36"/>
      <c r="K194"/>
      <c r="L194"/>
      <c r="M194"/>
      <c r="N194"/>
      <c r="O194"/>
      <c r="P194"/>
      <c r="Q194"/>
      <c r="R194"/>
      <c r="S194" s="38"/>
    </row>
    <row r="195" spans="1:19" ht="15.75" x14ac:dyDescent="0.25">
      <c r="A195"/>
      <c r="B195"/>
      <c r="C195"/>
      <c r="D195" s="26"/>
      <c r="E195" s="8" t="s">
        <v>5088</v>
      </c>
      <c r="F195" s="8" t="s">
        <v>5054</v>
      </c>
      <c r="G195" s="35">
        <v>1.1579434923600001E-4</v>
      </c>
      <c r="H195" s="35">
        <v>3.6181413607799999E-5</v>
      </c>
      <c r="J195" s="36"/>
      <c r="K195"/>
      <c r="L195"/>
      <c r="M195"/>
      <c r="N195"/>
      <c r="O195"/>
      <c r="P195"/>
      <c r="Q195"/>
      <c r="R195"/>
      <c r="S195" s="38"/>
    </row>
    <row r="196" spans="1:19" ht="15.75" x14ac:dyDescent="0.25">
      <c r="A196"/>
      <c r="B196"/>
      <c r="C196"/>
      <c r="D196" s="26"/>
      <c r="E196" s="8" t="s">
        <v>5088</v>
      </c>
      <c r="F196" s="8" t="s">
        <v>5056</v>
      </c>
      <c r="G196" s="35">
        <v>8.6845761926800005E-4</v>
      </c>
      <c r="H196" s="35">
        <v>8.68353926588E-4</v>
      </c>
      <c r="J196" s="36"/>
      <c r="K196"/>
      <c r="L196"/>
      <c r="M196"/>
      <c r="N196"/>
      <c r="O196"/>
      <c r="P196"/>
      <c r="Q196"/>
      <c r="R196"/>
      <c r="S196" s="38"/>
    </row>
    <row r="197" spans="1:19" ht="15.75" x14ac:dyDescent="0.25">
      <c r="A197"/>
      <c r="B197"/>
      <c r="C197"/>
      <c r="D197" s="26"/>
      <c r="E197" s="8" t="s">
        <v>5088</v>
      </c>
      <c r="F197" s="8" t="s">
        <v>5058</v>
      </c>
      <c r="G197" s="35">
        <v>0.99895785085699995</v>
      </c>
      <c r="H197" s="35">
        <v>0.99905928324600002</v>
      </c>
      <c r="J197" s="36"/>
      <c r="K197"/>
      <c r="L197"/>
      <c r="M197"/>
      <c r="N197"/>
      <c r="O197"/>
      <c r="P197"/>
      <c r="Q197"/>
      <c r="R197"/>
      <c r="S197" s="38"/>
    </row>
    <row r="198" spans="1:19" ht="15.75" x14ac:dyDescent="0.25">
      <c r="A198"/>
      <c r="B198"/>
      <c r="C198"/>
      <c r="D198" s="26"/>
      <c r="E198" s="8" t="s">
        <v>5088</v>
      </c>
      <c r="F198" s="8" t="s">
        <v>5060</v>
      </c>
      <c r="G198" s="35">
        <v>5.7897174617899999E-5</v>
      </c>
      <c r="H198" s="35">
        <v>3.6181413607799999E-5</v>
      </c>
      <c r="J198" s="36"/>
      <c r="K198"/>
      <c r="L198"/>
      <c r="M198"/>
      <c r="N198"/>
      <c r="O198"/>
      <c r="P198"/>
      <c r="Q198"/>
      <c r="R198"/>
      <c r="S198" s="38"/>
    </row>
    <row r="199" spans="1:19" ht="15.75" x14ac:dyDescent="0.25">
      <c r="A199"/>
      <c r="B199"/>
      <c r="C199"/>
      <c r="D199" s="26"/>
      <c r="E199" s="8" t="s">
        <v>5088</v>
      </c>
      <c r="F199" s="8" t="s">
        <v>4973</v>
      </c>
      <c r="G199" s="35">
        <v>0</v>
      </c>
      <c r="H199" s="35">
        <v>0</v>
      </c>
      <c r="J199" s="36"/>
      <c r="K199"/>
      <c r="L199"/>
      <c r="M199"/>
      <c r="N199"/>
      <c r="O199"/>
      <c r="P199"/>
      <c r="Q199"/>
      <c r="R199"/>
      <c r="S199" s="38"/>
    </row>
    <row r="200" spans="1:19" ht="16.5" thickBot="1" x14ac:dyDescent="0.3">
      <c r="A200"/>
      <c r="B200"/>
      <c r="C200"/>
      <c r="D200" s="26"/>
      <c r="E200" s="40" t="s">
        <v>5088</v>
      </c>
      <c r="F200" s="40" t="s">
        <v>52</v>
      </c>
      <c r="G200" s="41">
        <v>0</v>
      </c>
      <c r="H200" s="41">
        <v>0</v>
      </c>
      <c r="J200" s="36"/>
      <c r="K200"/>
      <c r="L200"/>
      <c r="M200"/>
      <c r="N200"/>
      <c r="O200"/>
      <c r="P200"/>
      <c r="Q200"/>
      <c r="R200"/>
      <c r="S200" s="38"/>
    </row>
    <row r="201" spans="1:19" ht="15.75" x14ac:dyDescent="0.25">
      <c r="A201"/>
      <c r="B201"/>
      <c r="C201"/>
      <c r="D201" s="26"/>
      <c r="E201" s="8" t="s">
        <v>5089</v>
      </c>
      <c r="F201" s="8" t="s">
        <v>5054</v>
      </c>
      <c r="G201" s="35">
        <v>9.4885662776400003E-5</v>
      </c>
      <c r="H201" s="35">
        <v>2.9757476566000001E-5</v>
      </c>
      <c r="J201" s="36"/>
      <c r="K201"/>
      <c r="L201"/>
      <c r="M201"/>
      <c r="N201"/>
      <c r="O201"/>
      <c r="P201"/>
      <c r="Q201"/>
      <c r="R201"/>
      <c r="S201" s="38"/>
    </row>
    <row r="202" spans="1:19" ht="15.75" x14ac:dyDescent="0.25">
      <c r="A202"/>
      <c r="B202"/>
      <c r="C202"/>
      <c r="D202" s="26"/>
      <c r="E202" s="8" t="s">
        <v>5089</v>
      </c>
      <c r="F202" s="8" t="s">
        <v>5056</v>
      </c>
      <c r="G202" s="35">
        <v>3.9519878546400003E-2</v>
      </c>
      <c r="H202" s="35">
        <v>2.1990775182299999E-2</v>
      </c>
      <c r="J202" s="36"/>
      <c r="K202"/>
      <c r="L202"/>
      <c r="M202"/>
      <c r="N202"/>
      <c r="O202"/>
      <c r="P202"/>
      <c r="Q202"/>
      <c r="R202"/>
      <c r="S202" s="38"/>
    </row>
    <row r="203" spans="1:19" ht="15.75" x14ac:dyDescent="0.25">
      <c r="A203"/>
      <c r="B203"/>
      <c r="C203"/>
      <c r="D203" s="26"/>
      <c r="E203" s="8" t="s">
        <v>5089</v>
      </c>
      <c r="F203" s="8" t="s">
        <v>5058</v>
      </c>
      <c r="G203" s="35">
        <v>0.96033779295900001</v>
      </c>
      <c r="H203" s="35">
        <v>0.977919952388</v>
      </c>
      <c r="J203" s="36"/>
      <c r="K203"/>
      <c r="L203"/>
      <c r="M203"/>
      <c r="N203"/>
      <c r="O203"/>
      <c r="P203"/>
      <c r="Q203"/>
      <c r="R203"/>
      <c r="S203" s="38"/>
    </row>
    <row r="204" spans="1:19" ht="15.75" x14ac:dyDescent="0.25">
      <c r="A204"/>
      <c r="B204"/>
      <c r="C204"/>
      <c r="D204" s="26"/>
      <c r="E204" s="8" t="s">
        <v>5089</v>
      </c>
      <c r="F204" s="8" t="s">
        <v>5060</v>
      </c>
      <c r="G204" s="35">
        <v>4.7442831388200001E-5</v>
      </c>
      <c r="H204" s="35">
        <v>5.9514953132000002E-5</v>
      </c>
      <c r="J204" s="36"/>
      <c r="K204"/>
      <c r="L204"/>
      <c r="M204"/>
      <c r="N204"/>
      <c r="O204"/>
      <c r="P204"/>
      <c r="Q204"/>
      <c r="R204"/>
      <c r="S204" s="38"/>
    </row>
    <row r="205" spans="1:19" ht="15.75" x14ac:dyDescent="0.25">
      <c r="A205"/>
      <c r="B205"/>
      <c r="C205"/>
      <c r="D205" s="26"/>
      <c r="E205" s="8" t="s">
        <v>5089</v>
      </c>
      <c r="F205" s="8" t="s">
        <v>4973</v>
      </c>
      <c r="G205" s="35">
        <v>0</v>
      </c>
      <c r="H205" s="35">
        <v>0</v>
      </c>
      <c r="J205" s="36"/>
      <c r="K205"/>
      <c r="L205"/>
      <c r="M205"/>
      <c r="N205"/>
      <c r="O205"/>
      <c r="P205"/>
      <c r="Q205"/>
      <c r="R205"/>
      <c r="S205" s="38"/>
    </row>
    <row r="206" spans="1:19" ht="16.5" thickBot="1" x14ac:dyDescent="0.3">
      <c r="A206"/>
      <c r="B206"/>
      <c r="C206"/>
      <c r="D206" s="26"/>
      <c r="E206" s="40" t="s">
        <v>5089</v>
      </c>
      <c r="F206" s="40" t="s">
        <v>52</v>
      </c>
      <c r="G206" s="41">
        <v>0</v>
      </c>
      <c r="H206" s="41">
        <v>0</v>
      </c>
      <c r="J206" s="36"/>
      <c r="K206"/>
      <c r="L206"/>
      <c r="M206"/>
      <c r="N206"/>
      <c r="O206"/>
      <c r="P206"/>
      <c r="Q206"/>
      <c r="R206"/>
      <c r="S206" s="38"/>
    </row>
    <row r="207" spans="1:19" ht="15.75" x14ac:dyDescent="0.25">
      <c r="A207"/>
      <c r="B207"/>
      <c r="C207"/>
      <c r="D207" s="26"/>
      <c r="E207" s="8" t="s">
        <v>5090</v>
      </c>
      <c r="F207" s="8" t="s">
        <v>5054</v>
      </c>
      <c r="G207" s="35">
        <v>6.6873975992200004E-5</v>
      </c>
      <c r="H207" s="35">
        <v>1.2841641161699999E-4</v>
      </c>
      <c r="J207" s="36"/>
      <c r="K207"/>
      <c r="L207"/>
      <c r="M207"/>
      <c r="N207"/>
      <c r="O207"/>
      <c r="P207"/>
      <c r="Q207"/>
      <c r="R207"/>
      <c r="S207" s="38"/>
    </row>
    <row r="208" spans="1:19" ht="15.75" x14ac:dyDescent="0.25">
      <c r="A208"/>
      <c r="B208"/>
      <c r="C208"/>
      <c r="D208" s="26"/>
      <c r="E208" s="8" t="s">
        <v>5090</v>
      </c>
      <c r="F208" s="8" t="s">
        <v>5056</v>
      </c>
      <c r="G208" s="35">
        <v>4.5440866686699999E-2</v>
      </c>
      <c r="H208" s="35">
        <v>2.4720159236399999E-2</v>
      </c>
      <c r="J208" s="36"/>
      <c r="K208"/>
      <c r="L208"/>
      <c r="M208"/>
      <c r="N208"/>
      <c r="O208"/>
      <c r="P208"/>
      <c r="Q208"/>
      <c r="R208"/>
      <c r="S208" s="38"/>
    </row>
    <row r="209" spans="1:19" ht="15.75" x14ac:dyDescent="0.25">
      <c r="A209"/>
      <c r="B209"/>
      <c r="C209"/>
      <c r="D209" s="26"/>
      <c r="E209" s="8" t="s">
        <v>5090</v>
      </c>
      <c r="F209" s="8" t="s">
        <v>5058</v>
      </c>
      <c r="G209" s="35">
        <v>0.95445882234900004</v>
      </c>
      <c r="H209" s="35">
        <v>0.97513002161700002</v>
      </c>
      <c r="J209" s="36"/>
      <c r="K209"/>
      <c r="L209"/>
      <c r="M209"/>
      <c r="N209"/>
      <c r="O209"/>
      <c r="P209"/>
      <c r="Q209"/>
      <c r="R209"/>
      <c r="S209" s="38"/>
    </row>
    <row r="210" spans="1:19" ht="15.75" x14ac:dyDescent="0.25">
      <c r="A210"/>
      <c r="B210"/>
      <c r="C210"/>
      <c r="D210" s="26"/>
      <c r="E210" s="8" t="s">
        <v>5090</v>
      </c>
      <c r="F210" s="8" t="s">
        <v>5060</v>
      </c>
      <c r="G210" s="35">
        <v>3.3436987996100002E-5</v>
      </c>
      <c r="H210" s="35">
        <v>2.1402735269599999E-5</v>
      </c>
      <c r="J210" s="36"/>
      <c r="K210"/>
      <c r="L210"/>
      <c r="M210"/>
      <c r="N210"/>
      <c r="O210"/>
      <c r="P210"/>
      <c r="Q210"/>
      <c r="R210"/>
      <c r="S210" s="38"/>
    </row>
    <row r="211" spans="1:19" ht="15.75" x14ac:dyDescent="0.25">
      <c r="A211"/>
      <c r="B211"/>
      <c r="C211"/>
      <c r="D211" s="26"/>
      <c r="E211" s="8" t="s">
        <v>5090</v>
      </c>
      <c r="F211" s="8" t="s">
        <v>4973</v>
      </c>
      <c r="G211" s="35">
        <v>0</v>
      </c>
      <c r="H211" s="35">
        <v>0</v>
      </c>
      <c r="J211" s="36"/>
      <c r="K211"/>
      <c r="L211"/>
      <c r="M211"/>
      <c r="N211"/>
      <c r="O211"/>
      <c r="P211"/>
      <c r="Q211"/>
      <c r="R211"/>
      <c r="S211" s="38"/>
    </row>
    <row r="212" spans="1:19" ht="16.5" thickBot="1" x14ac:dyDescent="0.3">
      <c r="A212"/>
      <c r="B212"/>
      <c r="C212"/>
      <c r="D212" s="26"/>
      <c r="E212" s="40" t="s">
        <v>5090</v>
      </c>
      <c r="F212" s="40" t="s">
        <v>52</v>
      </c>
      <c r="G212" s="41">
        <v>0</v>
      </c>
      <c r="H212" s="41">
        <v>0</v>
      </c>
      <c r="J212" s="36"/>
      <c r="K212"/>
      <c r="L212"/>
      <c r="M212"/>
      <c r="N212"/>
      <c r="O212"/>
      <c r="P212"/>
      <c r="Q212"/>
      <c r="R212"/>
      <c r="S212" s="38"/>
    </row>
    <row r="213" spans="1:19" ht="15.75" x14ac:dyDescent="0.25">
      <c r="A213"/>
      <c r="B213"/>
      <c r="C213"/>
      <c r="D213" s="26"/>
      <c r="E213" s="8" t="s">
        <v>5091</v>
      </c>
      <c r="F213" s="8" t="s">
        <v>5054</v>
      </c>
      <c r="G213" s="35">
        <v>0</v>
      </c>
      <c r="H213" s="35">
        <v>4.53319431537E-5</v>
      </c>
      <c r="J213" s="36"/>
      <c r="K213"/>
      <c r="L213"/>
      <c r="M213"/>
      <c r="N213"/>
      <c r="O213"/>
      <c r="P213"/>
      <c r="Q213"/>
      <c r="R213"/>
      <c r="S213" s="38"/>
    </row>
    <row r="214" spans="1:19" ht="15.75" x14ac:dyDescent="0.25">
      <c r="A214"/>
      <c r="B214"/>
      <c r="C214"/>
      <c r="D214" s="26"/>
      <c r="E214" s="8" t="s">
        <v>5091</v>
      </c>
      <c r="F214" s="8" t="s">
        <v>5056</v>
      </c>
      <c r="G214" s="35">
        <v>4.8687166526300001E-2</v>
      </c>
      <c r="H214" s="35">
        <v>2.91484394479E-2</v>
      </c>
      <c r="J214" s="36"/>
      <c r="K214"/>
      <c r="L214"/>
      <c r="M214"/>
      <c r="N214"/>
      <c r="O214"/>
      <c r="P214"/>
      <c r="Q214"/>
      <c r="R214"/>
      <c r="S214" s="38"/>
    </row>
    <row r="215" spans="1:19" ht="15.75" x14ac:dyDescent="0.25">
      <c r="A215"/>
      <c r="B215"/>
      <c r="C215"/>
      <c r="D215" s="26"/>
      <c r="E215" s="8" t="s">
        <v>5091</v>
      </c>
      <c r="F215" s="8" t="s">
        <v>5058</v>
      </c>
      <c r="G215" s="35">
        <v>0.95131283347399997</v>
      </c>
      <c r="H215" s="35">
        <v>0.97080622860900001</v>
      </c>
      <c r="J215" s="36"/>
      <c r="K215"/>
      <c r="L215"/>
      <c r="M215"/>
      <c r="N215"/>
      <c r="O215"/>
      <c r="P215"/>
      <c r="Q215"/>
      <c r="R215"/>
      <c r="S215" s="38"/>
    </row>
    <row r="216" spans="1:19" ht="15.75" x14ac:dyDescent="0.25">
      <c r="A216"/>
      <c r="B216"/>
      <c r="C216"/>
      <c r="D216" s="26"/>
      <c r="E216" s="8" t="s">
        <v>5091</v>
      </c>
      <c r="F216" s="8" t="s">
        <v>5060</v>
      </c>
      <c r="G216" s="35">
        <v>0</v>
      </c>
      <c r="H216" s="35">
        <v>0</v>
      </c>
      <c r="J216" s="36"/>
      <c r="K216"/>
      <c r="L216"/>
      <c r="M216"/>
      <c r="N216"/>
      <c r="O216"/>
      <c r="P216"/>
      <c r="Q216"/>
      <c r="R216"/>
      <c r="S216" s="38"/>
    </row>
    <row r="217" spans="1:19" ht="15.75" x14ac:dyDescent="0.25">
      <c r="A217"/>
      <c r="B217"/>
      <c r="C217"/>
      <c r="D217" s="26"/>
      <c r="E217" s="8" t="s">
        <v>5091</v>
      </c>
      <c r="F217" s="8" t="s">
        <v>4973</v>
      </c>
      <c r="G217" s="35">
        <v>0</v>
      </c>
      <c r="H217" s="35">
        <v>0</v>
      </c>
      <c r="J217" s="36"/>
      <c r="K217"/>
      <c r="L217"/>
      <c r="M217"/>
      <c r="N217"/>
      <c r="O217"/>
      <c r="P217"/>
      <c r="Q217"/>
      <c r="R217"/>
      <c r="S217" s="38"/>
    </row>
    <row r="218" spans="1:19" ht="16.5" thickBot="1" x14ac:dyDescent="0.3">
      <c r="A218"/>
      <c r="B218"/>
      <c r="C218"/>
      <c r="D218" s="26"/>
      <c r="E218" s="40" t="s">
        <v>5091</v>
      </c>
      <c r="F218" s="40" t="s">
        <v>52</v>
      </c>
      <c r="G218" s="41">
        <v>0</v>
      </c>
      <c r="H218" s="41">
        <v>0</v>
      </c>
      <c r="J218" s="36"/>
      <c r="K218"/>
      <c r="L218"/>
      <c r="M218"/>
      <c r="N218"/>
      <c r="O218"/>
      <c r="P218"/>
      <c r="Q218"/>
      <c r="R218"/>
      <c r="S218" s="38"/>
    </row>
    <row r="219" spans="1:19" ht="15.75" x14ac:dyDescent="0.25">
      <c r="A219"/>
      <c r="B219"/>
      <c r="C219"/>
      <c r="D219" s="26"/>
      <c r="E219" s="8" t="s">
        <v>5092</v>
      </c>
      <c r="F219" s="8" t="s">
        <v>5054</v>
      </c>
      <c r="G219" s="35">
        <v>7.9494415517300006E-5</v>
      </c>
      <c r="H219" s="35">
        <v>7.3924399980299999E-5</v>
      </c>
      <c r="J219" s="36"/>
      <c r="K219"/>
      <c r="L219"/>
      <c r="M219"/>
      <c r="N219"/>
      <c r="O219"/>
      <c r="P219"/>
      <c r="Q219"/>
      <c r="R219"/>
      <c r="S219" s="38"/>
    </row>
    <row r="220" spans="1:19" ht="15.75" x14ac:dyDescent="0.25">
      <c r="A220"/>
      <c r="B220"/>
      <c r="C220"/>
      <c r="D220" s="26"/>
      <c r="E220" s="8" t="s">
        <v>5092</v>
      </c>
      <c r="F220" s="8" t="s">
        <v>5056</v>
      </c>
      <c r="G220" s="35">
        <v>3.3427401725E-2</v>
      </c>
      <c r="H220" s="35">
        <v>1.8062195061899999E-2</v>
      </c>
      <c r="J220" s="36"/>
      <c r="K220"/>
      <c r="L220"/>
      <c r="M220"/>
      <c r="N220"/>
      <c r="O220"/>
      <c r="P220"/>
      <c r="Q220"/>
      <c r="R220"/>
      <c r="S220" s="38"/>
    </row>
    <row r="221" spans="1:19" ht="15.75" x14ac:dyDescent="0.25">
      <c r="A221"/>
      <c r="B221"/>
      <c r="C221"/>
      <c r="D221" s="26"/>
      <c r="E221" s="8" t="s">
        <v>5092</v>
      </c>
      <c r="F221" s="8" t="s">
        <v>5058</v>
      </c>
      <c r="G221" s="35">
        <v>0.96645335665200005</v>
      </c>
      <c r="H221" s="35">
        <v>0.981863880538</v>
      </c>
      <c r="J221" s="36"/>
      <c r="K221"/>
      <c r="L221"/>
      <c r="M221"/>
      <c r="N221"/>
      <c r="O221"/>
      <c r="P221"/>
      <c r="Q221"/>
      <c r="R221"/>
      <c r="S221" s="38"/>
    </row>
    <row r="222" spans="1:19" ht="15.75" x14ac:dyDescent="0.25">
      <c r="A222"/>
      <c r="B222"/>
      <c r="C222"/>
      <c r="D222" s="26"/>
      <c r="E222" s="8" t="s">
        <v>5092</v>
      </c>
      <c r="F222" s="8" t="s">
        <v>5060</v>
      </c>
      <c r="G222" s="35">
        <v>3.9747207758699998E-5</v>
      </c>
      <c r="H222" s="35">
        <v>0</v>
      </c>
      <c r="J222" s="36"/>
      <c r="K222"/>
      <c r="L222"/>
      <c r="M222"/>
      <c r="N222"/>
      <c r="O222"/>
      <c r="P222"/>
      <c r="Q222"/>
      <c r="R222"/>
      <c r="S222" s="38"/>
    </row>
    <row r="223" spans="1:19" ht="15.75" x14ac:dyDescent="0.25">
      <c r="A223"/>
      <c r="B223"/>
      <c r="C223"/>
      <c r="D223" s="26"/>
      <c r="E223" s="8" t="s">
        <v>5092</v>
      </c>
      <c r="F223" s="8" t="s">
        <v>4973</v>
      </c>
      <c r="G223" s="35">
        <v>0</v>
      </c>
      <c r="H223" s="35">
        <v>0</v>
      </c>
      <c r="J223" s="36"/>
      <c r="K223"/>
      <c r="L223"/>
      <c r="M223"/>
      <c r="N223"/>
      <c r="O223"/>
      <c r="P223"/>
      <c r="Q223"/>
      <c r="R223"/>
      <c r="S223" s="38"/>
    </row>
    <row r="224" spans="1:19" ht="16.5" thickBot="1" x14ac:dyDescent="0.3">
      <c r="A224"/>
      <c r="B224"/>
      <c r="C224"/>
      <c r="D224" s="26"/>
      <c r="E224" s="40" t="s">
        <v>5092</v>
      </c>
      <c r="F224" s="40" t="s">
        <v>52</v>
      </c>
      <c r="G224" s="41">
        <v>0</v>
      </c>
      <c r="H224" s="41">
        <v>0</v>
      </c>
      <c r="J224" s="36"/>
      <c r="K224"/>
      <c r="L224"/>
      <c r="M224"/>
      <c r="N224"/>
      <c r="O224"/>
      <c r="P224"/>
      <c r="Q224"/>
      <c r="R224"/>
      <c r="S224" s="38"/>
    </row>
    <row r="225" spans="1:19" ht="15.75" x14ac:dyDescent="0.25">
      <c r="A225"/>
      <c r="B225"/>
      <c r="C225"/>
      <c r="D225" s="26"/>
      <c r="E225" s="8" t="s">
        <v>5093</v>
      </c>
      <c r="F225" s="8" t="s">
        <v>5054</v>
      </c>
      <c r="G225" s="35">
        <v>8.4839229659799999E-5</v>
      </c>
      <c r="H225" s="35">
        <v>1.06351865146E-4</v>
      </c>
      <c r="J225" s="36"/>
      <c r="K225"/>
      <c r="L225"/>
      <c r="M225"/>
      <c r="N225"/>
      <c r="O225"/>
      <c r="P225"/>
      <c r="Q225"/>
      <c r="R225"/>
      <c r="S225" s="38"/>
    </row>
    <row r="226" spans="1:19" ht="15.75" x14ac:dyDescent="0.25">
      <c r="A226"/>
      <c r="B226"/>
      <c r="C226"/>
      <c r="D226" s="26"/>
      <c r="E226" s="8" t="s">
        <v>5093</v>
      </c>
      <c r="F226" s="8" t="s">
        <v>5056</v>
      </c>
      <c r="G226" s="35">
        <v>1.7858657843399999E-2</v>
      </c>
      <c r="H226" s="35">
        <v>8.9867326048200004E-3</v>
      </c>
      <c r="J226" s="36"/>
      <c r="K226"/>
      <c r="L226"/>
      <c r="M226"/>
      <c r="N226"/>
      <c r="O226"/>
      <c r="P226"/>
      <c r="Q226"/>
      <c r="R226"/>
      <c r="S226" s="38"/>
    </row>
    <row r="227" spans="1:19" ht="15.75" x14ac:dyDescent="0.25">
      <c r="A227"/>
      <c r="B227"/>
      <c r="C227"/>
      <c r="D227" s="26"/>
      <c r="E227" s="8" t="s">
        <v>5093</v>
      </c>
      <c r="F227" s="8" t="s">
        <v>5058</v>
      </c>
      <c r="G227" s="35">
        <v>0.98205650292699997</v>
      </c>
      <c r="H227" s="35">
        <v>0.99088032756400002</v>
      </c>
      <c r="J227" s="36"/>
      <c r="K227"/>
      <c r="L227"/>
      <c r="M227"/>
      <c r="N227"/>
      <c r="O227"/>
      <c r="P227"/>
      <c r="Q227"/>
      <c r="R227"/>
      <c r="S227" s="38"/>
    </row>
    <row r="228" spans="1:19" ht="15.75" x14ac:dyDescent="0.25">
      <c r="A228"/>
      <c r="B228"/>
      <c r="C228"/>
      <c r="D228" s="26"/>
      <c r="E228" s="8" t="s">
        <v>5093</v>
      </c>
      <c r="F228" s="8" t="s">
        <v>5060</v>
      </c>
      <c r="G228" s="35">
        <v>0</v>
      </c>
      <c r="H228" s="35">
        <v>2.6587966286500001E-5</v>
      </c>
      <c r="J228" s="36"/>
      <c r="K228"/>
      <c r="L228"/>
      <c r="M228"/>
      <c r="N228"/>
      <c r="O228"/>
      <c r="P228"/>
      <c r="Q228"/>
      <c r="R228"/>
      <c r="S228" s="38"/>
    </row>
    <row r="229" spans="1:19" ht="15.75" x14ac:dyDescent="0.25">
      <c r="A229"/>
      <c r="B229"/>
      <c r="C229"/>
      <c r="D229" s="26"/>
      <c r="E229" s="8" t="s">
        <v>5093</v>
      </c>
      <c r="F229" s="8" t="s">
        <v>4973</v>
      </c>
      <c r="G229" s="35">
        <v>0</v>
      </c>
      <c r="H229" s="35">
        <v>0</v>
      </c>
      <c r="J229" s="36"/>
      <c r="K229"/>
      <c r="L229"/>
      <c r="M229"/>
      <c r="N229"/>
      <c r="O229"/>
      <c r="P229"/>
      <c r="Q229"/>
      <c r="R229"/>
      <c r="S229" s="38"/>
    </row>
    <row r="230" spans="1:19" ht="16.5" thickBot="1" x14ac:dyDescent="0.3">
      <c r="A230"/>
      <c r="B230"/>
      <c r="C230"/>
      <c r="D230" s="26"/>
      <c r="E230" s="40" t="s">
        <v>5093</v>
      </c>
      <c r="F230" s="40" t="s">
        <v>52</v>
      </c>
      <c r="G230" s="41">
        <v>0</v>
      </c>
      <c r="H230" s="41">
        <v>0</v>
      </c>
      <c r="J230" s="36"/>
      <c r="K230"/>
      <c r="L230"/>
      <c r="M230"/>
      <c r="N230"/>
      <c r="O230"/>
      <c r="P230"/>
      <c r="Q230"/>
      <c r="R230"/>
      <c r="S230" s="38"/>
    </row>
    <row r="231" spans="1:19" ht="15.75" x14ac:dyDescent="0.25">
      <c r="A231"/>
      <c r="B231"/>
      <c r="C231"/>
      <c r="D231" s="26"/>
      <c r="E231" s="8" t="s">
        <v>5094</v>
      </c>
      <c r="F231" s="8" t="s">
        <v>5054</v>
      </c>
      <c r="G231" s="35">
        <v>8.1521185317999994E-5</v>
      </c>
      <c r="H231" s="35">
        <v>9.0030996385900006E-5</v>
      </c>
      <c r="J231" s="36"/>
      <c r="K231"/>
      <c r="L231"/>
      <c r="M231"/>
      <c r="N231"/>
      <c r="O231"/>
      <c r="P231"/>
      <c r="Q231"/>
      <c r="R231"/>
      <c r="S231" s="38"/>
    </row>
    <row r="232" spans="1:19" ht="15.75" x14ac:dyDescent="0.25">
      <c r="A232"/>
      <c r="B232"/>
      <c r="C232"/>
      <c r="D232" s="26"/>
      <c r="E232" s="8" t="s">
        <v>5094</v>
      </c>
      <c r="F232" s="8" t="s">
        <v>5056</v>
      </c>
      <c r="G232" s="35">
        <v>2.10120855157E-2</v>
      </c>
      <c r="H232" s="35">
        <v>1.1382490257399999E-2</v>
      </c>
      <c r="J232" s="36"/>
      <c r="K232"/>
      <c r="L232"/>
      <c r="M232"/>
      <c r="N232"/>
      <c r="O232"/>
      <c r="P232"/>
      <c r="Q232"/>
      <c r="R232"/>
      <c r="S232" s="38"/>
    </row>
    <row r="233" spans="1:19" ht="15.75" x14ac:dyDescent="0.25">
      <c r="A233"/>
      <c r="B233"/>
      <c r="C233"/>
      <c r="D233" s="26"/>
      <c r="E233" s="8" t="s">
        <v>5094</v>
      </c>
      <c r="F233" s="8" t="s">
        <v>5058</v>
      </c>
      <c r="G233" s="35">
        <v>0.97890639329899998</v>
      </c>
      <c r="H233" s="35">
        <v>0.98847603246299998</v>
      </c>
      <c r="J233" s="36"/>
      <c r="K233"/>
      <c r="L233"/>
      <c r="M233"/>
      <c r="N233"/>
      <c r="O233"/>
      <c r="P233"/>
      <c r="Q233"/>
      <c r="R233"/>
      <c r="S233" s="38"/>
    </row>
    <row r="234" spans="1:19" ht="15.75" x14ac:dyDescent="0.25">
      <c r="A234"/>
      <c r="B234"/>
      <c r="C234"/>
      <c r="D234" s="26"/>
      <c r="E234" s="8" t="s">
        <v>5094</v>
      </c>
      <c r="F234" s="8" t="s">
        <v>5060</v>
      </c>
      <c r="G234" s="35">
        <v>0</v>
      </c>
      <c r="H234" s="35">
        <v>5.1446283649099998E-5</v>
      </c>
      <c r="J234" s="36"/>
      <c r="K234"/>
      <c r="L234"/>
      <c r="M234"/>
      <c r="N234"/>
      <c r="O234"/>
      <c r="P234"/>
      <c r="Q234"/>
      <c r="R234"/>
      <c r="S234" s="38"/>
    </row>
    <row r="235" spans="1:19" ht="15.75" x14ac:dyDescent="0.25">
      <c r="A235"/>
      <c r="B235"/>
      <c r="C235"/>
      <c r="D235" s="26"/>
      <c r="E235" s="8" t="s">
        <v>5094</v>
      </c>
      <c r="F235" s="8" t="s">
        <v>4973</v>
      </c>
      <c r="G235" s="35">
        <v>0</v>
      </c>
      <c r="H235" s="35">
        <v>0</v>
      </c>
      <c r="J235" s="36"/>
      <c r="K235"/>
      <c r="L235"/>
      <c r="M235"/>
      <c r="N235"/>
      <c r="O235"/>
      <c r="P235"/>
      <c r="Q235"/>
      <c r="R235"/>
      <c r="S235" s="38"/>
    </row>
    <row r="236" spans="1:19" ht="16.5" thickBot="1" x14ac:dyDescent="0.3">
      <c r="A236"/>
      <c r="B236"/>
      <c r="C236"/>
      <c r="D236" s="26"/>
      <c r="E236" s="40" t="s">
        <v>5094</v>
      </c>
      <c r="F236" s="40" t="s">
        <v>52</v>
      </c>
      <c r="G236" s="41">
        <v>0</v>
      </c>
      <c r="H236" s="41">
        <v>0</v>
      </c>
      <c r="J236" s="36"/>
      <c r="K236"/>
      <c r="L236"/>
      <c r="M236"/>
      <c r="N236"/>
      <c r="O236"/>
      <c r="P236"/>
      <c r="Q236"/>
      <c r="R236"/>
      <c r="S236" s="38"/>
    </row>
    <row r="237" spans="1:19" ht="15.75" x14ac:dyDescent="0.25">
      <c r="A237"/>
      <c r="B237"/>
      <c r="C237"/>
      <c r="D237" s="26"/>
      <c r="E237" s="8" t="s">
        <v>5095</v>
      </c>
      <c r="F237" s="8" t="s">
        <v>5054</v>
      </c>
      <c r="G237" s="35">
        <v>8.0571520653199995E-5</v>
      </c>
      <c r="H237" s="35">
        <v>7.7414693308800007E-5</v>
      </c>
      <c r="J237" s="36"/>
      <c r="K237"/>
      <c r="L237"/>
      <c r="M237"/>
      <c r="N237"/>
      <c r="O237"/>
      <c r="P237"/>
      <c r="Q237"/>
      <c r="R237"/>
      <c r="S237" s="38"/>
    </row>
    <row r="238" spans="1:19" ht="15.75" x14ac:dyDescent="0.25">
      <c r="A238"/>
      <c r="B238"/>
      <c r="C238"/>
      <c r="D238" s="26"/>
      <c r="E238" s="8" t="s">
        <v>5095</v>
      </c>
      <c r="F238" s="8" t="s">
        <v>5056</v>
      </c>
      <c r="G238" s="35">
        <v>1.9243164849299998E-2</v>
      </c>
      <c r="H238" s="35">
        <v>1.0063910130100001E-2</v>
      </c>
      <c r="J238" s="36"/>
      <c r="K238"/>
      <c r="L238"/>
      <c r="M238"/>
      <c r="N238"/>
      <c r="O238"/>
      <c r="P238"/>
      <c r="Q238"/>
      <c r="R238"/>
      <c r="S238" s="38"/>
    </row>
    <row r="239" spans="1:19" ht="15.75" x14ac:dyDescent="0.25">
      <c r="A239"/>
      <c r="B239"/>
      <c r="C239"/>
      <c r="D239" s="26"/>
      <c r="E239" s="8" t="s">
        <v>5095</v>
      </c>
      <c r="F239" s="8" t="s">
        <v>5058</v>
      </c>
      <c r="G239" s="35">
        <v>0.98064940645599996</v>
      </c>
      <c r="H239" s="35">
        <v>0.98982426864600004</v>
      </c>
      <c r="J239" s="36"/>
      <c r="K239"/>
      <c r="L239"/>
      <c r="M239"/>
      <c r="N239"/>
      <c r="O239"/>
      <c r="P239"/>
      <c r="Q239"/>
      <c r="R239"/>
      <c r="S239" s="38"/>
    </row>
    <row r="240" spans="1:19" ht="15.75" x14ac:dyDescent="0.25">
      <c r="A240"/>
      <c r="B240"/>
      <c r="C240"/>
      <c r="D240" s="26"/>
      <c r="E240" s="8" t="s">
        <v>5095</v>
      </c>
      <c r="F240" s="8" t="s">
        <v>5060</v>
      </c>
      <c r="G240" s="35">
        <v>2.6857173551099999E-5</v>
      </c>
      <c r="H240" s="35">
        <v>3.4406530359499999E-5</v>
      </c>
      <c r="J240" s="36"/>
      <c r="K240"/>
      <c r="L240"/>
      <c r="M240"/>
      <c r="N240"/>
      <c r="O240"/>
      <c r="P240"/>
      <c r="Q240"/>
      <c r="R240"/>
      <c r="S240" s="38"/>
    </row>
    <row r="241" spans="1:19" ht="15.75" x14ac:dyDescent="0.25">
      <c r="A241"/>
      <c r="B241"/>
      <c r="C241"/>
      <c r="D241" s="26"/>
      <c r="E241" s="8" t="s">
        <v>5095</v>
      </c>
      <c r="F241" s="8" t="s">
        <v>4973</v>
      </c>
      <c r="G241" s="35">
        <v>0</v>
      </c>
      <c r="H241" s="35">
        <v>0</v>
      </c>
      <c r="J241" s="36"/>
      <c r="K241"/>
      <c r="L241"/>
      <c r="M241"/>
      <c r="N241"/>
      <c r="O241"/>
      <c r="P241"/>
      <c r="Q241"/>
      <c r="R241"/>
      <c r="S241" s="38"/>
    </row>
    <row r="242" spans="1:19" ht="16.5" thickBot="1" x14ac:dyDescent="0.3">
      <c r="A242"/>
      <c r="B242"/>
      <c r="C242"/>
      <c r="D242" s="26"/>
      <c r="E242" s="40" t="s">
        <v>5095</v>
      </c>
      <c r="F242" s="40" t="s">
        <v>52</v>
      </c>
      <c r="G242" s="41">
        <v>0</v>
      </c>
      <c r="H242" s="41">
        <v>0</v>
      </c>
      <c r="J242" s="36"/>
      <c r="K242"/>
      <c r="L242"/>
      <c r="M242"/>
      <c r="N242"/>
      <c r="O242"/>
      <c r="P242"/>
      <c r="Q242"/>
      <c r="R242"/>
      <c r="S242" s="38"/>
    </row>
    <row r="243" spans="1:19" ht="15.75" x14ac:dyDescent="0.25">
      <c r="A243"/>
      <c r="B243"/>
      <c r="C243"/>
      <c r="D243" s="26"/>
      <c r="E243" s="8" t="s">
        <v>5096</v>
      </c>
      <c r="F243" s="8" t="s">
        <v>5054</v>
      </c>
      <c r="G243" s="35">
        <v>1.9664578475700001E-4</v>
      </c>
      <c r="H243" s="35">
        <v>1.07690927039E-4</v>
      </c>
      <c r="J243" s="36"/>
      <c r="K243"/>
      <c r="L243"/>
      <c r="M243"/>
      <c r="N243"/>
      <c r="O243"/>
      <c r="P243"/>
      <c r="Q243"/>
      <c r="R243"/>
      <c r="S243" s="38"/>
    </row>
    <row r="244" spans="1:19" ht="15.75" x14ac:dyDescent="0.25">
      <c r="A244"/>
      <c r="B244"/>
      <c r="C244"/>
      <c r="D244" s="26"/>
      <c r="E244" s="8" t="s">
        <v>5096</v>
      </c>
      <c r="F244" s="8" t="s">
        <v>5056</v>
      </c>
      <c r="G244" s="35">
        <v>1.83723347473E-2</v>
      </c>
      <c r="H244" s="35">
        <v>9.2973167010700006E-3</v>
      </c>
      <c r="J244" s="36"/>
      <c r="K244"/>
      <c r="L244"/>
      <c r="M244"/>
      <c r="N244"/>
      <c r="O244"/>
      <c r="P244"/>
      <c r="Q244"/>
      <c r="R244"/>
      <c r="S244" s="38"/>
    </row>
    <row r="245" spans="1:19" ht="15.75" x14ac:dyDescent="0.25">
      <c r="A245"/>
      <c r="B245"/>
      <c r="C245"/>
      <c r="D245" s="26"/>
      <c r="E245" s="8" t="s">
        <v>5096</v>
      </c>
      <c r="F245" s="8" t="s">
        <v>5058</v>
      </c>
      <c r="G245" s="35">
        <v>0.98140292721300004</v>
      </c>
      <c r="H245" s="35">
        <v>0.99057704388400003</v>
      </c>
      <c r="J245" s="36"/>
      <c r="K245"/>
      <c r="L245"/>
      <c r="M245"/>
      <c r="N245"/>
      <c r="O245"/>
      <c r="P245"/>
      <c r="Q245"/>
      <c r="R245"/>
      <c r="S245" s="38"/>
    </row>
    <row r="246" spans="1:19" ht="15.75" x14ac:dyDescent="0.25">
      <c r="A246"/>
      <c r="B246"/>
      <c r="C246"/>
      <c r="D246" s="26"/>
      <c r="E246" s="8" t="s">
        <v>5096</v>
      </c>
      <c r="F246" s="8" t="s">
        <v>5060</v>
      </c>
      <c r="G246" s="35">
        <v>2.80922549653E-5</v>
      </c>
      <c r="H246" s="35">
        <v>1.7948487839899999E-5</v>
      </c>
      <c r="J246" s="36"/>
      <c r="K246"/>
      <c r="L246"/>
      <c r="M246"/>
      <c r="N246"/>
      <c r="O246"/>
      <c r="P246"/>
      <c r="Q246"/>
      <c r="R246"/>
      <c r="S246" s="38"/>
    </row>
    <row r="247" spans="1:19" ht="15.75" x14ac:dyDescent="0.25">
      <c r="A247"/>
      <c r="B247"/>
      <c r="C247"/>
      <c r="D247" s="26"/>
      <c r="E247" s="8" t="s">
        <v>5096</v>
      </c>
      <c r="F247" s="8" t="s">
        <v>4973</v>
      </c>
      <c r="G247" s="35">
        <v>0</v>
      </c>
      <c r="H247" s="35">
        <v>0</v>
      </c>
      <c r="J247" s="36"/>
      <c r="K247"/>
      <c r="L247"/>
      <c r="M247"/>
      <c r="N247"/>
      <c r="O247"/>
      <c r="P247"/>
      <c r="Q247"/>
      <c r="R247"/>
      <c r="S247" s="38"/>
    </row>
    <row r="248" spans="1:19" ht="16.5" thickBot="1" x14ac:dyDescent="0.3">
      <c r="A248"/>
      <c r="B248"/>
      <c r="C248"/>
      <c r="D248" s="26"/>
      <c r="E248" s="40" t="s">
        <v>5096</v>
      </c>
      <c r="F248" s="40" t="s">
        <v>52</v>
      </c>
      <c r="G248" s="41">
        <v>0</v>
      </c>
      <c r="H248" s="41">
        <v>0</v>
      </c>
      <c r="J248" s="36"/>
      <c r="K248"/>
      <c r="L248"/>
      <c r="M248"/>
      <c r="N248"/>
      <c r="O248"/>
      <c r="P248"/>
      <c r="Q248"/>
      <c r="R248"/>
      <c r="S248" s="38"/>
    </row>
    <row r="249" spans="1:19" ht="15.75" x14ac:dyDescent="0.25">
      <c r="A249"/>
      <c r="B249"/>
      <c r="C249"/>
      <c r="D249" s="26"/>
      <c r="E249" s="8" t="s">
        <v>5097</v>
      </c>
      <c r="F249" s="8" t="s">
        <v>5054</v>
      </c>
      <c r="G249" s="35">
        <v>1.1490554764E-4</v>
      </c>
      <c r="H249" s="35">
        <v>1.4955954713399999E-5</v>
      </c>
      <c r="J249" s="36"/>
      <c r="K249"/>
      <c r="L249"/>
      <c r="M249"/>
      <c r="N249"/>
      <c r="O249"/>
      <c r="P249"/>
      <c r="Q249"/>
      <c r="R249"/>
      <c r="S249" s="38"/>
    </row>
    <row r="250" spans="1:19" ht="15.75" x14ac:dyDescent="0.25">
      <c r="A250"/>
      <c r="B250"/>
      <c r="C250"/>
      <c r="D250" s="26"/>
      <c r="E250" s="8" t="s">
        <v>5097</v>
      </c>
      <c r="F250" s="8" t="s">
        <v>5056</v>
      </c>
      <c r="G250" s="35">
        <v>9.2774739164400002E-2</v>
      </c>
      <c r="H250" s="35">
        <v>7.4959245023399998E-2</v>
      </c>
      <c r="J250" s="36"/>
      <c r="K250"/>
      <c r="L250"/>
      <c r="M250"/>
      <c r="N250"/>
      <c r="O250"/>
      <c r="P250"/>
      <c r="Q250"/>
      <c r="R250"/>
      <c r="S250" s="38"/>
    </row>
    <row r="251" spans="1:19" ht="15.75" x14ac:dyDescent="0.25">
      <c r="A251"/>
      <c r="B251"/>
      <c r="C251"/>
      <c r="D251" s="26"/>
      <c r="E251" s="8" t="s">
        <v>5097</v>
      </c>
      <c r="F251" s="8" t="s">
        <v>5058</v>
      </c>
      <c r="G251" s="35">
        <v>0.90711035528799999</v>
      </c>
      <c r="H251" s="35">
        <v>0.92501084306699999</v>
      </c>
      <c r="J251" s="36"/>
      <c r="K251"/>
      <c r="L251"/>
      <c r="M251"/>
      <c r="N251"/>
      <c r="O251"/>
      <c r="P251"/>
      <c r="Q251"/>
      <c r="R251"/>
      <c r="S251" s="38"/>
    </row>
    <row r="252" spans="1:19" ht="15.75" x14ac:dyDescent="0.25">
      <c r="A252"/>
      <c r="B252"/>
      <c r="C252"/>
      <c r="D252" s="26"/>
      <c r="E252" s="8" t="s">
        <v>5097</v>
      </c>
      <c r="F252" s="8" t="s">
        <v>5060</v>
      </c>
      <c r="G252" s="35">
        <v>0</v>
      </c>
      <c r="H252" s="35">
        <v>1.4955954713399999E-5</v>
      </c>
      <c r="J252" s="36"/>
      <c r="K252"/>
      <c r="L252"/>
      <c r="M252"/>
      <c r="N252"/>
      <c r="O252"/>
      <c r="P252"/>
      <c r="Q252"/>
      <c r="R252"/>
      <c r="S252" s="38"/>
    </row>
    <row r="253" spans="1:19" ht="15.75" x14ac:dyDescent="0.25">
      <c r="A253"/>
      <c r="B253"/>
      <c r="C253"/>
      <c r="D253" s="26"/>
      <c r="E253" s="8" t="s">
        <v>5097</v>
      </c>
      <c r="F253" s="8" t="s">
        <v>4973</v>
      </c>
      <c r="G253" s="35">
        <v>0</v>
      </c>
      <c r="H253" s="35">
        <v>0</v>
      </c>
      <c r="J253" s="36"/>
      <c r="K253"/>
      <c r="L253"/>
      <c r="M253"/>
      <c r="N253"/>
      <c r="O253"/>
      <c r="P253"/>
      <c r="Q253"/>
      <c r="R253"/>
      <c r="S253" s="38"/>
    </row>
    <row r="254" spans="1:19" ht="16.5" thickBot="1" x14ac:dyDescent="0.3">
      <c r="A254"/>
      <c r="B254"/>
      <c r="C254"/>
      <c r="D254" s="26"/>
      <c r="E254" s="40" t="s">
        <v>5097</v>
      </c>
      <c r="F254" s="40" t="s">
        <v>52</v>
      </c>
      <c r="G254" s="41">
        <v>0</v>
      </c>
      <c r="H254" s="41">
        <v>0</v>
      </c>
      <c r="J254" s="36"/>
      <c r="K254"/>
      <c r="L254"/>
      <c r="M254"/>
      <c r="N254"/>
      <c r="O254"/>
      <c r="P254"/>
      <c r="Q254"/>
      <c r="R254"/>
      <c r="S254" s="38"/>
    </row>
    <row r="255" spans="1:19" ht="15.75" x14ac:dyDescent="0.25">
      <c r="A255"/>
      <c r="B255"/>
      <c r="C255"/>
      <c r="D255" s="26"/>
      <c r="E255" s="8" t="s">
        <v>5098</v>
      </c>
      <c r="F255" s="8" t="s">
        <v>5054</v>
      </c>
      <c r="G255" s="35">
        <v>5.6856947919E-5</v>
      </c>
      <c r="H255" s="35">
        <v>1.18341040673E-4</v>
      </c>
      <c r="J255" s="36"/>
      <c r="K255"/>
      <c r="L255"/>
      <c r="M255"/>
      <c r="N255"/>
      <c r="O255"/>
      <c r="P255"/>
      <c r="Q255"/>
      <c r="R255"/>
      <c r="S255" s="38"/>
    </row>
    <row r="256" spans="1:19" ht="15.75" x14ac:dyDescent="0.25">
      <c r="A256"/>
      <c r="B256"/>
      <c r="C256"/>
      <c r="D256" s="26"/>
      <c r="E256" s="8" t="s">
        <v>5098</v>
      </c>
      <c r="F256" s="8" t="s">
        <v>5056</v>
      </c>
      <c r="G256" s="35">
        <v>9.2790539003899997E-2</v>
      </c>
      <c r="H256" s="35">
        <v>7.5319520809800006E-2</v>
      </c>
      <c r="J256" s="36"/>
      <c r="K256"/>
      <c r="L256"/>
      <c r="M256"/>
      <c r="N256"/>
      <c r="O256"/>
      <c r="P256"/>
      <c r="Q256"/>
      <c r="R256"/>
      <c r="S256" s="38"/>
    </row>
    <row r="257" spans="1:19" ht="15.75" x14ac:dyDescent="0.25">
      <c r="A257"/>
      <c r="B257"/>
      <c r="C257"/>
      <c r="D257" s="26"/>
      <c r="E257" s="8" t="s">
        <v>5098</v>
      </c>
      <c r="F257" s="8" t="s">
        <v>5058</v>
      </c>
      <c r="G257" s="35">
        <v>0.90710996133699995</v>
      </c>
      <c r="H257" s="35">
        <v>0.92452572552199996</v>
      </c>
      <c r="J257" s="36"/>
      <c r="K257"/>
      <c r="L257"/>
      <c r="M257"/>
      <c r="N257"/>
      <c r="O257"/>
      <c r="P257"/>
      <c r="Q257"/>
      <c r="R257"/>
      <c r="S257" s="38"/>
    </row>
    <row r="258" spans="1:19" ht="15.75" x14ac:dyDescent="0.25">
      <c r="A258"/>
      <c r="B258"/>
      <c r="C258"/>
      <c r="D258" s="26"/>
      <c r="E258" s="8" t="s">
        <v>5098</v>
      </c>
      <c r="F258" s="8" t="s">
        <v>5060</v>
      </c>
      <c r="G258" s="35">
        <v>4.26427109393E-5</v>
      </c>
      <c r="H258" s="35">
        <v>3.6412627899399998E-5</v>
      </c>
      <c r="J258" s="36"/>
      <c r="K258"/>
      <c r="L258"/>
      <c r="M258"/>
      <c r="N258"/>
      <c r="O258"/>
      <c r="P258"/>
      <c r="Q258"/>
      <c r="R258"/>
      <c r="S258" s="38"/>
    </row>
    <row r="259" spans="1:19" ht="15.75" x14ac:dyDescent="0.25">
      <c r="A259"/>
      <c r="B259"/>
      <c r="C259"/>
      <c r="D259" s="26"/>
      <c r="E259" s="8" t="s">
        <v>5098</v>
      </c>
      <c r="F259" s="8" t="s">
        <v>4973</v>
      </c>
      <c r="G259" s="35">
        <v>0</v>
      </c>
      <c r="H259" s="35">
        <v>0</v>
      </c>
      <c r="J259" s="36"/>
      <c r="K259"/>
      <c r="L259"/>
      <c r="M259"/>
      <c r="N259"/>
      <c r="O259"/>
      <c r="P259"/>
      <c r="Q259"/>
      <c r="R259"/>
      <c r="S259" s="38"/>
    </row>
    <row r="260" spans="1:19" ht="16.5" thickBot="1" x14ac:dyDescent="0.3">
      <c r="A260"/>
      <c r="B260"/>
      <c r="C260"/>
      <c r="D260" s="26"/>
      <c r="E260" s="40" t="s">
        <v>5098</v>
      </c>
      <c r="F260" s="40" t="s">
        <v>52</v>
      </c>
      <c r="G260" s="41">
        <v>0</v>
      </c>
      <c r="H260" s="41">
        <v>0</v>
      </c>
      <c r="J260" s="36"/>
      <c r="K260"/>
      <c r="L260"/>
      <c r="M260"/>
      <c r="N260"/>
      <c r="O260"/>
      <c r="P260"/>
      <c r="Q260"/>
      <c r="R260"/>
      <c r="S260" s="38"/>
    </row>
    <row r="261" spans="1:19" ht="15.75" x14ac:dyDescent="0.25">
      <c r="A261"/>
      <c r="B261"/>
      <c r="C261"/>
      <c r="D261" s="26"/>
      <c r="E261" s="8" t="s">
        <v>5099</v>
      </c>
      <c r="F261" s="8" t="s">
        <v>5054</v>
      </c>
      <c r="G261" s="35">
        <v>3.6883583117199999E-5</v>
      </c>
      <c r="H261" s="35">
        <v>7.9421178451400003E-5</v>
      </c>
      <c r="J261" s="36"/>
      <c r="K261"/>
      <c r="L261"/>
      <c r="M261"/>
      <c r="N261"/>
      <c r="O261"/>
      <c r="P261"/>
      <c r="Q261"/>
      <c r="R261"/>
      <c r="S261" s="38"/>
    </row>
    <row r="262" spans="1:19" ht="15.75" x14ac:dyDescent="0.25">
      <c r="A262"/>
      <c r="B262"/>
      <c r="C262"/>
      <c r="D262" s="26"/>
      <c r="E262" s="8" t="s">
        <v>5099</v>
      </c>
      <c r="F262" s="8" t="s">
        <v>5056</v>
      </c>
      <c r="G262" s="35">
        <v>9.6364508157399997E-2</v>
      </c>
      <c r="H262" s="35">
        <v>7.3242210767899996E-2</v>
      </c>
      <c r="J262" s="36"/>
      <c r="K262"/>
      <c r="L262"/>
      <c r="M262"/>
      <c r="N262"/>
      <c r="O262"/>
      <c r="P262"/>
      <c r="Q262"/>
      <c r="R262"/>
      <c r="S262" s="38"/>
    </row>
    <row r="263" spans="1:19" ht="15.75" x14ac:dyDescent="0.25">
      <c r="A263"/>
      <c r="B263"/>
      <c r="C263"/>
      <c r="D263" s="26"/>
      <c r="E263" s="8" t="s">
        <v>5099</v>
      </c>
      <c r="F263" s="8" t="s">
        <v>5058</v>
      </c>
      <c r="G263" s="35">
        <v>0.90358631373200005</v>
      </c>
      <c r="H263" s="35">
        <v>0.926622773229</v>
      </c>
      <c r="J263" s="36"/>
      <c r="K263"/>
      <c r="L263"/>
      <c r="M263"/>
      <c r="N263"/>
      <c r="O263"/>
      <c r="P263"/>
      <c r="Q263"/>
      <c r="R263"/>
      <c r="S263" s="38"/>
    </row>
    <row r="264" spans="1:19" ht="15.75" x14ac:dyDescent="0.25">
      <c r="A264"/>
      <c r="B264"/>
      <c r="C264"/>
      <c r="D264" s="26"/>
      <c r="E264" s="8" t="s">
        <v>5099</v>
      </c>
      <c r="F264" s="8" t="s">
        <v>5060</v>
      </c>
      <c r="G264" s="35">
        <v>1.2294527705700001E-5</v>
      </c>
      <c r="H264" s="35">
        <v>5.5594824916E-5</v>
      </c>
      <c r="J264" s="36"/>
      <c r="K264"/>
      <c r="L264"/>
      <c r="M264"/>
      <c r="N264"/>
      <c r="O264"/>
      <c r="P264"/>
      <c r="Q264"/>
      <c r="R264"/>
      <c r="S264" s="38"/>
    </row>
    <row r="265" spans="1:19" ht="15.75" x14ac:dyDescent="0.25">
      <c r="A265"/>
      <c r="B265"/>
      <c r="C265"/>
      <c r="D265" s="26"/>
      <c r="E265" s="8" t="s">
        <v>5099</v>
      </c>
      <c r="F265" s="8" t="s">
        <v>4973</v>
      </c>
      <c r="G265" s="35">
        <v>0</v>
      </c>
      <c r="H265" s="35">
        <v>0</v>
      </c>
      <c r="J265" s="36"/>
      <c r="K265"/>
      <c r="L265"/>
      <c r="M265"/>
      <c r="N265"/>
      <c r="O265"/>
      <c r="P265"/>
      <c r="Q265"/>
      <c r="R265"/>
      <c r="S265" s="38"/>
    </row>
    <row r="266" spans="1:19" ht="16.5" thickBot="1" x14ac:dyDescent="0.3">
      <c r="A266"/>
      <c r="B266"/>
      <c r="C266"/>
      <c r="D266" s="26"/>
      <c r="E266" s="40" t="s">
        <v>5099</v>
      </c>
      <c r="F266" s="40" t="s">
        <v>52</v>
      </c>
      <c r="G266" s="41">
        <v>0</v>
      </c>
      <c r="H266" s="41">
        <v>0</v>
      </c>
      <c r="J266" s="36"/>
      <c r="K266"/>
      <c r="L266"/>
      <c r="M266"/>
      <c r="N266"/>
      <c r="O266"/>
      <c r="P266"/>
      <c r="Q266"/>
      <c r="R266"/>
      <c r="S266" s="38"/>
    </row>
    <row r="267" spans="1:19" ht="15.75" x14ac:dyDescent="0.25">
      <c r="A267"/>
      <c r="B267"/>
      <c r="C267"/>
      <c r="D267" s="26"/>
      <c r="E267" s="8" t="s">
        <v>5100</v>
      </c>
      <c r="F267" s="8" t="s">
        <v>5054</v>
      </c>
      <c r="G267" s="35">
        <v>5.49465644661E-5</v>
      </c>
      <c r="H267" s="35">
        <v>6.9302470633100005E-5</v>
      </c>
      <c r="J267" s="36"/>
      <c r="K267"/>
      <c r="L267"/>
      <c r="M267"/>
      <c r="N267"/>
      <c r="O267"/>
      <c r="P267"/>
      <c r="Q267"/>
      <c r="R267"/>
      <c r="S267" s="38"/>
    </row>
    <row r="268" spans="1:19" ht="15.75" x14ac:dyDescent="0.25">
      <c r="A268"/>
      <c r="B268"/>
      <c r="C268"/>
      <c r="D268" s="26"/>
      <c r="E268" s="8" t="s">
        <v>5100</v>
      </c>
      <c r="F268" s="8" t="s">
        <v>5056</v>
      </c>
      <c r="G268" s="35">
        <v>9.43432511882E-2</v>
      </c>
      <c r="H268" s="35">
        <v>7.5245157489900003E-2</v>
      </c>
      <c r="J268" s="36"/>
      <c r="K268"/>
      <c r="L268"/>
      <c r="M268"/>
      <c r="N268"/>
      <c r="O268"/>
      <c r="P268"/>
      <c r="Q268"/>
      <c r="R268"/>
      <c r="S268" s="38"/>
    </row>
    <row r="269" spans="1:19" ht="15.75" x14ac:dyDescent="0.25">
      <c r="A269"/>
      <c r="B269"/>
      <c r="C269"/>
      <c r="D269" s="26"/>
      <c r="E269" s="8" t="s">
        <v>5100</v>
      </c>
      <c r="F269" s="8" t="s">
        <v>5058</v>
      </c>
      <c r="G269" s="35">
        <v>0.90557432896500001</v>
      </c>
      <c r="H269" s="35">
        <v>0.92466821442199998</v>
      </c>
      <c r="J269" s="36"/>
      <c r="K269"/>
      <c r="L269"/>
      <c r="M269"/>
      <c r="N269"/>
      <c r="O269"/>
      <c r="P269"/>
      <c r="Q269"/>
      <c r="R269"/>
      <c r="S269" s="38"/>
    </row>
    <row r="270" spans="1:19" ht="15.75" x14ac:dyDescent="0.25">
      <c r="A270"/>
      <c r="B270"/>
      <c r="C270"/>
      <c r="D270" s="26"/>
      <c r="E270" s="8" t="s">
        <v>5100</v>
      </c>
      <c r="F270" s="8" t="s">
        <v>5060</v>
      </c>
      <c r="G270" s="35">
        <v>2.7473282233000001E-5</v>
      </c>
      <c r="H270" s="35">
        <v>1.7325617658299999E-5</v>
      </c>
      <c r="J270" s="36"/>
      <c r="K270"/>
      <c r="L270"/>
      <c r="M270"/>
      <c r="N270"/>
      <c r="O270"/>
      <c r="P270"/>
      <c r="Q270"/>
      <c r="R270"/>
      <c r="S270" s="38"/>
    </row>
    <row r="271" spans="1:19" ht="15.75" x14ac:dyDescent="0.25">
      <c r="A271"/>
      <c r="B271"/>
      <c r="C271"/>
      <c r="D271" s="26"/>
      <c r="E271" s="8" t="s">
        <v>5100</v>
      </c>
      <c r="F271" s="8" t="s">
        <v>4973</v>
      </c>
      <c r="G271" s="35">
        <v>0</v>
      </c>
      <c r="H271" s="35">
        <v>0</v>
      </c>
      <c r="J271" s="36"/>
      <c r="K271"/>
      <c r="L271"/>
      <c r="M271"/>
      <c r="N271"/>
      <c r="O271"/>
      <c r="P271"/>
      <c r="Q271"/>
      <c r="R271"/>
      <c r="S271" s="38"/>
    </row>
    <row r="272" spans="1:19" ht="16.5" thickBot="1" x14ac:dyDescent="0.3">
      <c r="A272"/>
      <c r="B272"/>
      <c r="C272"/>
      <c r="D272" s="26"/>
      <c r="E272" s="40" t="s">
        <v>5100</v>
      </c>
      <c r="F272" s="40" t="s">
        <v>52</v>
      </c>
      <c r="G272" s="41">
        <v>0</v>
      </c>
      <c r="H272" s="41">
        <v>0</v>
      </c>
      <c r="J272" s="36"/>
      <c r="K272"/>
      <c r="L272"/>
      <c r="M272"/>
      <c r="N272"/>
      <c r="O272"/>
      <c r="P272"/>
      <c r="Q272"/>
      <c r="R272"/>
      <c r="S272" s="38"/>
    </row>
    <row r="273" spans="1:19" ht="15.75" x14ac:dyDescent="0.25">
      <c r="A273"/>
      <c r="B273"/>
      <c r="C273"/>
      <c r="D273" s="26"/>
      <c r="E273" s="8" t="s">
        <v>5101</v>
      </c>
      <c r="F273" s="8" t="s">
        <v>5054</v>
      </c>
      <c r="G273" s="35">
        <v>8.2838602788899994E-5</v>
      </c>
      <c r="H273" s="35">
        <v>5.2020114444299998E-5</v>
      </c>
      <c r="J273" s="36"/>
      <c r="K273"/>
      <c r="L273"/>
      <c r="M273"/>
      <c r="N273"/>
      <c r="O273"/>
      <c r="P273"/>
      <c r="Q273"/>
      <c r="R273"/>
      <c r="S273" s="38"/>
    </row>
    <row r="274" spans="1:19" ht="15.75" x14ac:dyDescent="0.25">
      <c r="A274"/>
      <c r="B274"/>
      <c r="C274"/>
      <c r="D274" s="26"/>
      <c r="E274" s="8" t="s">
        <v>5101</v>
      </c>
      <c r="F274" s="8" t="s">
        <v>5056</v>
      </c>
      <c r="G274" s="35">
        <v>6.8479911638800002E-3</v>
      </c>
      <c r="H274" s="35">
        <v>4.0575689266499999E-3</v>
      </c>
      <c r="J274" s="36"/>
      <c r="K274"/>
      <c r="L274"/>
      <c r="M274"/>
      <c r="N274"/>
      <c r="O274"/>
      <c r="P274"/>
      <c r="Q274"/>
      <c r="R274"/>
      <c r="S274" s="38"/>
    </row>
    <row r="275" spans="1:19" ht="15.75" x14ac:dyDescent="0.25">
      <c r="A275"/>
      <c r="B275"/>
      <c r="C275"/>
      <c r="D275" s="26"/>
      <c r="E275" s="8" t="s">
        <v>5101</v>
      </c>
      <c r="F275" s="8" t="s">
        <v>5058</v>
      </c>
      <c r="G275" s="35">
        <v>0.99304155736599997</v>
      </c>
      <c r="H275" s="35">
        <v>0.99585573088299995</v>
      </c>
      <c r="J275" s="36"/>
      <c r="K275"/>
      <c r="L275"/>
      <c r="M275"/>
      <c r="N275"/>
      <c r="O275"/>
      <c r="P275"/>
      <c r="Q275"/>
      <c r="R275"/>
      <c r="S275" s="38"/>
    </row>
    <row r="276" spans="1:19" ht="15.75" x14ac:dyDescent="0.25">
      <c r="A276"/>
      <c r="B276"/>
      <c r="C276"/>
      <c r="D276" s="26"/>
      <c r="E276" s="8" t="s">
        <v>5101</v>
      </c>
      <c r="F276" s="8" t="s">
        <v>5060</v>
      </c>
      <c r="G276" s="35">
        <v>2.7612867596300001E-5</v>
      </c>
      <c r="H276" s="35">
        <v>3.4680076296200003E-5</v>
      </c>
      <c r="J276" s="36"/>
      <c r="K276"/>
      <c r="L276"/>
      <c r="M276"/>
      <c r="N276"/>
      <c r="O276"/>
      <c r="P276"/>
      <c r="Q276"/>
      <c r="R276"/>
      <c r="S276" s="38"/>
    </row>
    <row r="277" spans="1:19" ht="15.75" x14ac:dyDescent="0.25">
      <c r="A277"/>
      <c r="B277"/>
      <c r="C277"/>
      <c r="D277" s="26"/>
      <c r="E277" s="8" t="s">
        <v>5101</v>
      </c>
      <c r="F277" s="8" t="s">
        <v>4973</v>
      </c>
      <c r="G277" s="35">
        <v>0</v>
      </c>
      <c r="H277" s="35">
        <v>0</v>
      </c>
      <c r="J277" s="36"/>
      <c r="K277"/>
      <c r="L277"/>
      <c r="M277"/>
      <c r="N277"/>
      <c r="O277"/>
      <c r="P277"/>
      <c r="Q277"/>
      <c r="R277"/>
      <c r="S277" s="38"/>
    </row>
    <row r="278" spans="1:19" ht="16.5" thickBot="1" x14ac:dyDescent="0.3">
      <c r="A278"/>
      <c r="B278"/>
      <c r="C278"/>
      <c r="D278" s="26"/>
      <c r="E278" s="40" t="s">
        <v>5101</v>
      </c>
      <c r="F278" s="40" t="s">
        <v>52</v>
      </c>
      <c r="G278" s="41">
        <v>0</v>
      </c>
      <c r="H278" s="41">
        <v>0</v>
      </c>
      <c r="J278" s="36"/>
      <c r="K278"/>
      <c r="L278"/>
      <c r="M278"/>
      <c r="N278"/>
      <c r="O278"/>
      <c r="P278"/>
      <c r="Q278"/>
      <c r="R278"/>
      <c r="S278" s="38"/>
    </row>
    <row r="279" spans="1:19" ht="15.75" x14ac:dyDescent="0.25">
      <c r="A279"/>
      <c r="B279"/>
      <c r="C279"/>
      <c r="D279" s="26"/>
      <c r="E279" s="8" t="s">
        <v>5102</v>
      </c>
      <c r="F279" s="8" t="s">
        <v>5054</v>
      </c>
      <c r="G279" s="35">
        <v>8.01498802761E-5</v>
      </c>
      <c r="H279" s="35">
        <v>7.7357967548299995E-5</v>
      </c>
      <c r="J279" s="36"/>
      <c r="K279"/>
      <c r="L279"/>
      <c r="M279"/>
      <c r="N279"/>
      <c r="O279"/>
      <c r="P279"/>
      <c r="Q279"/>
      <c r="R279"/>
      <c r="S279" s="38"/>
    </row>
    <row r="280" spans="1:19" ht="15.75" x14ac:dyDescent="0.25">
      <c r="A280"/>
      <c r="B280"/>
      <c r="C280"/>
      <c r="D280" s="26"/>
      <c r="E280" s="8" t="s">
        <v>5102</v>
      </c>
      <c r="F280" s="8" t="s">
        <v>5056</v>
      </c>
      <c r="G280" s="35">
        <v>1.2082594451600001E-2</v>
      </c>
      <c r="H280" s="35">
        <v>6.8590731226200003E-3</v>
      </c>
      <c r="J280" s="36"/>
      <c r="K280"/>
      <c r="L280"/>
      <c r="M280"/>
      <c r="N280"/>
      <c r="O280"/>
      <c r="P280"/>
      <c r="Q280"/>
      <c r="R280"/>
      <c r="S280" s="38"/>
    </row>
    <row r="281" spans="1:19" ht="15.75" x14ac:dyDescent="0.25">
      <c r="A281"/>
      <c r="B281"/>
      <c r="C281"/>
      <c r="D281" s="26"/>
      <c r="E281" s="8" t="s">
        <v>5102</v>
      </c>
      <c r="F281" s="8" t="s">
        <v>5058</v>
      </c>
      <c r="G281" s="35">
        <v>0.987807199463</v>
      </c>
      <c r="H281" s="35">
        <v>0.99304422941799997</v>
      </c>
      <c r="J281" s="36"/>
      <c r="K281"/>
      <c r="L281"/>
      <c r="M281"/>
      <c r="N281"/>
      <c r="O281"/>
      <c r="P281"/>
      <c r="Q281"/>
      <c r="R281"/>
      <c r="S281" s="38"/>
    </row>
    <row r="282" spans="1:19" ht="15.75" x14ac:dyDescent="0.25">
      <c r="A282"/>
      <c r="B282"/>
      <c r="C282"/>
      <c r="D282" s="26"/>
      <c r="E282" s="8" t="s">
        <v>5102</v>
      </c>
      <c r="F282" s="8" t="s">
        <v>5060</v>
      </c>
      <c r="G282" s="35">
        <v>3.0056205103499998E-5</v>
      </c>
      <c r="H282" s="35">
        <v>1.93394918871E-5</v>
      </c>
      <c r="J282" s="36"/>
      <c r="K282"/>
      <c r="L282"/>
      <c r="M282"/>
      <c r="N282"/>
      <c r="O282"/>
      <c r="P282"/>
      <c r="Q282"/>
      <c r="R282"/>
      <c r="S282" s="38"/>
    </row>
    <row r="283" spans="1:19" ht="15.75" x14ac:dyDescent="0.25">
      <c r="A283"/>
      <c r="B283"/>
      <c r="C283"/>
      <c r="D283" s="26"/>
      <c r="E283" s="8" t="s">
        <v>5102</v>
      </c>
      <c r="F283" s="8" t="s">
        <v>4973</v>
      </c>
      <c r="G283" s="35">
        <v>0</v>
      </c>
      <c r="H283" s="35">
        <v>0</v>
      </c>
      <c r="J283" s="36"/>
      <c r="K283"/>
      <c r="L283"/>
      <c r="M283"/>
      <c r="N283"/>
      <c r="O283"/>
      <c r="P283"/>
      <c r="Q283"/>
      <c r="R283"/>
      <c r="S283" s="38"/>
    </row>
    <row r="284" spans="1:19" ht="16.5" thickBot="1" x14ac:dyDescent="0.3">
      <c r="A284"/>
      <c r="B284"/>
      <c r="C284"/>
      <c r="D284" s="26"/>
      <c r="E284" s="40" t="s">
        <v>5102</v>
      </c>
      <c r="F284" s="40" t="s">
        <v>52</v>
      </c>
      <c r="G284" s="41">
        <v>0</v>
      </c>
      <c r="H284" s="41">
        <v>0</v>
      </c>
      <c r="J284" s="36"/>
      <c r="K284"/>
      <c r="L284"/>
      <c r="M284"/>
      <c r="N284"/>
      <c r="O284"/>
      <c r="P284"/>
      <c r="Q284"/>
      <c r="R284"/>
      <c r="S284" s="38"/>
    </row>
    <row r="285" spans="1:19" ht="15.75" x14ac:dyDescent="0.25">
      <c r="A285"/>
      <c r="B285"/>
      <c r="C285"/>
      <c r="D285" s="26"/>
      <c r="E285" s="8" t="s">
        <v>5103</v>
      </c>
      <c r="F285" s="8" t="s">
        <v>5054</v>
      </c>
      <c r="G285" s="35">
        <v>4.6577703253500001E-5</v>
      </c>
      <c r="H285" s="35">
        <v>7.4716078900199993E-5</v>
      </c>
      <c r="J285" s="36"/>
      <c r="K285"/>
      <c r="L285"/>
      <c r="M285"/>
      <c r="N285"/>
      <c r="O285"/>
      <c r="P285"/>
      <c r="Q285"/>
      <c r="R285"/>
      <c r="S285" s="38"/>
    </row>
    <row r="286" spans="1:19" ht="15.75" x14ac:dyDescent="0.25">
      <c r="A286"/>
      <c r="B286"/>
      <c r="C286"/>
      <c r="D286" s="26"/>
      <c r="E286" s="8" t="s">
        <v>5103</v>
      </c>
      <c r="F286" s="8" t="s">
        <v>5056</v>
      </c>
      <c r="G286" s="35">
        <v>6.52087845548E-3</v>
      </c>
      <c r="H286" s="35">
        <v>3.7283323371199999E-3</v>
      </c>
      <c r="J286" s="36"/>
      <c r="K286"/>
      <c r="L286"/>
      <c r="M286"/>
      <c r="N286"/>
      <c r="O286"/>
      <c r="P286"/>
      <c r="Q286"/>
      <c r="R286"/>
      <c r="S286" s="38"/>
    </row>
    <row r="287" spans="1:19" ht="15.75" x14ac:dyDescent="0.25">
      <c r="A287"/>
      <c r="B287"/>
      <c r="C287"/>
      <c r="D287" s="26"/>
      <c r="E287" s="8" t="s">
        <v>5103</v>
      </c>
      <c r="F287" s="8" t="s">
        <v>5058</v>
      </c>
      <c r="G287" s="35">
        <v>0.99335103286100002</v>
      </c>
      <c r="H287" s="35">
        <v>0.99617453676000001</v>
      </c>
      <c r="J287" s="36"/>
      <c r="K287"/>
      <c r="L287"/>
      <c r="M287"/>
      <c r="N287"/>
      <c r="O287"/>
      <c r="P287"/>
      <c r="Q287"/>
      <c r="R287"/>
      <c r="S287" s="38"/>
    </row>
    <row r="288" spans="1:19" ht="15.75" x14ac:dyDescent="0.25">
      <c r="A288"/>
      <c r="B288"/>
      <c r="C288"/>
      <c r="D288" s="26"/>
      <c r="E288" s="8" t="s">
        <v>5103</v>
      </c>
      <c r="F288" s="8" t="s">
        <v>5060</v>
      </c>
      <c r="G288" s="35">
        <v>8.1510980693499997E-5</v>
      </c>
      <c r="H288" s="35">
        <v>2.24148236701E-5</v>
      </c>
      <c r="J288" s="36"/>
      <c r="K288"/>
      <c r="L288"/>
      <c r="M288"/>
      <c r="N288"/>
      <c r="O288"/>
      <c r="P288"/>
      <c r="Q288"/>
      <c r="R288"/>
      <c r="S288" s="38"/>
    </row>
    <row r="289" spans="1:19" ht="15.75" x14ac:dyDescent="0.25">
      <c r="A289"/>
      <c r="B289"/>
      <c r="C289"/>
      <c r="D289" s="26"/>
      <c r="E289" s="8" t="s">
        <v>5103</v>
      </c>
      <c r="F289" s="8" t="s">
        <v>4973</v>
      </c>
      <c r="G289" s="35">
        <v>0</v>
      </c>
      <c r="H289" s="35">
        <v>0</v>
      </c>
      <c r="J289" s="36"/>
      <c r="K289"/>
      <c r="L289"/>
      <c r="M289"/>
      <c r="N289"/>
      <c r="O289"/>
      <c r="P289"/>
      <c r="Q289"/>
      <c r="R289"/>
      <c r="S289" s="38"/>
    </row>
    <row r="290" spans="1:19" ht="16.5" thickBot="1" x14ac:dyDescent="0.3">
      <c r="A290"/>
      <c r="B290"/>
      <c r="C290"/>
      <c r="D290" s="26"/>
      <c r="E290" s="40" t="s">
        <v>5103</v>
      </c>
      <c r="F290" s="40" t="s">
        <v>52</v>
      </c>
      <c r="G290" s="41">
        <v>0</v>
      </c>
      <c r="H290" s="41">
        <v>0</v>
      </c>
      <c r="J290" s="36"/>
      <c r="K290"/>
      <c r="L290"/>
      <c r="M290"/>
      <c r="N290"/>
      <c r="O290"/>
      <c r="P290"/>
      <c r="Q290"/>
      <c r="R290"/>
      <c r="S290" s="38"/>
    </row>
    <row r="291" spans="1:19" ht="15.75" x14ac:dyDescent="0.25">
      <c r="A291"/>
      <c r="B291"/>
      <c r="C291"/>
      <c r="D291" s="26"/>
      <c r="E291" s="8" t="s">
        <v>5104</v>
      </c>
      <c r="F291" s="8" t="s">
        <v>5054</v>
      </c>
      <c r="G291" s="35">
        <v>7.8538143358300002E-5</v>
      </c>
      <c r="H291" s="35">
        <v>4.8723445722099997E-5</v>
      </c>
      <c r="J291" s="36"/>
      <c r="K291"/>
      <c r="L291"/>
      <c r="M291"/>
      <c r="N291"/>
      <c r="O291"/>
      <c r="P291"/>
      <c r="Q291"/>
      <c r="R291"/>
      <c r="S291" s="38"/>
    </row>
    <row r="292" spans="1:19" ht="15.75" x14ac:dyDescent="0.25">
      <c r="A292"/>
      <c r="B292"/>
      <c r="C292"/>
      <c r="D292" s="26"/>
      <c r="E292" s="8" t="s">
        <v>5104</v>
      </c>
      <c r="F292" s="8" t="s">
        <v>5056</v>
      </c>
      <c r="G292" s="35">
        <v>4.9479030315700001E-3</v>
      </c>
      <c r="H292" s="35">
        <v>3.34567660625E-3</v>
      </c>
      <c r="J292" s="36"/>
      <c r="K292"/>
      <c r="L292"/>
      <c r="M292"/>
      <c r="N292"/>
      <c r="O292"/>
      <c r="P292"/>
      <c r="Q292"/>
      <c r="R292"/>
      <c r="S292" s="38"/>
    </row>
    <row r="293" spans="1:19" ht="15.75" x14ac:dyDescent="0.25">
      <c r="A293"/>
      <c r="B293"/>
      <c r="C293"/>
      <c r="D293" s="26"/>
      <c r="E293" s="8" t="s">
        <v>5104</v>
      </c>
      <c r="F293" s="8" t="s">
        <v>5058</v>
      </c>
      <c r="G293" s="35">
        <v>0.994921200063</v>
      </c>
      <c r="H293" s="35">
        <v>0.99655687650199998</v>
      </c>
      <c r="J293" s="36"/>
      <c r="K293"/>
      <c r="L293"/>
      <c r="M293"/>
      <c r="N293"/>
      <c r="O293"/>
      <c r="P293"/>
      <c r="Q293"/>
      <c r="R293"/>
      <c r="S293" s="38"/>
    </row>
    <row r="294" spans="1:19" ht="15.75" x14ac:dyDescent="0.25">
      <c r="A294"/>
      <c r="B294"/>
      <c r="C294"/>
      <c r="D294" s="26"/>
      <c r="E294" s="8" t="s">
        <v>5104</v>
      </c>
      <c r="F294" s="8" t="s">
        <v>5060</v>
      </c>
      <c r="G294" s="35">
        <v>5.2358762238899998E-5</v>
      </c>
      <c r="H294" s="35">
        <v>4.8723445722099997E-5</v>
      </c>
      <c r="J294" s="36"/>
      <c r="K294"/>
      <c r="L294"/>
      <c r="M294"/>
      <c r="N294"/>
      <c r="O294"/>
      <c r="P294"/>
      <c r="Q294"/>
      <c r="R294"/>
      <c r="S294" s="38"/>
    </row>
    <row r="295" spans="1:19" ht="15.75" x14ac:dyDescent="0.25">
      <c r="A295"/>
      <c r="B295"/>
      <c r="C295"/>
      <c r="D295" s="26"/>
      <c r="E295" s="8" t="s">
        <v>5104</v>
      </c>
      <c r="F295" s="8" t="s">
        <v>4973</v>
      </c>
      <c r="G295" s="35">
        <v>0</v>
      </c>
      <c r="H295" s="35">
        <v>0</v>
      </c>
      <c r="J295" s="36"/>
      <c r="K295"/>
      <c r="L295"/>
      <c r="M295"/>
      <c r="N295"/>
      <c r="O295"/>
      <c r="P295"/>
      <c r="Q295"/>
      <c r="R295"/>
      <c r="S295" s="38"/>
    </row>
    <row r="296" spans="1:19" ht="16.5" thickBot="1" x14ac:dyDescent="0.3">
      <c r="A296"/>
      <c r="B296"/>
      <c r="C296"/>
      <c r="D296" s="26"/>
      <c r="E296" s="40" t="s">
        <v>5104</v>
      </c>
      <c r="F296" s="40" t="s">
        <v>52</v>
      </c>
      <c r="G296" s="41">
        <v>0</v>
      </c>
      <c r="H296" s="41">
        <v>0</v>
      </c>
      <c r="J296" s="36"/>
      <c r="K296"/>
      <c r="L296"/>
      <c r="M296"/>
      <c r="N296"/>
      <c r="O296"/>
      <c r="P296"/>
      <c r="Q296"/>
      <c r="R296"/>
      <c r="S296" s="38"/>
    </row>
    <row r="297" spans="1:19" ht="15.75" x14ac:dyDescent="0.25">
      <c r="A297"/>
      <c r="B297"/>
      <c r="C297"/>
      <c r="D297" s="26"/>
      <c r="E297" s="8" t="s">
        <v>5105</v>
      </c>
      <c r="F297" s="8" t="s">
        <v>5054</v>
      </c>
      <c r="G297" s="35">
        <v>9.5351609058400003E-5</v>
      </c>
      <c r="H297" s="35">
        <v>1.18192831605E-4</v>
      </c>
      <c r="J297" s="36"/>
      <c r="K297"/>
      <c r="L297"/>
      <c r="M297"/>
      <c r="N297"/>
      <c r="O297"/>
      <c r="P297"/>
      <c r="Q297"/>
      <c r="R297"/>
      <c r="S297" s="38"/>
    </row>
    <row r="298" spans="1:19" ht="15.75" x14ac:dyDescent="0.25">
      <c r="A298"/>
      <c r="B298"/>
      <c r="C298"/>
      <c r="D298" s="26"/>
      <c r="E298" s="8" t="s">
        <v>5105</v>
      </c>
      <c r="F298" s="8" t="s">
        <v>5056</v>
      </c>
      <c r="G298" s="35">
        <v>1.1918951132299999E-3</v>
      </c>
      <c r="H298" s="35">
        <v>1.09328369234E-3</v>
      </c>
      <c r="J298" s="36"/>
      <c r="K298"/>
      <c r="L298"/>
      <c r="M298"/>
      <c r="N298"/>
      <c r="O298"/>
      <c r="P298"/>
      <c r="Q298"/>
      <c r="R298"/>
      <c r="S298" s="38"/>
    </row>
    <row r="299" spans="1:19" ht="15.75" x14ac:dyDescent="0.25">
      <c r="A299"/>
      <c r="B299"/>
      <c r="C299"/>
      <c r="D299" s="26"/>
      <c r="E299" s="8" t="s">
        <v>5105</v>
      </c>
      <c r="F299" s="8" t="s">
        <v>5058</v>
      </c>
      <c r="G299" s="35">
        <v>0.99871275327800002</v>
      </c>
      <c r="H299" s="35">
        <v>0.99875897526799995</v>
      </c>
      <c r="J299" s="36"/>
      <c r="K299"/>
      <c r="L299"/>
      <c r="M299"/>
      <c r="N299"/>
      <c r="O299"/>
      <c r="P299"/>
      <c r="Q299"/>
      <c r="R299"/>
      <c r="S299" s="38"/>
    </row>
    <row r="300" spans="1:19" ht="15.75" x14ac:dyDescent="0.25">
      <c r="A300"/>
      <c r="B300"/>
      <c r="C300"/>
      <c r="D300" s="26"/>
      <c r="E300" s="8" t="s">
        <v>5105</v>
      </c>
      <c r="F300" s="8" t="s">
        <v>5060</v>
      </c>
      <c r="G300" s="35">
        <v>0</v>
      </c>
      <c r="H300" s="35">
        <v>2.9548207901200001E-5</v>
      </c>
      <c r="J300" s="36"/>
      <c r="K300"/>
      <c r="L300"/>
      <c r="M300"/>
      <c r="N300"/>
      <c r="O300"/>
      <c r="P300"/>
      <c r="Q300"/>
      <c r="R300"/>
      <c r="S300" s="38"/>
    </row>
    <row r="301" spans="1:19" ht="15.75" x14ac:dyDescent="0.25">
      <c r="A301"/>
      <c r="B301"/>
      <c r="C301"/>
      <c r="D301" s="26"/>
      <c r="E301" s="8" t="s">
        <v>5105</v>
      </c>
      <c r="F301" s="8" t="s">
        <v>4973</v>
      </c>
      <c r="G301" s="35">
        <v>0</v>
      </c>
      <c r="H301" s="35">
        <v>0</v>
      </c>
      <c r="J301" s="36"/>
      <c r="K301"/>
      <c r="L301"/>
      <c r="M301"/>
      <c r="N301"/>
      <c r="O301"/>
      <c r="P301"/>
      <c r="Q301"/>
      <c r="R301"/>
      <c r="S301" s="38"/>
    </row>
    <row r="302" spans="1:19" ht="16.5" thickBot="1" x14ac:dyDescent="0.3">
      <c r="A302"/>
      <c r="B302"/>
      <c r="C302"/>
      <c r="D302" s="26"/>
      <c r="E302" s="40" t="s">
        <v>5105</v>
      </c>
      <c r="F302" s="40" t="s">
        <v>52</v>
      </c>
      <c r="G302" s="41">
        <v>0</v>
      </c>
      <c r="H302" s="41">
        <v>0</v>
      </c>
      <c r="J302" s="36"/>
      <c r="K302"/>
      <c r="L302"/>
      <c r="M302"/>
      <c r="N302"/>
      <c r="O302"/>
      <c r="P302"/>
      <c r="Q302"/>
      <c r="R302"/>
      <c r="S302" s="38"/>
    </row>
    <row r="303" spans="1:19" ht="15.75" x14ac:dyDescent="0.25">
      <c r="A303"/>
      <c r="B303"/>
      <c r="C303"/>
      <c r="D303" s="26"/>
      <c r="E303" s="8" t="s">
        <v>5106</v>
      </c>
      <c r="F303" s="8" t="s">
        <v>5054</v>
      </c>
      <c r="G303" s="35">
        <v>3.89377774317E-5</v>
      </c>
      <c r="H303" s="35">
        <v>7.4167470147600006E-5</v>
      </c>
      <c r="J303" s="36"/>
      <c r="K303"/>
      <c r="L303"/>
      <c r="M303"/>
      <c r="N303"/>
      <c r="O303"/>
      <c r="P303"/>
      <c r="Q303"/>
      <c r="R303"/>
      <c r="S303" s="38"/>
    </row>
    <row r="304" spans="1:19" ht="15.75" x14ac:dyDescent="0.25">
      <c r="A304"/>
      <c r="B304"/>
      <c r="C304"/>
      <c r="D304" s="26"/>
      <c r="E304" s="8" t="s">
        <v>5106</v>
      </c>
      <c r="F304" s="8" t="s">
        <v>5056</v>
      </c>
      <c r="G304" s="35">
        <v>1.4017599875399999E-3</v>
      </c>
      <c r="H304" s="35">
        <v>7.66397191525E-4</v>
      </c>
      <c r="J304" s="36"/>
      <c r="K304"/>
      <c r="L304"/>
      <c r="M304"/>
      <c r="N304"/>
      <c r="O304"/>
      <c r="P304"/>
      <c r="Q304"/>
      <c r="R304"/>
      <c r="S304" s="38"/>
    </row>
    <row r="305" spans="1:19" ht="15.75" x14ac:dyDescent="0.25">
      <c r="A305"/>
      <c r="B305"/>
      <c r="C305"/>
      <c r="D305" s="26"/>
      <c r="E305" s="8" t="s">
        <v>5106</v>
      </c>
      <c r="F305" s="8" t="s">
        <v>5058</v>
      </c>
      <c r="G305" s="35">
        <v>0.998559302235</v>
      </c>
      <c r="H305" s="35">
        <v>0.999085267868</v>
      </c>
      <c r="J305" s="36"/>
      <c r="K305"/>
      <c r="L305"/>
      <c r="M305"/>
      <c r="N305"/>
      <c r="O305"/>
      <c r="P305"/>
      <c r="Q305"/>
      <c r="R305"/>
      <c r="S305" s="38"/>
    </row>
    <row r="306" spans="1:19" ht="15.75" x14ac:dyDescent="0.25">
      <c r="A306"/>
      <c r="B306"/>
      <c r="C306"/>
      <c r="D306" s="26"/>
      <c r="E306" s="8" t="s">
        <v>5106</v>
      </c>
      <c r="F306" s="8" t="s">
        <v>5060</v>
      </c>
      <c r="G306" s="35">
        <v>0</v>
      </c>
      <c r="H306" s="35">
        <v>6.1806225123000005E-5</v>
      </c>
      <c r="J306" s="36"/>
      <c r="K306"/>
      <c r="L306"/>
      <c r="M306"/>
      <c r="N306"/>
      <c r="O306"/>
      <c r="P306"/>
      <c r="Q306"/>
      <c r="R306"/>
      <c r="S306" s="38"/>
    </row>
    <row r="307" spans="1:19" ht="15.75" x14ac:dyDescent="0.25">
      <c r="A307"/>
      <c r="B307"/>
      <c r="C307"/>
      <c r="D307" s="26"/>
      <c r="E307" s="8" t="s">
        <v>5106</v>
      </c>
      <c r="F307" s="8" t="s">
        <v>4973</v>
      </c>
      <c r="G307" s="35">
        <v>0</v>
      </c>
      <c r="H307" s="35">
        <v>0</v>
      </c>
      <c r="J307" s="36"/>
      <c r="K307"/>
      <c r="L307"/>
      <c r="M307"/>
      <c r="N307"/>
      <c r="O307"/>
      <c r="P307"/>
      <c r="Q307"/>
      <c r="R307"/>
      <c r="S307" s="38"/>
    </row>
    <row r="308" spans="1:19" ht="16.5" thickBot="1" x14ac:dyDescent="0.3">
      <c r="A308"/>
      <c r="B308"/>
      <c r="C308"/>
      <c r="D308" s="26"/>
      <c r="E308" s="40" t="s">
        <v>5106</v>
      </c>
      <c r="F308" s="40" t="s">
        <v>52</v>
      </c>
      <c r="G308" s="41">
        <v>0</v>
      </c>
      <c r="H308" s="41">
        <v>1.2361245024599999E-5</v>
      </c>
      <c r="J308" s="36"/>
      <c r="K308"/>
      <c r="L308"/>
      <c r="M308"/>
      <c r="N308"/>
      <c r="O308"/>
      <c r="P308"/>
      <c r="Q308"/>
      <c r="R308"/>
      <c r="S308" s="38"/>
    </row>
    <row r="309" spans="1:19" ht="15.75" x14ac:dyDescent="0.25">
      <c r="A309"/>
      <c r="B309"/>
      <c r="C309"/>
      <c r="D309" s="26"/>
      <c r="E309" s="8" t="s">
        <v>5107</v>
      </c>
      <c r="F309" s="8" t="s">
        <v>5054</v>
      </c>
      <c r="G309" s="35">
        <v>1.6239478171400001E-4</v>
      </c>
      <c r="H309" s="35">
        <v>8.4519422563300006E-5</v>
      </c>
      <c r="J309" s="36"/>
      <c r="K309"/>
      <c r="L309"/>
      <c r="M309"/>
      <c r="N309"/>
      <c r="O309"/>
      <c r="P309"/>
      <c r="Q309"/>
      <c r="R309"/>
      <c r="S309" s="38"/>
    </row>
    <row r="310" spans="1:19" ht="15.75" x14ac:dyDescent="0.25">
      <c r="A310"/>
      <c r="B310"/>
      <c r="C310"/>
      <c r="D310" s="26"/>
      <c r="E310" s="8" t="s">
        <v>5107</v>
      </c>
      <c r="F310" s="8" t="s">
        <v>5056</v>
      </c>
      <c r="G310" s="35">
        <v>2.13819795924E-3</v>
      </c>
      <c r="H310" s="35">
        <v>1.28469522296E-3</v>
      </c>
      <c r="J310" s="36"/>
      <c r="K310"/>
      <c r="L310"/>
      <c r="M310"/>
      <c r="N310"/>
      <c r="O310"/>
      <c r="P310"/>
      <c r="Q310"/>
      <c r="R310"/>
      <c r="S310" s="38"/>
    </row>
    <row r="311" spans="1:19" ht="15.75" x14ac:dyDescent="0.25">
      <c r="A311"/>
      <c r="B311"/>
      <c r="C311"/>
      <c r="D311" s="26"/>
      <c r="E311" s="8" t="s">
        <v>5107</v>
      </c>
      <c r="F311" s="8" t="s">
        <v>5058</v>
      </c>
      <c r="G311" s="35">
        <v>0.99761820986799998</v>
      </c>
      <c r="H311" s="35">
        <v>0.99861388146999996</v>
      </c>
      <c r="J311" s="36"/>
      <c r="K311"/>
      <c r="L311"/>
      <c r="M311"/>
      <c r="N311"/>
      <c r="O311"/>
      <c r="P311"/>
      <c r="Q311"/>
      <c r="R311"/>
      <c r="S311" s="38"/>
    </row>
    <row r="312" spans="1:19" ht="15.75" x14ac:dyDescent="0.25">
      <c r="A312"/>
      <c r="B312"/>
      <c r="C312"/>
      <c r="D312" s="26"/>
      <c r="E312" s="8" t="s">
        <v>5107</v>
      </c>
      <c r="F312" s="8" t="s">
        <v>5060</v>
      </c>
      <c r="G312" s="35">
        <v>8.1197390857200001E-5</v>
      </c>
      <c r="H312" s="35">
        <v>1.6903884512699999E-5</v>
      </c>
      <c r="J312" s="36"/>
      <c r="K312"/>
      <c r="L312"/>
      <c r="M312"/>
      <c r="N312"/>
      <c r="O312"/>
      <c r="P312"/>
      <c r="Q312"/>
      <c r="R312"/>
      <c r="S312" s="38"/>
    </row>
    <row r="313" spans="1:19" ht="15.75" x14ac:dyDescent="0.25">
      <c r="A313"/>
      <c r="B313"/>
      <c r="C313"/>
      <c r="D313" s="26"/>
      <c r="E313" s="8" t="s">
        <v>5107</v>
      </c>
      <c r="F313" s="8" t="s">
        <v>4973</v>
      </c>
      <c r="G313" s="35">
        <v>0</v>
      </c>
      <c r="H313" s="35">
        <v>0</v>
      </c>
      <c r="J313" s="36"/>
      <c r="K313"/>
      <c r="L313"/>
      <c r="M313"/>
      <c r="N313"/>
      <c r="O313"/>
      <c r="P313"/>
      <c r="Q313"/>
      <c r="R313"/>
      <c r="S313" s="38"/>
    </row>
    <row r="314" spans="1:19" ht="16.5" thickBot="1" x14ac:dyDescent="0.3">
      <c r="A314"/>
      <c r="B314"/>
      <c r="C314"/>
      <c r="D314" s="26"/>
      <c r="E314" s="40" t="s">
        <v>5107</v>
      </c>
      <c r="F314" s="40" t="s">
        <v>52</v>
      </c>
      <c r="G314" s="41">
        <v>0</v>
      </c>
      <c r="H314" s="41">
        <v>0</v>
      </c>
      <c r="J314" s="36"/>
      <c r="K314"/>
      <c r="L314"/>
      <c r="M314"/>
      <c r="N314"/>
      <c r="O314"/>
      <c r="P314"/>
      <c r="Q314"/>
      <c r="R314"/>
      <c r="S314" s="38"/>
    </row>
    <row r="315" spans="1:19" ht="15.75" x14ac:dyDescent="0.25">
      <c r="A315"/>
      <c r="B315"/>
      <c r="C315"/>
      <c r="D315" s="26"/>
      <c r="E315" s="8" t="s">
        <v>5108</v>
      </c>
      <c r="F315" s="8" t="s">
        <v>5054</v>
      </c>
      <c r="G315" s="35">
        <v>1.05060409736E-4</v>
      </c>
      <c r="H315" s="35">
        <v>2.16122757726E-5</v>
      </c>
      <c r="J315" s="36"/>
      <c r="K315"/>
      <c r="L315"/>
      <c r="M315"/>
      <c r="N315"/>
      <c r="O315"/>
      <c r="P315"/>
      <c r="Q315"/>
      <c r="R315"/>
      <c r="S315" s="38"/>
    </row>
    <row r="316" spans="1:19" ht="15.75" x14ac:dyDescent="0.25">
      <c r="A316"/>
      <c r="B316"/>
      <c r="C316"/>
      <c r="D316" s="26"/>
      <c r="E316" s="8" t="s">
        <v>5108</v>
      </c>
      <c r="F316" s="8" t="s">
        <v>5056</v>
      </c>
      <c r="G316" s="35">
        <v>1.3307651899800001E-3</v>
      </c>
      <c r="H316" s="35">
        <v>1.0590015128600001E-3</v>
      </c>
      <c r="J316" s="36"/>
      <c r="K316"/>
      <c r="L316"/>
      <c r="M316"/>
      <c r="N316"/>
      <c r="O316"/>
      <c r="P316"/>
      <c r="Q316"/>
      <c r="R316"/>
      <c r="S316" s="38"/>
    </row>
    <row r="317" spans="1:19" ht="15.75" x14ac:dyDescent="0.25">
      <c r="A317"/>
      <c r="B317"/>
      <c r="C317"/>
      <c r="D317" s="26"/>
      <c r="E317" s="8" t="s">
        <v>5108</v>
      </c>
      <c r="F317" s="8" t="s">
        <v>5058</v>
      </c>
      <c r="G317" s="35">
        <v>0.9985641744</v>
      </c>
      <c r="H317" s="35">
        <v>0.99891938621099996</v>
      </c>
      <c r="J317" s="36"/>
      <c r="K317"/>
      <c r="L317"/>
      <c r="M317"/>
      <c r="N317"/>
      <c r="O317"/>
      <c r="P317"/>
      <c r="Q317"/>
      <c r="R317"/>
      <c r="S317" s="38"/>
    </row>
    <row r="318" spans="1:19" ht="15.75" x14ac:dyDescent="0.25">
      <c r="A318"/>
      <c r="B318"/>
      <c r="C318"/>
      <c r="D318" s="26"/>
      <c r="E318" s="8" t="s">
        <v>5108</v>
      </c>
      <c r="F318" s="8" t="s">
        <v>5060</v>
      </c>
      <c r="G318" s="35">
        <v>0</v>
      </c>
      <c r="H318" s="35">
        <v>0</v>
      </c>
      <c r="J318" s="36"/>
      <c r="K318"/>
      <c r="L318"/>
      <c r="M318"/>
      <c r="N318"/>
      <c r="O318"/>
      <c r="P318"/>
      <c r="Q318"/>
      <c r="R318"/>
      <c r="S318" s="38"/>
    </row>
    <row r="319" spans="1:19" ht="15.75" x14ac:dyDescent="0.25">
      <c r="A319"/>
      <c r="B319"/>
      <c r="C319"/>
      <c r="D319" s="26"/>
      <c r="E319" s="8" t="s">
        <v>5108</v>
      </c>
      <c r="F319" s="8" t="s">
        <v>4973</v>
      </c>
      <c r="G319" s="35">
        <v>0</v>
      </c>
      <c r="H319" s="35">
        <v>0</v>
      </c>
      <c r="J319" s="36"/>
      <c r="K319"/>
      <c r="L319"/>
      <c r="M319"/>
      <c r="N319"/>
      <c r="O319"/>
      <c r="P319"/>
      <c r="Q319"/>
      <c r="R319"/>
      <c r="S319" s="38"/>
    </row>
    <row r="320" spans="1:19" ht="16.5" thickBot="1" x14ac:dyDescent="0.3">
      <c r="A320"/>
      <c r="B320"/>
      <c r="C320"/>
      <c r="D320" s="26"/>
      <c r="E320" s="40" t="s">
        <v>5108</v>
      </c>
      <c r="F320" s="40" t="s">
        <v>52</v>
      </c>
      <c r="G320" s="41">
        <v>0</v>
      </c>
      <c r="H320" s="41">
        <v>0</v>
      </c>
      <c r="J320" s="36"/>
      <c r="K320"/>
      <c r="L320"/>
      <c r="M320"/>
      <c r="N320"/>
      <c r="O320"/>
      <c r="P320"/>
      <c r="Q320"/>
      <c r="R320"/>
      <c r="S320" s="38"/>
    </row>
    <row r="321" spans="1:19" ht="15.75" x14ac:dyDescent="0.25">
      <c r="A321"/>
      <c r="B321"/>
      <c r="C321"/>
      <c r="D321" s="26"/>
      <c r="E321" s="8" t="s">
        <v>5109</v>
      </c>
      <c r="F321" s="8" t="s">
        <v>5054</v>
      </c>
      <c r="G321" s="35">
        <v>0</v>
      </c>
      <c r="H321" s="35">
        <v>8.6863992703400004E-5</v>
      </c>
      <c r="J321" s="36"/>
      <c r="K321"/>
      <c r="L321"/>
      <c r="M321"/>
      <c r="N321"/>
      <c r="O321"/>
      <c r="P321"/>
      <c r="Q321"/>
      <c r="R321"/>
      <c r="S321" s="38"/>
    </row>
    <row r="322" spans="1:19" ht="15.75" x14ac:dyDescent="0.25">
      <c r="A322"/>
      <c r="B322"/>
      <c r="C322"/>
      <c r="D322" s="26"/>
      <c r="E322" s="8" t="s">
        <v>5109</v>
      </c>
      <c r="F322" s="8" t="s">
        <v>5056</v>
      </c>
      <c r="G322" s="35">
        <v>1.1164608192E-3</v>
      </c>
      <c r="H322" s="35">
        <v>8.6863992703399995E-4</v>
      </c>
      <c r="J322" s="36"/>
      <c r="K322"/>
      <c r="L322"/>
      <c r="M322"/>
      <c r="N322"/>
      <c r="O322"/>
      <c r="P322"/>
      <c r="Q322"/>
      <c r="R322"/>
      <c r="S322" s="38"/>
    </row>
    <row r="323" spans="1:19" ht="15.75" x14ac:dyDescent="0.25">
      <c r="A323"/>
      <c r="B323"/>
      <c r="C323"/>
      <c r="D323" s="26"/>
      <c r="E323" s="8" t="s">
        <v>5109</v>
      </c>
      <c r="F323" s="8" t="s">
        <v>5058</v>
      </c>
      <c r="G323" s="35">
        <v>0.99884864977999999</v>
      </c>
      <c r="H323" s="35">
        <v>0.99897934808599997</v>
      </c>
      <c r="J323" s="36"/>
      <c r="K323"/>
      <c r="L323"/>
      <c r="M323"/>
      <c r="N323"/>
      <c r="O323"/>
      <c r="P323"/>
      <c r="Q323"/>
      <c r="R323"/>
      <c r="S323" s="38"/>
    </row>
    <row r="324" spans="1:19" ht="15.75" x14ac:dyDescent="0.25">
      <c r="A324"/>
      <c r="B324"/>
      <c r="C324"/>
      <c r="D324" s="26"/>
      <c r="E324" s="8" t="s">
        <v>5109</v>
      </c>
      <c r="F324" s="8" t="s">
        <v>5060</v>
      </c>
      <c r="G324" s="35">
        <v>3.4889400600099999E-5</v>
      </c>
      <c r="H324" s="35">
        <v>6.5147994527599995E-5</v>
      </c>
      <c r="J324" s="36"/>
      <c r="K324"/>
      <c r="L324"/>
      <c r="M324"/>
      <c r="N324"/>
      <c r="O324"/>
      <c r="P324"/>
      <c r="Q324"/>
      <c r="R324"/>
      <c r="S324" s="38"/>
    </row>
    <row r="325" spans="1:19" ht="15.75" x14ac:dyDescent="0.25">
      <c r="A325"/>
      <c r="B325"/>
      <c r="C325"/>
      <c r="D325" s="26"/>
      <c r="E325" s="8" t="s">
        <v>5109</v>
      </c>
      <c r="F325" s="8" t="s">
        <v>4973</v>
      </c>
      <c r="G325" s="35">
        <v>0</v>
      </c>
      <c r="H325" s="35">
        <v>0</v>
      </c>
      <c r="J325" s="36"/>
      <c r="K325"/>
      <c r="L325"/>
      <c r="M325"/>
      <c r="N325"/>
      <c r="O325"/>
      <c r="P325"/>
      <c r="Q325"/>
      <c r="R325"/>
      <c r="S325" s="38"/>
    </row>
    <row r="326" spans="1:19" ht="16.5" thickBot="1" x14ac:dyDescent="0.3">
      <c r="A326"/>
      <c r="B326"/>
      <c r="C326"/>
      <c r="D326" s="26"/>
      <c r="E326" s="40" t="s">
        <v>5109</v>
      </c>
      <c r="F326" s="40" t="s">
        <v>52</v>
      </c>
      <c r="G326" s="41">
        <v>0</v>
      </c>
      <c r="H326" s="41">
        <v>0</v>
      </c>
      <c r="J326" s="36"/>
      <c r="K326"/>
      <c r="L326"/>
      <c r="M326"/>
      <c r="N326"/>
      <c r="O326"/>
      <c r="P326"/>
      <c r="Q326"/>
      <c r="R326"/>
      <c r="S326" s="38"/>
    </row>
    <row r="327" spans="1:19" ht="15.75" x14ac:dyDescent="0.25">
      <c r="A327"/>
      <c r="B327"/>
      <c r="C327"/>
      <c r="D327" s="26"/>
      <c r="E327" s="8" t="s">
        <v>5110</v>
      </c>
      <c r="F327" s="8" t="s">
        <v>5054</v>
      </c>
      <c r="G327" s="35">
        <v>3.51037315267E-5</v>
      </c>
      <c r="H327" s="35">
        <v>1.13022446258E-4</v>
      </c>
      <c r="J327" s="36"/>
      <c r="K327"/>
      <c r="L327"/>
      <c r="M327"/>
      <c r="N327"/>
      <c r="O327"/>
      <c r="P327"/>
      <c r="Q327"/>
      <c r="R327"/>
      <c r="S327" s="38"/>
    </row>
    <row r="328" spans="1:19" ht="15.75" x14ac:dyDescent="0.25">
      <c r="A328"/>
      <c r="B328"/>
      <c r="C328"/>
      <c r="D328" s="26"/>
      <c r="E328" s="8" t="s">
        <v>5110</v>
      </c>
      <c r="F328" s="8" t="s">
        <v>5056</v>
      </c>
      <c r="G328" s="35">
        <v>1.7200828448099999E-3</v>
      </c>
      <c r="H328" s="35">
        <v>1.31106037659E-3</v>
      </c>
      <c r="J328" s="36"/>
      <c r="K328"/>
      <c r="L328"/>
      <c r="M328"/>
      <c r="N328"/>
      <c r="O328"/>
      <c r="P328"/>
      <c r="Q328"/>
      <c r="R328"/>
      <c r="S328" s="38"/>
    </row>
    <row r="329" spans="1:19" ht="15.75" x14ac:dyDescent="0.25">
      <c r="A329"/>
      <c r="B329"/>
      <c r="C329"/>
      <c r="D329" s="26"/>
      <c r="E329" s="8" t="s">
        <v>5110</v>
      </c>
      <c r="F329" s="8" t="s">
        <v>5058</v>
      </c>
      <c r="G329" s="35">
        <v>0.99820970969199996</v>
      </c>
      <c r="H329" s="35">
        <v>0.99850810370900001</v>
      </c>
      <c r="J329" s="36"/>
      <c r="K329"/>
      <c r="L329"/>
      <c r="M329"/>
      <c r="N329"/>
      <c r="O329"/>
      <c r="P329"/>
      <c r="Q329"/>
      <c r="R329"/>
      <c r="S329" s="38"/>
    </row>
    <row r="330" spans="1:19" ht="15.75" x14ac:dyDescent="0.25">
      <c r="A330"/>
      <c r="B330"/>
      <c r="C330"/>
      <c r="D330" s="26"/>
      <c r="E330" s="8" t="s">
        <v>5110</v>
      </c>
      <c r="F330" s="8" t="s">
        <v>5060</v>
      </c>
      <c r="G330" s="35">
        <v>3.51037315267E-5</v>
      </c>
      <c r="H330" s="35">
        <v>6.78134677547E-5</v>
      </c>
      <c r="J330" s="36"/>
      <c r="K330"/>
      <c r="L330"/>
      <c r="M330"/>
      <c r="N330"/>
      <c r="O330"/>
      <c r="P330"/>
      <c r="Q330"/>
      <c r="R330"/>
      <c r="S330" s="38"/>
    </row>
    <row r="331" spans="1:19" ht="15.75" x14ac:dyDescent="0.25">
      <c r="A331"/>
      <c r="B331"/>
      <c r="C331"/>
      <c r="D331" s="26"/>
      <c r="E331" s="8" t="s">
        <v>5110</v>
      </c>
      <c r="F331" s="8" t="s">
        <v>4973</v>
      </c>
      <c r="G331" s="35">
        <v>0</v>
      </c>
      <c r="H331" s="35">
        <v>0</v>
      </c>
      <c r="J331" s="36"/>
      <c r="K331"/>
      <c r="L331"/>
      <c r="M331"/>
      <c r="N331"/>
      <c r="O331"/>
      <c r="P331"/>
      <c r="Q331"/>
      <c r="R331"/>
      <c r="S331" s="38"/>
    </row>
    <row r="332" spans="1:19" ht="16.5" thickBot="1" x14ac:dyDescent="0.3">
      <c r="A332"/>
      <c r="B332"/>
      <c r="C332"/>
      <c r="D332" s="26"/>
      <c r="E332" s="40" t="s">
        <v>5110</v>
      </c>
      <c r="F332" s="40" t="s">
        <v>52</v>
      </c>
      <c r="G332" s="41">
        <v>0</v>
      </c>
      <c r="H332" s="41">
        <v>0</v>
      </c>
      <c r="J332" s="36"/>
      <c r="K332"/>
      <c r="L332"/>
      <c r="M332"/>
      <c r="N332"/>
      <c r="O332"/>
      <c r="P332"/>
      <c r="Q332"/>
      <c r="R332"/>
      <c r="S332" s="38"/>
    </row>
    <row r="333" spans="1:19" ht="15.75" x14ac:dyDescent="0.25">
      <c r="A333"/>
      <c r="B333"/>
      <c r="C333"/>
      <c r="D333" s="26"/>
      <c r="E333" s="8" t="s">
        <v>5111</v>
      </c>
      <c r="F333" s="8" t="s">
        <v>5054</v>
      </c>
      <c r="G333" s="35">
        <v>9.0981462527000006E-5</v>
      </c>
      <c r="H333" s="35">
        <v>2.87290278097E-5</v>
      </c>
      <c r="J333" s="36"/>
      <c r="K333"/>
      <c r="L333"/>
      <c r="M333"/>
      <c r="N333"/>
      <c r="O333"/>
      <c r="P333"/>
      <c r="Q333"/>
      <c r="R333"/>
      <c r="S333" s="38"/>
    </row>
    <row r="334" spans="1:19" ht="15.75" x14ac:dyDescent="0.25">
      <c r="A334"/>
      <c r="B334"/>
      <c r="C334"/>
      <c r="D334" s="26"/>
      <c r="E334" s="8" t="s">
        <v>5111</v>
      </c>
      <c r="F334" s="8" t="s">
        <v>5056</v>
      </c>
      <c r="G334" s="35">
        <v>1.7059024223799999E-3</v>
      </c>
      <c r="H334" s="35">
        <v>9.4805791772000002E-4</v>
      </c>
      <c r="J334" s="36"/>
      <c r="K334"/>
      <c r="L334"/>
      <c r="M334"/>
      <c r="N334"/>
      <c r="O334"/>
      <c r="P334"/>
      <c r="Q334"/>
      <c r="R334"/>
      <c r="S334" s="38"/>
    </row>
    <row r="335" spans="1:19" ht="15.75" x14ac:dyDescent="0.25">
      <c r="A335"/>
      <c r="B335"/>
      <c r="C335"/>
      <c r="D335" s="26"/>
      <c r="E335" s="8" t="s">
        <v>5111</v>
      </c>
      <c r="F335" s="8" t="s">
        <v>5058</v>
      </c>
      <c r="G335" s="35">
        <v>0.99815762538399999</v>
      </c>
      <c r="H335" s="35">
        <v>0.99900884854100003</v>
      </c>
      <c r="J335" s="36"/>
      <c r="K335"/>
      <c r="L335"/>
      <c r="M335"/>
      <c r="N335"/>
      <c r="O335"/>
      <c r="P335"/>
      <c r="Q335"/>
      <c r="R335"/>
      <c r="S335" s="38"/>
    </row>
    <row r="336" spans="1:19" ht="15.75" x14ac:dyDescent="0.25">
      <c r="A336"/>
      <c r="B336"/>
      <c r="C336"/>
      <c r="D336" s="26"/>
      <c r="E336" s="8" t="s">
        <v>5111</v>
      </c>
      <c r="F336" s="8" t="s">
        <v>5060</v>
      </c>
      <c r="G336" s="35">
        <v>4.5490731263500003E-5</v>
      </c>
      <c r="H336" s="35">
        <v>1.43645139048E-5</v>
      </c>
      <c r="J336" s="36"/>
      <c r="K336"/>
      <c r="L336"/>
      <c r="M336"/>
      <c r="N336"/>
      <c r="O336"/>
      <c r="P336"/>
      <c r="Q336"/>
      <c r="R336"/>
      <c r="S336" s="38"/>
    </row>
    <row r="337" spans="1:19" ht="15.75" x14ac:dyDescent="0.25">
      <c r="A337"/>
      <c r="B337"/>
      <c r="C337"/>
      <c r="D337" s="26"/>
      <c r="E337" s="8" t="s">
        <v>5111</v>
      </c>
      <c r="F337" s="8" t="s">
        <v>4973</v>
      </c>
      <c r="G337" s="35">
        <v>0</v>
      </c>
      <c r="H337" s="35">
        <v>0</v>
      </c>
      <c r="J337" s="36"/>
      <c r="K337"/>
      <c r="L337"/>
      <c r="M337"/>
      <c r="N337"/>
      <c r="O337"/>
      <c r="P337"/>
      <c r="Q337"/>
      <c r="R337"/>
      <c r="S337" s="38"/>
    </row>
    <row r="338" spans="1:19" ht="16.5" thickBot="1" x14ac:dyDescent="0.3">
      <c r="A338"/>
      <c r="B338"/>
      <c r="C338"/>
      <c r="D338" s="26"/>
      <c r="E338" s="40" t="s">
        <v>5111</v>
      </c>
      <c r="F338" s="40" t="s">
        <v>52</v>
      </c>
      <c r="G338" s="41">
        <v>0</v>
      </c>
      <c r="H338" s="41">
        <v>0</v>
      </c>
      <c r="J338" s="36"/>
      <c r="K338"/>
      <c r="L338"/>
      <c r="M338"/>
      <c r="N338"/>
      <c r="O338"/>
      <c r="P338"/>
      <c r="Q338"/>
      <c r="R338"/>
      <c r="S338" s="38"/>
    </row>
    <row r="339" spans="1:19" ht="15.75" x14ac:dyDescent="0.25">
      <c r="A339"/>
      <c r="B339"/>
      <c r="C339"/>
      <c r="D339" s="26"/>
      <c r="E339" s="8" t="s">
        <v>5112</v>
      </c>
      <c r="F339" s="8" t="s">
        <v>5054</v>
      </c>
      <c r="G339" s="35">
        <v>3.3316674995800001E-5</v>
      </c>
      <c r="H339" s="35">
        <v>6.2726075229500007E-5</v>
      </c>
      <c r="J339" s="36"/>
      <c r="K339"/>
      <c r="L339"/>
      <c r="M339"/>
      <c r="N339"/>
      <c r="O339"/>
      <c r="P339"/>
      <c r="Q339"/>
      <c r="R339"/>
      <c r="S339" s="38"/>
    </row>
    <row r="340" spans="1:19" ht="15.75" x14ac:dyDescent="0.25">
      <c r="A340"/>
      <c r="B340"/>
      <c r="C340"/>
      <c r="D340" s="26"/>
      <c r="E340" s="8" t="s">
        <v>5112</v>
      </c>
      <c r="F340" s="8" t="s">
        <v>5056</v>
      </c>
      <c r="G340" s="35">
        <v>1.03281692487E-3</v>
      </c>
      <c r="H340" s="35">
        <v>7.3180421101099998E-4</v>
      </c>
      <c r="J340" s="36"/>
      <c r="K340"/>
      <c r="L340"/>
      <c r="M340"/>
      <c r="N340"/>
      <c r="O340"/>
      <c r="P340"/>
      <c r="Q340"/>
      <c r="R340"/>
      <c r="S340" s="38"/>
    </row>
    <row r="341" spans="1:19" ht="15.75" x14ac:dyDescent="0.25">
      <c r="A341"/>
      <c r="B341"/>
      <c r="C341"/>
      <c r="D341" s="26"/>
      <c r="E341" s="8" t="s">
        <v>5112</v>
      </c>
      <c r="F341" s="8" t="s">
        <v>5058</v>
      </c>
      <c r="G341" s="35">
        <v>0.99890054972499998</v>
      </c>
      <c r="H341" s="35">
        <v>0.99918456102200004</v>
      </c>
      <c r="J341" s="36"/>
      <c r="K341"/>
      <c r="L341"/>
      <c r="M341"/>
      <c r="N341"/>
      <c r="O341"/>
      <c r="P341"/>
      <c r="Q341"/>
      <c r="R341"/>
      <c r="S341" s="38"/>
    </row>
    <row r="342" spans="1:19" ht="15.75" x14ac:dyDescent="0.25">
      <c r="A342"/>
      <c r="B342"/>
      <c r="C342"/>
      <c r="D342" s="26"/>
      <c r="E342" s="8" t="s">
        <v>5112</v>
      </c>
      <c r="F342" s="8" t="s">
        <v>5060</v>
      </c>
      <c r="G342" s="35">
        <v>3.3316674995800001E-5</v>
      </c>
      <c r="H342" s="35">
        <v>2.09086917432E-5</v>
      </c>
      <c r="J342" s="36"/>
      <c r="K342"/>
      <c r="L342"/>
      <c r="M342"/>
      <c r="N342"/>
      <c r="O342"/>
      <c r="P342"/>
      <c r="Q342"/>
      <c r="R342"/>
      <c r="S342" s="38"/>
    </row>
    <row r="343" spans="1:19" ht="15.75" x14ac:dyDescent="0.25">
      <c r="A343"/>
      <c r="B343"/>
      <c r="C343"/>
      <c r="D343" s="26"/>
      <c r="E343" s="8" t="s">
        <v>5112</v>
      </c>
      <c r="F343" s="8" t="s">
        <v>4973</v>
      </c>
      <c r="G343" s="35">
        <v>0</v>
      </c>
      <c r="H343" s="35">
        <v>0</v>
      </c>
      <c r="J343" s="36"/>
      <c r="K343"/>
      <c r="L343"/>
      <c r="M343"/>
      <c r="N343"/>
      <c r="O343"/>
      <c r="P343"/>
      <c r="Q343"/>
      <c r="R343"/>
      <c r="S343" s="38"/>
    </row>
    <row r="344" spans="1:19" ht="16.5" thickBot="1" x14ac:dyDescent="0.3">
      <c r="A344"/>
      <c r="B344"/>
      <c r="C344"/>
      <c r="D344" s="26"/>
      <c r="E344" s="40" t="s">
        <v>5112</v>
      </c>
      <c r="F344" s="40" t="s">
        <v>52</v>
      </c>
      <c r="G344" s="41">
        <v>0</v>
      </c>
      <c r="H344" s="41">
        <v>0</v>
      </c>
      <c r="J344" s="36"/>
      <c r="K344"/>
      <c r="L344"/>
      <c r="M344"/>
      <c r="N344"/>
      <c r="O344"/>
      <c r="P344"/>
      <c r="Q344"/>
      <c r="R344"/>
      <c r="S344" s="38"/>
    </row>
    <row r="345" spans="1:19" ht="15.75" x14ac:dyDescent="0.25">
      <c r="A345"/>
      <c r="B345"/>
      <c r="C345"/>
      <c r="D345" s="26"/>
      <c r="E345" s="8" t="s">
        <v>5113</v>
      </c>
      <c r="F345" s="8" t="s">
        <v>5054</v>
      </c>
      <c r="G345" s="35">
        <v>4.5638135225799998E-5</v>
      </c>
      <c r="H345" s="35">
        <v>5.8447061574E-5</v>
      </c>
      <c r="J345" s="36"/>
      <c r="K345"/>
      <c r="L345"/>
      <c r="M345"/>
      <c r="N345"/>
      <c r="O345"/>
      <c r="P345"/>
      <c r="Q345"/>
      <c r="R345"/>
      <c r="S345" s="38"/>
    </row>
    <row r="346" spans="1:19" ht="15.75" x14ac:dyDescent="0.25">
      <c r="A346"/>
      <c r="B346"/>
      <c r="C346"/>
      <c r="D346" s="26"/>
      <c r="E346" s="8" t="s">
        <v>5113</v>
      </c>
      <c r="F346" s="8" t="s">
        <v>5056</v>
      </c>
      <c r="G346" s="35">
        <v>9.5611893297999993E-3</v>
      </c>
      <c r="H346" s="35">
        <v>5.1141178877200004E-3</v>
      </c>
      <c r="J346" s="36"/>
      <c r="K346"/>
      <c r="L346"/>
      <c r="M346"/>
      <c r="N346"/>
      <c r="O346"/>
      <c r="P346"/>
      <c r="Q346"/>
      <c r="R346"/>
      <c r="S346" s="38"/>
    </row>
    <row r="347" spans="1:19" ht="15.75" x14ac:dyDescent="0.25">
      <c r="A347"/>
      <c r="B347"/>
      <c r="C347"/>
      <c r="D347" s="26"/>
      <c r="E347" s="8" t="s">
        <v>5113</v>
      </c>
      <c r="F347" s="8" t="s">
        <v>5058</v>
      </c>
      <c r="G347" s="35">
        <v>0.99034753440000001</v>
      </c>
      <c r="H347" s="35">
        <v>0.99482743505100002</v>
      </c>
      <c r="J347" s="36"/>
      <c r="K347"/>
      <c r="L347"/>
      <c r="M347"/>
      <c r="N347"/>
      <c r="O347"/>
      <c r="P347"/>
      <c r="Q347"/>
      <c r="R347"/>
      <c r="S347" s="38"/>
    </row>
    <row r="348" spans="1:19" ht="15.75" x14ac:dyDescent="0.25">
      <c r="A348"/>
      <c r="B348"/>
      <c r="C348"/>
      <c r="D348" s="26"/>
      <c r="E348" s="8" t="s">
        <v>5113</v>
      </c>
      <c r="F348" s="8" t="s">
        <v>5060</v>
      </c>
      <c r="G348" s="35">
        <v>4.5638135225799998E-5</v>
      </c>
      <c r="H348" s="35">
        <v>0</v>
      </c>
      <c r="J348" s="36"/>
      <c r="K348"/>
      <c r="L348"/>
      <c r="M348"/>
      <c r="N348"/>
      <c r="O348"/>
      <c r="P348"/>
      <c r="Q348"/>
      <c r="R348"/>
      <c r="S348" s="38"/>
    </row>
    <row r="349" spans="1:19" ht="15.75" x14ac:dyDescent="0.25">
      <c r="A349"/>
      <c r="B349"/>
      <c r="C349"/>
      <c r="D349" s="26"/>
      <c r="E349" s="8" t="s">
        <v>5113</v>
      </c>
      <c r="F349" s="8" t="s">
        <v>4973</v>
      </c>
      <c r="G349" s="35">
        <v>0</v>
      </c>
      <c r="H349" s="35">
        <v>0</v>
      </c>
      <c r="J349" s="36"/>
      <c r="K349"/>
      <c r="L349"/>
      <c r="M349"/>
      <c r="N349"/>
      <c r="O349"/>
      <c r="P349"/>
      <c r="Q349"/>
      <c r="R349"/>
      <c r="S349" s="38"/>
    </row>
    <row r="350" spans="1:19" ht="16.5" thickBot="1" x14ac:dyDescent="0.3">
      <c r="A350"/>
      <c r="B350"/>
      <c r="C350"/>
      <c r="D350" s="26"/>
      <c r="E350" s="40" t="s">
        <v>5113</v>
      </c>
      <c r="F350" s="40" t="s">
        <v>52</v>
      </c>
      <c r="G350" s="41">
        <v>0</v>
      </c>
      <c r="H350" s="41">
        <v>0</v>
      </c>
      <c r="J350" s="36"/>
      <c r="K350"/>
      <c r="L350"/>
      <c r="M350"/>
      <c r="N350"/>
      <c r="O350"/>
      <c r="P350"/>
      <c r="Q350"/>
      <c r="R350"/>
      <c r="S350" s="38"/>
    </row>
    <row r="351" spans="1:19" ht="15.75" x14ac:dyDescent="0.25">
      <c r="A351"/>
      <c r="B351"/>
      <c r="C351"/>
      <c r="D351" s="26"/>
      <c r="E351" s="8" t="s">
        <v>5114</v>
      </c>
      <c r="F351" s="8" t="s">
        <v>5054</v>
      </c>
      <c r="G351" s="35">
        <v>1.3423719712699999E-4</v>
      </c>
      <c r="H351" s="35">
        <v>8.4403321270699996E-5</v>
      </c>
      <c r="J351" s="36"/>
      <c r="K351"/>
      <c r="L351"/>
      <c r="M351"/>
      <c r="N351"/>
      <c r="O351"/>
      <c r="P351"/>
      <c r="Q351"/>
      <c r="R351"/>
      <c r="S351" s="38"/>
    </row>
    <row r="352" spans="1:19" ht="15.75" x14ac:dyDescent="0.25">
      <c r="A352"/>
      <c r="B352"/>
      <c r="C352"/>
      <c r="D352" s="26"/>
      <c r="E352" s="8" t="s">
        <v>5114</v>
      </c>
      <c r="F352" s="8" t="s">
        <v>5056</v>
      </c>
      <c r="G352" s="35">
        <v>2.2585408416699999E-2</v>
      </c>
      <c r="H352" s="35">
        <v>1.2354536151E-2</v>
      </c>
      <c r="J352" s="36"/>
      <c r="K352"/>
      <c r="L352"/>
      <c r="M352"/>
      <c r="N352"/>
      <c r="O352"/>
      <c r="P352"/>
      <c r="Q352"/>
      <c r="R352"/>
      <c r="S352" s="38"/>
    </row>
    <row r="353" spans="1:19" ht="15.75" x14ac:dyDescent="0.25">
      <c r="A353"/>
      <c r="B353"/>
      <c r="C353"/>
      <c r="D353" s="26"/>
      <c r="E353" s="8" t="s">
        <v>5114</v>
      </c>
      <c r="F353" s="8" t="s">
        <v>5058</v>
      </c>
      <c r="G353" s="35">
        <v>0.97724679508699996</v>
      </c>
      <c r="H353" s="35">
        <v>0.98753995969700004</v>
      </c>
      <c r="J353" s="36"/>
      <c r="K353"/>
      <c r="L353"/>
      <c r="M353"/>
      <c r="N353"/>
      <c r="O353"/>
      <c r="P353"/>
      <c r="Q353"/>
      <c r="R353"/>
      <c r="S353" s="38"/>
    </row>
    <row r="354" spans="1:19" ht="15.75" x14ac:dyDescent="0.25">
      <c r="A354"/>
      <c r="B354"/>
      <c r="C354"/>
      <c r="D354" s="26"/>
      <c r="E354" s="8" t="s">
        <v>5114</v>
      </c>
      <c r="F354" s="8" t="s">
        <v>5060</v>
      </c>
      <c r="G354" s="35">
        <v>3.3559299281800001E-5</v>
      </c>
      <c r="H354" s="35">
        <v>2.11008303177E-5</v>
      </c>
      <c r="J354" s="36"/>
      <c r="K354"/>
      <c r="L354"/>
      <c r="M354"/>
      <c r="N354"/>
      <c r="O354"/>
      <c r="P354"/>
      <c r="Q354"/>
      <c r="R354"/>
      <c r="S354" s="38"/>
    </row>
    <row r="355" spans="1:19" ht="15.75" x14ac:dyDescent="0.25">
      <c r="A355"/>
      <c r="B355"/>
      <c r="C355"/>
      <c r="D355" s="26"/>
      <c r="E355" s="8" t="s">
        <v>5114</v>
      </c>
      <c r="F355" s="8" t="s">
        <v>4973</v>
      </c>
      <c r="G355" s="35">
        <v>0</v>
      </c>
      <c r="H355" s="35">
        <v>0</v>
      </c>
      <c r="J355" s="36"/>
      <c r="K355"/>
      <c r="L355"/>
      <c r="M355"/>
      <c r="N355"/>
      <c r="O355"/>
      <c r="P355"/>
      <c r="Q355"/>
      <c r="R355"/>
      <c r="S355" s="38"/>
    </row>
    <row r="356" spans="1:19" ht="16.5" thickBot="1" x14ac:dyDescent="0.3">
      <c r="A356"/>
      <c r="B356"/>
      <c r="C356"/>
      <c r="D356" s="26"/>
      <c r="E356" s="40" t="s">
        <v>5114</v>
      </c>
      <c r="F356" s="40" t="s">
        <v>52</v>
      </c>
      <c r="G356" s="41">
        <v>0</v>
      </c>
      <c r="H356" s="41">
        <v>0</v>
      </c>
      <c r="J356" s="36"/>
      <c r="K356"/>
      <c r="L356"/>
      <c r="M356"/>
      <c r="N356"/>
      <c r="O356"/>
      <c r="P356"/>
      <c r="Q356"/>
      <c r="R356"/>
      <c r="S356" s="38"/>
    </row>
    <row r="357" spans="1:19" ht="15.75" x14ac:dyDescent="0.25">
      <c r="A357"/>
      <c r="B357"/>
      <c r="C357"/>
      <c r="D357" s="26"/>
      <c r="E357" s="8" t="s">
        <v>5115</v>
      </c>
      <c r="F357" s="8" t="s">
        <v>5054</v>
      </c>
      <c r="G357" s="35">
        <v>4.1053711939800002E-5</v>
      </c>
      <c r="H357" s="35">
        <v>1.14734565994E-4</v>
      </c>
      <c r="J357" s="36"/>
      <c r="K357"/>
      <c r="L357"/>
      <c r="M357"/>
      <c r="N357"/>
      <c r="O357"/>
      <c r="P357"/>
      <c r="Q357"/>
      <c r="R357"/>
      <c r="S357" s="38"/>
    </row>
    <row r="358" spans="1:19" ht="15.75" x14ac:dyDescent="0.25">
      <c r="A358"/>
      <c r="B358"/>
      <c r="C358"/>
      <c r="D358" s="26"/>
      <c r="E358" s="8" t="s">
        <v>5115</v>
      </c>
      <c r="F358" s="8" t="s">
        <v>5056</v>
      </c>
      <c r="G358" s="35">
        <v>4.6787547040699998E-2</v>
      </c>
      <c r="H358" s="35">
        <v>2.8224703234599999E-2</v>
      </c>
      <c r="J358" s="36"/>
      <c r="K358"/>
      <c r="L358"/>
      <c r="M358"/>
      <c r="N358"/>
      <c r="O358"/>
      <c r="P358"/>
      <c r="Q358"/>
      <c r="R358"/>
      <c r="S358" s="38"/>
    </row>
    <row r="359" spans="1:19" ht="15.75" x14ac:dyDescent="0.25">
      <c r="A359"/>
      <c r="B359"/>
      <c r="C359"/>
      <c r="D359" s="26"/>
      <c r="E359" s="8" t="s">
        <v>5115</v>
      </c>
      <c r="F359" s="8" t="s">
        <v>5058</v>
      </c>
      <c r="G359" s="35">
        <v>0.95311666096500003</v>
      </c>
      <c r="H359" s="35">
        <v>0.97164291072800002</v>
      </c>
      <c r="J359" s="36"/>
      <c r="K359"/>
      <c r="L359"/>
      <c r="M359"/>
      <c r="N359"/>
      <c r="O359"/>
      <c r="P359"/>
      <c r="Q359"/>
      <c r="R359"/>
      <c r="S359" s="38"/>
    </row>
    <row r="360" spans="1:19" ht="15.75" x14ac:dyDescent="0.25">
      <c r="A360"/>
      <c r="B360"/>
      <c r="C360"/>
      <c r="D360" s="26"/>
      <c r="E360" s="8" t="s">
        <v>5115</v>
      </c>
      <c r="F360" s="8" t="s">
        <v>5060</v>
      </c>
      <c r="G360" s="35">
        <v>5.4738282586400003E-5</v>
      </c>
      <c r="H360" s="35">
        <v>1.7651471691500001E-5</v>
      </c>
      <c r="J360" s="36"/>
      <c r="K360"/>
      <c r="L360"/>
      <c r="M360"/>
      <c r="N360"/>
      <c r="O360"/>
      <c r="P360"/>
      <c r="Q360"/>
      <c r="R360"/>
      <c r="S360" s="38"/>
    </row>
    <row r="361" spans="1:19" ht="15.75" x14ac:dyDescent="0.25">
      <c r="A361"/>
      <c r="B361"/>
      <c r="C361"/>
      <c r="D361" s="26"/>
      <c r="E361" s="8" t="s">
        <v>5115</v>
      </c>
      <c r="F361" s="8" t="s">
        <v>4973</v>
      </c>
      <c r="G361" s="35">
        <v>0</v>
      </c>
      <c r="H361" s="35">
        <v>0</v>
      </c>
      <c r="J361" s="36"/>
      <c r="K361"/>
      <c r="L361"/>
      <c r="M361"/>
      <c r="N361"/>
      <c r="O361"/>
      <c r="P361"/>
      <c r="Q361"/>
      <c r="R361"/>
      <c r="S361" s="38"/>
    </row>
    <row r="362" spans="1:19" ht="16.5" thickBot="1" x14ac:dyDescent="0.3">
      <c r="A362"/>
      <c r="B362"/>
      <c r="C362"/>
      <c r="D362" s="26"/>
      <c r="E362" s="40" t="s">
        <v>5115</v>
      </c>
      <c r="F362" s="40" t="s">
        <v>52</v>
      </c>
      <c r="G362" s="41">
        <v>0</v>
      </c>
      <c r="H362" s="41">
        <v>0</v>
      </c>
      <c r="J362" s="36"/>
      <c r="K362"/>
      <c r="L362"/>
      <c r="M362"/>
      <c r="N362"/>
      <c r="O362"/>
      <c r="P362"/>
      <c r="Q362"/>
      <c r="R362"/>
      <c r="S362" s="38"/>
    </row>
    <row r="363" spans="1:19" ht="15.75" x14ac:dyDescent="0.25">
      <c r="A363"/>
      <c r="B363"/>
      <c r="C363"/>
      <c r="D363" s="26"/>
      <c r="E363" s="8" t="s">
        <v>5116</v>
      </c>
      <c r="F363" s="8" t="s">
        <v>5054</v>
      </c>
      <c r="G363" s="35">
        <v>4.1886571165299998E-5</v>
      </c>
      <c r="H363" s="35">
        <v>6.6227797131000003E-5</v>
      </c>
      <c r="J363" s="36"/>
      <c r="K363"/>
      <c r="L363"/>
      <c r="M363"/>
      <c r="N363"/>
      <c r="O363"/>
      <c r="P363"/>
      <c r="Q363"/>
      <c r="R363"/>
      <c r="S363" s="38"/>
    </row>
    <row r="364" spans="1:19" ht="15.75" x14ac:dyDescent="0.25">
      <c r="A364"/>
      <c r="B364"/>
      <c r="C364"/>
      <c r="D364" s="26"/>
      <c r="E364" s="8" t="s">
        <v>5116</v>
      </c>
      <c r="F364" s="8" t="s">
        <v>5056</v>
      </c>
      <c r="G364" s="35">
        <v>1.4597470051100001E-2</v>
      </c>
      <c r="H364" s="35">
        <v>8.0665456905599994E-3</v>
      </c>
      <c r="J364" s="36"/>
      <c r="K364"/>
      <c r="L364"/>
      <c r="M364"/>
      <c r="N364"/>
      <c r="O364"/>
      <c r="P364"/>
      <c r="Q364"/>
      <c r="R364"/>
      <c r="S364" s="38"/>
    </row>
    <row r="365" spans="1:19" ht="15.75" x14ac:dyDescent="0.25">
      <c r="A365"/>
      <c r="B365"/>
      <c r="C365"/>
      <c r="D365" s="26"/>
      <c r="E365" s="8" t="s">
        <v>5116</v>
      </c>
      <c r="F365" s="8" t="s">
        <v>5058</v>
      </c>
      <c r="G365" s="35">
        <v>0.985339700092</v>
      </c>
      <c r="H365" s="35">
        <v>0.99181424427499998</v>
      </c>
      <c r="J365" s="36"/>
      <c r="K365"/>
      <c r="L365"/>
      <c r="M365"/>
      <c r="N365"/>
      <c r="O365"/>
      <c r="P365"/>
      <c r="Q365"/>
      <c r="R365"/>
      <c r="S365" s="38"/>
    </row>
    <row r="366" spans="1:19" ht="15.75" x14ac:dyDescent="0.25">
      <c r="A366"/>
      <c r="B366"/>
      <c r="C366"/>
      <c r="D366" s="26"/>
      <c r="E366" s="8" t="s">
        <v>5116</v>
      </c>
      <c r="F366" s="8" t="s">
        <v>5060</v>
      </c>
      <c r="G366" s="35">
        <v>0</v>
      </c>
      <c r="H366" s="35">
        <v>5.2982237704799998E-5</v>
      </c>
      <c r="J366" s="36"/>
      <c r="K366"/>
      <c r="L366"/>
      <c r="M366"/>
      <c r="N366"/>
      <c r="O366"/>
      <c r="P366"/>
      <c r="Q366"/>
      <c r="R366"/>
      <c r="S366" s="38"/>
    </row>
    <row r="367" spans="1:19" ht="15.75" x14ac:dyDescent="0.25">
      <c r="A367"/>
      <c r="B367"/>
      <c r="C367"/>
      <c r="D367" s="26"/>
      <c r="E367" s="8" t="s">
        <v>5116</v>
      </c>
      <c r="F367" s="8" t="s">
        <v>4973</v>
      </c>
      <c r="G367" s="35">
        <v>0</v>
      </c>
      <c r="H367" s="35">
        <v>0</v>
      </c>
      <c r="J367" s="36"/>
      <c r="K367"/>
      <c r="L367"/>
      <c r="M367"/>
      <c r="N367"/>
      <c r="O367"/>
      <c r="P367"/>
      <c r="Q367"/>
      <c r="R367"/>
      <c r="S367" s="38"/>
    </row>
    <row r="368" spans="1:19" ht="16.5" thickBot="1" x14ac:dyDescent="0.3">
      <c r="A368"/>
      <c r="B368"/>
      <c r="C368"/>
      <c r="D368" s="26"/>
      <c r="E368" s="40" t="s">
        <v>5116</v>
      </c>
      <c r="F368" s="40" t="s">
        <v>52</v>
      </c>
      <c r="G368" s="41">
        <v>2.09432855826E-5</v>
      </c>
      <c r="H368" s="41">
        <v>0</v>
      </c>
      <c r="J368" s="36"/>
      <c r="K368"/>
      <c r="L368"/>
      <c r="M368"/>
      <c r="N368"/>
      <c r="O368"/>
      <c r="P368"/>
      <c r="Q368"/>
      <c r="R368"/>
      <c r="S368" s="38"/>
    </row>
    <row r="369" spans="1:19" ht="15.75" x14ac:dyDescent="0.25">
      <c r="A369"/>
      <c r="B369"/>
      <c r="C369"/>
      <c r="D369" s="26"/>
      <c r="E369" s="8" t="s">
        <v>5117</v>
      </c>
      <c r="F369" s="8" t="s">
        <v>5054</v>
      </c>
      <c r="G369" s="35">
        <v>6.2386923700799994E-5</v>
      </c>
      <c r="H369" s="35">
        <v>1.9249648693899999E-5</v>
      </c>
      <c r="J369" s="36"/>
      <c r="K369"/>
      <c r="L369"/>
      <c r="M369"/>
      <c r="N369"/>
      <c r="O369"/>
      <c r="P369"/>
      <c r="Q369"/>
      <c r="R369"/>
      <c r="S369" s="38"/>
    </row>
    <row r="370" spans="1:19" ht="15.75" x14ac:dyDescent="0.25">
      <c r="A370"/>
      <c r="B370"/>
      <c r="C370"/>
      <c r="D370" s="26"/>
      <c r="E370" s="8" t="s">
        <v>5117</v>
      </c>
      <c r="F370" s="8" t="s">
        <v>5056</v>
      </c>
      <c r="G370" s="35">
        <v>1.7156404017699999E-3</v>
      </c>
      <c r="H370" s="35">
        <v>9.6248243469599997E-4</v>
      </c>
      <c r="J370" s="36"/>
      <c r="K370"/>
      <c r="L370"/>
      <c r="M370"/>
      <c r="N370"/>
      <c r="O370"/>
      <c r="P370"/>
      <c r="Q370"/>
      <c r="R370"/>
      <c r="S370" s="38"/>
    </row>
    <row r="371" spans="1:19" ht="15.75" x14ac:dyDescent="0.25">
      <c r="A371"/>
      <c r="B371"/>
      <c r="C371"/>
      <c r="D371" s="26"/>
      <c r="E371" s="8" t="s">
        <v>5117</v>
      </c>
      <c r="F371" s="8" t="s">
        <v>5058</v>
      </c>
      <c r="G371" s="35">
        <v>0.99819077921300003</v>
      </c>
      <c r="H371" s="35">
        <v>0.99897976861899995</v>
      </c>
      <c r="J371" s="36"/>
      <c r="K371"/>
      <c r="L371"/>
      <c r="M371"/>
      <c r="N371"/>
      <c r="O371"/>
      <c r="P371"/>
      <c r="Q371"/>
      <c r="R371"/>
      <c r="S371" s="38"/>
    </row>
    <row r="372" spans="1:19" ht="15.75" x14ac:dyDescent="0.25">
      <c r="A372"/>
      <c r="B372"/>
      <c r="C372"/>
      <c r="D372" s="26"/>
      <c r="E372" s="8" t="s">
        <v>5117</v>
      </c>
      <c r="F372" s="8" t="s">
        <v>5060</v>
      </c>
      <c r="G372" s="35">
        <v>3.1193461850399997E-5</v>
      </c>
      <c r="H372" s="35">
        <v>3.8499297387799999E-5</v>
      </c>
      <c r="J372" s="36"/>
      <c r="K372"/>
      <c r="L372"/>
      <c r="M372"/>
      <c r="N372"/>
      <c r="O372"/>
      <c r="P372"/>
      <c r="Q372"/>
      <c r="R372"/>
      <c r="S372" s="38"/>
    </row>
    <row r="373" spans="1:19" ht="15.75" x14ac:dyDescent="0.25">
      <c r="A373"/>
      <c r="B373"/>
      <c r="C373"/>
      <c r="D373" s="26"/>
      <c r="E373" s="8" t="s">
        <v>5117</v>
      </c>
      <c r="F373" s="8" t="s">
        <v>4973</v>
      </c>
      <c r="G373" s="35">
        <v>0</v>
      </c>
      <c r="H373" s="35">
        <v>0</v>
      </c>
      <c r="J373" s="36"/>
      <c r="K373"/>
      <c r="L373"/>
      <c r="M373"/>
      <c r="N373"/>
      <c r="O373"/>
      <c r="P373"/>
      <c r="Q373"/>
      <c r="R373"/>
      <c r="S373" s="38"/>
    </row>
    <row r="374" spans="1:19" ht="16.5" thickBot="1" x14ac:dyDescent="0.3">
      <c r="A374"/>
      <c r="B374"/>
      <c r="C374"/>
      <c r="D374" s="26"/>
      <c r="E374" s="40" t="s">
        <v>5117</v>
      </c>
      <c r="F374" s="40" t="s">
        <v>52</v>
      </c>
      <c r="G374" s="41">
        <v>0</v>
      </c>
      <c r="H374" s="41">
        <v>0</v>
      </c>
      <c r="J374" s="36"/>
      <c r="K374"/>
      <c r="L374"/>
      <c r="M374"/>
      <c r="N374"/>
      <c r="O374"/>
      <c r="P374"/>
      <c r="Q374"/>
      <c r="R374"/>
      <c r="S374" s="38"/>
    </row>
    <row r="375" spans="1:19" ht="15.75" x14ac:dyDescent="0.25">
      <c r="A375"/>
      <c r="B375"/>
      <c r="C375"/>
      <c r="D375" s="26"/>
      <c r="E375" s="8" t="s">
        <v>5118</v>
      </c>
      <c r="F375" s="8" t="s">
        <v>5054</v>
      </c>
      <c r="G375" s="35">
        <v>0</v>
      </c>
      <c r="H375" s="35">
        <v>5.2398085723300002E-5</v>
      </c>
      <c r="J375" s="36"/>
      <c r="K375"/>
      <c r="L375"/>
      <c r="M375"/>
      <c r="N375"/>
      <c r="O375"/>
      <c r="P375"/>
      <c r="Q375"/>
      <c r="R375"/>
      <c r="S375" s="38"/>
    </row>
    <row r="376" spans="1:19" ht="15.75" x14ac:dyDescent="0.25">
      <c r="A376"/>
      <c r="B376"/>
      <c r="C376"/>
      <c r="D376" s="26"/>
      <c r="E376" s="8" t="s">
        <v>5118</v>
      </c>
      <c r="F376" s="8" t="s">
        <v>5056</v>
      </c>
      <c r="G376" s="35">
        <v>1.22579063496E-3</v>
      </c>
      <c r="H376" s="35">
        <v>6.6370908582800005E-4</v>
      </c>
      <c r="J376" s="36"/>
      <c r="K376"/>
      <c r="L376"/>
      <c r="M376"/>
      <c r="N376"/>
      <c r="O376"/>
      <c r="P376"/>
      <c r="Q376"/>
      <c r="R376"/>
      <c r="S376" s="38"/>
    </row>
    <row r="377" spans="1:19" ht="15.75" x14ac:dyDescent="0.25">
      <c r="A377"/>
      <c r="B377"/>
      <c r="C377"/>
      <c r="D377" s="26"/>
      <c r="E377" s="8" t="s">
        <v>5118</v>
      </c>
      <c r="F377" s="8" t="s">
        <v>5058</v>
      </c>
      <c r="G377" s="35">
        <v>0.99874696957300002</v>
      </c>
      <c r="H377" s="35">
        <v>0.99924896077100001</v>
      </c>
      <c r="J377" s="36"/>
      <c r="K377"/>
      <c r="L377"/>
      <c r="M377"/>
      <c r="N377"/>
      <c r="O377"/>
      <c r="P377"/>
      <c r="Q377"/>
      <c r="R377"/>
      <c r="S377" s="38"/>
    </row>
    <row r="378" spans="1:19" ht="15.75" x14ac:dyDescent="0.25">
      <c r="A378"/>
      <c r="B378"/>
      <c r="C378"/>
      <c r="D378" s="26"/>
      <c r="E378" s="8" t="s">
        <v>5118</v>
      </c>
      <c r="F378" s="8" t="s">
        <v>5060</v>
      </c>
      <c r="G378" s="35">
        <v>2.7239791887999999E-5</v>
      </c>
      <c r="H378" s="35">
        <v>3.4932057148799999E-5</v>
      </c>
      <c r="J378" s="36"/>
      <c r="K378"/>
      <c r="L378"/>
      <c r="M378"/>
      <c r="N378"/>
      <c r="O378"/>
      <c r="P378"/>
      <c r="Q378"/>
      <c r="R378"/>
      <c r="S378" s="38"/>
    </row>
    <row r="379" spans="1:19" ht="15.75" x14ac:dyDescent="0.25">
      <c r="A379"/>
      <c r="B379"/>
      <c r="C379"/>
      <c r="D379" s="26"/>
      <c r="E379" s="8" t="s">
        <v>5118</v>
      </c>
      <c r="F379" s="8" t="s">
        <v>4973</v>
      </c>
      <c r="G379" s="35">
        <v>0</v>
      </c>
      <c r="H379" s="35">
        <v>0</v>
      </c>
      <c r="J379" s="36"/>
      <c r="K379"/>
      <c r="L379"/>
      <c r="M379"/>
      <c r="N379"/>
      <c r="O379"/>
      <c r="P379"/>
      <c r="Q379"/>
      <c r="R379"/>
      <c r="S379" s="38"/>
    </row>
    <row r="380" spans="1:19" ht="16.5" thickBot="1" x14ac:dyDescent="0.3">
      <c r="A380"/>
      <c r="B380"/>
      <c r="C380"/>
      <c r="D380" s="26"/>
      <c r="E380" s="40" t="s">
        <v>5118</v>
      </c>
      <c r="F380" s="40" t="s">
        <v>52</v>
      </c>
      <c r="G380" s="41">
        <v>0</v>
      </c>
      <c r="H380" s="41">
        <v>0</v>
      </c>
      <c r="J380" s="36"/>
      <c r="K380"/>
      <c r="L380"/>
      <c r="M380"/>
      <c r="N380"/>
      <c r="O380"/>
      <c r="P380"/>
      <c r="Q380"/>
      <c r="R380"/>
      <c r="S380" s="38"/>
    </row>
    <row r="381" spans="1:19" ht="15.75" x14ac:dyDescent="0.25">
      <c r="A381"/>
      <c r="B381"/>
      <c r="C381"/>
      <c r="D381" s="26"/>
      <c r="E381" s="8" t="s">
        <v>5119</v>
      </c>
      <c r="F381" s="8" t="s">
        <v>5054</v>
      </c>
      <c r="G381" s="35">
        <v>2.2304003568600001E-5</v>
      </c>
      <c r="H381" s="35">
        <v>1.43680225291E-5</v>
      </c>
      <c r="J381" s="36"/>
      <c r="K381"/>
      <c r="L381"/>
      <c r="M381"/>
      <c r="N381"/>
      <c r="O381"/>
      <c r="P381"/>
      <c r="Q381"/>
      <c r="R381"/>
      <c r="S381" s="38"/>
    </row>
    <row r="382" spans="1:19" ht="15.75" x14ac:dyDescent="0.25">
      <c r="A382"/>
      <c r="B382"/>
      <c r="C382"/>
      <c r="D382" s="26"/>
      <c r="E382" s="8" t="s">
        <v>5119</v>
      </c>
      <c r="F382" s="8" t="s">
        <v>5056</v>
      </c>
      <c r="G382" s="35">
        <v>1.8512322962E-3</v>
      </c>
      <c r="H382" s="35">
        <v>1.5086423655499999E-3</v>
      </c>
      <c r="J382" s="36"/>
      <c r="K382"/>
      <c r="L382"/>
      <c r="M382"/>
      <c r="N382"/>
      <c r="O382"/>
      <c r="P382"/>
      <c r="Q382"/>
      <c r="R382"/>
      <c r="S382" s="38"/>
    </row>
    <row r="383" spans="1:19" ht="15.75" x14ac:dyDescent="0.25">
      <c r="A383"/>
      <c r="B383"/>
      <c r="C383"/>
      <c r="D383" s="26"/>
      <c r="E383" s="8" t="s">
        <v>5119</v>
      </c>
      <c r="F383" s="8" t="s">
        <v>5058</v>
      </c>
      <c r="G383" s="35">
        <v>0.99810415969699995</v>
      </c>
      <c r="H383" s="35">
        <v>0.99846262158900001</v>
      </c>
      <c r="J383" s="36"/>
      <c r="K383"/>
      <c r="L383"/>
      <c r="M383"/>
      <c r="N383"/>
      <c r="O383"/>
      <c r="P383"/>
      <c r="Q383"/>
      <c r="R383"/>
      <c r="S383" s="38"/>
    </row>
    <row r="384" spans="1:19" ht="15.75" x14ac:dyDescent="0.25">
      <c r="A384"/>
      <c r="B384"/>
      <c r="C384"/>
      <c r="D384" s="26"/>
      <c r="E384" s="8" t="s">
        <v>5119</v>
      </c>
      <c r="F384" s="8" t="s">
        <v>5060</v>
      </c>
      <c r="G384" s="35">
        <v>2.2304003568600001E-5</v>
      </c>
      <c r="H384" s="35">
        <v>1.43680225291E-5</v>
      </c>
      <c r="J384" s="36"/>
      <c r="K384"/>
      <c r="L384"/>
      <c r="M384"/>
      <c r="N384"/>
      <c r="O384"/>
      <c r="P384"/>
      <c r="Q384"/>
      <c r="R384"/>
      <c r="S384" s="38"/>
    </row>
    <row r="385" spans="1:19" ht="15.75" x14ac:dyDescent="0.25">
      <c r="A385"/>
      <c r="B385"/>
      <c r="C385"/>
      <c r="D385" s="26"/>
      <c r="E385" s="8" t="s">
        <v>5119</v>
      </c>
      <c r="F385" s="8" t="s">
        <v>4973</v>
      </c>
      <c r="G385" s="35">
        <v>0</v>
      </c>
      <c r="H385" s="35">
        <v>0</v>
      </c>
      <c r="J385" s="36"/>
      <c r="K385"/>
      <c r="L385"/>
      <c r="M385"/>
      <c r="N385"/>
      <c r="O385"/>
      <c r="P385"/>
      <c r="Q385"/>
      <c r="R385"/>
      <c r="S385" s="38"/>
    </row>
    <row r="386" spans="1:19" ht="16.5" thickBot="1" x14ac:dyDescent="0.3">
      <c r="A386"/>
      <c r="B386"/>
      <c r="C386"/>
      <c r="D386" s="26"/>
      <c r="E386" s="40" t="s">
        <v>5119</v>
      </c>
      <c r="F386" s="40" t="s">
        <v>52</v>
      </c>
      <c r="G386" s="41">
        <v>0</v>
      </c>
      <c r="H386" s="41">
        <v>0</v>
      </c>
      <c r="J386" s="36"/>
      <c r="K386"/>
      <c r="L386"/>
      <c r="M386"/>
      <c r="N386"/>
      <c r="O386"/>
      <c r="P386"/>
      <c r="Q386"/>
      <c r="R386"/>
      <c r="S386" s="38"/>
    </row>
    <row r="387" spans="1:19" ht="15.75" x14ac:dyDescent="0.25">
      <c r="A387"/>
      <c r="B387"/>
      <c r="C387"/>
      <c r="D387" s="26"/>
      <c r="E387" s="8" t="s">
        <v>5120</v>
      </c>
      <c r="F387" s="8" t="s">
        <v>5054</v>
      </c>
      <c r="G387" s="35">
        <v>5.9808612440200002E-5</v>
      </c>
      <c r="H387" s="35">
        <v>3.6818399381499998E-5</v>
      </c>
      <c r="J387" s="36"/>
      <c r="K387"/>
      <c r="L387"/>
      <c r="M387"/>
      <c r="N387"/>
      <c r="O387"/>
      <c r="P387"/>
      <c r="Q387"/>
      <c r="R387"/>
      <c r="S387" s="38"/>
    </row>
    <row r="388" spans="1:19" ht="15.75" x14ac:dyDescent="0.25">
      <c r="A388"/>
      <c r="B388"/>
      <c r="C388"/>
      <c r="D388" s="26"/>
      <c r="E388" s="8" t="s">
        <v>5120</v>
      </c>
      <c r="F388" s="8" t="s">
        <v>5056</v>
      </c>
      <c r="G388" s="35">
        <v>1.03668261563E-3</v>
      </c>
      <c r="H388" s="35">
        <v>9.3273278432999995E-4</v>
      </c>
      <c r="J388" s="36"/>
      <c r="K388"/>
      <c r="L388"/>
      <c r="M388"/>
      <c r="N388"/>
      <c r="O388"/>
      <c r="P388"/>
      <c r="Q388"/>
      <c r="R388"/>
      <c r="S388" s="38"/>
    </row>
    <row r="389" spans="1:19" ht="15.75" x14ac:dyDescent="0.25">
      <c r="A389"/>
      <c r="B389"/>
      <c r="C389"/>
      <c r="D389" s="26"/>
      <c r="E389" s="8" t="s">
        <v>5120</v>
      </c>
      <c r="F389" s="8" t="s">
        <v>5058</v>
      </c>
      <c r="G389" s="35">
        <v>0.99890350877199996</v>
      </c>
      <c r="H389" s="35">
        <v>0.99895681201800002</v>
      </c>
      <c r="J389" s="36"/>
      <c r="K389"/>
      <c r="L389"/>
      <c r="M389"/>
      <c r="N389"/>
      <c r="O389"/>
      <c r="P389"/>
      <c r="Q389"/>
      <c r="R389"/>
      <c r="S389" s="38"/>
    </row>
    <row r="390" spans="1:19" ht="15.75" x14ac:dyDescent="0.25">
      <c r="A390"/>
      <c r="B390"/>
      <c r="C390"/>
      <c r="D390" s="26"/>
      <c r="E390" s="8" t="s">
        <v>5120</v>
      </c>
      <c r="F390" s="8" t="s">
        <v>5060</v>
      </c>
      <c r="G390" s="35">
        <v>0</v>
      </c>
      <c r="H390" s="35">
        <v>7.3636798762900005E-5</v>
      </c>
      <c r="J390" s="36"/>
      <c r="K390"/>
      <c r="L390"/>
      <c r="M390"/>
      <c r="N390"/>
      <c r="O390"/>
      <c r="P390"/>
      <c r="Q390"/>
      <c r="R390"/>
      <c r="S390" s="38"/>
    </row>
    <row r="391" spans="1:19" ht="15.75" x14ac:dyDescent="0.25">
      <c r="A391"/>
      <c r="B391"/>
      <c r="C391"/>
      <c r="D391" s="26"/>
      <c r="E391" s="8" t="s">
        <v>5120</v>
      </c>
      <c r="F391" s="8" t="s">
        <v>4973</v>
      </c>
      <c r="G391" s="35">
        <v>0</v>
      </c>
      <c r="H391" s="35">
        <v>0</v>
      </c>
      <c r="J391" s="36"/>
      <c r="K391"/>
      <c r="L391"/>
      <c r="M391"/>
      <c r="N391"/>
      <c r="O391"/>
      <c r="P391"/>
      <c r="Q391"/>
      <c r="R391"/>
      <c r="S391" s="38"/>
    </row>
    <row r="392" spans="1:19" ht="16.5" thickBot="1" x14ac:dyDescent="0.3">
      <c r="A392"/>
      <c r="B392"/>
      <c r="C392"/>
      <c r="D392" s="26"/>
      <c r="E392" s="40" t="s">
        <v>5120</v>
      </c>
      <c r="F392" s="40" t="s">
        <v>52</v>
      </c>
      <c r="G392" s="41">
        <v>0</v>
      </c>
      <c r="H392" s="41">
        <v>0</v>
      </c>
      <c r="J392" s="36"/>
      <c r="K392"/>
      <c r="L392"/>
      <c r="M392"/>
      <c r="N392"/>
      <c r="O392"/>
      <c r="P392"/>
      <c r="Q392"/>
      <c r="R392"/>
      <c r="S392" s="38"/>
    </row>
    <row r="393" spans="1:19" ht="15.75" x14ac:dyDescent="0.25">
      <c r="D393" s="26"/>
      <c r="K393"/>
      <c r="L393"/>
      <c r="M393"/>
      <c r="N393"/>
      <c r="O393"/>
      <c r="P393"/>
      <c r="Q393"/>
      <c r="R393"/>
    </row>
    <row r="394" spans="1:19" ht="15.75" x14ac:dyDescent="0.25">
      <c r="D394" s="26"/>
      <c r="K394"/>
      <c r="L394"/>
      <c r="M394"/>
      <c r="N394"/>
      <c r="O394"/>
      <c r="P394"/>
      <c r="Q394"/>
      <c r="R394"/>
    </row>
    <row r="395" spans="1:19" ht="15.75" x14ac:dyDescent="0.25">
      <c r="D395" s="26"/>
      <c r="K395"/>
      <c r="L395"/>
      <c r="M395"/>
      <c r="N395"/>
      <c r="O395"/>
      <c r="P395"/>
      <c r="Q395"/>
      <c r="R395"/>
    </row>
    <row r="396" spans="1:19" ht="15.75" x14ac:dyDescent="0.25">
      <c r="D396" s="26"/>
      <c r="K396"/>
      <c r="L396"/>
      <c r="M396"/>
      <c r="N396"/>
      <c r="O396"/>
      <c r="P396"/>
      <c r="Q396"/>
      <c r="R396"/>
    </row>
    <row r="397" spans="1:19" ht="15.75" x14ac:dyDescent="0.25">
      <c r="D397" s="26"/>
      <c r="K397"/>
      <c r="L397"/>
      <c r="M397"/>
      <c r="N397"/>
      <c r="O397"/>
      <c r="P397"/>
      <c r="Q397"/>
      <c r="R397"/>
    </row>
    <row r="398" spans="1:19" ht="15.75" x14ac:dyDescent="0.25">
      <c r="D398" s="26"/>
      <c r="K398"/>
      <c r="L398"/>
      <c r="M398"/>
      <c r="N398"/>
      <c r="O398"/>
      <c r="P398"/>
      <c r="Q398"/>
      <c r="R398"/>
    </row>
    <row r="399" spans="1:19" ht="15.75" x14ac:dyDescent="0.25">
      <c r="D399" s="26"/>
      <c r="K399"/>
      <c r="L399"/>
      <c r="M399"/>
      <c r="N399"/>
      <c r="O399"/>
      <c r="P399"/>
      <c r="Q399"/>
      <c r="R399"/>
    </row>
    <row r="400" spans="1:19" ht="15.75" x14ac:dyDescent="0.25">
      <c r="D400" s="26"/>
      <c r="K400"/>
      <c r="L400"/>
      <c r="M400"/>
      <c r="N400"/>
      <c r="O400"/>
      <c r="P400"/>
      <c r="Q400"/>
      <c r="R400"/>
    </row>
    <row r="401" spans="4:18" ht="15.75" x14ac:dyDescent="0.25">
      <c r="D401" s="26"/>
      <c r="K401"/>
      <c r="L401"/>
      <c r="M401"/>
      <c r="N401"/>
      <c r="O401"/>
      <c r="P401"/>
      <c r="Q401"/>
      <c r="R401"/>
    </row>
    <row r="402" spans="4:18" ht="15.75" x14ac:dyDescent="0.25">
      <c r="D402" s="26"/>
      <c r="K402"/>
      <c r="L402"/>
      <c r="M402"/>
      <c r="N402"/>
      <c r="O402"/>
      <c r="P402"/>
      <c r="Q402"/>
      <c r="R402"/>
    </row>
    <row r="403" spans="4:18" ht="15.75" x14ac:dyDescent="0.25">
      <c r="D403" s="26"/>
      <c r="K403"/>
      <c r="L403"/>
      <c r="M403"/>
      <c r="N403"/>
      <c r="O403"/>
      <c r="P403"/>
      <c r="Q403"/>
      <c r="R403"/>
    </row>
    <row r="404" spans="4:18" ht="15.75" x14ac:dyDescent="0.25">
      <c r="D404" s="26"/>
      <c r="K404"/>
      <c r="L404"/>
      <c r="M404"/>
      <c r="N404"/>
      <c r="O404"/>
      <c r="P404"/>
      <c r="Q404"/>
      <c r="R404"/>
    </row>
    <row r="405" spans="4:18" ht="15.75" x14ac:dyDescent="0.25">
      <c r="D405" s="26"/>
      <c r="K405"/>
      <c r="L405"/>
      <c r="M405"/>
      <c r="N405"/>
      <c r="O405"/>
      <c r="P405"/>
      <c r="Q405"/>
      <c r="R405"/>
    </row>
    <row r="406" spans="4:18" ht="15.75" x14ac:dyDescent="0.25">
      <c r="D406" s="26"/>
      <c r="K406"/>
      <c r="L406"/>
      <c r="M406"/>
      <c r="N406"/>
      <c r="O406"/>
      <c r="P406"/>
      <c r="Q406"/>
      <c r="R406"/>
    </row>
    <row r="407" spans="4:18" ht="15.75" x14ac:dyDescent="0.25">
      <c r="D407" s="26"/>
      <c r="K407"/>
      <c r="L407"/>
      <c r="M407"/>
      <c r="N407"/>
      <c r="O407"/>
      <c r="P407"/>
      <c r="Q407"/>
      <c r="R407"/>
    </row>
    <row r="408" spans="4:18" ht="15.75" x14ac:dyDescent="0.25">
      <c r="D408" s="26"/>
      <c r="K408"/>
      <c r="L408"/>
      <c r="M408"/>
      <c r="N408"/>
      <c r="O408"/>
      <c r="P408"/>
      <c r="Q408"/>
      <c r="R408"/>
    </row>
    <row r="409" spans="4:18" ht="15.75" x14ac:dyDescent="0.25">
      <c r="D409" s="26"/>
      <c r="K409"/>
      <c r="L409"/>
      <c r="M409"/>
      <c r="N409"/>
      <c r="O409"/>
      <c r="P409"/>
      <c r="Q409"/>
      <c r="R409"/>
    </row>
    <row r="410" spans="4:18" ht="15.75" x14ac:dyDescent="0.25">
      <c r="D410" s="26"/>
      <c r="K410"/>
      <c r="L410"/>
      <c r="M410"/>
      <c r="N410"/>
      <c r="O410"/>
      <c r="P410"/>
      <c r="Q410"/>
      <c r="R410"/>
    </row>
    <row r="411" spans="4:18" ht="15.75" x14ac:dyDescent="0.25">
      <c r="D411" s="26"/>
      <c r="K411"/>
      <c r="L411"/>
      <c r="M411"/>
      <c r="N411"/>
      <c r="O411"/>
      <c r="P411"/>
      <c r="Q411"/>
      <c r="R411"/>
    </row>
    <row r="412" spans="4:18" ht="15.75" x14ac:dyDescent="0.25">
      <c r="D412" s="26"/>
      <c r="K412"/>
      <c r="L412"/>
      <c r="M412"/>
      <c r="N412"/>
      <c r="O412"/>
      <c r="P412"/>
      <c r="Q412"/>
      <c r="R412"/>
    </row>
    <row r="413" spans="4:18" ht="15.75" x14ac:dyDescent="0.25">
      <c r="D413" s="26"/>
      <c r="K413"/>
      <c r="L413"/>
      <c r="M413"/>
      <c r="N413"/>
      <c r="O413"/>
      <c r="P413"/>
      <c r="Q413"/>
      <c r="R413"/>
    </row>
    <row r="414" spans="4:18" ht="15.75" x14ac:dyDescent="0.25">
      <c r="D414" s="26"/>
      <c r="K414"/>
      <c r="L414"/>
      <c r="M414"/>
      <c r="N414"/>
      <c r="O414"/>
      <c r="P414"/>
      <c r="Q414"/>
      <c r="R414"/>
    </row>
    <row r="415" spans="4:18" ht="15.75" x14ac:dyDescent="0.25">
      <c r="D415" s="26"/>
      <c r="K415"/>
      <c r="L415"/>
      <c r="M415"/>
      <c r="N415"/>
      <c r="O415"/>
      <c r="P415"/>
      <c r="Q415"/>
      <c r="R415"/>
    </row>
    <row r="416" spans="4:18" ht="15.75" x14ac:dyDescent="0.25">
      <c r="D416" s="26"/>
      <c r="K416"/>
      <c r="L416"/>
      <c r="M416"/>
      <c r="N416"/>
      <c r="O416"/>
      <c r="P416"/>
      <c r="Q416"/>
      <c r="R416"/>
    </row>
    <row r="417" spans="4:18" ht="15.75" x14ac:dyDescent="0.25">
      <c r="D417" s="26"/>
      <c r="K417"/>
      <c r="L417"/>
      <c r="M417"/>
      <c r="N417"/>
      <c r="O417"/>
      <c r="P417"/>
      <c r="Q417"/>
      <c r="R417"/>
    </row>
    <row r="418" spans="4:18" ht="15.75" x14ac:dyDescent="0.25">
      <c r="D418" s="26"/>
      <c r="K418"/>
      <c r="L418"/>
      <c r="M418"/>
      <c r="N418"/>
      <c r="O418"/>
      <c r="P418"/>
      <c r="Q418"/>
      <c r="R418"/>
    </row>
    <row r="419" spans="4:18" ht="15.75" x14ac:dyDescent="0.25">
      <c r="D419" s="26"/>
      <c r="K419"/>
      <c r="L419"/>
      <c r="M419"/>
      <c r="N419"/>
      <c r="O419"/>
      <c r="P419"/>
      <c r="Q419"/>
      <c r="R419"/>
    </row>
    <row r="420" spans="4:18" ht="15.75" x14ac:dyDescent="0.25">
      <c r="D420" s="26"/>
      <c r="K420"/>
      <c r="L420"/>
      <c r="M420"/>
      <c r="N420"/>
      <c r="O420"/>
      <c r="P420"/>
      <c r="Q420"/>
      <c r="R420"/>
    </row>
    <row r="421" spans="4:18" ht="15.75" x14ac:dyDescent="0.25">
      <c r="D421" s="26"/>
      <c r="K421"/>
      <c r="L421"/>
      <c r="M421"/>
      <c r="N421"/>
      <c r="O421"/>
      <c r="P421"/>
      <c r="Q421"/>
      <c r="R421"/>
    </row>
    <row r="422" spans="4:18" ht="15.75" x14ac:dyDescent="0.25">
      <c r="D422" s="26"/>
      <c r="K422"/>
      <c r="L422"/>
      <c r="M422"/>
      <c r="N422"/>
      <c r="O422"/>
      <c r="P422"/>
      <c r="Q422"/>
      <c r="R422"/>
    </row>
    <row r="423" spans="4:18" ht="15.75" x14ac:dyDescent="0.25">
      <c r="D423" s="26"/>
      <c r="K423"/>
      <c r="L423"/>
      <c r="M423"/>
      <c r="N423"/>
      <c r="O423"/>
      <c r="P423"/>
      <c r="Q423"/>
      <c r="R423"/>
    </row>
    <row r="424" spans="4:18" ht="15.75" x14ac:dyDescent="0.25">
      <c r="D424" s="26"/>
      <c r="K424"/>
      <c r="L424"/>
      <c r="M424"/>
      <c r="N424"/>
      <c r="O424"/>
      <c r="P424"/>
      <c r="Q424"/>
      <c r="R424"/>
    </row>
    <row r="425" spans="4:18" ht="15.75" x14ac:dyDescent="0.25">
      <c r="D425" s="26"/>
      <c r="K425"/>
      <c r="L425"/>
      <c r="M425"/>
      <c r="N425"/>
      <c r="O425"/>
      <c r="P425"/>
      <c r="Q425"/>
      <c r="R425"/>
    </row>
    <row r="426" spans="4:18" ht="15.75" x14ac:dyDescent="0.25">
      <c r="D426" s="26"/>
      <c r="K426"/>
      <c r="L426"/>
      <c r="M426"/>
      <c r="N426"/>
      <c r="O426"/>
      <c r="P426"/>
      <c r="Q426"/>
      <c r="R426"/>
    </row>
    <row r="427" spans="4:18" ht="15.75" x14ac:dyDescent="0.25">
      <c r="D427" s="26"/>
      <c r="K427"/>
      <c r="L427"/>
      <c r="M427"/>
      <c r="N427"/>
      <c r="O427"/>
      <c r="P427"/>
      <c r="Q427"/>
      <c r="R427"/>
    </row>
    <row r="428" spans="4:18" ht="15.75" x14ac:dyDescent="0.25">
      <c r="D428" s="26"/>
      <c r="K428"/>
      <c r="L428"/>
      <c r="M428"/>
      <c r="N428"/>
      <c r="O428"/>
      <c r="P428"/>
      <c r="Q428"/>
      <c r="R428"/>
    </row>
    <row r="429" spans="4:18" ht="15.75" x14ac:dyDescent="0.25">
      <c r="D429" s="26"/>
      <c r="K429"/>
      <c r="L429"/>
      <c r="M429"/>
      <c r="N429"/>
      <c r="O429"/>
      <c r="P429"/>
      <c r="Q429"/>
      <c r="R429"/>
    </row>
    <row r="430" spans="4:18" ht="15.75" x14ac:dyDescent="0.25">
      <c r="D430" s="26"/>
      <c r="K430"/>
      <c r="L430"/>
      <c r="M430"/>
      <c r="N430"/>
      <c r="O430"/>
      <c r="P430"/>
      <c r="Q430"/>
      <c r="R430"/>
    </row>
    <row r="431" spans="4:18" ht="15.75" x14ac:dyDescent="0.25">
      <c r="D431" s="26"/>
      <c r="K431"/>
      <c r="L431"/>
      <c r="M431"/>
      <c r="N431"/>
      <c r="O431"/>
      <c r="P431"/>
      <c r="Q431"/>
      <c r="R431"/>
    </row>
    <row r="432" spans="4:18" ht="15.75" x14ac:dyDescent="0.25">
      <c r="D432" s="26"/>
      <c r="K432"/>
      <c r="L432"/>
      <c r="M432"/>
      <c r="N432"/>
      <c r="O432"/>
      <c r="P432"/>
      <c r="Q432"/>
      <c r="R432"/>
    </row>
    <row r="433" spans="4:18" ht="15.75" x14ac:dyDescent="0.25">
      <c r="D433" s="26"/>
      <c r="K433"/>
      <c r="L433"/>
      <c r="M433"/>
      <c r="N433"/>
      <c r="O433"/>
      <c r="P433"/>
      <c r="Q433"/>
      <c r="R433"/>
    </row>
    <row r="434" spans="4:18" ht="15.75" x14ac:dyDescent="0.25">
      <c r="D434" s="26"/>
      <c r="K434"/>
      <c r="L434"/>
      <c r="M434"/>
      <c r="N434"/>
      <c r="O434"/>
      <c r="P434"/>
      <c r="Q434"/>
      <c r="R434"/>
    </row>
    <row r="435" spans="4:18" ht="15.75" x14ac:dyDescent="0.25">
      <c r="D435" s="26"/>
      <c r="K435"/>
      <c r="L435"/>
      <c r="M435"/>
      <c r="N435"/>
      <c r="O435"/>
      <c r="P435"/>
      <c r="Q435"/>
      <c r="R435"/>
    </row>
    <row r="436" spans="4:18" ht="15.75" x14ac:dyDescent="0.25">
      <c r="D436" s="26"/>
      <c r="K436"/>
      <c r="L436"/>
      <c r="M436"/>
      <c r="N436"/>
      <c r="O436"/>
      <c r="P436"/>
      <c r="Q436"/>
      <c r="R436"/>
    </row>
    <row r="437" spans="4:18" ht="15.75" x14ac:dyDescent="0.25">
      <c r="D437" s="26"/>
      <c r="K437"/>
      <c r="L437"/>
      <c r="M437"/>
      <c r="N437"/>
      <c r="O437"/>
      <c r="P437"/>
      <c r="Q437"/>
      <c r="R437"/>
    </row>
    <row r="438" spans="4:18" ht="15.75" x14ac:dyDescent="0.25">
      <c r="D438" s="26"/>
      <c r="K438"/>
      <c r="L438"/>
      <c r="M438"/>
      <c r="N438"/>
      <c r="O438"/>
      <c r="P438"/>
      <c r="Q438"/>
      <c r="R438"/>
    </row>
    <row r="439" spans="4:18" ht="15.75" x14ac:dyDescent="0.25">
      <c r="D439" s="26"/>
      <c r="K439"/>
      <c r="L439"/>
      <c r="M439"/>
      <c r="N439"/>
      <c r="O439"/>
      <c r="P439"/>
      <c r="Q439"/>
      <c r="R439"/>
    </row>
    <row r="440" spans="4:18" ht="15.75" x14ac:dyDescent="0.25">
      <c r="D440" s="26"/>
      <c r="K440"/>
      <c r="L440"/>
      <c r="M440"/>
      <c r="N440"/>
      <c r="O440"/>
      <c r="P440"/>
      <c r="Q440"/>
      <c r="R440"/>
    </row>
    <row r="441" spans="4:18" ht="15.75" x14ac:dyDescent="0.25">
      <c r="D441" s="26"/>
      <c r="K441"/>
      <c r="L441"/>
      <c r="M441"/>
      <c r="N441"/>
      <c r="O441"/>
      <c r="P441"/>
      <c r="Q441"/>
      <c r="R441"/>
    </row>
    <row r="442" spans="4:18" ht="15.75" x14ac:dyDescent="0.25">
      <c r="D442" s="26"/>
      <c r="K442"/>
      <c r="L442"/>
      <c r="M442"/>
      <c r="N442"/>
      <c r="O442"/>
      <c r="P442"/>
      <c r="Q442"/>
      <c r="R442"/>
    </row>
    <row r="443" spans="4:18" ht="15.75" x14ac:dyDescent="0.25">
      <c r="D443" s="26"/>
      <c r="K443"/>
      <c r="L443"/>
      <c r="M443"/>
      <c r="N443"/>
      <c r="O443"/>
      <c r="P443"/>
      <c r="Q443"/>
      <c r="R443"/>
    </row>
    <row r="444" spans="4:18" ht="15.75" x14ac:dyDescent="0.25">
      <c r="D444" s="26"/>
      <c r="K444"/>
      <c r="L444"/>
      <c r="M444"/>
      <c r="N444"/>
      <c r="O444"/>
      <c r="P444"/>
      <c r="Q444"/>
      <c r="R444"/>
    </row>
    <row r="445" spans="4:18" ht="15.75" x14ac:dyDescent="0.25">
      <c r="D445" s="26"/>
      <c r="K445"/>
      <c r="L445"/>
      <c r="M445"/>
      <c r="N445"/>
      <c r="O445"/>
      <c r="P445"/>
      <c r="Q445"/>
      <c r="R445"/>
    </row>
    <row r="446" spans="4:18" ht="15.75" x14ac:dyDescent="0.25">
      <c r="D446" s="26"/>
      <c r="K446"/>
      <c r="L446"/>
      <c r="M446"/>
      <c r="N446"/>
      <c r="O446"/>
      <c r="P446"/>
      <c r="Q446"/>
      <c r="R446"/>
    </row>
    <row r="447" spans="4:18" ht="15.75" x14ac:dyDescent="0.25">
      <c r="D447" s="26"/>
      <c r="K447"/>
      <c r="L447"/>
      <c r="M447"/>
      <c r="N447"/>
      <c r="O447"/>
      <c r="P447"/>
      <c r="Q447"/>
      <c r="R447"/>
    </row>
    <row r="448" spans="4:18" ht="15.75" x14ac:dyDescent="0.25">
      <c r="D448" s="26"/>
      <c r="K448"/>
      <c r="L448"/>
      <c r="M448"/>
      <c r="N448"/>
      <c r="O448"/>
      <c r="P448"/>
      <c r="Q448"/>
      <c r="R448"/>
    </row>
    <row r="449" spans="4:18" ht="15.75" x14ac:dyDescent="0.25">
      <c r="D449" s="26"/>
      <c r="K449"/>
      <c r="L449"/>
      <c r="M449"/>
      <c r="N449"/>
      <c r="O449"/>
      <c r="P449"/>
      <c r="Q449"/>
      <c r="R449"/>
    </row>
    <row r="450" spans="4:18" ht="15.75" x14ac:dyDescent="0.25">
      <c r="D450" s="26"/>
      <c r="K450"/>
      <c r="L450"/>
      <c r="M450"/>
      <c r="N450"/>
      <c r="O450"/>
      <c r="P450"/>
      <c r="Q450"/>
      <c r="R450"/>
    </row>
    <row r="451" spans="4:18" ht="15.75" x14ac:dyDescent="0.25">
      <c r="D451" s="26"/>
      <c r="K451"/>
      <c r="L451"/>
      <c r="M451"/>
      <c r="N451"/>
      <c r="O451"/>
      <c r="P451"/>
      <c r="Q451"/>
      <c r="R451"/>
    </row>
    <row r="452" spans="4:18" ht="15.75" x14ac:dyDescent="0.25">
      <c r="D452" s="26"/>
      <c r="K452"/>
      <c r="L452"/>
      <c r="M452"/>
      <c r="N452"/>
      <c r="O452"/>
      <c r="P452"/>
      <c r="Q452"/>
      <c r="R452"/>
    </row>
    <row r="453" spans="4:18" ht="15.75" x14ac:dyDescent="0.25">
      <c r="K453"/>
      <c r="L453"/>
      <c r="M453"/>
      <c r="N453"/>
      <c r="O453"/>
      <c r="P453"/>
      <c r="Q453"/>
      <c r="R453"/>
    </row>
    <row r="454" spans="4:18" ht="15.75" x14ac:dyDescent="0.25">
      <c r="K454"/>
      <c r="L454"/>
      <c r="M454"/>
      <c r="N454"/>
      <c r="O454"/>
      <c r="P454"/>
      <c r="Q454"/>
      <c r="R454"/>
    </row>
    <row r="455" spans="4:18" ht="15.75" x14ac:dyDescent="0.25">
      <c r="K455"/>
      <c r="L455"/>
      <c r="M455"/>
      <c r="N455"/>
      <c r="O455"/>
      <c r="P455"/>
      <c r="Q455"/>
      <c r="R455"/>
    </row>
    <row r="456" spans="4:18" ht="15.75" x14ac:dyDescent="0.25">
      <c r="K456"/>
      <c r="L456"/>
      <c r="M456"/>
      <c r="N456"/>
      <c r="O456"/>
      <c r="P456"/>
      <c r="Q456"/>
      <c r="R456"/>
    </row>
    <row r="457" spans="4:18" ht="15.75" x14ac:dyDescent="0.25">
      <c r="K457"/>
      <c r="L457"/>
      <c r="M457"/>
      <c r="N457"/>
      <c r="O457"/>
      <c r="P457"/>
      <c r="Q457"/>
      <c r="R457"/>
    </row>
    <row r="458" spans="4:18" ht="15.75" x14ac:dyDescent="0.25">
      <c r="K458"/>
      <c r="L458"/>
      <c r="M458"/>
      <c r="N458"/>
      <c r="O458"/>
      <c r="P458"/>
      <c r="Q458"/>
      <c r="R458"/>
    </row>
    <row r="459" spans="4:18" ht="15.75" x14ac:dyDescent="0.25">
      <c r="K459"/>
      <c r="L459"/>
      <c r="M459"/>
      <c r="N459"/>
      <c r="O459"/>
      <c r="P459"/>
      <c r="Q459"/>
      <c r="R459"/>
    </row>
    <row r="460" spans="4:18" ht="15.75" x14ac:dyDescent="0.25">
      <c r="K460"/>
      <c r="L460"/>
      <c r="M460"/>
      <c r="N460"/>
      <c r="O460"/>
      <c r="P460"/>
      <c r="Q460"/>
      <c r="R460"/>
    </row>
    <row r="461" spans="4:18" ht="15.75" x14ac:dyDescent="0.25">
      <c r="K461"/>
      <c r="L461"/>
      <c r="M461"/>
      <c r="N461"/>
      <c r="O461"/>
      <c r="P461"/>
      <c r="Q461"/>
      <c r="R461"/>
    </row>
    <row r="462" spans="4:18" ht="15.75" x14ac:dyDescent="0.25">
      <c r="K462"/>
      <c r="L462"/>
      <c r="M462"/>
      <c r="N462"/>
      <c r="O462"/>
      <c r="P462"/>
      <c r="Q462"/>
      <c r="R462"/>
    </row>
    <row r="463" spans="4:18" ht="15.75" x14ac:dyDescent="0.25">
      <c r="K463"/>
      <c r="L463"/>
      <c r="M463"/>
      <c r="N463"/>
      <c r="O463"/>
      <c r="P463"/>
      <c r="Q463"/>
      <c r="R463"/>
    </row>
    <row r="464" spans="4:18" ht="15.75" x14ac:dyDescent="0.25">
      <c r="K464"/>
      <c r="L464"/>
      <c r="M464"/>
      <c r="N464"/>
      <c r="O464"/>
      <c r="P464"/>
      <c r="Q464"/>
      <c r="R464"/>
    </row>
    <row r="465" spans="11:18" ht="15.75" x14ac:dyDescent="0.25">
      <c r="K465"/>
      <c r="L465"/>
      <c r="M465"/>
      <c r="N465"/>
      <c r="O465"/>
      <c r="P465"/>
      <c r="Q465"/>
      <c r="R465"/>
    </row>
    <row r="466" spans="11:18" ht="15.75" x14ac:dyDescent="0.25">
      <c r="K466"/>
      <c r="L466"/>
      <c r="M466"/>
      <c r="N466"/>
      <c r="O466"/>
      <c r="P466"/>
      <c r="Q466"/>
      <c r="R466"/>
    </row>
    <row r="467" spans="11:18" ht="15.75" x14ac:dyDescent="0.25">
      <c r="K467"/>
      <c r="L467"/>
      <c r="M467"/>
      <c r="N467"/>
      <c r="O467"/>
      <c r="P467"/>
      <c r="Q467"/>
      <c r="R467"/>
    </row>
    <row r="468" spans="11:18" ht="15.75" x14ac:dyDescent="0.25">
      <c r="K468"/>
      <c r="L468"/>
      <c r="M468"/>
      <c r="N468"/>
      <c r="O468"/>
      <c r="P468"/>
      <c r="Q468"/>
      <c r="R468"/>
    </row>
    <row r="469" spans="11:18" ht="15.75" x14ac:dyDescent="0.25">
      <c r="K469"/>
      <c r="L469"/>
      <c r="M469"/>
      <c r="N469"/>
      <c r="O469"/>
      <c r="P469"/>
      <c r="Q469"/>
      <c r="R469"/>
    </row>
    <row r="470" spans="11:18" ht="15.75" x14ac:dyDescent="0.25">
      <c r="K470"/>
      <c r="L470"/>
      <c r="M470"/>
      <c r="N470"/>
      <c r="O470"/>
      <c r="P470"/>
      <c r="Q470"/>
      <c r="R470"/>
    </row>
    <row r="471" spans="11:18" ht="15.75" x14ac:dyDescent="0.25">
      <c r="K471"/>
      <c r="L471"/>
      <c r="M471"/>
      <c r="N471"/>
      <c r="O471"/>
      <c r="P471"/>
      <c r="Q471"/>
      <c r="R471"/>
    </row>
    <row r="472" spans="11:18" ht="15.75" x14ac:dyDescent="0.25">
      <c r="K472"/>
      <c r="L472"/>
      <c r="M472"/>
      <c r="N472"/>
      <c r="O472"/>
      <c r="P472"/>
      <c r="Q472"/>
      <c r="R472"/>
    </row>
    <row r="473" spans="11:18" ht="15.75" x14ac:dyDescent="0.25">
      <c r="K473"/>
      <c r="L473"/>
      <c r="M473"/>
      <c r="N473"/>
      <c r="O473"/>
      <c r="P473"/>
      <c r="Q473"/>
      <c r="R473"/>
    </row>
    <row r="474" spans="11:18" ht="15.75" x14ac:dyDescent="0.25">
      <c r="K474"/>
      <c r="L474"/>
      <c r="M474"/>
      <c r="N474"/>
      <c r="O474"/>
      <c r="P474"/>
      <c r="Q474"/>
      <c r="R474"/>
    </row>
    <row r="475" spans="11:18" ht="15.75" x14ac:dyDescent="0.25">
      <c r="K475"/>
      <c r="L475"/>
      <c r="M475"/>
      <c r="N475"/>
      <c r="O475"/>
      <c r="P475"/>
      <c r="Q475"/>
      <c r="R475"/>
    </row>
    <row r="476" spans="11:18" ht="15.75" x14ac:dyDescent="0.25">
      <c r="K476"/>
      <c r="L476"/>
      <c r="M476"/>
      <c r="N476"/>
      <c r="O476"/>
      <c r="P476"/>
      <c r="Q476"/>
      <c r="R476"/>
    </row>
    <row r="477" spans="11:18" ht="15.75" x14ac:dyDescent="0.25">
      <c r="K477"/>
      <c r="L477"/>
      <c r="M477"/>
      <c r="N477"/>
      <c r="O477"/>
      <c r="P477"/>
      <c r="Q477"/>
      <c r="R477"/>
    </row>
    <row r="478" spans="11:18" ht="15.75" x14ac:dyDescent="0.25">
      <c r="K478"/>
      <c r="L478"/>
      <c r="M478"/>
      <c r="N478"/>
      <c r="O478"/>
      <c r="P478"/>
      <c r="Q478"/>
      <c r="R478"/>
    </row>
    <row r="479" spans="11:18" ht="15.75" x14ac:dyDescent="0.25">
      <c r="K479"/>
      <c r="L479"/>
      <c r="M479"/>
      <c r="N479"/>
      <c r="O479"/>
      <c r="P479"/>
      <c r="Q479"/>
      <c r="R479"/>
    </row>
  </sheetData>
  <autoFilter ref="J8:S8" xr:uid="{00000000-0001-0000-0100-000000000000}">
    <sortState xmlns:xlrd2="http://schemas.microsoft.com/office/spreadsheetml/2017/richdata2" ref="J9:S392">
      <sortCondition ref="P8:P392"/>
    </sortState>
  </autoFilter>
  <mergeCells count="19">
    <mergeCell ref="B6:C6"/>
    <mergeCell ref="D6:I6"/>
    <mergeCell ref="J6:S6"/>
    <mergeCell ref="A7:C7"/>
    <mergeCell ref="E7:H7"/>
    <mergeCell ref="J7:N7"/>
    <mergeCell ref="P7:S7"/>
    <mergeCell ref="B4:C4"/>
    <mergeCell ref="D4:H4"/>
    <mergeCell ref="J4:S4"/>
    <mergeCell ref="B5:C5"/>
    <mergeCell ref="D5:H5"/>
    <mergeCell ref="J5:S5"/>
    <mergeCell ref="A1:S1"/>
    <mergeCell ref="A2:I2"/>
    <mergeCell ref="J2:S2"/>
    <mergeCell ref="B3:C3"/>
    <mergeCell ref="D3:H3"/>
    <mergeCell ref="J3:S3"/>
  </mergeCells>
  <conditionalFormatting sqref="N9:N72">
    <cfRule type="colorScale" priority="18">
      <colorScale>
        <cfvo type="num" val="0"/>
        <cfvo type="num" val="1"/>
        <color theme="0"/>
        <color rgb="FF00B050"/>
      </colorScale>
    </cfRule>
  </conditionalFormatting>
  <conditionalFormatting sqref="S9:S72">
    <cfRule type="colorScale" priority="17">
      <colorScale>
        <cfvo type="num" val="0"/>
        <cfvo type="num" val="1"/>
        <color theme="0"/>
        <color rgb="FF00B050"/>
      </colorScale>
    </cfRule>
  </conditionalFormatting>
  <conditionalFormatting sqref="G9:G13">
    <cfRule type="cellIs" dxfId="72" priority="15" operator="greaterThan">
      <formula>0.8</formula>
    </cfRule>
    <cfRule type="colorScale" priority="16">
      <colorScale>
        <cfvo type="num" val="0"/>
        <cfvo type="num" val="0.3"/>
        <color theme="0"/>
        <color rgb="FFFF0000"/>
      </colorScale>
    </cfRule>
  </conditionalFormatting>
  <conditionalFormatting sqref="G15:G19">
    <cfRule type="cellIs" dxfId="71" priority="13" operator="greaterThan">
      <formula>0.8</formula>
    </cfRule>
    <cfRule type="colorScale" priority="14">
      <colorScale>
        <cfvo type="num" val="0"/>
        <cfvo type="num" val="0.3"/>
        <color theme="0"/>
        <color rgb="FFFF0000"/>
      </colorScale>
    </cfRule>
  </conditionalFormatting>
  <conditionalFormatting sqref="H9:H13">
    <cfRule type="cellIs" dxfId="70" priority="11" operator="greaterThan">
      <formula>0.8</formula>
    </cfRule>
    <cfRule type="colorScale" priority="12">
      <colorScale>
        <cfvo type="num" val="0"/>
        <cfvo type="num" val="0.3"/>
        <color theme="0"/>
        <color rgb="FFFF0000"/>
      </colorScale>
    </cfRule>
  </conditionalFormatting>
  <conditionalFormatting sqref="H15:H19">
    <cfRule type="cellIs" dxfId="69" priority="9" operator="greaterThan">
      <formula>0.8</formula>
    </cfRule>
    <cfRule type="colorScale" priority="10">
      <colorScale>
        <cfvo type="num" val="0"/>
        <cfvo type="num" val="0.3"/>
        <color theme="0"/>
        <color rgb="FFFF0000"/>
      </colorScale>
    </cfRule>
  </conditionalFormatting>
  <conditionalFormatting sqref="G21:G25 G33:G37 G45:G49 G57:G61 G69:G73 G81:G85 G93:G97 G105:G109 G117:G121 G129:G133 G141:G145 G153:G157 G165:G169 G177:G181 G189:G193 G201:G205 G213:G217 G225:G229 G237:G241 G249:G253 G261:G265 G273:G277 G285:G289 G297:G301 G309:G313 G321:G325 G333:G337 G345:G349 G357:G361 G369:G373 G381:G385">
    <cfRule type="cellIs" dxfId="68" priority="7" operator="greaterThan">
      <formula>0.8</formula>
    </cfRule>
    <cfRule type="colorScale" priority="8">
      <colorScale>
        <cfvo type="num" val="0"/>
        <cfvo type="num" val="0.3"/>
        <color theme="0"/>
        <color rgb="FFFF0000"/>
      </colorScale>
    </cfRule>
  </conditionalFormatting>
  <conditionalFormatting sqref="G27:G31 G39:G43 G51:G55 G63:G67 G75:G79 G87:G91 G99:G103 G111:G115 G123:G127 G135:G139 G147:G151 G159:G163 G171:G175 G183:G187 G195:G199 G207:G211 G219:G223 G231:G235 G243:G247 G255:G259 G267:G271 G279:G283 G291:G295 G303:G307 G315:G319 G327:G331 G339:G343 G351:G355 G363:G367 G375:G379 G387:G391">
    <cfRule type="cellIs" dxfId="67" priority="5" operator="greaterThan">
      <formula>0.8</formula>
    </cfRule>
    <cfRule type="colorScale" priority="6">
      <colorScale>
        <cfvo type="num" val="0"/>
        <cfvo type="num" val="0.3"/>
        <color theme="0"/>
        <color rgb="FFFF0000"/>
      </colorScale>
    </cfRule>
  </conditionalFormatting>
  <conditionalFormatting sqref="H21:H25 H33:H37 H45:H49 H57:H61 H69:H73 H81:H85 H93:H97 H105:H109 H117:H121 H129:H133 H141:H145 H153:H157 H165:H169 H177:H181 H189:H193 H201:H205 H213:H217 H225:H229 H237:H241 H249:H253 H261:H265 H273:H277 H285:H289 H297:H301 H309:H313 H321:H325 H333:H337 H345:H349 H357:H361 H369:H373 H381:H385">
    <cfRule type="cellIs" dxfId="66" priority="3" operator="greaterThan">
      <formula>0.8</formula>
    </cfRule>
    <cfRule type="colorScale" priority="4">
      <colorScale>
        <cfvo type="num" val="0"/>
        <cfvo type="num" val="0.3"/>
        <color theme="0"/>
        <color rgb="FFFF0000"/>
      </colorScale>
    </cfRule>
  </conditionalFormatting>
  <conditionalFormatting sqref="H27:H31 H39:H43 H51:H55 H63:H67 H75:H79 H87:H91 H99:H103 H111:H115 H123:H127 H135:H139 H147:H151 H159:H163 H171:H175 H183:H187 H195:H199 H207:H211 H219:H223 H231:H235 H243:H247 H255:H259 H267:H271 H279:H283 H291:H295 H303:H307 H315:H319 H327:H331 H339:H343 H351:H355 H363:H367 H375:H379 H387:H391">
    <cfRule type="cellIs" dxfId="65" priority="1" operator="greaterThan">
      <formula>0.8</formula>
    </cfRule>
    <cfRule type="colorScale" priority="2">
      <colorScale>
        <cfvo type="num" val="0"/>
        <cfvo type="num" val="0.3"/>
        <color theme="0"/>
        <color rgb="FFFF0000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45CA-0831-C84C-B081-F2A75C99A4B0}">
  <sheetPr filterMode="1">
    <tabColor theme="4" tint="-0.499984740745262"/>
  </sheetPr>
  <dimension ref="A1:AR665"/>
  <sheetViews>
    <sheetView topLeftCell="AM1" workbookViewId="0">
      <selection activeCell="AT10" sqref="AT10"/>
    </sheetView>
  </sheetViews>
  <sheetFormatPr defaultColWidth="11" defaultRowHeight="15.75" x14ac:dyDescent="0.25"/>
  <cols>
    <col min="11" max="11" width="17.6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4965</v>
      </c>
      <c r="AR1" t="s">
        <v>4966</v>
      </c>
    </row>
    <row r="2" spans="1:44" x14ac:dyDescent="0.25">
      <c r="A2" t="s">
        <v>54</v>
      </c>
      <c r="B2">
        <v>121248835</v>
      </c>
      <c r="C2">
        <v>121248952</v>
      </c>
      <c r="D2" t="s">
        <v>2720</v>
      </c>
      <c r="E2" t="s">
        <v>2721</v>
      </c>
      <c r="F2">
        <v>3874</v>
      </c>
      <c r="G2">
        <v>2</v>
      </c>
      <c r="H2">
        <v>121248856</v>
      </c>
      <c r="I2" t="s">
        <v>1850</v>
      </c>
      <c r="J2">
        <v>77285</v>
      </c>
      <c r="K2">
        <v>8277</v>
      </c>
      <c r="L2">
        <v>85562</v>
      </c>
      <c r="M2">
        <v>25292.053000893298</v>
      </c>
      <c r="N2">
        <v>255991</v>
      </c>
      <c r="O2">
        <v>23095</v>
      </c>
      <c r="P2">
        <v>279086</v>
      </c>
      <c r="Q2">
        <v>76890.260404032902</v>
      </c>
      <c r="R2">
        <v>36592</v>
      </c>
      <c r="S2">
        <v>43581</v>
      </c>
      <c r="T2">
        <v>39933.8947762424</v>
      </c>
      <c r="U2">
        <v>32.089474910007397</v>
      </c>
      <c r="V2" t="s">
        <v>2720</v>
      </c>
      <c r="W2">
        <v>1</v>
      </c>
      <c r="X2" t="s">
        <v>54</v>
      </c>
      <c r="Y2" t="s">
        <v>2722</v>
      </c>
      <c r="Z2">
        <v>2</v>
      </c>
      <c r="AA2" t="s">
        <v>52</v>
      </c>
      <c r="AB2">
        <v>121248849</v>
      </c>
      <c r="AC2">
        <v>121248872</v>
      </c>
      <c r="AM2" t="s">
        <v>43</v>
      </c>
      <c r="AN2" t="s">
        <v>2723</v>
      </c>
      <c r="AO2" t="s">
        <v>2724</v>
      </c>
      <c r="AP2" t="s">
        <v>44</v>
      </c>
      <c r="AQ2" t="s">
        <v>4967</v>
      </c>
      <c r="AR2" t="s">
        <v>4976</v>
      </c>
    </row>
    <row r="3" spans="1:44" x14ac:dyDescent="0.25">
      <c r="A3" t="s">
        <v>51</v>
      </c>
      <c r="B3">
        <v>23100859</v>
      </c>
      <c r="C3">
        <v>23100983</v>
      </c>
      <c r="D3" t="s">
        <v>2725</v>
      </c>
      <c r="E3" t="s">
        <v>2721</v>
      </c>
      <c r="F3">
        <v>159</v>
      </c>
      <c r="G3">
        <v>1</v>
      </c>
      <c r="H3">
        <v>23100917</v>
      </c>
      <c r="I3" t="s">
        <v>1827</v>
      </c>
      <c r="J3">
        <v>14233</v>
      </c>
      <c r="K3">
        <v>28170</v>
      </c>
      <c r="L3">
        <v>42403</v>
      </c>
      <c r="M3">
        <v>20023.576353888398</v>
      </c>
      <c r="N3">
        <v>43005</v>
      </c>
      <c r="O3">
        <v>94116</v>
      </c>
      <c r="P3">
        <v>137121</v>
      </c>
      <c r="Q3">
        <v>63619.639892096202</v>
      </c>
      <c r="R3">
        <v>19624</v>
      </c>
      <c r="S3">
        <v>19775</v>
      </c>
      <c r="T3">
        <v>19699.355319400602</v>
      </c>
      <c r="U3">
        <v>29.9293533872303</v>
      </c>
      <c r="V3" t="s">
        <v>2725</v>
      </c>
      <c r="W3">
        <v>1</v>
      </c>
      <c r="X3" t="s">
        <v>51</v>
      </c>
      <c r="Y3" t="s">
        <v>2726</v>
      </c>
      <c r="Z3">
        <v>2</v>
      </c>
      <c r="AA3" t="s">
        <v>55</v>
      </c>
      <c r="AB3">
        <v>23100900</v>
      </c>
      <c r="AC3">
        <v>23100923</v>
      </c>
      <c r="AM3" t="s">
        <v>43</v>
      </c>
      <c r="AN3" t="s">
        <v>2723</v>
      </c>
      <c r="AO3" t="s">
        <v>2724</v>
      </c>
      <c r="AP3" t="s">
        <v>44</v>
      </c>
      <c r="AQ3" t="s">
        <v>4967</v>
      </c>
      <c r="AR3" t="s">
        <v>4977</v>
      </c>
    </row>
    <row r="4" spans="1:44" hidden="1" x14ac:dyDescent="0.25">
      <c r="A4" t="s">
        <v>68</v>
      </c>
      <c r="B4">
        <v>102592536</v>
      </c>
      <c r="C4">
        <v>102592568</v>
      </c>
      <c r="D4" t="s">
        <v>2727</v>
      </c>
      <c r="E4" t="s">
        <v>2721</v>
      </c>
      <c r="F4">
        <v>1224</v>
      </c>
      <c r="G4">
        <v>10</v>
      </c>
      <c r="H4">
        <v>102592566</v>
      </c>
      <c r="I4" t="s">
        <v>2728</v>
      </c>
      <c r="J4">
        <v>9</v>
      </c>
      <c r="K4">
        <v>1</v>
      </c>
      <c r="L4">
        <v>10</v>
      </c>
      <c r="M4">
        <v>3</v>
      </c>
      <c r="N4">
        <v>9</v>
      </c>
      <c r="O4">
        <v>1</v>
      </c>
      <c r="P4">
        <v>10</v>
      </c>
      <c r="Q4">
        <v>3</v>
      </c>
      <c r="R4">
        <v>2</v>
      </c>
      <c r="S4">
        <v>3</v>
      </c>
      <c r="T4">
        <v>2.4494897427831699</v>
      </c>
      <c r="U4">
        <v>11.4318633651736</v>
      </c>
      <c r="AM4" t="s">
        <v>43</v>
      </c>
      <c r="AN4" t="s">
        <v>2723</v>
      </c>
      <c r="AO4" t="s">
        <v>2724</v>
      </c>
      <c r="AP4" t="s">
        <v>44</v>
      </c>
    </row>
    <row r="5" spans="1:44" x14ac:dyDescent="0.25">
      <c r="A5" t="s">
        <v>53</v>
      </c>
      <c r="B5">
        <v>36063928</v>
      </c>
      <c r="C5">
        <v>36064060</v>
      </c>
      <c r="D5" t="s">
        <v>2729</v>
      </c>
      <c r="E5" t="s">
        <v>2721</v>
      </c>
      <c r="F5">
        <v>4513</v>
      </c>
      <c r="G5">
        <v>20</v>
      </c>
      <c r="H5">
        <v>36063984</v>
      </c>
      <c r="I5" t="s">
        <v>2730</v>
      </c>
      <c r="J5">
        <v>28403</v>
      </c>
      <c r="K5">
        <v>8264</v>
      </c>
      <c r="L5">
        <v>36667</v>
      </c>
      <c r="M5">
        <v>15320.652466523699</v>
      </c>
      <c r="N5">
        <v>87985</v>
      </c>
      <c r="O5">
        <v>26732</v>
      </c>
      <c r="P5">
        <v>114717</v>
      </c>
      <c r="Q5">
        <v>48497.577465271301</v>
      </c>
      <c r="R5">
        <v>18351</v>
      </c>
      <c r="S5">
        <v>15921</v>
      </c>
      <c r="T5">
        <v>17092.871935400399</v>
      </c>
      <c r="U5">
        <v>31.6665051604677</v>
      </c>
      <c r="V5" t="s">
        <v>2729</v>
      </c>
      <c r="W5">
        <v>1</v>
      </c>
      <c r="X5" t="s">
        <v>53</v>
      </c>
      <c r="Y5" t="s">
        <v>2731</v>
      </c>
      <c r="Z5">
        <v>1</v>
      </c>
      <c r="AA5" t="s">
        <v>52</v>
      </c>
      <c r="AB5">
        <v>36063977</v>
      </c>
      <c r="AC5">
        <v>36064000</v>
      </c>
      <c r="AM5" t="s">
        <v>43</v>
      </c>
      <c r="AN5" t="s">
        <v>2723</v>
      </c>
      <c r="AO5" t="s">
        <v>2724</v>
      </c>
      <c r="AP5" t="s">
        <v>44</v>
      </c>
      <c r="AQ5" t="s">
        <v>4967</v>
      </c>
      <c r="AR5" t="s">
        <v>4978</v>
      </c>
    </row>
    <row r="6" spans="1:44" hidden="1" x14ac:dyDescent="0.25">
      <c r="A6" t="s">
        <v>68</v>
      </c>
      <c r="B6">
        <v>109036531</v>
      </c>
      <c r="C6">
        <v>109036534</v>
      </c>
      <c r="D6" t="s">
        <v>2732</v>
      </c>
      <c r="E6" t="s">
        <v>2721</v>
      </c>
      <c r="F6">
        <v>1245</v>
      </c>
      <c r="G6">
        <v>10</v>
      </c>
      <c r="H6">
        <v>109036534</v>
      </c>
      <c r="I6" t="s">
        <v>2733</v>
      </c>
      <c r="J6">
        <v>2</v>
      </c>
      <c r="K6">
        <v>17</v>
      </c>
      <c r="L6">
        <v>19</v>
      </c>
      <c r="M6">
        <v>5.8309518948452999</v>
      </c>
      <c r="N6">
        <v>3</v>
      </c>
      <c r="O6">
        <v>42</v>
      </c>
      <c r="P6">
        <v>45</v>
      </c>
      <c r="Q6">
        <v>11.2249721603218</v>
      </c>
      <c r="R6">
        <v>2</v>
      </c>
      <c r="S6">
        <v>15</v>
      </c>
      <c r="T6">
        <v>5.4772255750516603</v>
      </c>
      <c r="U6">
        <v>1.5</v>
      </c>
      <c r="AM6" t="s">
        <v>43</v>
      </c>
      <c r="AN6" t="s">
        <v>2723</v>
      </c>
      <c r="AO6" t="s">
        <v>2724</v>
      </c>
      <c r="AP6" t="s">
        <v>44</v>
      </c>
    </row>
    <row r="7" spans="1:44" x14ac:dyDescent="0.25">
      <c r="A7" t="s">
        <v>65</v>
      </c>
      <c r="B7">
        <v>101984646</v>
      </c>
      <c r="C7">
        <v>101984749</v>
      </c>
      <c r="D7" t="s">
        <v>2734</v>
      </c>
      <c r="E7" t="s">
        <v>2721</v>
      </c>
      <c r="F7">
        <v>7827</v>
      </c>
      <c r="G7">
        <v>9</v>
      </c>
      <c r="H7">
        <v>101984692</v>
      </c>
      <c r="I7" t="s">
        <v>1983</v>
      </c>
      <c r="J7">
        <v>21515</v>
      </c>
      <c r="K7">
        <v>7234</v>
      </c>
      <c r="L7">
        <v>28749</v>
      </c>
      <c r="M7">
        <v>12475.5565006135</v>
      </c>
      <c r="N7">
        <v>59850</v>
      </c>
      <c r="O7">
        <v>23741</v>
      </c>
      <c r="P7">
        <v>83591</v>
      </c>
      <c r="Q7">
        <v>37694.8119772469</v>
      </c>
      <c r="R7">
        <v>14196</v>
      </c>
      <c r="S7">
        <v>12834</v>
      </c>
      <c r="T7">
        <v>13497.8318258896</v>
      </c>
      <c r="U7">
        <v>23.6066542596872</v>
      </c>
      <c r="V7" t="s">
        <v>2734</v>
      </c>
      <c r="W7">
        <v>1</v>
      </c>
      <c r="X7" t="s">
        <v>65</v>
      </c>
      <c r="Y7" t="s">
        <v>2735</v>
      </c>
      <c r="Z7">
        <v>0</v>
      </c>
      <c r="AA7" t="s">
        <v>52</v>
      </c>
      <c r="AB7">
        <v>101984685</v>
      </c>
      <c r="AC7">
        <v>101984708</v>
      </c>
      <c r="AM7" t="s">
        <v>43</v>
      </c>
      <c r="AN7" t="s">
        <v>2723</v>
      </c>
      <c r="AO7" t="s">
        <v>2724</v>
      </c>
      <c r="AP7" t="s">
        <v>44</v>
      </c>
      <c r="AQ7" t="s">
        <v>4967</v>
      </c>
      <c r="AR7" t="s">
        <v>80</v>
      </c>
    </row>
    <row r="8" spans="1:44" x14ac:dyDescent="0.25">
      <c r="A8" t="s">
        <v>51</v>
      </c>
      <c r="B8">
        <v>119077615</v>
      </c>
      <c r="C8">
        <v>119077694</v>
      </c>
      <c r="D8" t="s">
        <v>2736</v>
      </c>
      <c r="E8" t="s">
        <v>2721</v>
      </c>
      <c r="F8">
        <v>664</v>
      </c>
      <c r="G8">
        <v>1</v>
      </c>
      <c r="H8">
        <v>119077664</v>
      </c>
      <c r="I8" t="s">
        <v>2737</v>
      </c>
      <c r="J8">
        <v>4028</v>
      </c>
      <c r="K8">
        <v>11501</v>
      </c>
      <c r="L8">
        <v>15529</v>
      </c>
      <c r="M8">
        <v>6806.3226488317396</v>
      </c>
      <c r="N8">
        <v>13851</v>
      </c>
      <c r="O8">
        <v>47077</v>
      </c>
      <c r="P8">
        <v>60928</v>
      </c>
      <c r="Q8">
        <v>25535.534593973101</v>
      </c>
      <c r="R8">
        <v>7138</v>
      </c>
      <c r="S8">
        <v>7135</v>
      </c>
      <c r="T8">
        <v>7136.4998423596899</v>
      </c>
      <c r="U8">
        <v>18.4268455016134</v>
      </c>
      <c r="V8" t="s">
        <v>2736</v>
      </c>
      <c r="W8">
        <v>1</v>
      </c>
      <c r="X8" t="s">
        <v>51</v>
      </c>
      <c r="Y8" t="s">
        <v>2738</v>
      </c>
      <c r="Z8">
        <v>4</v>
      </c>
      <c r="AA8" t="s">
        <v>55</v>
      </c>
      <c r="AB8">
        <v>119077647</v>
      </c>
      <c r="AC8">
        <v>119077670</v>
      </c>
      <c r="AM8" t="s">
        <v>43</v>
      </c>
      <c r="AN8" t="s">
        <v>2723</v>
      </c>
      <c r="AO8" t="s">
        <v>2724</v>
      </c>
      <c r="AP8" t="s">
        <v>44</v>
      </c>
      <c r="AQ8" t="s">
        <v>4967</v>
      </c>
      <c r="AR8" t="s">
        <v>4980</v>
      </c>
    </row>
    <row r="9" spans="1:44" x14ac:dyDescent="0.25">
      <c r="A9" t="s">
        <v>46</v>
      </c>
      <c r="B9">
        <v>60529525</v>
      </c>
      <c r="C9">
        <v>60529592</v>
      </c>
      <c r="D9" t="s">
        <v>2739</v>
      </c>
      <c r="E9" t="s">
        <v>2721</v>
      </c>
      <c r="F9">
        <v>2313</v>
      </c>
      <c r="G9">
        <v>14</v>
      </c>
      <c r="H9">
        <v>60529568</v>
      </c>
      <c r="I9" t="s">
        <v>2740</v>
      </c>
      <c r="J9">
        <v>5955</v>
      </c>
      <c r="K9">
        <v>7597</v>
      </c>
      <c r="L9">
        <v>13552</v>
      </c>
      <c r="M9">
        <v>6726.0787238925404</v>
      </c>
      <c r="N9">
        <v>21794</v>
      </c>
      <c r="O9">
        <v>24167</v>
      </c>
      <c r="P9">
        <v>45961</v>
      </c>
      <c r="Q9">
        <v>22949.849629136999</v>
      </c>
      <c r="R9">
        <v>5663</v>
      </c>
      <c r="S9">
        <v>6830</v>
      </c>
      <c r="T9">
        <v>6219.1872459349497</v>
      </c>
      <c r="U9">
        <v>16.1181555401518</v>
      </c>
      <c r="V9" t="s">
        <v>2739</v>
      </c>
      <c r="W9">
        <v>1</v>
      </c>
      <c r="X9" t="s">
        <v>46</v>
      </c>
      <c r="Y9" t="s">
        <v>2741</v>
      </c>
      <c r="Z9">
        <v>3</v>
      </c>
      <c r="AA9" t="s">
        <v>52</v>
      </c>
      <c r="AB9">
        <v>60529561</v>
      </c>
      <c r="AC9">
        <v>60529584</v>
      </c>
      <c r="AM9" t="s">
        <v>43</v>
      </c>
      <c r="AN9" t="s">
        <v>2723</v>
      </c>
      <c r="AO9" t="s">
        <v>2724</v>
      </c>
      <c r="AP9" t="s">
        <v>44</v>
      </c>
      <c r="AQ9" t="s">
        <v>4967</v>
      </c>
      <c r="AR9" t="s">
        <v>4979</v>
      </c>
    </row>
    <row r="10" spans="1:44" x14ac:dyDescent="0.25">
      <c r="A10" t="s">
        <v>54</v>
      </c>
      <c r="B10">
        <v>23814374</v>
      </c>
      <c r="C10">
        <v>23814438</v>
      </c>
      <c r="D10" t="s">
        <v>2742</v>
      </c>
      <c r="E10" t="s">
        <v>2721</v>
      </c>
      <c r="F10">
        <v>3497</v>
      </c>
      <c r="G10">
        <v>2</v>
      </c>
      <c r="H10">
        <v>23814403</v>
      </c>
      <c r="I10" t="s">
        <v>1870</v>
      </c>
      <c r="J10">
        <v>9093</v>
      </c>
      <c r="K10">
        <v>2922</v>
      </c>
      <c r="L10">
        <v>12015</v>
      </c>
      <c r="M10">
        <v>5154.5849493436399</v>
      </c>
      <c r="N10">
        <v>30795</v>
      </c>
      <c r="O10">
        <v>7545</v>
      </c>
      <c r="P10">
        <v>38340</v>
      </c>
      <c r="Q10">
        <v>15242.9746112758</v>
      </c>
      <c r="R10">
        <v>5077</v>
      </c>
      <c r="S10">
        <v>6070</v>
      </c>
      <c r="T10">
        <v>5551.3412793666303</v>
      </c>
      <c r="U10">
        <v>16.582625225134802</v>
      </c>
      <c r="V10" t="s">
        <v>2742</v>
      </c>
      <c r="W10">
        <v>1</v>
      </c>
      <c r="X10" t="s">
        <v>54</v>
      </c>
      <c r="Y10" t="s">
        <v>2743</v>
      </c>
      <c r="Z10">
        <v>4</v>
      </c>
      <c r="AA10" t="s">
        <v>52</v>
      </c>
      <c r="AB10">
        <v>23814396</v>
      </c>
      <c r="AC10">
        <v>23814419</v>
      </c>
      <c r="AM10" t="s">
        <v>43</v>
      </c>
      <c r="AN10" t="s">
        <v>2723</v>
      </c>
      <c r="AO10" t="s">
        <v>2724</v>
      </c>
      <c r="AP10" t="s">
        <v>44</v>
      </c>
    </row>
    <row r="11" spans="1:44" x14ac:dyDescent="0.25">
      <c r="A11" t="s">
        <v>51</v>
      </c>
      <c r="B11">
        <v>55206433</v>
      </c>
      <c r="C11">
        <v>55206496</v>
      </c>
      <c r="D11" t="s">
        <v>2744</v>
      </c>
      <c r="E11" t="s">
        <v>2721</v>
      </c>
      <c r="F11">
        <v>368</v>
      </c>
      <c r="G11">
        <v>1</v>
      </c>
      <c r="H11">
        <v>55206457</v>
      </c>
      <c r="I11" t="s">
        <v>1838</v>
      </c>
      <c r="J11">
        <v>6248</v>
      </c>
      <c r="K11">
        <v>4546</v>
      </c>
      <c r="L11">
        <v>10794</v>
      </c>
      <c r="M11">
        <v>5329.4847781000299</v>
      </c>
      <c r="N11">
        <v>17557</v>
      </c>
      <c r="O11">
        <v>13618</v>
      </c>
      <c r="P11">
        <v>31175</v>
      </c>
      <c r="Q11">
        <v>15462.5750119441</v>
      </c>
      <c r="R11">
        <v>4384</v>
      </c>
      <c r="S11">
        <v>5754</v>
      </c>
      <c r="T11">
        <v>5022.5029616716001</v>
      </c>
      <c r="U11">
        <v>14.870969927325399</v>
      </c>
      <c r="V11" t="s">
        <v>2744</v>
      </c>
      <c r="W11">
        <v>1</v>
      </c>
      <c r="X11" t="s">
        <v>51</v>
      </c>
      <c r="Y11" t="s">
        <v>2745</v>
      </c>
      <c r="Z11">
        <v>3</v>
      </c>
      <c r="AA11" t="s">
        <v>52</v>
      </c>
      <c r="AB11">
        <v>55206450</v>
      </c>
      <c r="AC11">
        <v>55206473</v>
      </c>
      <c r="AM11" t="s">
        <v>43</v>
      </c>
      <c r="AN11" t="s">
        <v>2723</v>
      </c>
      <c r="AO11" t="s">
        <v>2724</v>
      </c>
      <c r="AP11" t="s">
        <v>44</v>
      </c>
    </row>
    <row r="12" spans="1:44" x14ac:dyDescent="0.25">
      <c r="A12" t="s">
        <v>54</v>
      </c>
      <c r="B12">
        <v>9124979</v>
      </c>
      <c r="C12">
        <v>9125047</v>
      </c>
      <c r="D12" t="s">
        <v>2746</v>
      </c>
      <c r="E12" t="s">
        <v>2721</v>
      </c>
      <c r="F12">
        <v>3413</v>
      </c>
      <c r="G12">
        <v>2</v>
      </c>
      <c r="H12">
        <v>9125009</v>
      </c>
      <c r="I12" t="s">
        <v>1875</v>
      </c>
      <c r="J12">
        <v>5616</v>
      </c>
      <c r="K12">
        <v>3742</v>
      </c>
      <c r="L12">
        <v>9358</v>
      </c>
      <c r="M12">
        <v>4584.2198900140002</v>
      </c>
      <c r="N12">
        <v>15829</v>
      </c>
      <c r="O12">
        <v>12771</v>
      </c>
      <c r="P12">
        <v>28600</v>
      </c>
      <c r="Q12">
        <v>14218.022330830599</v>
      </c>
      <c r="R12">
        <v>3385</v>
      </c>
      <c r="S12">
        <v>5326</v>
      </c>
      <c r="T12">
        <v>4245.9992934525999</v>
      </c>
      <c r="U12">
        <v>16.552226576509099</v>
      </c>
      <c r="V12" t="s">
        <v>2746</v>
      </c>
      <c r="W12">
        <v>1</v>
      </c>
      <c r="X12" t="s">
        <v>54</v>
      </c>
      <c r="Y12" t="s">
        <v>2747</v>
      </c>
      <c r="Z12">
        <v>3</v>
      </c>
      <c r="AA12" t="s">
        <v>55</v>
      </c>
      <c r="AB12">
        <v>9124992</v>
      </c>
      <c r="AC12">
        <v>9125015</v>
      </c>
      <c r="AM12" t="s">
        <v>43</v>
      </c>
      <c r="AN12" t="s">
        <v>2723</v>
      </c>
      <c r="AO12" t="s">
        <v>2724</v>
      </c>
      <c r="AP12" t="s">
        <v>44</v>
      </c>
    </row>
    <row r="13" spans="1:44" x14ac:dyDescent="0.25">
      <c r="A13" t="s">
        <v>54</v>
      </c>
      <c r="B13">
        <v>208373196</v>
      </c>
      <c r="C13">
        <v>208373254</v>
      </c>
      <c r="D13" t="s">
        <v>2748</v>
      </c>
      <c r="E13" t="s">
        <v>2721</v>
      </c>
      <c r="F13">
        <v>4211</v>
      </c>
      <c r="G13">
        <v>2</v>
      </c>
      <c r="H13">
        <v>208373220</v>
      </c>
      <c r="I13" t="s">
        <v>1864</v>
      </c>
      <c r="J13">
        <v>6243</v>
      </c>
      <c r="K13">
        <v>3111</v>
      </c>
      <c r="L13">
        <v>9354</v>
      </c>
      <c r="M13">
        <v>4407.0367595471598</v>
      </c>
      <c r="N13">
        <v>22084</v>
      </c>
      <c r="O13">
        <v>11397</v>
      </c>
      <c r="P13">
        <v>33481</v>
      </c>
      <c r="Q13">
        <v>15864.783263568301</v>
      </c>
      <c r="R13">
        <v>5114</v>
      </c>
      <c r="S13">
        <v>3542</v>
      </c>
      <c r="T13">
        <v>4256.0296051601899</v>
      </c>
      <c r="U13">
        <v>14.901718843468799</v>
      </c>
      <c r="V13" t="s">
        <v>2748</v>
      </c>
      <c r="W13">
        <v>1</v>
      </c>
      <c r="X13" t="s">
        <v>54</v>
      </c>
      <c r="Y13" t="s">
        <v>2749</v>
      </c>
      <c r="Z13">
        <v>4</v>
      </c>
      <c r="AA13" t="s">
        <v>52</v>
      </c>
      <c r="AB13">
        <v>208373213</v>
      </c>
      <c r="AC13">
        <v>208373236</v>
      </c>
      <c r="AM13" t="s">
        <v>43</v>
      </c>
      <c r="AN13" t="s">
        <v>2723</v>
      </c>
      <c r="AO13" t="s">
        <v>2724</v>
      </c>
      <c r="AP13" t="s">
        <v>44</v>
      </c>
    </row>
    <row r="14" spans="1:44" x14ac:dyDescent="0.25">
      <c r="A14" t="s">
        <v>76</v>
      </c>
      <c r="B14">
        <v>52715607</v>
      </c>
      <c r="C14">
        <v>52715665</v>
      </c>
      <c r="D14" t="s">
        <v>2750</v>
      </c>
      <c r="E14" t="s">
        <v>2721</v>
      </c>
      <c r="F14">
        <v>2016</v>
      </c>
      <c r="G14">
        <v>13</v>
      </c>
      <c r="H14">
        <v>52715644</v>
      </c>
      <c r="I14" t="s">
        <v>2751</v>
      </c>
      <c r="J14">
        <v>2968</v>
      </c>
      <c r="K14">
        <v>5617</v>
      </c>
      <c r="L14">
        <v>8585</v>
      </c>
      <c r="M14">
        <v>4083.0449421969302</v>
      </c>
      <c r="N14">
        <v>9362</v>
      </c>
      <c r="O14">
        <v>22370</v>
      </c>
      <c r="P14">
        <v>31732</v>
      </c>
      <c r="Q14">
        <v>14471.625340645</v>
      </c>
      <c r="R14">
        <v>3831</v>
      </c>
      <c r="S14">
        <v>4129</v>
      </c>
      <c r="T14">
        <v>3977.2099517123802</v>
      </c>
      <c r="U14">
        <v>13.3122614556077</v>
      </c>
      <c r="V14" t="s">
        <v>2750</v>
      </c>
      <c r="W14">
        <v>1</v>
      </c>
      <c r="X14" t="s">
        <v>76</v>
      </c>
      <c r="Y14" t="s">
        <v>2752</v>
      </c>
      <c r="Z14">
        <v>3</v>
      </c>
      <c r="AA14" t="s">
        <v>55</v>
      </c>
      <c r="AB14">
        <v>52715627</v>
      </c>
      <c r="AC14">
        <v>52715650</v>
      </c>
      <c r="AM14" t="s">
        <v>43</v>
      </c>
      <c r="AN14" t="s">
        <v>2723</v>
      </c>
      <c r="AO14" t="s">
        <v>2724</v>
      </c>
      <c r="AP14" t="s">
        <v>44</v>
      </c>
    </row>
    <row r="15" spans="1:44" x14ac:dyDescent="0.25">
      <c r="A15" t="s">
        <v>45</v>
      </c>
      <c r="B15">
        <v>6871821</v>
      </c>
      <c r="C15">
        <v>6871859</v>
      </c>
      <c r="D15" t="s">
        <v>2753</v>
      </c>
      <c r="E15" t="s">
        <v>2721</v>
      </c>
      <c r="F15">
        <v>1691</v>
      </c>
      <c r="G15">
        <v>12</v>
      </c>
      <c r="H15">
        <v>6871850</v>
      </c>
      <c r="I15" t="s">
        <v>1722</v>
      </c>
      <c r="J15">
        <v>1002</v>
      </c>
      <c r="K15">
        <v>5470</v>
      </c>
      <c r="L15">
        <v>6472</v>
      </c>
      <c r="M15">
        <v>2341.1407475843898</v>
      </c>
      <c r="N15">
        <v>3107</v>
      </c>
      <c r="O15">
        <v>18132</v>
      </c>
      <c r="P15">
        <v>21239</v>
      </c>
      <c r="Q15">
        <v>7505.7394039494802</v>
      </c>
      <c r="R15">
        <v>2965</v>
      </c>
      <c r="S15">
        <v>3085</v>
      </c>
      <c r="T15">
        <v>3024.4049001415101</v>
      </c>
      <c r="U15">
        <v>10.886074419049701</v>
      </c>
      <c r="V15" t="s">
        <v>2753</v>
      </c>
      <c r="W15">
        <v>1</v>
      </c>
      <c r="X15" t="s">
        <v>45</v>
      </c>
      <c r="Y15" t="s">
        <v>2754</v>
      </c>
      <c r="Z15">
        <v>5</v>
      </c>
      <c r="AA15" t="s">
        <v>55</v>
      </c>
      <c r="AB15">
        <v>6871833</v>
      </c>
      <c r="AC15">
        <v>6871856</v>
      </c>
      <c r="AD15" t="s">
        <v>2755</v>
      </c>
      <c r="AE15">
        <v>24</v>
      </c>
      <c r="AF15">
        <v>4</v>
      </c>
      <c r="AG15">
        <v>1</v>
      </c>
      <c r="AH15">
        <v>1</v>
      </c>
      <c r="AI15">
        <v>0</v>
      </c>
      <c r="AJ15" t="s">
        <v>55</v>
      </c>
      <c r="AK15">
        <v>6871832</v>
      </c>
      <c r="AL15">
        <v>6871856</v>
      </c>
      <c r="AM15" t="s">
        <v>43</v>
      </c>
      <c r="AN15" t="s">
        <v>2723</v>
      </c>
      <c r="AO15" t="s">
        <v>2724</v>
      </c>
      <c r="AP15" t="s">
        <v>2756</v>
      </c>
    </row>
    <row r="16" spans="1:44" x14ac:dyDescent="0.25">
      <c r="A16" t="s">
        <v>68</v>
      </c>
      <c r="B16">
        <v>102592458</v>
      </c>
      <c r="C16">
        <v>102592503</v>
      </c>
      <c r="D16" t="s">
        <v>2757</v>
      </c>
      <c r="E16" t="s">
        <v>2721</v>
      </c>
      <c r="F16">
        <v>1222</v>
      </c>
      <c r="G16">
        <v>10</v>
      </c>
      <c r="H16">
        <v>102592474</v>
      </c>
      <c r="I16" t="s">
        <v>2758</v>
      </c>
      <c r="J16">
        <v>4874</v>
      </c>
      <c r="K16">
        <v>1267</v>
      </c>
      <c r="L16">
        <v>6141</v>
      </c>
      <c r="M16">
        <v>2485.02676041929</v>
      </c>
      <c r="N16">
        <v>19925</v>
      </c>
      <c r="O16">
        <v>4084</v>
      </c>
      <c r="P16">
        <v>24009</v>
      </c>
      <c r="Q16">
        <v>9020.7372204271596</v>
      </c>
      <c r="R16">
        <v>3283</v>
      </c>
      <c r="S16">
        <v>2396</v>
      </c>
      <c r="T16">
        <v>2804.6511369508999</v>
      </c>
      <c r="U16">
        <v>11.6581397410659</v>
      </c>
      <c r="V16" t="s">
        <v>2757</v>
      </c>
      <c r="W16">
        <v>1</v>
      </c>
      <c r="X16" t="s">
        <v>68</v>
      </c>
      <c r="Y16" t="s">
        <v>2759</v>
      </c>
      <c r="Z16">
        <v>4</v>
      </c>
      <c r="AA16" t="s">
        <v>52</v>
      </c>
      <c r="AB16">
        <v>102592468</v>
      </c>
      <c r="AC16">
        <v>102592491</v>
      </c>
      <c r="AD16" t="s">
        <v>2760</v>
      </c>
      <c r="AE16">
        <v>24</v>
      </c>
      <c r="AF16">
        <v>5</v>
      </c>
      <c r="AG16">
        <v>2</v>
      </c>
      <c r="AH16">
        <v>1</v>
      </c>
      <c r="AI16">
        <v>0</v>
      </c>
      <c r="AJ16" t="s">
        <v>52</v>
      </c>
      <c r="AK16">
        <v>102592468</v>
      </c>
      <c r="AL16">
        <v>102592492</v>
      </c>
      <c r="AM16" t="s">
        <v>43</v>
      </c>
      <c r="AN16" t="s">
        <v>2723</v>
      </c>
      <c r="AO16" t="s">
        <v>2724</v>
      </c>
      <c r="AP16" t="s">
        <v>2756</v>
      </c>
    </row>
    <row r="17" spans="1:42" x14ac:dyDescent="0.25">
      <c r="A17" t="s">
        <v>68</v>
      </c>
      <c r="B17">
        <v>58545590</v>
      </c>
      <c r="C17">
        <v>58545656</v>
      </c>
      <c r="D17" t="s">
        <v>2761</v>
      </c>
      <c r="E17" t="s">
        <v>2721</v>
      </c>
      <c r="F17">
        <v>1080</v>
      </c>
      <c r="G17">
        <v>10</v>
      </c>
      <c r="H17">
        <v>58545617</v>
      </c>
      <c r="I17" t="s">
        <v>2762</v>
      </c>
      <c r="J17">
        <v>3161</v>
      </c>
      <c r="K17">
        <v>2937</v>
      </c>
      <c r="L17">
        <v>6098</v>
      </c>
      <c r="M17">
        <v>3046.9422377196402</v>
      </c>
      <c r="N17">
        <v>10436</v>
      </c>
      <c r="O17">
        <v>11538</v>
      </c>
      <c r="P17">
        <v>21974</v>
      </c>
      <c r="Q17">
        <v>10973.1749279777</v>
      </c>
      <c r="R17">
        <v>2488</v>
      </c>
      <c r="S17">
        <v>3161</v>
      </c>
      <c r="T17">
        <v>2804.3837112634901</v>
      </c>
      <c r="U17">
        <v>15.176926577736999</v>
      </c>
      <c r="V17" t="s">
        <v>2761</v>
      </c>
      <c r="W17">
        <v>1</v>
      </c>
      <c r="X17" t="s">
        <v>68</v>
      </c>
      <c r="Y17" t="s">
        <v>2763</v>
      </c>
      <c r="Z17">
        <v>2</v>
      </c>
      <c r="AA17" t="s">
        <v>55</v>
      </c>
      <c r="AB17">
        <v>58545600</v>
      </c>
      <c r="AC17">
        <v>58545623</v>
      </c>
      <c r="AM17" t="s">
        <v>43</v>
      </c>
      <c r="AN17" t="s">
        <v>2723</v>
      </c>
      <c r="AO17" t="s">
        <v>2724</v>
      </c>
      <c r="AP17" t="s">
        <v>44</v>
      </c>
    </row>
    <row r="18" spans="1:42" x14ac:dyDescent="0.25">
      <c r="A18" t="s">
        <v>62</v>
      </c>
      <c r="B18">
        <v>44511906</v>
      </c>
      <c r="C18">
        <v>44511961</v>
      </c>
      <c r="D18" t="s">
        <v>2764</v>
      </c>
      <c r="E18" t="s">
        <v>2721</v>
      </c>
      <c r="F18">
        <v>6008</v>
      </c>
      <c r="G18">
        <v>5</v>
      </c>
      <c r="H18">
        <v>44511924</v>
      </c>
      <c r="I18" t="s">
        <v>1934</v>
      </c>
      <c r="J18">
        <v>3821</v>
      </c>
      <c r="K18">
        <v>1230</v>
      </c>
      <c r="L18">
        <v>5051</v>
      </c>
      <c r="M18">
        <v>2167.9091309369901</v>
      </c>
      <c r="N18">
        <v>9790</v>
      </c>
      <c r="O18">
        <v>4010</v>
      </c>
      <c r="P18">
        <v>13800</v>
      </c>
      <c r="Q18">
        <v>6265.6124999875301</v>
      </c>
      <c r="R18">
        <v>2949</v>
      </c>
      <c r="S18">
        <v>1784</v>
      </c>
      <c r="T18">
        <v>2293.6904760668899</v>
      </c>
      <c r="U18">
        <v>13.844243783518801</v>
      </c>
      <c r="V18" t="s">
        <v>2764</v>
      </c>
      <c r="W18">
        <v>1</v>
      </c>
      <c r="X18" t="s">
        <v>62</v>
      </c>
      <c r="Y18" t="s">
        <v>2765</v>
      </c>
      <c r="Z18">
        <v>3</v>
      </c>
      <c r="AA18" t="s">
        <v>52</v>
      </c>
      <c r="AB18">
        <v>44511917</v>
      </c>
      <c r="AC18">
        <v>44511940</v>
      </c>
      <c r="AM18" t="s">
        <v>43</v>
      </c>
      <c r="AN18" t="s">
        <v>2723</v>
      </c>
      <c r="AO18" t="s">
        <v>2724</v>
      </c>
      <c r="AP18" t="s">
        <v>44</v>
      </c>
    </row>
    <row r="19" spans="1:42" x14ac:dyDescent="0.25">
      <c r="A19" t="s">
        <v>65</v>
      </c>
      <c r="B19">
        <v>34542353</v>
      </c>
      <c r="C19">
        <v>34542380</v>
      </c>
      <c r="D19" t="s">
        <v>2766</v>
      </c>
      <c r="E19" t="s">
        <v>2721</v>
      </c>
      <c r="F19">
        <v>7737</v>
      </c>
      <c r="G19">
        <v>9</v>
      </c>
      <c r="H19">
        <v>34542367</v>
      </c>
      <c r="I19" t="s">
        <v>2767</v>
      </c>
      <c r="J19">
        <v>3550</v>
      </c>
      <c r="K19">
        <v>1091</v>
      </c>
      <c r="L19">
        <v>4641</v>
      </c>
      <c r="M19">
        <v>1968.0066056799701</v>
      </c>
      <c r="N19">
        <v>12575</v>
      </c>
      <c r="O19">
        <v>3340</v>
      </c>
      <c r="P19">
        <v>15915</v>
      </c>
      <c r="Q19">
        <v>6480.7792741305402</v>
      </c>
      <c r="R19">
        <v>2009</v>
      </c>
      <c r="S19">
        <v>2282</v>
      </c>
      <c r="T19">
        <v>2141.1534274778101</v>
      </c>
      <c r="U19">
        <v>6.8407203235810297</v>
      </c>
      <c r="V19" t="s">
        <v>2766</v>
      </c>
      <c r="W19">
        <v>1</v>
      </c>
      <c r="X19" t="s">
        <v>65</v>
      </c>
      <c r="Y19" t="s">
        <v>2768</v>
      </c>
      <c r="Z19">
        <v>3</v>
      </c>
      <c r="AA19" t="s">
        <v>52</v>
      </c>
      <c r="AB19">
        <v>34542360</v>
      </c>
      <c r="AC19">
        <v>34542383</v>
      </c>
      <c r="AM19" t="s">
        <v>43</v>
      </c>
      <c r="AN19" t="s">
        <v>2723</v>
      </c>
      <c r="AO19" t="s">
        <v>2724</v>
      </c>
      <c r="AP19" t="s">
        <v>44</v>
      </c>
    </row>
    <row r="20" spans="1:42" x14ac:dyDescent="0.25">
      <c r="A20" t="s">
        <v>64</v>
      </c>
      <c r="B20">
        <v>58063285</v>
      </c>
      <c r="C20">
        <v>58063330</v>
      </c>
      <c r="D20" t="s">
        <v>2769</v>
      </c>
      <c r="E20" t="s">
        <v>2721</v>
      </c>
      <c r="F20">
        <v>7334</v>
      </c>
      <c r="G20">
        <v>8</v>
      </c>
      <c r="H20">
        <v>58063310</v>
      </c>
      <c r="I20" t="s">
        <v>1981</v>
      </c>
      <c r="J20">
        <v>1740</v>
      </c>
      <c r="K20">
        <v>2419</v>
      </c>
      <c r="L20">
        <v>4159</v>
      </c>
      <c r="M20">
        <v>2051.5993760966098</v>
      </c>
      <c r="N20">
        <v>5810</v>
      </c>
      <c r="O20">
        <v>5571</v>
      </c>
      <c r="P20">
        <v>11381</v>
      </c>
      <c r="Q20">
        <v>5689.2451168850102</v>
      </c>
      <c r="R20">
        <v>1513</v>
      </c>
      <c r="S20">
        <v>2432</v>
      </c>
      <c r="T20">
        <v>1918.23251979524</v>
      </c>
      <c r="U20">
        <v>10.353743284435801</v>
      </c>
      <c r="V20" t="s">
        <v>2769</v>
      </c>
      <c r="W20">
        <v>1</v>
      </c>
      <c r="X20" t="s">
        <v>64</v>
      </c>
      <c r="Y20" t="s">
        <v>2747</v>
      </c>
      <c r="Z20">
        <v>3</v>
      </c>
      <c r="AA20" t="s">
        <v>52</v>
      </c>
      <c r="AB20">
        <v>58063303</v>
      </c>
      <c r="AC20">
        <v>58063326</v>
      </c>
      <c r="AM20" t="s">
        <v>43</v>
      </c>
      <c r="AN20" t="s">
        <v>2723</v>
      </c>
      <c r="AO20" t="s">
        <v>2724</v>
      </c>
      <c r="AP20" t="s">
        <v>44</v>
      </c>
    </row>
    <row r="21" spans="1:42" x14ac:dyDescent="0.25">
      <c r="A21" t="s">
        <v>47</v>
      </c>
      <c r="B21">
        <v>88969728</v>
      </c>
      <c r="C21">
        <v>88969767</v>
      </c>
      <c r="D21" t="s">
        <v>2770</v>
      </c>
      <c r="E21" t="s">
        <v>2721</v>
      </c>
      <c r="F21">
        <v>2692</v>
      </c>
      <c r="G21">
        <v>15</v>
      </c>
      <c r="H21">
        <v>88969751</v>
      </c>
      <c r="I21" t="s">
        <v>2771</v>
      </c>
      <c r="J21">
        <v>2027</v>
      </c>
      <c r="K21">
        <v>959</v>
      </c>
      <c r="L21">
        <v>2986</v>
      </c>
      <c r="M21">
        <v>1394.23563288276</v>
      </c>
      <c r="N21">
        <v>6974</v>
      </c>
      <c r="O21">
        <v>2661</v>
      </c>
      <c r="P21">
        <v>9635</v>
      </c>
      <c r="Q21">
        <v>4307.8781319809796</v>
      </c>
      <c r="R21">
        <v>1387</v>
      </c>
      <c r="S21">
        <v>1398</v>
      </c>
      <c r="T21">
        <v>1392.48913819821</v>
      </c>
      <c r="U21">
        <v>9.4405118446453304</v>
      </c>
      <c r="V21" t="s">
        <v>2770</v>
      </c>
      <c r="W21">
        <v>1</v>
      </c>
      <c r="X21" t="s">
        <v>47</v>
      </c>
      <c r="Y21" t="s">
        <v>2772</v>
      </c>
      <c r="Z21">
        <v>4</v>
      </c>
      <c r="AA21" t="s">
        <v>52</v>
      </c>
      <c r="AB21">
        <v>88969744</v>
      </c>
      <c r="AC21">
        <v>88969767</v>
      </c>
      <c r="AM21" t="s">
        <v>43</v>
      </c>
      <c r="AN21" t="s">
        <v>2723</v>
      </c>
      <c r="AO21" t="s">
        <v>2724</v>
      </c>
      <c r="AP21" t="s">
        <v>44</v>
      </c>
    </row>
    <row r="22" spans="1:42" x14ac:dyDescent="0.25">
      <c r="A22" t="s">
        <v>74</v>
      </c>
      <c r="B22">
        <v>42980690</v>
      </c>
      <c r="C22">
        <v>42980724</v>
      </c>
      <c r="D22" t="s">
        <v>2773</v>
      </c>
      <c r="E22" t="s">
        <v>2721</v>
      </c>
      <c r="F22">
        <v>4921</v>
      </c>
      <c r="G22">
        <v>22</v>
      </c>
      <c r="H22">
        <v>42980701</v>
      </c>
      <c r="I22" t="s">
        <v>2774</v>
      </c>
      <c r="J22">
        <v>2080</v>
      </c>
      <c r="K22">
        <v>770</v>
      </c>
      <c r="L22">
        <v>2850</v>
      </c>
      <c r="M22">
        <v>1265.54336156451</v>
      </c>
      <c r="N22">
        <v>6342</v>
      </c>
      <c r="O22">
        <v>2175</v>
      </c>
      <c r="P22">
        <v>8517</v>
      </c>
      <c r="Q22">
        <v>3714.00726978286</v>
      </c>
      <c r="R22">
        <v>1209</v>
      </c>
      <c r="S22">
        <v>1427</v>
      </c>
      <c r="T22">
        <v>1313.4850589176799</v>
      </c>
      <c r="U22">
        <v>7.9804448497561804</v>
      </c>
      <c r="V22" t="s">
        <v>2773</v>
      </c>
      <c r="W22">
        <v>1</v>
      </c>
      <c r="X22" t="s">
        <v>74</v>
      </c>
      <c r="Y22" t="s">
        <v>2775</v>
      </c>
      <c r="Z22">
        <v>3</v>
      </c>
      <c r="AA22" t="s">
        <v>52</v>
      </c>
      <c r="AB22">
        <v>42980694</v>
      </c>
      <c r="AC22">
        <v>42980717</v>
      </c>
      <c r="AM22" t="s">
        <v>43</v>
      </c>
      <c r="AN22" t="s">
        <v>2723</v>
      </c>
      <c r="AO22" t="s">
        <v>2724</v>
      </c>
      <c r="AP22" t="s">
        <v>44</v>
      </c>
    </row>
    <row r="23" spans="1:42" x14ac:dyDescent="0.25">
      <c r="A23" t="s">
        <v>62</v>
      </c>
      <c r="B23">
        <v>41419013</v>
      </c>
      <c r="C23">
        <v>41419051</v>
      </c>
      <c r="D23" t="s">
        <v>2776</v>
      </c>
      <c r="E23" t="s">
        <v>2721</v>
      </c>
      <c r="F23">
        <v>5983</v>
      </c>
      <c r="G23">
        <v>5</v>
      </c>
      <c r="H23">
        <v>41419041</v>
      </c>
      <c r="I23" t="s">
        <v>2777</v>
      </c>
      <c r="J23">
        <v>1421</v>
      </c>
      <c r="K23">
        <v>1216</v>
      </c>
      <c r="L23">
        <v>2637</v>
      </c>
      <c r="M23">
        <v>1314.5097945622099</v>
      </c>
      <c r="N23">
        <v>3905</v>
      </c>
      <c r="O23">
        <v>4736</v>
      </c>
      <c r="P23">
        <v>8641</v>
      </c>
      <c r="Q23">
        <v>4300.4743924362501</v>
      </c>
      <c r="R23">
        <v>1088</v>
      </c>
      <c r="S23">
        <v>1370</v>
      </c>
      <c r="T23">
        <v>1220.8849249622101</v>
      </c>
      <c r="U23">
        <v>10.9124514762825</v>
      </c>
      <c r="V23" t="s">
        <v>2776</v>
      </c>
      <c r="W23">
        <v>1</v>
      </c>
      <c r="X23" t="s">
        <v>62</v>
      </c>
      <c r="Y23" t="s">
        <v>2778</v>
      </c>
      <c r="Z23">
        <v>3</v>
      </c>
      <c r="AA23" t="s">
        <v>55</v>
      </c>
      <c r="AB23">
        <v>41419024</v>
      </c>
      <c r="AC23">
        <v>41419047</v>
      </c>
      <c r="AM23" t="s">
        <v>43</v>
      </c>
      <c r="AN23" t="s">
        <v>2723</v>
      </c>
      <c r="AO23" t="s">
        <v>2724</v>
      </c>
      <c r="AP23" t="s">
        <v>44</v>
      </c>
    </row>
    <row r="24" spans="1:42" x14ac:dyDescent="0.25">
      <c r="A24" t="s">
        <v>51</v>
      </c>
      <c r="B24">
        <v>32834169</v>
      </c>
      <c r="C24">
        <v>32834221</v>
      </c>
      <c r="D24" t="s">
        <v>2779</v>
      </c>
      <c r="E24" t="s">
        <v>2721</v>
      </c>
      <c r="F24">
        <v>234</v>
      </c>
      <c r="G24">
        <v>1</v>
      </c>
      <c r="H24">
        <v>32834190</v>
      </c>
      <c r="I24" t="s">
        <v>2780</v>
      </c>
      <c r="J24">
        <v>798</v>
      </c>
      <c r="K24">
        <v>1819</v>
      </c>
      <c r="L24">
        <v>2617</v>
      </c>
      <c r="M24">
        <v>1204.8078685001999</v>
      </c>
      <c r="N24">
        <v>2665</v>
      </c>
      <c r="O24">
        <v>5174</v>
      </c>
      <c r="P24">
        <v>7839</v>
      </c>
      <c r="Q24">
        <v>3713.3152303568299</v>
      </c>
      <c r="R24">
        <v>974</v>
      </c>
      <c r="S24">
        <v>1444</v>
      </c>
      <c r="T24">
        <v>1185.94097660887</v>
      </c>
      <c r="U24">
        <v>11.0263583522574</v>
      </c>
      <c r="V24" t="s">
        <v>2779</v>
      </c>
      <c r="W24">
        <v>1</v>
      </c>
      <c r="X24" t="s">
        <v>51</v>
      </c>
      <c r="Y24" t="s">
        <v>2781</v>
      </c>
      <c r="Z24">
        <v>2</v>
      </c>
      <c r="AA24" t="s">
        <v>55</v>
      </c>
      <c r="AB24">
        <v>32834173</v>
      </c>
      <c r="AC24">
        <v>32834196</v>
      </c>
      <c r="AM24" t="s">
        <v>43</v>
      </c>
      <c r="AN24" t="s">
        <v>2723</v>
      </c>
      <c r="AO24" t="s">
        <v>2724</v>
      </c>
      <c r="AP24" t="s">
        <v>44</v>
      </c>
    </row>
    <row r="25" spans="1:42" x14ac:dyDescent="0.25">
      <c r="A25" t="s">
        <v>64</v>
      </c>
      <c r="B25">
        <v>23388747</v>
      </c>
      <c r="C25">
        <v>23388775</v>
      </c>
      <c r="D25" t="s">
        <v>2782</v>
      </c>
      <c r="E25" t="s">
        <v>2721</v>
      </c>
      <c r="F25">
        <v>7249</v>
      </c>
      <c r="G25">
        <v>8</v>
      </c>
      <c r="H25">
        <v>23388760</v>
      </c>
      <c r="I25" t="s">
        <v>2783</v>
      </c>
      <c r="J25">
        <v>315</v>
      </c>
      <c r="K25">
        <v>2102</v>
      </c>
      <c r="L25">
        <v>2417</v>
      </c>
      <c r="M25">
        <v>813.71370886817397</v>
      </c>
      <c r="N25">
        <v>958</v>
      </c>
      <c r="O25">
        <v>7035</v>
      </c>
      <c r="P25">
        <v>7993</v>
      </c>
      <c r="Q25">
        <v>2596.0604769534898</v>
      </c>
      <c r="R25">
        <v>1676</v>
      </c>
      <c r="S25">
        <v>606</v>
      </c>
      <c r="T25">
        <v>1007.7975987270401</v>
      </c>
      <c r="U25">
        <v>6.7659845338873401</v>
      </c>
      <c r="V25" t="s">
        <v>2782</v>
      </c>
      <c r="W25">
        <v>1</v>
      </c>
      <c r="X25" t="s">
        <v>64</v>
      </c>
      <c r="Y25" t="s">
        <v>2784</v>
      </c>
      <c r="Z25">
        <v>2</v>
      </c>
      <c r="AA25" t="s">
        <v>55</v>
      </c>
      <c r="AB25">
        <v>23388742</v>
      </c>
      <c r="AC25">
        <v>23388765</v>
      </c>
      <c r="AM25" t="s">
        <v>43</v>
      </c>
      <c r="AN25" t="s">
        <v>2723</v>
      </c>
      <c r="AO25" t="s">
        <v>2724</v>
      </c>
      <c r="AP25" t="s">
        <v>44</v>
      </c>
    </row>
    <row r="26" spans="1:42" x14ac:dyDescent="0.25">
      <c r="A26" t="s">
        <v>74</v>
      </c>
      <c r="B26">
        <v>43251774</v>
      </c>
      <c r="C26">
        <v>43251808</v>
      </c>
      <c r="D26" t="s">
        <v>2785</v>
      </c>
      <c r="E26" t="s">
        <v>2721</v>
      </c>
      <c r="F26">
        <v>4932</v>
      </c>
      <c r="G26">
        <v>22</v>
      </c>
      <c r="H26">
        <v>43251796</v>
      </c>
      <c r="I26" t="s">
        <v>2786</v>
      </c>
      <c r="J26">
        <v>925</v>
      </c>
      <c r="K26">
        <v>1278</v>
      </c>
      <c r="L26">
        <v>2203</v>
      </c>
      <c r="M26">
        <v>1087.2672164651999</v>
      </c>
      <c r="N26">
        <v>3182</v>
      </c>
      <c r="O26">
        <v>6272</v>
      </c>
      <c r="P26">
        <v>9454</v>
      </c>
      <c r="Q26">
        <v>4467.3822312401198</v>
      </c>
      <c r="R26">
        <v>1086</v>
      </c>
      <c r="S26">
        <v>937</v>
      </c>
      <c r="T26">
        <v>1008.75269516368</v>
      </c>
      <c r="U26">
        <v>8.0914907292922305</v>
      </c>
      <c r="V26" t="s">
        <v>2785</v>
      </c>
      <c r="W26">
        <v>1</v>
      </c>
      <c r="X26" t="s">
        <v>74</v>
      </c>
      <c r="Y26" t="s">
        <v>2787</v>
      </c>
      <c r="Z26">
        <v>3</v>
      </c>
      <c r="AA26" t="s">
        <v>55</v>
      </c>
      <c r="AB26">
        <v>43251779</v>
      </c>
      <c r="AC26">
        <v>43251802</v>
      </c>
      <c r="AM26" t="s">
        <v>43</v>
      </c>
      <c r="AN26" t="s">
        <v>2723</v>
      </c>
      <c r="AO26" t="s">
        <v>2724</v>
      </c>
      <c r="AP26" t="s">
        <v>44</v>
      </c>
    </row>
    <row r="27" spans="1:42" x14ac:dyDescent="0.25">
      <c r="A27" t="s">
        <v>46</v>
      </c>
      <c r="B27">
        <v>75553861</v>
      </c>
      <c r="C27">
        <v>75553905</v>
      </c>
      <c r="D27" t="s">
        <v>2788</v>
      </c>
      <c r="E27" t="s">
        <v>2721</v>
      </c>
      <c r="F27">
        <v>2430</v>
      </c>
      <c r="G27">
        <v>14</v>
      </c>
      <c r="H27">
        <v>75553883</v>
      </c>
      <c r="I27" t="s">
        <v>2789</v>
      </c>
      <c r="J27">
        <v>970</v>
      </c>
      <c r="K27">
        <v>1021</v>
      </c>
      <c r="L27">
        <v>1991</v>
      </c>
      <c r="M27">
        <v>995.17335173325398</v>
      </c>
      <c r="N27">
        <v>2593</v>
      </c>
      <c r="O27">
        <v>3178</v>
      </c>
      <c r="P27">
        <v>5771</v>
      </c>
      <c r="Q27">
        <v>2870.6365147820402</v>
      </c>
      <c r="R27">
        <v>763</v>
      </c>
      <c r="S27">
        <v>1094</v>
      </c>
      <c r="T27">
        <v>913.63121662955405</v>
      </c>
      <c r="U27">
        <v>9.94009836749896</v>
      </c>
      <c r="V27" t="s">
        <v>2788</v>
      </c>
      <c r="W27">
        <v>1</v>
      </c>
      <c r="X27" t="s">
        <v>46</v>
      </c>
      <c r="Y27" t="s">
        <v>2790</v>
      </c>
      <c r="Z27">
        <v>5</v>
      </c>
      <c r="AA27" t="s">
        <v>55</v>
      </c>
      <c r="AB27">
        <v>75553866</v>
      </c>
      <c r="AC27">
        <v>75553889</v>
      </c>
      <c r="AD27" t="s">
        <v>2791</v>
      </c>
      <c r="AE27">
        <v>24</v>
      </c>
      <c r="AF27">
        <v>5</v>
      </c>
      <c r="AG27">
        <v>2</v>
      </c>
      <c r="AH27">
        <v>1</v>
      </c>
      <c r="AI27">
        <v>0</v>
      </c>
      <c r="AJ27" t="s">
        <v>55</v>
      </c>
      <c r="AK27">
        <v>75553865</v>
      </c>
      <c r="AL27">
        <v>75553889</v>
      </c>
      <c r="AM27" t="s">
        <v>43</v>
      </c>
      <c r="AN27" t="s">
        <v>2723</v>
      </c>
      <c r="AO27" t="s">
        <v>2724</v>
      </c>
      <c r="AP27" t="s">
        <v>2792</v>
      </c>
    </row>
    <row r="28" spans="1:42" x14ac:dyDescent="0.25">
      <c r="A28" t="s">
        <v>50</v>
      </c>
      <c r="B28">
        <v>19430054</v>
      </c>
      <c r="C28">
        <v>19430078</v>
      </c>
      <c r="D28" t="s">
        <v>2793</v>
      </c>
      <c r="E28" t="s">
        <v>2721</v>
      </c>
      <c r="F28">
        <v>3141</v>
      </c>
      <c r="G28">
        <v>18</v>
      </c>
      <c r="H28">
        <v>19430066</v>
      </c>
      <c r="I28" t="s">
        <v>2794</v>
      </c>
      <c r="J28">
        <v>1269</v>
      </c>
      <c r="K28">
        <v>576</v>
      </c>
      <c r="L28">
        <v>1845</v>
      </c>
      <c r="M28">
        <v>854.95263026673001</v>
      </c>
      <c r="N28">
        <v>6198</v>
      </c>
      <c r="O28">
        <v>1718</v>
      </c>
      <c r="P28">
        <v>7916</v>
      </c>
      <c r="Q28">
        <v>3263.1524634929301</v>
      </c>
      <c r="R28">
        <v>523</v>
      </c>
      <c r="S28">
        <v>1180</v>
      </c>
      <c r="T28">
        <v>785.582586365049</v>
      </c>
      <c r="U28">
        <v>6.2993728866794401</v>
      </c>
      <c r="V28" t="s">
        <v>2793</v>
      </c>
      <c r="W28">
        <v>1</v>
      </c>
      <c r="X28" t="s">
        <v>50</v>
      </c>
      <c r="Y28" t="s">
        <v>2795</v>
      </c>
      <c r="Z28">
        <v>4</v>
      </c>
      <c r="AA28" t="s">
        <v>52</v>
      </c>
      <c r="AB28">
        <v>19430059</v>
      </c>
      <c r="AC28">
        <v>19430082</v>
      </c>
      <c r="AM28" t="s">
        <v>43</v>
      </c>
      <c r="AN28" t="s">
        <v>2723</v>
      </c>
      <c r="AO28" t="s">
        <v>2724</v>
      </c>
      <c r="AP28" t="s">
        <v>44</v>
      </c>
    </row>
    <row r="29" spans="1:42" x14ac:dyDescent="0.25">
      <c r="A29" t="s">
        <v>64</v>
      </c>
      <c r="B29">
        <v>27151841</v>
      </c>
      <c r="C29">
        <v>27151861</v>
      </c>
      <c r="D29" t="s">
        <v>2796</v>
      </c>
      <c r="E29" t="s">
        <v>2721</v>
      </c>
      <c r="F29">
        <v>7261</v>
      </c>
      <c r="G29">
        <v>8</v>
      </c>
      <c r="H29">
        <v>27151852</v>
      </c>
      <c r="I29" t="s">
        <v>2797</v>
      </c>
      <c r="J29">
        <v>328</v>
      </c>
      <c r="K29">
        <v>1475</v>
      </c>
      <c r="L29">
        <v>1803</v>
      </c>
      <c r="M29">
        <v>695.55733049116805</v>
      </c>
      <c r="N29">
        <v>970</v>
      </c>
      <c r="O29">
        <v>4601</v>
      </c>
      <c r="P29">
        <v>5571</v>
      </c>
      <c r="Q29">
        <v>2112.5742590498398</v>
      </c>
      <c r="R29">
        <v>1061</v>
      </c>
      <c r="S29">
        <v>634</v>
      </c>
      <c r="T29">
        <v>820.16705615380499</v>
      </c>
      <c r="U29">
        <v>5.3875328494665897</v>
      </c>
      <c r="V29" t="s">
        <v>2796</v>
      </c>
      <c r="W29">
        <v>1</v>
      </c>
      <c r="X29" t="s">
        <v>64</v>
      </c>
      <c r="Y29" t="s">
        <v>2798</v>
      </c>
      <c r="Z29">
        <v>3</v>
      </c>
      <c r="AA29" t="s">
        <v>55</v>
      </c>
      <c r="AB29">
        <v>27151834</v>
      </c>
      <c r="AC29">
        <v>27151857</v>
      </c>
      <c r="AD29" t="s">
        <v>2799</v>
      </c>
      <c r="AE29">
        <v>22</v>
      </c>
      <c r="AF29">
        <v>4</v>
      </c>
      <c r="AG29">
        <v>1</v>
      </c>
      <c r="AH29">
        <v>0</v>
      </c>
      <c r="AI29">
        <v>1</v>
      </c>
      <c r="AJ29" t="s">
        <v>55</v>
      </c>
      <c r="AK29">
        <v>27151835</v>
      </c>
      <c r="AL29">
        <v>27151857</v>
      </c>
      <c r="AM29" t="s">
        <v>43</v>
      </c>
      <c r="AN29" t="s">
        <v>2723</v>
      </c>
      <c r="AO29" t="s">
        <v>2724</v>
      </c>
      <c r="AP29" t="s">
        <v>2724</v>
      </c>
    </row>
    <row r="30" spans="1:42" x14ac:dyDescent="0.25">
      <c r="A30" t="s">
        <v>54</v>
      </c>
      <c r="B30">
        <v>201350204</v>
      </c>
      <c r="C30">
        <v>201350226</v>
      </c>
      <c r="D30" t="s">
        <v>2800</v>
      </c>
      <c r="E30" t="s">
        <v>2721</v>
      </c>
      <c r="F30">
        <v>4170</v>
      </c>
      <c r="G30">
        <v>2</v>
      </c>
      <c r="H30">
        <v>201350214</v>
      </c>
      <c r="I30" t="s">
        <v>2801</v>
      </c>
      <c r="J30">
        <v>1147</v>
      </c>
      <c r="K30">
        <v>613</v>
      </c>
      <c r="L30">
        <v>1760</v>
      </c>
      <c r="M30">
        <v>838.51714353374996</v>
      </c>
      <c r="N30">
        <v>3858</v>
      </c>
      <c r="O30">
        <v>1637</v>
      </c>
      <c r="P30">
        <v>5495</v>
      </c>
      <c r="Q30">
        <v>2513.07500882882</v>
      </c>
      <c r="R30">
        <v>950</v>
      </c>
      <c r="S30">
        <v>697</v>
      </c>
      <c r="T30">
        <v>813.72599810992801</v>
      </c>
      <c r="U30">
        <v>6.1266901488430703</v>
      </c>
      <c r="V30" t="s">
        <v>2800</v>
      </c>
      <c r="W30">
        <v>1</v>
      </c>
      <c r="X30" t="s">
        <v>54</v>
      </c>
      <c r="Y30" t="s">
        <v>2802</v>
      </c>
      <c r="Z30">
        <v>3</v>
      </c>
      <c r="AA30" t="s">
        <v>52</v>
      </c>
      <c r="AB30">
        <v>201350207</v>
      </c>
      <c r="AC30">
        <v>201350230</v>
      </c>
      <c r="AM30" t="s">
        <v>43</v>
      </c>
      <c r="AN30" t="s">
        <v>2723</v>
      </c>
      <c r="AO30" t="s">
        <v>2724</v>
      </c>
      <c r="AP30" t="s">
        <v>44</v>
      </c>
    </row>
    <row r="31" spans="1:42" x14ac:dyDescent="0.25">
      <c r="A31" t="s">
        <v>51</v>
      </c>
      <c r="B31">
        <v>14724426</v>
      </c>
      <c r="C31">
        <v>14724454</v>
      </c>
      <c r="D31" t="s">
        <v>2803</v>
      </c>
      <c r="E31" t="s">
        <v>2721</v>
      </c>
      <c r="F31">
        <v>86</v>
      </c>
      <c r="G31">
        <v>1</v>
      </c>
      <c r="H31">
        <v>14724432</v>
      </c>
      <c r="I31" t="s">
        <v>2804</v>
      </c>
      <c r="J31">
        <v>1311</v>
      </c>
      <c r="K31">
        <v>368</v>
      </c>
      <c r="L31">
        <v>1679</v>
      </c>
      <c r="M31">
        <v>694.58476804490897</v>
      </c>
      <c r="N31">
        <v>5136</v>
      </c>
      <c r="O31">
        <v>993</v>
      </c>
      <c r="P31">
        <v>6129</v>
      </c>
      <c r="Q31">
        <v>2258.3285854808601</v>
      </c>
      <c r="R31">
        <v>631</v>
      </c>
      <c r="S31">
        <v>923</v>
      </c>
      <c r="T31">
        <v>763.15987840032506</v>
      </c>
      <c r="U31">
        <v>7.2926943582917403</v>
      </c>
      <c r="V31" t="s">
        <v>2803</v>
      </c>
      <c r="W31">
        <v>1</v>
      </c>
      <c r="X31" t="s">
        <v>51</v>
      </c>
      <c r="Y31" t="s">
        <v>2805</v>
      </c>
      <c r="Z31">
        <v>2</v>
      </c>
      <c r="AA31" t="s">
        <v>52</v>
      </c>
      <c r="AB31">
        <v>14724425</v>
      </c>
      <c r="AC31">
        <v>14724448</v>
      </c>
      <c r="AM31" t="s">
        <v>43</v>
      </c>
      <c r="AN31" t="s">
        <v>2723</v>
      </c>
      <c r="AO31" t="s">
        <v>2724</v>
      </c>
      <c r="AP31" t="s">
        <v>44</v>
      </c>
    </row>
    <row r="32" spans="1:42" x14ac:dyDescent="0.25">
      <c r="A32" t="s">
        <v>49</v>
      </c>
      <c r="B32">
        <v>48907928</v>
      </c>
      <c r="C32">
        <v>48907961</v>
      </c>
      <c r="D32" t="s">
        <v>2806</v>
      </c>
      <c r="E32" t="s">
        <v>2721</v>
      </c>
      <c r="F32">
        <v>2960</v>
      </c>
      <c r="G32">
        <v>17</v>
      </c>
      <c r="H32">
        <v>48907950</v>
      </c>
      <c r="I32" t="s">
        <v>2807</v>
      </c>
      <c r="J32">
        <v>642</v>
      </c>
      <c r="K32">
        <v>1006</v>
      </c>
      <c r="L32">
        <v>1648</v>
      </c>
      <c r="M32">
        <v>803.64917719114203</v>
      </c>
      <c r="N32">
        <v>1613</v>
      </c>
      <c r="O32">
        <v>2020</v>
      </c>
      <c r="P32">
        <v>3633</v>
      </c>
      <c r="Q32">
        <v>1805.0650957790899</v>
      </c>
      <c r="R32">
        <v>369</v>
      </c>
      <c r="S32">
        <v>1174</v>
      </c>
      <c r="T32">
        <v>658.18386488883095</v>
      </c>
      <c r="U32">
        <v>9.0999954590852301</v>
      </c>
      <c r="V32" t="s">
        <v>2806</v>
      </c>
      <c r="W32">
        <v>1</v>
      </c>
      <c r="X32" t="s">
        <v>49</v>
      </c>
      <c r="Y32" t="s">
        <v>2808</v>
      </c>
      <c r="Z32">
        <v>1</v>
      </c>
      <c r="AA32" t="s">
        <v>55</v>
      </c>
      <c r="AB32">
        <v>48907933</v>
      </c>
      <c r="AC32">
        <v>48907956</v>
      </c>
      <c r="AM32" t="s">
        <v>43</v>
      </c>
      <c r="AN32" t="s">
        <v>2723</v>
      </c>
      <c r="AO32" t="s">
        <v>2724</v>
      </c>
      <c r="AP32" t="s">
        <v>44</v>
      </c>
    </row>
    <row r="33" spans="1:42" hidden="1" x14ac:dyDescent="0.25">
      <c r="A33" t="s">
        <v>68</v>
      </c>
      <c r="B33">
        <v>88450082</v>
      </c>
      <c r="C33">
        <v>88450082</v>
      </c>
      <c r="D33" t="s">
        <v>2809</v>
      </c>
      <c r="E33" t="s">
        <v>2721</v>
      </c>
      <c r="F33">
        <v>1176</v>
      </c>
      <c r="G33">
        <v>10</v>
      </c>
      <c r="H33">
        <v>88450082</v>
      </c>
      <c r="I33" t="s">
        <v>2810</v>
      </c>
      <c r="J33">
        <v>5</v>
      </c>
      <c r="K33">
        <v>8</v>
      </c>
      <c r="L33">
        <v>13</v>
      </c>
      <c r="M33">
        <v>6.3245553203367502</v>
      </c>
      <c r="N33">
        <v>8</v>
      </c>
      <c r="O33">
        <v>41</v>
      </c>
      <c r="P33">
        <v>49</v>
      </c>
      <c r="Q33">
        <v>18.110770276274799</v>
      </c>
      <c r="R33">
        <v>3</v>
      </c>
      <c r="S33">
        <v>8</v>
      </c>
      <c r="T33">
        <v>4.8989794855663504</v>
      </c>
      <c r="U33">
        <v>0</v>
      </c>
      <c r="AM33" t="s">
        <v>43</v>
      </c>
      <c r="AN33" t="s">
        <v>2723</v>
      </c>
      <c r="AO33" t="s">
        <v>2724</v>
      </c>
      <c r="AP33" t="s">
        <v>44</v>
      </c>
    </row>
    <row r="34" spans="1:42" x14ac:dyDescent="0.25">
      <c r="A34" t="s">
        <v>63</v>
      </c>
      <c r="B34">
        <v>32571887</v>
      </c>
      <c r="C34">
        <v>32571907</v>
      </c>
      <c r="D34" t="s">
        <v>2811</v>
      </c>
      <c r="E34" t="s">
        <v>2721</v>
      </c>
      <c r="F34">
        <v>6546</v>
      </c>
      <c r="G34">
        <v>6</v>
      </c>
      <c r="H34">
        <v>32571896</v>
      </c>
      <c r="I34" t="s">
        <v>2812</v>
      </c>
      <c r="J34">
        <v>694</v>
      </c>
      <c r="K34">
        <v>856</v>
      </c>
      <c r="L34">
        <v>1550</v>
      </c>
      <c r="M34">
        <v>770.75547354527396</v>
      </c>
      <c r="N34">
        <v>1802</v>
      </c>
      <c r="O34">
        <v>2972</v>
      </c>
      <c r="P34">
        <v>4774</v>
      </c>
      <c r="Q34">
        <v>2314.2048310380801</v>
      </c>
      <c r="R34">
        <v>719</v>
      </c>
      <c r="S34">
        <v>732</v>
      </c>
      <c r="T34">
        <v>725.470881565897</v>
      </c>
      <c r="U34">
        <v>6.6198553766000403</v>
      </c>
      <c r="V34" t="s">
        <v>2811</v>
      </c>
      <c r="W34">
        <v>1</v>
      </c>
      <c r="X34" t="s">
        <v>63</v>
      </c>
      <c r="Y34" t="s">
        <v>2813</v>
      </c>
      <c r="Z34">
        <v>4</v>
      </c>
      <c r="AA34" t="s">
        <v>55</v>
      </c>
      <c r="AB34">
        <v>32571879</v>
      </c>
      <c r="AC34">
        <v>32571902</v>
      </c>
      <c r="AD34" t="s">
        <v>2814</v>
      </c>
      <c r="AE34">
        <v>22</v>
      </c>
      <c r="AF34">
        <v>5</v>
      </c>
      <c r="AG34">
        <v>2</v>
      </c>
      <c r="AH34">
        <v>0</v>
      </c>
      <c r="AI34">
        <v>1</v>
      </c>
      <c r="AJ34" t="s">
        <v>55</v>
      </c>
      <c r="AK34">
        <v>32571880</v>
      </c>
      <c r="AL34">
        <v>32571902</v>
      </c>
      <c r="AM34" t="s">
        <v>43</v>
      </c>
      <c r="AN34" t="s">
        <v>2723</v>
      </c>
      <c r="AO34" t="s">
        <v>2724</v>
      </c>
      <c r="AP34" t="s">
        <v>2724</v>
      </c>
    </row>
    <row r="35" spans="1:42" x14ac:dyDescent="0.25">
      <c r="A35" t="s">
        <v>65</v>
      </c>
      <c r="B35">
        <v>123884240</v>
      </c>
      <c r="C35">
        <v>123884287</v>
      </c>
      <c r="D35" t="s">
        <v>2815</v>
      </c>
      <c r="E35" t="s">
        <v>2721</v>
      </c>
      <c r="F35">
        <v>7932</v>
      </c>
      <c r="G35">
        <v>9</v>
      </c>
      <c r="H35">
        <v>123884280</v>
      </c>
      <c r="I35" t="s">
        <v>2816</v>
      </c>
      <c r="J35">
        <v>576</v>
      </c>
      <c r="K35">
        <v>962</v>
      </c>
      <c r="L35">
        <v>1538</v>
      </c>
      <c r="M35">
        <v>744.38699612499897</v>
      </c>
      <c r="N35">
        <v>1800</v>
      </c>
      <c r="O35">
        <v>3432</v>
      </c>
      <c r="P35">
        <v>5232</v>
      </c>
      <c r="Q35">
        <v>2485.4778212649499</v>
      </c>
      <c r="R35">
        <v>591</v>
      </c>
      <c r="S35">
        <v>835</v>
      </c>
      <c r="T35">
        <v>702.48487528202304</v>
      </c>
      <c r="U35">
        <v>14.1272873161686</v>
      </c>
      <c r="V35" t="s">
        <v>2815</v>
      </c>
      <c r="W35">
        <v>1</v>
      </c>
      <c r="X35" t="s">
        <v>65</v>
      </c>
      <c r="Y35" t="s">
        <v>2817</v>
      </c>
      <c r="Z35">
        <v>4</v>
      </c>
      <c r="AA35" t="s">
        <v>55</v>
      </c>
      <c r="AB35">
        <v>123884263</v>
      </c>
      <c r="AC35">
        <v>123884286</v>
      </c>
      <c r="AM35" t="s">
        <v>43</v>
      </c>
      <c r="AN35" t="s">
        <v>2723</v>
      </c>
      <c r="AO35" t="s">
        <v>2724</v>
      </c>
      <c r="AP35" t="s">
        <v>44</v>
      </c>
    </row>
    <row r="36" spans="1:42" x14ac:dyDescent="0.25">
      <c r="A36" t="s">
        <v>62</v>
      </c>
      <c r="B36">
        <v>62085165</v>
      </c>
      <c r="C36">
        <v>62085203</v>
      </c>
      <c r="D36" t="s">
        <v>2818</v>
      </c>
      <c r="E36" t="s">
        <v>2721</v>
      </c>
      <c r="F36">
        <v>6036</v>
      </c>
      <c r="G36">
        <v>5</v>
      </c>
      <c r="H36">
        <v>62085193</v>
      </c>
      <c r="I36" t="s">
        <v>2819</v>
      </c>
      <c r="J36">
        <v>654</v>
      </c>
      <c r="K36">
        <v>751</v>
      </c>
      <c r="L36">
        <v>1405</v>
      </c>
      <c r="M36">
        <v>700.82380096569204</v>
      </c>
      <c r="N36">
        <v>1737</v>
      </c>
      <c r="O36">
        <v>3035</v>
      </c>
      <c r="P36">
        <v>4772</v>
      </c>
      <c r="Q36">
        <v>2296.0389805053301</v>
      </c>
      <c r="R36">
        <v>747</v>
      </c>
      <c r="S36">
        <v>549</v>
      </c>
      <c r="T36">
        <v>640.392848179927</v>
      </c>
      <c r="U36">
        <v>10.929894961897601</v>
      </c>
      <c r="V36" t="s">
        <v>2818</v>
      </c>
      <c r="W36">
        <v>1</v>
      </c>
      <c r="X36" t="s">
        <v>62</v>
      </c>
      <c r="Y36" t="s">
        <v>2820</v>
      </c>
      <c r="Z36">
        <v>7</v>
      </c>
      <c r="AA36" t="s">
        <v>55</v>
      </c>
      <c r="AB36">
        <v>62085176</v>
      </c>
      <c r="AC36">
        <v>62085199</v>
      </c>
      <c r="AD36" t="s">
        <v>2821</v>
      </c>
      <c r="AE36">
        <v>22</v>
      </c>
      <c r="AF36">
        <v>8</v>
      </c>
      <c r="AG36">
        <v>5</v>
      </c>
      <c r="AH36">
        <v>0</v>
      </c>
      <c r="AI36">
        <v>1</v>
      </c>
      <c r="AJ36" t="s">
        <v>55</v>
      </c>
      <c r="AK36">
        <v>62085177</v>
      </c>
      <c r="AL36">
        <v>62085199</v>
      </c>
      <c r="AM36" t="s">
        <v>43</v>
      </c>
      <c r="AN36" t="s">
        <v>2723</v>
      </c>
      <c r="AO36" t="s">
        <v>2724</v>
      </c>
      <c r="AP36" t="s">
        <v>2724</v>
      </c>
    </row>
    <row r="37" spans="1:42" x14ac:dyDescent="0.25">
      <c r="A37" t="s">
        <v>62</v>
      </c>
      <c r="B37">
        <v>107631946</v>
      </c>
      <c r="C37">
        <v>107631990</v>
      </c>
      <c r="D37" t="s">
        <v>2822</v>
      </c>
      <c r="E37" t="s">
        <v>2721</v>
      </c>
      <c r="F37">
        <v>6159</v>
      </c>
      <c r="G37">
        <v>5</v>
      </c>
      <c r="H37">
        <v>107631976</v>
      </c>
      <c r="I37" t="s">
        <v>2823</v>
      </c>
      <c r="J37">
        <v>531</v>
      </c>
      <c r="K37">
        <v>851</v>
      </c>
      <c r="L37">
        <v>1382</v>
      </c>
      <c r="M37">
        <v>672.22094582064301</v>
      </c>
      <c r="N37">
        <v>1663</v>
      </c>
      <c r="O37">
        <v>2782</v>
      </c>
      <c r="P37">
        <v>4445</v>
      </c>
      <c r="Q37">
        <v>2150.9221278326099</v>
      </c>
      <c r="R37">
        <v>545</v>
      </c>
      <c r="S37">
        <v>749</v>
      </c>
      <c r="T37">
        <v>638.909226729431</v>
      </c>
      <c r="U37">
        <v>10.2472826993836</v>
      </c>
      <c r="V37" t="s">
        <v>2822</v>
      </c>
      <c r="W37">
        <v>1</v>
      </c>
      <c r="X37" t="s">
        <v>62</v>
      </c>
      <c r="Y37" t="s">
        <v>2824</v>
      </c>
      <c r="Z37">
        <v>4</v>
      </c>
      <c r="AA37" t="s">
        <v>55</v>
      </c>
      <c r="AB37">
        <v>107631959</v>
      </c>
      <c r="AC37">
        <v>107631982</v>
      </c>
      <c r="AM37" t="s">
        <v>43</v>
      </c>
      <c r="AN37" t="s">
        <v>2723</v>
      </c>
      <c r="AO37" t="s">
        <v>2724</v>
      </c>
      <c r="AP37" t="s">
        <v>44</v>
      </c>
    </row>
    <row r="38" spans="1:42" x14ac:dyDescent="0.25">
      <c r="A38" t="s">
        <v>58</v>
      </c>
      <c r="B38">
        <v>155844220</v>
      </c>
      <c r="C38">
        <v>155844245</v>
      </c>
      <c r="D38" t="s">
        <v>2825</v>
      </c>
      <c r="E38" t="s">
        <v>2721</v>
      </c>
      <c r="F38">
        <v>5322</v>
      </c>
      <c r="G38">
        <v>3</v>
      </c>
      <c r="H38">
        <v>155844237</v>
      </c>
      <c r="I38" t="s">
        <v>2826</v>
      </c>
      <c r="J38">
        <v>501</v>
      </c>
      <c r="K38">
        <v>807</v>
      </c>
      <c r="L38">
        <v>1308</v>
      </c>
      <c r="M38">
        <v>635.85139773377796</v>
      </c>
      <c r="N38">
        <v>1544</v>
      </c>
      <c r="O38">
        <v>3523</v>
      </c>
      <c r="P38">
        <v>5067</v>
      </c>
      <c r="Q38">
        <v>2332.27614145495</v>
      </c>
      <c r="R38">
        <v>673</v>
      </c>
      <c r="S38">
        <v>547</v>
      </c>
      <c r="T38">
        <v>606.73799946929296</v>
      </c>
      <c r="U38">
        <v>7.6605217674777197</v>
      </c>
      <c r="V38" t="s">
        <v>2825</v>
      </c>
      <c r="W38">
        <v>1</v>
      </c>
      <c r="X38" t="s">
        <v>58</v>
      </c>
      <c r="Y38" t="s">
        <v>2827</v>
      </c>
      <c r="Z38">
        <v>7</v>
      </c>
      <c r="AA38" t="s">
        <v>55</v>
      </c>
      <c r="AB38">
        <v>155844219</v>
      </c>
      <c r="AC38">
        <v>155844242</v>
      </c>
      <c r="AD38" t="s">
        <v>2828</v>
      </c>
      <c r="AE38">
        <v>23</v>
      </c>
      <c r="AF38">
        <v>7</v>
      </c>
      <c r="AG38">
        <v>1</v>
      </c>
      <c r="AH38">
        <v>1</v>
      </c>
      <c r="AI38">
        <v>1</v>
      </c>
      <c r="AJ38" t="s">
        <v>55</v>
      </c>
      <c r="AK38">
        <v>155844220</v>
      </c>
      <c r="AL38">
        <v>155844243</v>
      </c>
      <c r="AM38" t="s">
        <v>43</v>
      </c>
      <c r="AN38" t="s">
        <v>2723</v>
      </c>
      <c r="AO38" t="s">
        <v>2724</v>
      </c>
      <c r="AP38" t="s">
        <v>2829</v>
      </c>
    </row>
    <row r="39" spans="1:42" x14ac:dyDescent="0.25">
      <c r="A39" t="s">
        <v>62</v>
      </c>
      <c r="B39">
        <v>75378017</v>
      </c>
      <c r="C39">
        <v>75378045</v>
      </c>
      <c r="D39" t="s">
        <v>2830</v>
      </c>
      <c r="E39" t="s">
        <v>2721</v>
      </c>
      <c r="F39">
        <v>6067</v>
      </c>
      <c r="G39">
        <v>5</v>
      </c>
      <c r="H39">
        <v>75378028</v>
      </c>
      <c r="I39" t="s">
        <v>2831</v>
      </c>
      <c r="J39">
        <v>360</v>
      </c>
      <c r="K39">
        <v>842</v>
      </c>
      <c r="L39">
        <v>1202</v>
      </c>
      <c r="M39">
        <v>550.56334785381398</v>
      </c>
      <c r="N39">
        <v>917</v>
      </c>
      <c r="O39">
        <v>2754</v>
      </c>
      <c r="P39">
        <v>3671</v>
      </c>
      <c r="Q39">
        <v>1589.1563799702001</v>
      </c>
      <c r="R39">
        <v>497</v>
      </c>
      <c r="S39">
        <v>643</v>
      </c>
      <c r="T39">
        <v>565.30611176600598</v>
      </c>
      <c r="U39">
        <v>7.1074296025747197</v>
      </c>
      <c r="V39" t="s">
        <v>2830</v>
      </c>
      <c r="W39">
        <v>1</v>
      </c>
      <c r="X39" t="s">
        <v>62</v>
      </c>
      <c r="Y39" t="s">
        <v>2832</v>
      </c>
      <c r="Z39">
        <v>3</v>
      </c>
      <c r="AA39" t="s">
        <v>55</v>
      </c>
      <c r="AB39">
        <v>75378011</v>
      </c>
      <c r="AC39">
        <v>75378034</v>
      </c>
      <c r="AM39" t="s">
        <v>43</v>
      </c>
      <c r="AN39" t="s">
        <v>2723</v>
      </c>
      <c r="AO39" t="s">
        <v>2724</v>
      </c>
      <c r="AP39" t="s">
        <v>44</v>
      </c>
    </row>
    <row r="40" spans="1:42" x14ac:dyDescent="0.25">
      <c r="A40" t="s">
        <v>42</v>
      </c>
      <c r="B40">
        <v>865747</v>
      </c>
      <c r="C40">
        <v>865772</v>
      </c>
      <c r="D40" t="s">
        <v>2833</v>
      </c>
      <c r="E40" t="s">
        <v>2721</v>
      </c>
      <c r="F40">
        <v>1330</v>
      </c>
      <c r="G40">
        <v>11</v>
      </c>
      <c r="H40">
        <v>865760</v>
      </c>
      <c r="I40" t="s">
        <v>2834</v>
      </c>
      <c r="J40">
        <v>791</v>
      </c>
      <c r="K40">
        <v>344</v>
      </c>
      <c r="L40">
        <v>1135</v>
      </c>
      <c r="M40">
        <v>521.63588833591496</v>
      </c>
      <c r="N40">
        <v>2457</v>
      </c>
      <c r="O40">
        <v>766</v>
      </c>
      <c r="P40">
        <v>3223</v>
      </c>
      <c r="Q40">
        <v>1371.88264804246</v>
      </c>
      <c r="R40">
        <v>677</v>
      </c>
      <c r="S40">
        <v>404</v>
      </c>
      <c r="T40">
        <v>522.97992313280997</v>
      </c>
      <c r="U40">
        <v>6.42102731941974</v>
      </c>
      <c r="V40" t="s">
        <v>2833</v>
      </c>
      <c r="W40">
        <v>1</v>
      </c>
      <c r="X40" t="s">
        <v>42</v>
      </c>
      <c r="Y40" t="s">
        <v>2835</v>
      </c>
      <c r="Z40">
        <v>3</v>
      </c>
      <c r="AA40" t="s">
        <v>52</v>
      </c>
      <c r="AB40">
        <v>865753</v>
      </c>
      <c r="AC40">
        <v>865776</v>
      </c>
      <c r="AM40" t="s">
        <v>43</v>
      </c>
      <c r="AN40" t="s">
        <v>2723</v>
      </c>
      <c r="AO40" t="s">
        <v>2724</v>
      </c>
      <c r="AP40" t="s">
        <v>44</v>
      </c>
    </row>
    <row r="41" spans="1:42" x14ac:dyDescent="0.25">
      <c r="A41" t="s">
        <v>60</v>
      </c>
      <c r="B41">
        <v>189038934</v>
      </c>
      <c r="C41">
        <v>189038966</v>
      </c>
      <c r="D41" t="s">
        <v>2836</v>
      </c>
      <c r="E41" t="s">
        <v>2721</v>
      </c>
      <c r="F41">
        <v>5833</v>
      </c>
      <c r="G41">
        <v>4</v>
      </c>
      <c r="H41">
        <v>189038944</v>
      </c>
      <c r="I41" t="s">
        <v>2837</v>
      </c>
      <c r="J41">
        <v>905</v>
      </c>
      <c r="K41">
        <v>207</v>
      </c>
      <c r="L41">
        <v>1112</v>
      </c>
      <c r="M41">
        <v>432.82213436930402</v>
      </c>
      <c r="N41">
        <v>3004</v>
      </c>
      <c r="O41">
        <v>662</v>
      </c>
      <c r="P41">
        <v>3666</v>
      </c>
      <c r="Q41">
        <v>1410.1943128519499</v>
      </c>
      <c r="R41">
        <v>604</v>
      </c>
      <c r="S41">
        <v>432</v>
      </c>
      <c r="T41">
        <v>510.81111969102602</v>
      </c>
      <c r="U41">
        <v>8.0348362615550499</v>
      </c>
      <c r="V41" t="s">
        <v>2836</v>
      </c>
      <c r="W41">
        <v>1</v>
      </c>
      <c r="X41" t="s">
        <v>60</v>
      </c>
      <c r="Y41" t="s">
        <v>2838</v>
      </c>
      <c r="Z41">
        <v>3</v>
      </c>
      <c r="AA41" t="s">
        <v>52</v>
      </c>
      <c r="AB41">
        <v>189038938</v>
      </c>
      <c r="AC41">
        <v>189038961</v>
      </c>
      <c r="AM41" t="s">
        <v>43</v>
      </c>
      <c r="AN41" t="s">
        <v>2723</v>
      </c>
      <c r="AO41" t="s">
        <v>2724</v>
      </c>
      <c r="AP41" t="s">
        <v>44</v>
      </c>
    </row>
    <row r="42" spans="1:42" x14ac:dyDescent="0.25">
      <c r="A42" t="s">
        <v>49</v>
      </c>
      <c r="B42">
        <v>76123762</v>
      </c>
      <c r="C42">
        <v>76123784</v>
      </c>
      <c r="D42" t="s">
        <v>2839</v>
      </c>
      <c r="E42" t="s">
        <v>2721</v>
      </c>
      <c r="F42">
        <v>3067</v>
      </c>
      <c r="G42">
        <v>17</v>
      </c>
      <c r="H42">
        <v>76123769</v>
      </c>
      <c r="I42" t="s">
        <v>2840</v>
      </c>
      <c r="J42">
        <v>788</v>
      </c>
      <c r="K42">
        <v>301</v>
      </c>
      <c r="L42">
        <v>1089</v>
      </c>
      <c r="M42">
        <v>487.019506796185</v>
      </c>
      <c r="N42">
        <v>2705</v>
      </c>
      <c r="O42">
        <v>824</v>
      </c>
      <c r="P42">
        <v>3529</v>
      </c>
      <c r="Q42">
        <v>1492.9567977674301</v>
      </c>
      <c r="R42">
        <v>688</v>
      </c>
      <c r="S42">
        <v>326</v>
      </c>
      <c r="T42">
        <v>473.59054044606899</v>
      </c>
      <c r="U42">
        <v>5.5976185412488801</v>
      </c>
      <c r="V42" t="s">
        <v>2839</v>
      </c>
      <c r="W42">
        <v>1</v>
      </c>
      <c r="X42" t="s">
        <v>49</v>
      </c>
      <c r="Y42" t="s">
        <v>2841</v>
      </c>
      <c r="Z42">
        <v>6</v>
      </c>
      <c r="AA42" t="s">
        <v>52</v>
      </c>
      <c r="AB42">
        <v>76123764</v>
      </c>
      <c r="AC42">
        <v>76123787</v>
      </c>
      <c r="AD42" t="s">
        <v>2842</v>
      </c>
      <c r="AE42">
        <v>23</v>
      </c>
      <c r="AF42">
        <v>8</v>
      </c>
      <c r="AG42">
        <v>2</v>
      </c>
      <c r="AH42">
        <v>1</v>
      </c>
      <c r="AI42">
        <v>1</v>
      </c>
      <c r="AJ42" t="s">
        <v>52</v>
      </c>
      <c r="AK42">
        <v>76123763</v>
      </c>
      <c r="AL42">
        <v>76123786</v>
      </c>
      <c r="AM42" t="s">
        <v>43</v>
      </c>
      <c r="AN42" t="s">
        <v>2723</v>
      </c>
      <c r="AO42" t="s">
        <v>2724</v>
      </c>
      <c r="AP42" t="s">
        <v>2829</v>
      </c>
    </row>
    <row r="43" spans="1:42" x14ac:dyDescent="0.25">
      <c r="A43" t="s">
        <v>68</v>
      </c>
      <c r="B43">
        <v>55016316</v>
      </c>
      <c r="C43">
        <v>55016337</v>
      </c>
      <c r="D43" t="s">
        <v>2843</v>
      </c>
      <c r="E43" t="s">
        <v>2721</v>
      </c>
      <c r="F43">
        <v>1069</v>
      </c>
      <c r="G43">
        <v>10</v>
      </c>
      <c r="H43">
        <v>55016328</v>
      </c>
      <c r="I43" t="s">
        <v>2844</v>
      </c>
      <c r="J43">
        <v>255</v>
      </c>
      <c r="K43">
        <v>822</v>
      </c>
      <c r="L43">
        <v>1077</v>
      </c>
      <c r="M43">
        <v>457.83184686083098</v>
      </c>
      <c r="N43">
        <v>927</v>
      </c>
      <c r="O43">
        <v>2937</v>
      </c>
      <c r="P43">
        <v>3864</v>
      </c>
      <c r="Q43">
        <v>1650.02999972727</v>
      </c>
      <c r="R43">
        <v>667</v>
      </c>
      <c r="S43">
        <v>353</v>
      </c>
      <c r="T43">
        <v>485.232933754501</v>
      </c>
      <c r="U43">
        <v>5.2726672954172997</v>
      </c>
      <c r="V43" t="s">
        <v>2843</v>
      </c>
      <c r="W43">
        <v>1</v>
      </c>
      <c r="X43" t="s">
        <v>68</v>
      </c>
      <c r="Y43" t="s">
        <v>2845</v>
      </c>
      <c r="Z43">
        <v>3</v>
      </c>
      <c r="AA43" t="s">
        <v>55</v>
      </c>
      <c r="AB43">
        <v>55016310</v>
      </c>
      <c r="AC43">
        <v>55016333</v>
      </c>
      <c r="AM43" t="s">
        <v>43</v>
      </c>
      <c r="AN43" t="s">
        <v>2723</v>
      </c>
      <c r="AO43" t="s">
        <v>2724</v>
      </c>
      <c r="AP43" t="s">
        <v>44</v>
      </c>
    </row>
    <row r="44" spans="1:42" x14ac:dyDescent="0.25">
      <c r="A44" t="s">
        <v>76</v>
      </c>
      <c r="B44">
        <v>27743160</v>
      </c>
      <c r="C44">
        <v>27743187</v>
      </c>
      <c r="D44" t="s">
        <v>2846</v>
      </c>
      <c r="E44" t="s">
        <v>2721</v>
      </c>
      <c r="F44">
        <v>1979</v>
      </c>
      <c r="G44">
        <v>13</v>
      </c>
      <c r="H44">
        <v>27743183</v>
      </c>
      <c r="I44" t="s">
        <v>2847</v>
      </c>
      <c r="J44">
        <v>193</v>
      </c>
      <c r="K44">
        <v>844</v>
      </c>
      <c r="L44">
        <v>1037</v>
      </c>
      <c r="M44">
        <v>403.59881070191398</v>
      </c>
      <c r="N44">
        <v>553</v>
      </c>
      <c r="O44">
        <v>2839</v>
      </c>
      <c r="P44">
        <v>3392</v>
      </c>
      <c r="Q44">
        <v>1252.9832401113699</v>
      </c>
      <c r="R44">
        <v>571</v>
      </c>
      <c r="S44">
        <v>410</v>
      </c>
      <c r="T44">
        <v>483.84915004575498</v>
      </c>
      <c r="U44">
        <v>7.1662662454604904</v>
      </c>
      <c r="V44" t="s">
        <v>2846</v>
      </c>
      <c r="W44">
        <v>1</v>
      </c>
      <c r="X44" t="s">
        <v>76</v>
      </c>
      <c r="Y44" t="s">
        <v>2848</v>
      </c>
      <c r="Z44">
        <v>3</v>
      </c>
      <c r="AA44" t="s">
        <v>55</v>
      </c>
      <c r="AB44">
        <v>27743165</v>
      </c>
      <c r="AC44">
        <v>27743188</v>
      </c>
      <c r="AM44" t="s">
        <v>43</v>
      </c>
      <c r="AN44" t="s">
        <v>2723</v>
      </c>
      <c r="AO44" t="s">
        <v>2724</v>
      </c>
      <c r="AP44" t="s">
        <v>44</v>
      </c>
    </row>
    <row r="45" spans="1:42" x14ac:dyDescent="0.25">
      <c r="A45" t="s">
        <v>73</v>
      </c>
      <c r="B45">
        <v>47634661</v>
      </c>
      <c r="C45">
        <v>47634684</v>
      </c>
      <c r="D45" t="s">
        <v>2849</v>
      </c>
      <c r="E45" t="s">
        <v>2721</v>
      </c>
      <c r="F45">
        <v>4839</v>
      </c>
      <c r="G45">
        <v>21</v>
      </c>
      <c r="H45">
        <v>47634668</v>
      </c>
      <c r="I45" t="s">
        <v>2850</v>
      </c>
      <c r="J45">
        <v>160</v>
      </c>
      <c r="K45">
        <v>849</v>
      </c>
      <c r="L45">
        <v>1009</v>
      </c>
      <c r="M45">
        <v>368.56478399326198</v>
      </c>
      <c r="N45">
        <v>594</v>
      </c>
      <c r="O45">
        <v>2255</v>
      </c>
      <c r="P45">
        <v>2849</v>
      </c>
      <c r="Q45">
        <v>1157.3547425055101</v>
      </c>
      <c r="R45">
        <v>396</v>
      </c>
      <c r="S45">
        <v>556</v>
      </c>
      <c r="T45">
        <v>469.22915510441101</v>
      </c>
      <c r="U45">
        <v>5.9009684435208198</v>
      </c>
      <c r="V45" t="s">
        <v>2849</v>
      </c>
      <c r="W45">
        <v>1</v>
      </c>
      <c r="X45" t="s">
        <v>73</v>
      </c>
      <c r="Y45" t="s">
        <v>2851</v>
      </c>
      <c r="Z45">
        <v>3</v>
      </c>
      <c r="AA45" t="s">
        <v>55</v>
      </c>
      <c r="AB45">
        <v>47634651</v>
      </c>
      <c r="AC45">
        <v>47634674</v>
      </c>
      <c r="AM45" t="s">
        <v>43</v>
      </c>
      <c r="AN45" t="s">
        <v>2723</v>
      </c>
      <c r="AO45" t="s">
        <v>2724</v>
      </c>
      <c r="AP45" t="s">
        <v>44</v>
      </c>
    </row>
    <row r="46" spans="1:42" x14ac:dyDescent="0.25">
      <c r="A46" t="s">
        <v>68</v>
      </c>
      <c r="B46">
        <v>130441084</v>
      </c>
      <c r="C46">
        <v>130441103</v>
      </c>
      <c r="D46" t="s">
        <v>2852</v>
      </c>
      <c r="E46" t="s">
        <v>2721</v>
      </c>
      <c r="F46">
        <v>1311</v>
      </c>
      <c r="G46">
        <v>10</v>
      </c>
      <c r="H46">
        <v>130441093</v>
      </c>
      <c r="I46" t="s">
        <v>2853</v>
      </c>
      <c r="J46">
        <v>372</v>
      </c>
      <c r="K46">
        <v>573</v>
      </c>
      <c r="L46">
        <v>945</v>
      </c>
      <c r="M46">
        <v>461.68820647705502</v>
      </c>
      <c r="N46">
        <v>1059</v>
      </c>
      <c r="O46">
        <v>1725</v>
      </c>
      <c r="P46">
        <v>2784</v>
      </c>
      <c r="Q46">
        <v>1351.58240592277</v>
      </c>
      <c r="R46">
        <v>365</v>
      </c>
      <c r="S46">
        <v>519</v>
      </c>
      <c r="T46">
        <v>435.241312377398</v>
      </c>
      <c r="U46">
        <v>5.1051172584204298</v>
      </c>
      <c r="V46" t="s">
        <v>2852</v>
      </c>
      <c r="W46">
        <v>1</v>
      </c>
      <c r="X46" t="s">
        <v>68</v>
      </c>
      <c r="Y46" t="s">
        <v>2854</v>
      </c>
      <c r="Z46">
        <v>4</v>
      </c>
      <c r="AA46" t="s">
        <v>55</v>
      </c>
      <c r="AB46">
        <v>130441076</v>
      </c>
      <c r="AC46">
        <v>130441099</v>
      </c>
      <c r="AM46" t="s">
        <v>43</v>
      </c>
      <c r="AN46" t="s">
        <v>2723</v>
      </c>
      <c r="AO46" t="s">
        <v>2724</v>
      </c>
      <c r="AP46" t="s">
        <v>44</v>
      </c>
    </row>
    <row r="47" spans="1:42" x14ac:dyDescent="0.25">
      <c r="A47" t="s">
        <v>53</v>
      </c>
      <c r="B47">
        <v>24721427</v>
      </c>
      <c r="C47">
        <v>24721465</v>
      </c>
      <c r="D47" t="s">
        <v>2855</v>
      </c>
      <c r="E47" t="s">
        <v>2721</v>
      </c>
      <c r="F47">
        <v>4479</v>
      </c>
      <c r="G47">
        <v>20</v>
      </c>
      <c r="H47">
        <v>24721437</v>
      </c>
      <c r="I47" t="s">
        <v>2856</v>
      </c>
      <c r="J47">
        <v>524</v>
      </c>
      <c r="K47">
        <v>327</v>
      </c>
      <c r="L47">
        <v>851</v>
      </c>
      <c r="M47">
        <v>413.94202492619598</v>
      </c>
      <c r="N47">
        <v>2062</v>
      </c>
      <c r="O47">
        <v>1074</v>
      </c>
      <c r="P47">
        <v>3136</v>
      </c>
      <c r="Q47">
        <v>1488.1491860697299</v>
      </c>
      <c r="R47">
        <v>548</v>
      </c>
      <c r="S47">
        <v>243</v>
      </c>
      <c r="T47">
        <v>364.91642878883903</v>
      </c>
      <c r="U47">
        <v>10.3415712967524</v>
      </c>
      <c r="V47" t="s">
        <v>2855</v>
      </c>
      <c r="W47">
        <v>1</v>
      </c>
      <c r="X47" t="s">
        <v>53</v>
      </c>
      <c r="Y47" t="s">
        <v>2857</v>
      </c>
      <c r="Z47">
        <v>5</v>
      </c>
      <c r="AA47" t="s">
        <v>52</v>
      </c>
      <c r="AB47">
        <v>24721431</v>
      </c>
      <c r="AC47">
        <v>24721454</v>
      </c>
      <c r="AD47" t="s">
        <v>2858</v>
      </c>
      <c r="AE47">
        <v>22</v>
      </c>
      <c r="AF47">
        <v>6</v>
      </c>
      <c r="AG47">
        <v>3</v>
      </c>
      <c r="AH47">
        <v>0</v>
      </c>
      <c r="AI47">
        <v>1</v>
      </c>
      <c r="AJ47" t="s">
        <v>52</v>
      </c>
      <c r="AK47">
        <v>24721431</v>
      </c>
      <c r="AL47">
        <v>24721453</v>
      </c>
      <c r="AM47" t="s">
        <v>43</v>
      </c>
      <c r="AN47" t="s">
        <v>2723</v>
      </c>
      <c r="AO47" t="s">
        <v>2724</v>
      </c>
      <c r="AP47" t="s">
        <v>2724</v>
      </c>
    </row>
    <row r="48" spans="1:42" x14ac:dyDescent="0.25">
      <c r="A48" t="s">
        <v>51</v>
      </c>
      <c r="B48">
        <v>204684940</v>
      </c>
      <c r="C48">
        <v>204684955</v>
      </c>
      <c r="D48" t="s">
        <v>2859</v>
      </c>
      <c r="E48" t="s">
        <v>2721</v>
      </c>
      <c r="F48">
        <v>835</v>
      </c>
      <c r="G48">
        <v>1</v>
      </c>
      <c r="H48">
        <v>204684951</v>
      </c>
      <c r="I48" t="s">
        <v>2860</v>
      </c>
      <c r="J48">
        <v>188</v>
      </c>
      <c r="K48">
        <v>648</v>
      </c>
      <c r="L48">
        <v>836</v>
      </c>
      <c r="M48">
        <v>349.03294973397499</v>
      </c>
      <c r="N48">
        <v>409</v>
      </c>
      <c r="O48">
        <v>2846</v>
      </c>
      <c r="P48">
        <v>3255</v>
      </c>
      <c r="Q48">
        <v>1078.89480488136</v>
      </c>
      <c r="R48">
        <v>554</v>
      </c>
      <c r="S48">
        <v>227</v>
      </c>
      <c r="T48">
        <v>354.62374426989498</v>
      </c>
      <c r="U48">
        <v>4.6772367066331499</v>
      </c>
      <c r="V48" t="s">
        <v>2859</v>
      </c>
      <c r="W48">
        <v>1</v>
      </c>
      <c r="X48" t="s">
        <v>51</v>
      </c>
      <c r="Y48" t="s">
        <v>2861</v>
      </c>
      <c r="Z48">
        <v>7</v>
      </c>
      <c r="AA48" t="s">
        <v>55</v>
      </c>
      <c r="AB48">
        <v>204684936</v>
      </c>
      <c r="AC48">
        <v>204684959</v>
      </c>
      <c r="AD48" t="s">
        <v>2862</v>
      </c>
      <c r="AE48">
        <v>24</v>
      </c>
      <c r="AF48">
        <v>6</v>
      </c>
      <c r="AG48">
        <v>3</v>
      </c>
      <c r="AH48">
        <v>1</v>
      </c>
      <c r="AI48">
        <v>0</v>
      </c>
      <c r="AJ48" t="s">
        <v>55</v>
      </c>
      <c r="AK48">
        <v>204684936</v>
      </c>
      <c r="AL48">
        <v>204684960</v>
      </c>
      <c r="AM48" t="s">
        <v>43</v>
      </c>
      <c r="AN48" t="s">
        <v>2723</v>
      </c>
      <c r="AO48" t="s">
        <v>2724</v>
      </c>
      <c r="AP48" t="s">
        <v>2863</v>
      </c>
    </row>
    <row r="49" spans="1:42" x14ac:dyDescent="0.25">
      <c r="A49" t="s">
        <v>51</v>
      </c>
      <c r="B49">
        <v>44938741</v>
      </c>
      <c r="C49">
        <v>44938785</v>
      </c>
      <c r="D49" t="s">
        <v>2864</v>
      </c>
      <c r="E49" t="s">
        <v>2721</v>
      </c>
      <c r="F49">
        <v>311</v>
      </c>
      <c r="G49">
        <v>1</v>
      </c>
      <c r="H49">
        <v>44938772</v>
      </c>
      <c r="I49" t="s">
        <v>2865</v>
      </c>
      <c r="J49">
        <v>239</v>
      </c>
      <c r="K49">
        <v>576</v>
      </c>
      <c r="L49">
        <v>815</v>
      </c>
      <c r="M49">
        <v>371.03099600976702</v>
      </c>
      <c r="N49">
        <v>636</v>
      </c>
      <c r="O49">
        <v>1950</v>
      </c>
      <c r="P49">
        <v>2586</v>
      </c>
      <c r="Q49">
        <v>1113.64267159623</v>
      </c>
      <c r="R49">
        <v>396</v>
      </c>
      <c r="S49">
        <v>364</v>
      </c>
      <c r="T49">
        <v>379.66300846935297</v>
      </c>
      <c r="U49">
        <v>10.426846877290799</v>
      </c>
      <c r="V49" t="s">
        <v>2864</v>
      </c>
      <c r="W49">
        <v>1</v>
      </c>
      <c r="X49" t="s">
        <v>51</v>
      </c>
      <c r="Y49" t="s">
        <v>2866</v>
      </c>
      <c r="Z49">
        <v>3</v>
      </c>
      <c r="AA49" t="s">
        <v>55</v>
      </c>
      <c r="AB49">
        <v>44938755</v>
      </c>
      <c r="AC49">
        <v>44938778</v>
      </c>
      <c r="AM49" t="s">
        <v>43</v>
      </c>
      <c r="AN49" t="s">
        <v>2723</v>
      </c>
      <c r="AO49" t="s">
        <v>2724</v>
      </c>
      <c r="AP49" t="s">
        <v>44</v>
      </c>
    </row>
    <row r="50" spans="1:42" x14ac:dyDescent="0.25">
      <c r="A50" t="s">
        <v>68</v>
      </c>
      <c r="B50">
        <v>52262069</v>
      </c>
      <c r="C50">
        <v>52262113</v>
      </c>
      <c r="D50" t="s">
        <v>2867</v>
      </c>
      <c r="E50" t="s">
        <v>2721</v>
      </c>
      <c r="F50">
        <v>1062</v>
      </c>
      <c r="G50">
        <v>10</v>
      </c>
      <c r="H50">
        <v>52262103</v>
      </c>
      <c r="I50" t="s">
        <v>2868</v>
      </c>
      <c r="J50">
        <v>592</v>
      </c>
      <c r="K50">
        <v>210</v>
      </c>
      <c r="L50">
        <v>802</v>
      </c>
      <c r="M50">
        <v>352.59041393662397</v>
      </c>
      <c r="N50">
        <v>1502</v>
      </c>
      <c r="O50">
        <v>796</v>
      </c>
      <c r="P50">
        <v>2298</v>
      </c>
      <c r="Q50">
        <v>1093.4312964242399</v>
      </c>
      <c r="R50">
        <v>295</v>
      </c>
      <c r="S50">
        <v>465</v>
      </c>
      <c r="T50">
        <v>370.371435183654</v>
      </c>
      <c r="U50">
        <v>12.5619824329801</v>
      </c>
      <c r="V50" t="s">
        <v>2867</v>
      </c>
      <c r="W50">
        <v>1</v>
      </c>
      <c r="X50" t="s">
        <v>68</v>
      </c>
      <c r="Y50" t="s">
        <v>2869</v>
      </c>
      <c r="Z50">
        <v>3</v>
      </c>
      <c r="AA50" t="s">
        <v>55</v>
      </c>
      <c r="AB50">
        <v>52262086</v>
      </c>
      <c r="AC50">
        <v>52262109</v>
      </c>
      <c r="AM50" t="s">
        <v>43</v>
      </c>
      <c r="AN50" t="s">
        <v>2723</v>
      </c>
      <c r="AO50" t="s">
        <v>2724</v>
      </c>
      <c r="AP50" t="s">
        <v>44</v>
      </c>
    </row>
    <row r="51" spans="1:42" x14ac:dyDescent="0.25">
      <c r="A51" t="s">
        <v>64</v>
      </c>
      <c r="B51">
        <v>131778653</v>
      </c>
      <c r="C51">
        <v>131778667</v>
      </c>
      <c r="D51" t="s">
        <v>2870</v>
      </c>
      <c r="E51" t="s">
        <v>2721</v>
      </c>
      <c r="F51">
        <v>7586</v>
      </c>
      <c r="G51">
        <v>8</v>
      </c>
      <c r="H51">
        <v>131778663</v>
      </c>
      <c r="I51" t="s">
        <v>2871</v>
      </c>
      <c r="J51">
        <v>108</v>
      </c>
      <c r="K51">
        <v>694</v>
      </c>
      <c r="L51">
        <v>802</v>
      </c>
      <c r="M51">
        <v>273.77362911719598</v>
      </c>
      <c r="N51">
        <v>278</v>
      </c>
      <c r="O51">
        <v>2397</v>
      </c>
      <c r="P51">
        <v>2675</v>
      </c>
      <c r="Q51">
        <v>816.31244018451605</v>
      </c>
      <c r="R51">
        <v>568</v>
      </c>
      <c r="S51">
        <v>193</v>
      </c>
      <c r="T51">
        <v>331.095152486411</v>
      </c>
      <c r="U51">
        <v>4.0304959941902503</v>
      </c>
      <c r="V51" t="s">
        <v>2870</v>
      </c>
      <c r="W51">
        <v>1</v>
      </c>
      <c r="X51" t="s">
        <v>64</v>
      </c>
      <c r="Y51" t="s">
        <v>2872</v>
      </c>
      <c r="Z51">
        <v>4</v>
      </c>
      <c r="AA51" t="s">
        <v>55</v>
      </c>
      <c r="AB51">
        <v>131778645</v>
      </c>
      <c r="AC51">
        <v>131778668</v>
      </c>
      <c r="AD51" t="s">
        <v>2873</v>
      </c>
      <c r="AE51">
        <v>22</v>
      </c>
      <c r="AF51">
        <v>5</v>
      </c>
      <c r="AG51">
        <v>2</v>
      </c>
      <c r="AH51">
        <v>0</v>
      </c>
      <c r="AI51">
        <v>1</v>
      </c>
      <c r="AJ51" t="s">
        <v>55</v>
      </c>
      <c r="AK51">
        <v>131778646</v>
      </c>
      <c r="AL51">
        <v>131778668</v>
      </c>
      <c r="AM51" t="s">
        <v>43</v>
      </c>
      <c r="AN51" t="s">
        <v>2723</v>
      </c>
      <c r="AO51" t="s">
        <v>2724</v>
      </c>
      <c r="AP51" t="s">
        <v>2724</v>
      </c>
    </row>
    <row r="52" spans="1:42" x14ac:dyDescent="0.25">
      <c r="A52" t="s">
        <v>1995</v>
      </c>
      <c r="B52">
        <v>130303</v>
      </c>
      <c r="C52">
        <v>130316</v>
      </c>
      <c r="D52" t="s">
        <v>2874</v>
      </c>
      <c r="E52" t="s">
        <v>2721</v>
      </c>
      <c r="F52">
        <v>8026</v>
      </c>
      <c r="G52" t="s">
        <v>1997</v>
      </c>
      <c r="H52">
        <v>130310</v>
      </c>
      <c r="I52" t="s">
        <v>1998</v>
      </c>
      <c r="J52">
        <v>475</v>
      </c>
      <c r="K52">
        <v>320</v>
      </c>
      <c r="L52">
        <v>795</v>
      </c>
      <c r="M52">
        <v>389.871773792358</v>
      </c>
      <c r="N52">
        <v>1390</v>
      </c>
      <c r="O52">
        <v>1015</v>
      </c>
      <c r="P52">
        <v>2405</v>
      </c>
      <c r="Q52">
        <v>1187.7920693454701</v>
      </c>
      <c r="R52">
        <v>273</v>
      </c>
      <c r="S52">
        <v>482</v>
      </c>
      <c r="T52">
        <v>362.74784630649401</v>
      </c>
      <c r="U52">
        <v>3.7960505792204602</v>
      </c>
      <c r="V52" t="s">
        <v>2874</v>
      </c>
      <c r="W52">
        <v>1</v>
      </c>
      <c r="X52" t="s">
        <v>1995</v>
      </c>
      <c r="Y52" t="s">
        <v>2875</v>
      </c>
      <c r="Z52">
        <v>5</v>
      </c>
      <c r="AA52" t="s">
        <v>52</v>
      </c>
      <c r="AB52">
        <v>130301</v>
      </c>
      <c r="AC52">
        <v>130324</v>
      </c>
      <c r="AM52" t="s">
        <v>43</v>
      </c>
      <c r="AN52" t="s">
        <v>2723</v>
      </c>
      <c r="AO52" t="s">
        <v>2724</v>
      </c>
      <c r="AP52" t="s">
        <v>44</v>
      </c>
    </row>
    <row r="53" spans="1:42" hidden="1" x14ac:dyDescent="0.25">
      <c r="A53" t="s">
        <v>42</v>
      </c>
      <c r="B53">
        <v>47313782</v>
      </c>
      <c r="C53">
        <v>47313792</v>
      </c>
      <c r="D53" t="s">
        <v>2876</v>
      </c>
      <c r="E53" t="s">
        <v>2721</v>
      </c>
      <c r="F53">
        <v>1435</v>
      </c>
      <c r="G53">
        <v>11</v>
      </c>
      <c r="H53">
        <v>47313792</v>
      </c>
      <c r="I53" t="s">
        <v>2877</v>
      </c>
      <c r="J53">
        <v>2</v>
      </c>
      <c r="K53">
        <v>0</v>
      </c>
      <c r="L53">
        <v>2</v>
      </c>
      <c r="M53">
        <v>0</v>
      </c>
      <c r="N53">
        <v>2</v>
      </c>
      <c r="O53">
        <v>0</v>
      </c>
      <c r="P53">
        <v>2</v>
      </c>
      <c r="Q53">
        <v>0</v>
      </c>
      <c r="R53">
        <v>1</v>
      </c>
      <c r="S53">
        <v>1</v>
      </c>
      <c r="T53">
        <v>1</v>
      </c>
      <c r="U53">
        <v>5</v>
      </c>
      <c r="AM53" t="s">
        <v>43</v>
      </c>
      <c r="AN53" t="s">
        <v>2723</v>
      </c>
      <c r="AO53" t="s">
        <v>2724</v>
      </c>
      <c r="AP53" t="s">
        <v>44</v>
      </c>
    </row>
    <row r="54" spans="1:42" x14ac:dyDescent="0.25">
      <c r="A54" t="s">
        <v>46</v>
      </c>
      <c r="B54">
        <v>65291283</v>
      </c>
      <c r="C54">
        <v>65291314</v>
      </c>
      <c r="D54" t="s">
        <v>2878</v>
      </c>
      <c r="E54" t="s">
        <v>2721</v>
      </c>
      <c r="F54">
        <v>2353</v>
      </c>
      <c r="G54">
        <v>14</v>
      </c>
      <c r="H54">
        <v>65291310</v>
      </c>
      <c r="I54" t="s">
        <v>2879</v>
      </c>
      <c r="J54">
        <v>129</v>
      </c>
      <c r="K54">
        <v>643</v>
      </c>
      <c r="L54">
        <v>772</v>
      </c>
      <c r="M54">
        <v>288.005208286239</v>
      </c>
      <c r="N54">
        <v>377</v>
      </c>
      <c r="O54">
        <v>2827</v>
      </c>
      <c r="P54">
        <v>3204</v>
      </c>
      <c r="Q54">
        <v>1032.3657297682801</v>
      </c>
      <c r="R54">
        <v>532</v>
      </c>
      <c r="S54">
        <v>178</v>
      </c>
      <c r="T54">
        <v>307.72715187321302</v>
      </c>
      <c r="U54">
        <v>9.3612571855854103</v>
      </c>
      <c r="V54" t="s">
        <v>2878</v>
      </c>
      <c r="W54">
        <v>1</v>
      </c>
      <c r="X54" t="s">
        <v>46</v>
      </c>
      <c r="Y54" t="s">
        <v>2880</v>
      </c>
      <c r="Z54">
        <v>7</v>
      </c>
      <c r="AA54" t="s">
        <v>55</v>
      </c>
      <c r="AB54">
        <v>65291295</v>
      </c>
      <c r="AC54">
        <v>65291318</v>
      </c>
      <c r="AD54" t="s">
        <v>2881</v>
      </c>
      <c r="AE54">
        <v>24</v>
      </c>
      <c r="AF54">
        <v>6</v>
      </c>
      <c r="AG54">
        <v>3</v>
      </c>
      <c r="AH54">
        <v>1</v>
      </c>
      <c r="AI54">
        <v>0</v>
      </c>
      <c r="AJ54" t="s">
        <v>55</v>
      </c>
      <c r="AK54">
        <v>65291295</v>
      </c>
      <c r="AL54">
        <v>65291319</v>
      </c>
      <c r="AM54" t="s">
        <v>43</v>
      </c>
      <c r="AN54" t="s">
        <v>2723</v>
      </c>
      <c r="AO54" t="s">
        <v>2724</v>
      </c>
      <c r="AP54" t="s">
        <v>2863</v>
      </c>
    </row>
    <row r="55" spans="1:42" x14ac:dyDescent="0.25">
      <c r="A55" t="s">
        <v>54</v>
      </c>
      <c r="B55">
        <v>122786264</v>
      </c>
      <c r="C55">
        <v>122786289</v>
      </c>
      <c r="D55" t="s">
        <v>2882</v>
      </c>
      <c r="E55" t="s">
        <v>2721</v>
      </c>
      <c r="F55">
        <v>3892</v>
      </c>
      <c r="G55">
        <v>2</v>
      </c>
      <c r="H55">
        <v>122786275</v>
      </c>
      <c r="I55" t="s">
        <v>2883</v>
      </c>
      <c r="J55">
        <v>580</v>
      </c>
      <c r="K55">
        <v>176</v>
      </c>
      <c r="L55">
        <v>756</v>
      </c>
      <c r="M55">
        <v>319.49960876345301</v>
      </c>
      <c r="N55">
        <v>2470</v>
      </c>
      <c r="O55">
        <v>602</v>
      </c>
      <c r="P55">
        <v>3072</v>
      </c>
      <c r="Q55">
        <v>1219.4014925363999</v>
      </c>
      <c r="R55">
        <v>477</v>
      </c>
      <c r="S55">
        <v>216</v>
      </c>
      <c r="T55">
        <v>320.985981002286</v>
      </c>
      <c r="U55">
        <v>6.6144901005248098</v>
      </c>
      <c r="V55" t="s">
        <v>2882</v>
      </c>
      <c r="W55">
        <v>1</v>
      </c>
      <c r="X55" t="s">
        <v>54</v>
      </c>
      <c r="Y55" t="s">
        <v>2884</v>
      </c>
      <c r="Z55">
        <v>4</v>
      </c>
      <c r="AA55" t="s">
        <v>52</v>
      </c>
      <c r="AB55">
        <v>122786268</v>
      </c>
      <c r="AC55">
        <v>122786291</v>
      </c>
      <c r="AM55" t="s">
        <v>43</v>
      </c>
      <c r="AN55" t="s">
        <v>2723</v>
      </c>
      <c r="AO55" t="s">
        <v>2724</v>
      </c>
      <c r="AP55" t="s">
        <v>44</v>
      </c>
    </row>
    <row r="56" spans="1:42" x14ac:dyDescent="0.25">
      <c r="A56" t="s">
        <v>65</v>
      </c>
      <c r="B56">
        <v>94325220</v>
      </c>
      <c r="C56">
        <v>94325247</v>
      </c>
      <c r="D56" t="s">
        <v>2885</v>
      </c>
      <c r="E56" t="s">
        <v>2721</v>
      </c>
      <c r="F56">
        <v>7797</v>
      </c>
      <c r="G56">
        <v>9</v>
      </c>
      <c r="H56">
        <v>94325221</v>
      </c>
      <c r="I56" t="s">
        <v>2886</v>
      </c>
      <c r="J56">
        <v>503</v>
      </c>
      <c r="K56">
        <v>240</v>
      </c>
      <c r="L56">
        <v>743</v>
      </c>
      <c r="M56">
        <v>347.44783781166302</v>
      </c>
      <c r="N56">
        <v>1467</v>
      </c>
      <c r="O56">
        <v>668</v>
      </c>
      <c r="P56">
        <v>2135</v>
      </c>
      <c r="Q56">
        <v>989.92727005573499</v>
      </c>
      <c r="R56">
        <v>469</v>
      </c>
      <c r="S56">
        <v>226</v>
      </c>
      <c r="T56">
        <v>325.56719736484501</v>
      </c>
      <c r="U56">
        <v>9.7276975268330403</v>
      </c>
      <c r="V56" t="s">
        <v>2885</v>
      </c>
      <c r="W56">
        <v>1</v>
      </c>
      <c r="X56" t="s">
        <v>65</v>
      </c>
      <c r="Y56" t="s">
        <v>2887</v>
      </c>
      <c r="Z56">
        <v>4</v>
      </c>
      <c r="AA56" t="s">
        <v>52</v>
      </c>
      <c r="AB56">
        <v>94325215</v>
      </c>
      <c r="AC56">
        <v>94325238</v>
      </c>
      <c r="AD56" t="s">
        <v>2888</v>
      </c>
      <c r="AE56">
        <v>24</v>
      </c>
      <c r="AF56">
        <v>5</v>
      </c>
      <c r="AG56">
        <v>2</v>
      </c>
      <c r="AH56">
        <v>1</v>
      </c>
      <c r="AI56">
        <v>0</v>
      </c>
      <c r="AJ56" t="s">
        <v>52</v>
      </c>
      <c r="AK56">
        <v>94325215</v>
      </c>
      <c r="AL56">
        <v>94325239</v>
      </c>
      <c r="AM56" t="s">
        <v>43</v>
      </c>
      <c r="AN56" t="s">
        <v>2723</v>
      </c>
      <c r="AO56" t="s">
        <v>2724</v>
      </c>
      <c r="AP56" t="s">
        <v>2792</v>
      </c>
    </row>
    <row r="57" spans="1:42" x14ac:dyDescent="0.25">
      <c r="A57" t="s">
        <v>68</v>
      </c>
      <c r="B57">
        <v>47006290</v>
      </c>
      <c r="C57">
        <v>47006326</v>
      </c>
      <c r="D57" t="s">
        <v>2889</v>
      </c>
      <c r="E57" t="s">
        <v>2721</v>
      </c>
      <c r="F57">
        <v>1046</v>
      </c>
      <c r="G57">
        <v>10</v>
      </c>
      <c r="H57">
        <v>47006296</v>
      </c>
      <c r="I57" t="s">
        <v>2890</v>
      </c>
      <c r="J57">
        <v>394</v>
      </c>
      <c r="K57">
        <v>337</v>
      </c>
      <c r="L57">
        <v>731</v>
      </c>
      <c r="M57">
        <v>364.38715674403198</v>
      </c>
      <c r="N57">
        <v>1060</v>
      </c>
      <c r="O57">
        <v>867</v>
      </c>
      <c r="P57">
        <v>1927</v>
      </c>
      <c r="Q57">
        <v>958.65530823127403</v>
      </c>
      <c r="R57">
        <v>308</v>
      </c>
      <c r="S57">
        <v>392</v>
      </c>
      <c r="T57">
        <v>347.470862087743</v>
      </c>
      <c r="U57">
        <v>10.5245157655241</v>
      </c>
      <c r="V57" t="s">
        <v>2889</v>
      </c>
      <c r="W57">
        <v>1</v>
      </c>
      <c r="X57" t="s">
        <v>68</v>
      </c>
      <c r="Y57" t="s">
        <v>2891</v>
      </c>
      <c r="Z57">
        <v>2</v>
      </c>
      <c r="AA57" t="s">
        <v>52</v>
      </c>
      <c r="AB57">
        <v>47006289</v>
      </c>
      <c r="AC57">
        <v>47006312</v>
      </c>
      <c r="AM57" t="s">
        <v>43</v>
      </c>
      <c r="AN57" t="s">
        <v>2723</v>
      </c>
      <c r="AO57" t="s">
        <v>2724</v>
      </c>
      <c r="AP57" t="s">
        <v>44</v>
      </c>
    </row>
    <row r="58" spans="1:42" x14ac:dyDescent="0.25">
      <c r="A58" t="s">
        <v>54</v>
      </c>
      <c r="B58">
        <v>233415965</v>
      </c>
      <c r="C58">
        <v>233415995</v>
      </c>
      <c r="D58" t="s">
        <v>2892</v>
      </c>
      <c r="E58" t="s">
        <v>2721</v>
      </c>
      <c r="F58">
        <v>4352</v>
      </c>
      <c r="G58">
        <v>2</v>
      </c>
      <c r="H58">
        <v>233415985</v>
      </c>
      <c r="I58" t="s">
        <v>2893</v>
      </c>
      <c r="J58">
        <v>390</v>
      </c>
      <c r="K58">
        <v>314</v>
      </c>
      <c r="L58">
        <v>704</v>
      </c>
      <c r="M58">
        <v>349.94285247737201</v>
      </c>
      <c r="N58">
        <v>1228</v>
      </c>
      <c r="O58">
        <v>806</v>
      </c>
      <c r="P58">
        <v>2034</v>
      </c>
      <c r="Q58">
        <v>994.87084588905304</v>
      </c>
      <c r="R58">
        <v>252</v>
      </c>
      <c r="S58">
        <v>397</v>
      </c>
      <c r="T58">
        <v>316.29732847433201</v>
      </c>
      <c r="U58">
        <v>7.63052108777676</v>
      </c>
      <c r="V58" t="s">
        <v>2892</v>
      </c>
      <c r="W58">
        <v>1</v>
      </c>
      <c r="X58" t="s">
        <v>54</v>
      </c>
      <c r="Y58" t="s">
        <v>2894</v>
      </c>
      <c r="Z58">
        <v>7</v>
      </c>
      <c r="AA58" t="s">
        <v>52</v>
      </c>
      <c r="AB58">
        <v>233415980</v>
      </c>
      <c r="AC58">
        <v>233416003</v>
      </c>
      <c r="AD58" t="s">
        <v>2895</v>
      </c>
      <c r="AE58">
        <v>22</v>
      </c>
      <c r="AF58">
        <v>8</v>
      </c>
      <c r="AG58">
        <v>5</v>
      </c>
      <c r="AH58">
        <v>0</v>
      </c>
      <c r="AI58">
        <v>1</v>
      </c>
      <c r="AJ58" t="s">
        <v>52</v>
      </c>
      <c r="AK58">
        <v>233415980</v>
      </c>
      <c r="AL58">
        <v>233416002</v>
      </c>
      <c r="AM58" t="s">
        <v>43</v>
      </c>
      <c r="AN58" t="s">
        <v>2723</v>
      </c>
      <c r="AO58" t="s">
        <v>2724</v>
      </c>
      <c r="AP58" t="s">
        <v>2724</v>
      </c>
    </row>
    <row r="59" spans="1:42" x14ac:dyDescent="0.25">
      <c r="A59" t="s">
        <v>42</v>
      </c>
      <c r="B59">
        <v>79646432</v>
      </c>
      <c r="C59">
        <v>79646448</v>
      </c>
      <c r="D59" t="s">
        <v>2896</v>
      </c>
      <c r="E59" t="s">
        <v>2721</v>
      </c>
      <c r="F59">
        <v>1512</v>
      </c>
      <c r="G59">
        <v>11</v>
      </c>
      <c r="H59">
        <v>79646438</v>
      </c>
      <c r="I59" t="s">
        <v>2897</v>
      </c>
      <c r="J59">
        <v>440</v>
      </c>
      <c r="K59">
        <v>182</v>
      </c>
      <c r="L59">
        <v>622</v>
      </c>
      <c r="M59">
        <v>282.98409849318301</v>
      </c>
      <c r="N59">
        <v>1555</v>
      </c>
      <c r="O59">
        <v>445</v>
      </c>
      <c r="P59">
        <v>2000</v>
      </c>
      <c r="Q59">
        <v>831.85034711779701</v>
      </c>
      <c r="R59">
        <v>400</v>
      </c>
      <c r="S59">
        <v>170</v>
      </c>
      <c r="T59">
        <v>260.76809620810502</v>
      </c>
      <c r="U59">
        <v>4.8769994840006001</v>
      </c>
      <c r="V59" t="s">
        <v>2896</v>
      </c>
      <c r="W59">
        <v>1</v>
      </c>
      <c r="X59" t="s">
        <v>42</v>
      </c>
      <c r="Y59" t="s">
        <v>2898</v>
      </c>
      <c r="Z59">
        <v>4</v>
      </c>
      <c r="AA59" t="s">
        <v>52</v>
      </c>
      <c r="AB59">
        <v>79646431</v>
      </c>
      <c r="AC59">
        <v>79646454</v>
      </c>
      <c r="AD59" t="s">
        <v>2899</v>
      </c>
      <c r="AE59">
        <v>22</v>
      </c>
      <c r="AF59">
        <v>4</v>
      </c>
      <c r="AG59">
        <v>1</v>
      </c>
      <c r="AH59">
        <v>0</v>
      </c>
      <c r="AI59">
        <v>1</v>
      </c>
      <c r="AJ59" t="s">
        <v>52</v>
      </c>
      <c r="AK59">
        <v>79646432</v>
      </c>
      <c r="AL59">
        <v>79646454</v>
      </c>
      <c r="AM59" t="s">
        <v>43</v>
      </c>
      <c r="AN59" t="s">
        <v>2723</v>
      </c>
      <c r="AO59" t="s">
        <v>2724</v>
      </c>
      <c r="AP59" t="s">
        <v>2724</v>
      </c>
    </row>
    <row r="60" spans="1:42" x14ac:dyDescent="0.25">
      <c r="A60" t="s">
        <v>75</v>
      </c>
      <c r="B60">
        <v>116848480</v>
      </c>
      <c r="C60">
        <v>116848509</v>
      </c>
      <c r="D60" t="s">
        <v>2900</v>
      </c>
      <c r="E60" t="s">
        <v>2721</v>
      </c>
      <c r="F60">
        <v>7128</v>
      </c>
      <c r="G60">
        <v>7</v>
      </c>
      <c r="H60">
        <v>116848485</v>
      </c>
      <c r="I60" t="s">
        <v>2901</v>
      </c>
      <c r="J60">
        <v>461</v>
      </c>
      <c r="K60">
        <v>159</v>
      </c>
      <c r="L60">
        <v>620</v>
      </c>
      <c r="M60">
        <v>270.73788061518098</v>
      </c>
      <c r="N60">
        <v>1325</v>
      </c>
      <c r="O60">
        <v>354</v>
      </c>
      <c r="P60">
        <v>1679</v>
      </c>
      <c r="Q60">
        <v>684.87225086142803</v>
      </c>
      <c r="R60">
        <v>54</v>
      </c>
      <c r="S60">
        <v>527</v>
      </c>
      <c r="T60">
        <v>168.694991034114</v>
      </c>
      <c r="U60">
        <v>8.6381296558119107</v>
      </c>
      <c r="V60" t="s">
        <v>2900</v>
      </c>
      <c r="W60">
        <v>1</v>
      </c>
      <c r="X60" t="s">
        <v>75</v>
      </c>
      <c r="Y60" t="s">
        <v>2902</v>
      </c>
      <c r="Z60">
        <v>4</v>
      </c>
      <c r="AA60" t="s">
        <v>52</v>
      </c>
      <c r="AB60">
        <v>116848477</v>
      </c>
      <c r="AC60">
        <v>116848500</v>
      </c>
      <c r="AD60" t="s">
        <v>2903</v>
      </c>
      <c r="AE60">
        <v>22</v>
      </c>
      <c r="AF60">
        <v>5</v>
      </c>
      <c r="AG60">
        <v>2</v>
      </c>
      <c r="AH60">
        <v>0</v>
      </c>
      <c r="AI60">
        <v>1</v>
      </c>
      <c r="AJ60" t="s">
        <v>52</v>
      </c>
      <c r="AK60">
        <v>116848478</v>
      </c>
      <c r="AL60">
        <v>116848500</v>
      </c>
      <c r="AM60" t="s">
        <v>43</v>
      </c>
      <c r="AN60" t="s">
        <v>2723</v>
      </c>
      <c r="AO60" t="s">
        <v>2724</v>
      </c>
      <c r="AP60" t="s">
        <v>2724</v>
      </c>
    </row>
    <row r="61" spans="1:42" x14ac:dyDescent="0.25">
      <c r="A61" t="s">
        <v>51</v>
      </c>
      <c r="B61">
        <v>60980261</v>
      </c>
      <c r="C61">
        <v>60980288</v>
      </c>
      <c r="D61" t="s">
        <v>2904</v>
      </c>
      <c r="E61" t="s">
        <v>2721</v>
      </c>
      <c r="F61">
        <v>404</v>
      </c>
      <c r="G61">
        <v>1</v>
      </c>
      <c r="H61">
        <v>60980273</v>
      </c>
      <c r="I61" t="s">
        <v>2905</v>
      </c>
      <c r="J61">
        <v>183</v>
      </c>
      <c r="K61">
        <v>434</v>
      </c>
      <c r="L61">
        <v>617</v>
      </c>
      <c r="M61">
        <v>281.819090907624</v>
      </c>
      <c r="N61">
        <v>495</v>
      </c>
      <c r="O61">
        <v>1354</v>
      </c>
      <c r="P61">
        <v>1849</v>
      </c>
      <c r="Q61">
        <v>818.67575999292899</v>
      </c>
      <c r="R61">
        <v>296</v>
      </c>
      <c r="S61">
        <v>286</v>
      </c>
      <c r="T61">
        <v>290.95704150269302</v>
      </c>
      <c r="U61">
        <v>6.8426185463920497</v>
      </c>
      <c r="V61" t="s">
        <v>2904</v>
      </c>
      <c r="W61">
        <v>1</v>
      </c>
      <c r="X61" t="s">
        <v>51</v>
      </c>
      <c r="Y61" t="s">
        <v>2906</v>
      </c>
      <c r="Z61">
        <v>4</v>
      </c>
      <c r="AA61" t="s">
        <v>55</v>
      </c>
      <c r="AB61">
        <v>60980256</v>
      </c>
      <c r="AC61">
        <v>60980279</v>
      </c>
      <c r="AM61" t="s">
        <v>43</v>
      </c>
      <c r="AN61" t="s">
        <v>2723</v>
      </c>
      <c r="AO61" t="s">
        <v>2724</v>
      </c>
      <c r="AP61" t="s">
        <v>44</v>
      </c>
    </row>
    <row r="62" spans="1:42" x14ac:dyDescent="0.25">
      <c r="A62" t="s">
        <v>51</v>
      </c>
      <c r="B62">
        <v>166140909</v>
      </c>
      <c r="C62">
        <v>166140941</v>
      </c>
      <c r="D62" t="s">
        <v>2907</v>
      </c>
      <c r="E62" t="s">
        <v>2721</v>
      </c>
      <c r="F62">
        <v>744</v>
      </c>
      <c r="G62">
        <v>1</v>
      </c>
      <c r="H62">
        <v>166140914</v>
      </c>
      <c r="I62" t="s">
        <v>2908</v>
      </c>
      <c r="J62">
        <v>299</v>
      </c>
      <c r="K62">
        <v>288</v>
      </c>
      <c r="L62">
        <v>587</v>
      </c>
      <c r="M62">
        <v>293.44846225529898</v>
      </c>
      <c r="N62">
        <v>988</v>
      </c>
      <c r="O62">
        <v>826</v>
      </c>
      <c r="P62">
        <v>1814</v>
      </c>
      <c r="Q62">
        <v>903.37589075644405</v>
      </c>
      <c r="R62">
        <v>233</v>
      </c>
      <c r="S62">
        <v>307</v>
      </c>
      <c r="T62">
        <v>267.45279957405501</v>
      </c>
      <c r="U62">
        <v>9.9787969660119291</v>
      </c>
      <c r="V62" t="s">
        <v>2907</v>
      </c>
      <c r="W62">
        <v>1</v>
      </c>
      <c r="X62" t="s">
        <v>51</v>
      </c>
      <c r="Y62" t="s">
        <v>2909</v>
      </c>
      <c r="Z62">
        <v>3</v>
      </c>
      <c r="AA62" t="s">
        <v>52</v>
      </c>
      <c r="AB62">
        <v>166140907</v>
      </c>
      <c r="AC62">
        <v>166140930</v>
      </c>
      <c r="AM62" t="s">
        <v>43</v>
      </c>
      <c r="AN62" t="s">
        <v>2723</v>
      </c>
      <c r="AO62" t="s">
        <v>2724</v>
      </c>
      <c r="AP62" t="s">
        <v>44</v>
      </c>
    </row>
    <row r="63" spans="1:42" x14ac:dyDescent="0.25">
      <c r="A63" t="s">
        <v>53</v>
      </c>
      <c r="B63">
        <v>44996722</v>
      </c>
      <c r="C63">
        <v>44996760</v>
      </c>
      <c r="D63" t="s">
        <v>2910</v>
      </c>
      <c r="E63" t="s">
        <v>2721</v>
      </c>
      <c r="F63">
        <v>4606</v>
      </c>
      <c r="G63">
        <v>20</v>
      </c>
      <c r="H63">
        <v>44996729</v>
      </c>
      <c r="I63" t="s">
        <v>2911</v>
      </c>
      <c r="J63">
        <v>483</v>
      </c>
      <c r="K63">
        <v>101</v>
      </c>
      <c r="L63">
        <v>584</v>
      </c>
      <c r="M63">
        <v>220.86873930006399</v>
      </c>
      <c r="N63">
        <v>1883</v>
      </c>
      <c r="O63">
        <v>251</v>
      </c>
      <c r="P63">
        <v>2134</v>
      </c>
      <c r="Q63">
        <v>687.48309070114499</v>
      </c>
      <c r="R63">
        <v>220</v>
      </c>
      <c r="S63">
        <v>329</v>
      </c>
      <c r="T63">
        <v>269.035313667183</v>
      </c>
      <c r="U63">
        <v>12.413254564733901</v>
      </c>
      <c r="V63" t="s">
        <v>2910</v>
      </c>
      <c r="W63">
        <v>1</v>
      </c>
      <c r="X63" t="s">
        <v>53</v>
      </c>
      <c r="Y63" t="s">
        <v>2912</v>
      </c>
      <c r="Z63">
        <v>4</v>
      </c>
      <c r="AA63" t="s">
        <v>52</v>
      </c>
      <c r="AB63">
        <v>44996722</v>
      </c>
      <c r="AC63">
        <v>44996745</v>
      </c>
      <c r="AD63" t="s">
        <v>2913</v>
      </c>
      <c r="AE63">
        <v>22</v>
      </c>
      <c r="AF63">
        <v>5</v>
      </c>
      <c r="AG63">
        <v>2</v>
      </c>
      <c r="AH63">
        <v>0</v>
      </c>
      <c r="AI63">
        <v>1</v>
      </c>
      <c r="AJ63" t="s">
        <v>52</v>
      </c>
      <c r="AK63">
        <v>44996722</v>
      </c>
      <c r="AL63">
        <v>44996744</v>
      </c>
      <c r="AM63" t="s">
        <v>43</v>
      </c>
      <c r="AN63" t="s">
        <v>2723</v>
      </c>
      <c r="AO63" t="s">
        <v>2724</v>
      </c>
      <c r="AP63" t="s">
        <v>2724</v>
      </c>
    </row>
    <row r="64" spans="1:42" x14ac:dyDescent="0.25">
      <c r="A64" t="s">
        <v>54</v>
      </c>
      <c r="B64">
        <v>23602443</v>
      </c>
      <c r="C64">
        <v>23602450</v>
      </c>
      <c r="D64" t="s">
        <v>2914</v>
      </c>
      <c r="E64" t="s">
        <v>2721</v>
      </c>
      <c r="F64">
        <v>3489</v>
      </c>
      <c r="G64">
        <v>2</v>
      </c>
      <c r="H64">
        <v>23602444</v>
      </c>
      <c r="I64" t="s">
        <v>2915</v>
      </c>
      <c r="J64">
        <v>484</v>
      </c>
      <c r="K64">
        <v>80</v>
      </c>
      <c r="L64">
        <v>564</v>
      </c>
      <c r="M64">
        <v>196.77398201998099</v>
      </c>
      <c r="N64">
        <v>1292</v>
      </c>
      <c r="O64">
        <v>225</v>
      </c>
      <c r="P64">
        <v>1517</v>
      </c>
      <c r="Q64">
        <v>539.16602266834195</v>
      </c>
      <c r="R64">
        <v>441</v>
      </c>
      <c r="S64">
        <v>81</v>
      </c>
      <c r="T64">
        <v>189</v>
      </c>
      <c r="U64">
        <v>2.3733211036908699</v>
      </c>
      <c r="V64" t="s">
        <v>2914</v>
      </c>
      <c r="W64">
        <v>1</v>
      </c>
      <c r="X64" t="s">
        <v>54</v>
      </c>
      <c r="Y64" t="s">
        <v>2916</v>
      </c>
      <c r="Z64">
        <v>2</v>
      </c>
      <c r="AA64" t="s">
        <v>52</v>
      </c>
      <c r="AB64">
        <v>23602438</v>
      </c>
      <c r="AC64">
        <v>23602461</v>
      </c>
      <c r="AM64" t="s">
        <v>43</v>
      </c>
      <c r="AN64" t="s">
        <v>2723</v>
      </c>
      <c r="AO64" t="s">
        <v>2724</v>
      </c>
      <c r="AP64" t="s">
        <v>44</v>
      </c>
    </row>
    <row r="65" spans="1:42" x14ac:dyDescent="0.25">
      <c r="A65" t="s">
        <v>78</v>
      </c>
      <c r="B65">
        <v>36619168</v>
      </c>
      <c r="C65">
        <v>36619185</v>
      </c>
      <c r="D65" t="s">
        <v>2917</v>
      </c>
      <c r="E65" t="s">
        <v>2721</v>
      </c>
      <c r="F65">
        <v>3319</v>
      </c>
      <c r="G65">
        <v>19</v>
      </c>
      <c r="H65">
        <v>36619174</v>
      </c>
      <c r="I65" t="s">
        <v>2918</v>
      </c>
      <c r="J65">
        <v>144</v>
      </c>
      <c r="K65">
        <v>377</v>
      </c>
      <c r="L65">
        <v>521</v>
      </c>
      <c r="M65">
        <v>232.99785406737101</v>
      </c>
      <c r="N65">
        <v>355</v>
      </c>
      <c r="O65">
        <v>852</v>
      </c>
      <c r="P65">
        <v>1207</v>
      </c>
      <c r="Q65">
        <v>549.963635161453</v>
      </c>
      <c r="R65">
        <v>136</v>
      </c>
      <c r="S65">
        <v>356</v>
      </c>
      <c r="T65">
        <v>220.03636063160101</v>
      </c>
      <c r="U65">
        <v>4.8590122453025302</v>
      </c>
      <c r="V65" t="s">
        <v>2917</v>
      </c>
      <c r="W65">
        <v>1</v>
      </c>
      <c r="X65" t="s">
        <v>78</v>
      </c>
      <c r="Y65" t="s">
        <v>2919</v>
      </c>
      <c r="Z65">
        <v>7</v>
      </c>
      <c r="AA65" t="s">
        <v>52</v>
      </c>
      <c r="AB65">
        <v>36619164</v>
      </c>
      <c r="AC65">
        <v>36619187</v>
      </c>
      <c r="AM65" t="s">
        <v>43</v>
      </c>
      <c r="AN65" t="s">
        <v>2723</v>
      </c>
      <c r="AO65" t="s">
        <v>2724</v>
      </c>
      <c r="AP65" t="s">
        <v>43</v>
      </c>
    </row>
    <row r="66" spans="1:42" x14ac:dyDescent="0.25">
      <c r="A66" t="s">
        <v>46</v>
      </c>
      <c r="B66">
        <v>93627784</v>
      </c>
      <c r="C66">
        <v>93627812</v>
      </c>
      <c r="D66" t="s">
        <v>2920</v>
      </c>
      <c r="E66" t="s">
        <v>2721</v>
      </c>
      <c r="F66">
        <v>2496</v>
      </c>
      <c r="G66">
        <v>14</v>
      </c>
      <c r="H66">
        <v>93627797</v>
      </c>
      <c r="I66" t="s">
        <v>2921</v>
      </c>
      <c r="J66">
        <v>350</v>
      </c>
      <c r="K66">
        <v>158</v>
      </c>
      <c r="L66">
        <v>508</v>
      </c>
      <c r="M66">
        <v>235.15952032609599</v>
      </c>
      <c r="N66">
        <v>950</v>
      </c>
      <c r="O66">
        <v>531</v>
      </c>
      <c r="P66">
        <v>1481</v>
      </c>
      <c r="Q66">
        <v>710.24643610510202</v>
      </c>
      <c r="R66">
        <v>170</v>
      </c>
      <c r="S66">
        <v>310</v>
      </c>
      <c r="T66">
        <v>229.56480566497899</v>
      </c>
      <c r="U66">
        <v>7.4027022093286901</v>
      </c>
      <c r="V66" t="s">
        <v>2920</v>
      </c>
      <c r="W66">
        <v>1</v>
      </c>
      <c r="X66" t="s">
        <v>46</v>
      </c>
      <c r="Y66" t="s">
        <v>2922</v>
      </c>
      <c r="Z66">
        <v>4</v>
      </c>
      <c r="AA66" t="s">
        <v>52</v>
      </c>
      <c r="AB66">
        <v>93627790</v>
      </c>
      <c r="AC66">
        <v>93627813</v>
      </c>
      <c r="AD66" t="s">
        <v>2923</v>
      </c>
      <c r="AE66">
        <v>22</v>
      </c>
      <c r="AF66">
        <v>4</v>
      </c>
      <c r="AG66">
        <v>1</v>
      </c>
      <c r="AH66">
        <v>0</v>
      </c>
      <c r="AI66">
        <v>1</v>
      </c>
      <c r="AJ66" t="s">
        <v>52</v>
      </c>
      <c r="AK66">
        <v>93627791</v>
      </c>
      <c r="AL66">
        <v>93627813</v>
      </c>
      <c r="AM66" t="s">
        <v>43</v>
      </c>
      <c r="AN66" t="s">
        <v>2723</v>
      </c>
      <c r="AO66" t="s">
        <v>2724</v>
      </c>
      <c r="AP66" t="s">
        <v>2724</v>
      </c>
    </row>
    <row r="67" spans="1:42" x14ac:dyDescent="0.25">
      <c r="A67" t="s">
        <v>54</v>
      </c>
      <c r="B67">
        <v>68300354</v>
      </c>
      <c r="C67">
        <v>68300384</v>
      </c>
      <c r="D67" t="s">
        <v>2924</v>
      </c>
      <c r="E67" t="s">
        <v>2721</v>
      </c>
      <c r="F67">
        <v>3722</v>
      </c>
      <c r="G67">
        <v>2</v>
      </c>
      <c r="H67">
        <v>68300362</v>
      </c>
      <c r="I67" t="s">
        <v>2925</v>
      </c>
      <c r="J67">
        <v>299</v>
      </c>
      <c r="K67">
        <v>201</v>
      </c>
      <c r="L67">
        <v>500</v>
      </c>
      <c r="M67">
        <v>245.15097389159999</v>
      </c>
      <c r="N67">
        <v>1104</v>
      </c>
      <c r="O67">
        <v>888</v>
      </c>
      <c r="P67">
        <v>1992</v>
      </c>
      <c r="Q67">
        <v>990.12726454734002</v>
      </c>
      <c r="R67">
        <v>161</v>
      </c>
      <c r="S67">
        <v>296</v>
      </c>
      <c r="T67">
        <v>218.30254235807701</v>
      </c>
      <c r="U67">
        <v>7.6262703859750403</v>
      </c>
      <c r="V67" t="s">
        <v>2924</v>
      </c>
      <c r="W67">
        <v>1</v>
      </c>
      <c r="X67" t="s">
        <v>54</v>
      </c>
      <c r="Y67" t="s">
        <v>2926</v>
      </c>
      <c r="Z67">
        <v>3</v>
      </c>
      <c r="AA67" t="s">
        <v>55</v>
      </c>
      <c r="AB67">
        <v>68300345</v>
      </c>
      <c r="AC67">
        <v>68300368</v>
      </c>
      <c r="AM67" t="s">
        <v>43</v>
      </c>
      <c r="AN67" t="s">
        <v>2723</v>
      </c>
      <c r="AO67" t="s">
        <v>2724</v>
      </c>
      <c r="AP67" t="s">
        <v>44</v>
      </c>
    </row>
    <row r="68" spans="1:42" x14ac:dyDescent="0.25">
      <c r="A68" t="s">
        <v>75</v>
      </c>
      <c r="B68">
        <v>133182946</v>
      </c>
      <c r="C68">
        <v>133182974</v>
      </c>
      <c r="D68" t="s">
        <v>2927</v>
      </c>
      <c r="E68" t="s">
        <v>2721</v>
      </c>
      <c r="F68">
        <v>7166</v>
      </c>
      <c r="G68">
        <v>7</v>
      </c>
      <c r="H68">
        <v>133182952</v>
      </c>
      <c r="I68" t="s">
        <v>2928</v>
      </c>
      <c r="J68">
        <v>164</v>
      </c>
      <c r="K68">
        <v>304</v>
      </c>
      <c r="L68">
        <v>468</v>
      </c>
      <c r="M68">
        <v>223.28457179124501</v>
      </c>
      <c r="N68">
        <v>507</v>
      </c>
      <c r="O68">
        <v>827</v>
      </c>
      <c r="P68">
        <v>1334</v>
      </c>
      <c r="Q68">
        <v>647.52528908143802</v>
      </c>
      <c r="R68">
        <v>169</v>
      </c>
      <c r="S68">
        <v>270</v>
      </c>
      <c r="T68">
        <v>213.61179742701401</v>
      </c>
      <c r="U68">
        <v>7.5573928607166501</v>
      </c>
      <c r="V68" t="s">
        <v>2927</v>
      </c>
      <c r="W68">
        <v>1</v>
      </c>
      <c r="X68" t="s">
        <v>75</v>
      </c>
      <c r="Y68" t="s">
        <v>2929</v>
      </c>
      <c r="Z68">
        <v>2</v>
      </c>
      <c r="AA68" t="s">
        <v>52</v>
      </c>
      <c r="AB68">
        <v>133182945</v>
      </c>
      <c r="AC68">
        <v>133182968</v>
      </c>
      <c r="AM68" t="s">
        <v>43</v>
      </c>
      <c r="AN68" t="s">
        <v>2723</v>
      </c>
      <c r="AO68" t="s">
        <v>2724</v>
      </c>
      <c r="AP68" t="s">
        <v>44</v>
      </c>
    </row>
    <row r="69" spans="1:42" x14ac:dyDescent="0.25">
      <c r="A69" t="s">
        <v>62</v>
      </c>
      <c r="B69">
        <v>142808037</v>
      </c>
      <c r="C69">
        <v>142808057</v>
      </c>
      <c r="D69" t="s">
        <v>2930</v>
      </c>
      <c r="E69" t="s">
        <v>2721</v>
      </c>
      <c r="F69">
        <v>6309</v>
      </c>
      <c r="G69">
        <v>5</v>
      </c>
      <c r="H69">
        <v>142808049</v>
      </c>
      <c r="I69" t="s">
        <v>2931</v>
      </c>
      <c r="J69">
        <v>343</v>
      </c>
      <c r="K69">
        <v>122</v>
      </c>
      <c r="L69">
        <v>465</v>
      </c>
      <c r="M69">
        <v>204.562948746834</v>
      </c>
      <c r="N69">
        <v>1227</v>
      </c>
      <c r="O69">
        <v>448</v>
      </c>
      <c r="P69">
        <v>1675</v>
      </c>
      <c r="Q69">
        <v>741.41486362224998</v>
      </c>
      <c r="R69">
        <v>276</v>
      </c>
      <c r="S69">
        <v>159</v>
      </c>
      <c r="T69">
        <v>209.48508300115299</v>
      </c>
      <c r="U69">
        <v>5.5396299515400802</v>
      </c>
      <c r="V69" t="s">
        <v>2930</v>
      </c>
      <c r="W69">
        <v>1</v>
      </c>
      <c r="X69" t="s">
        <v>62</v>
      </c>
      <c r="Y69" t="s">
        <v>2932</v>
      </c>
      <c r="Z69">
        <v>3</v>
      </c>
      <c r="AA69" t="s">
        <v>52</v>
      </c>
      <c r="AB69">
        <v>142808043</v>
      </c>
      <c r="AC69">
        <v>142808066</v>
      </c>
      <c r="AM69" t="s">
        <v>43</v>
      </c>
      <c r="AN69" t="s">
        <v>2723</v>
      </c>
      <c r="AO69" t="s">
        <v>2724</v>
      </c>
      <c r="AP69" t="s">
        <v>44</v>
      </c>
    </row>
    <row r="70" spans="1:42" x14ac:dyDescent="0.25">
      <c r="A70" t="s">
        <v>62</v>
      </c>
      <c r="B70">
        <v>114892670</v>
      </c>
      <c r="C70">
        <v>114892686</v>
      </c>
      <c r="D70" t="s">
        <v>2933</v>
      </c>
      <c r="E70" t="s">
        <v>2721</v>
      </c>
      <c r="F70">
        <v>6188</v>
      </c>
      <c r="G70">
        <v>5</v>
      </c>
      <c r="H70">
        <v>114892674</v>
      </c>
      <c r="I70" t="s">
        <v>2934</v>
      </c>
      <c r="J70">
        <v>277</v>
      </c>
      <c r="K70">
        <v>180</v>
      </c>
      <c r="L70">
        <v>457</v>
      </c>
      <c r="M70">
        <v>223.29352879114001</v>
      </c>
      <c r="N70">
        <v>738</v>
      </c>
      <c r="O70">
        <v>589</v>
      </c>
      <c r="P70">
        <v>1327</v>
      </c>
      <c r="Q70">
        <v>659.30417866110895</v>
      </c>
      <c r="R70">
        <v>169</v>
      </c>
      <c r="S70">
        <v>263</v>
      </c>
      <c r="T70">
        <v>210.82457162294901</v>
      </c>
      <c r="U70">
        <v>4.6193985512409004</v>
      </c>
      <c r="V70" t="s">
        <v>2933</v>
      </c>
      <c r="W70">
        <v>1</v>
      </c>
      <c r="X70" t="s">
        <v>62</v>
      </c>
      <c r="Y70" t="s">
        <v>2935</v>
      </c>
      <c r="Z70">
        <v>6</v>
      </c>
      <c r="AA70" t="s">
        <v>55</v>
      </c>
      <c r="AB70">
        <v>114892656</v>
      </c>
      <c r="AC70">
        <v>114892679</v>
      </c>
      <c r="AD70" t="s">
        <v>2936</v>
      </c>
      <c r="AE70">
        <v>23</v>
      </c>
      <c r="AF70">
        <v>7</v>
      </c>
      <c r="AG70">
        <v>1</v>
      </c>
      <c r="AH70">
        <v>1</v>
      </c>
      <c r="AI70">
        <v>1</v>
      </c>
      <c r="AJ70" t="s">
        <v>55</v>
      </c>
      <c r="AK70">
        <v>114892657</v>
      </c>
      <c r="AL70">
        <v>114892680</v>
      </c>
      <c r="AM70" t="s">
        <v>43</v>
      </c>
      <c r="AN70" t="s">
        <v>2723</v>
      </c>
      <c r="AO70" t="s">
        <v>2724</v>
      </c>
      <c r="AP70" t="s">
        <v>2829</v>
      </c>
    </row>
    <row r="71" spans="1:42" x14ac:dyDescent="0.25">
      <c r="A71" t="s">
        <v>75</v>
      </c>
      <c r="B71">
        <v>130853062</v>
      </c>
      <c r="C71">
        <v>130853076</v>
      </c>
      <c r="D71" t="s">
        <v>2937</v>
      </c>
      <c r="E71" t="s">
        <v>2721</v>
      </c>
      <c r="F71">
        <v>7158</v>
      </c>
      <c r="G71">
        <v>7</v>
      </c>
      <c r="H71">
        <v>130853072</v>
      </c>
      <c r="I71" t="s">
        <v>2938</v>
      </c>
      <c r="J71">
        <v>247</v>
      </c>
      <c r="K71">
        <v>197</v>
      </c>
      <c r="L71">
        <v>444</v>
      </c>
      <c r="M71">
        <v>220.587850980057</v>
      </c>
      <c r="N71">
        <v>897</v>
      </c>
      <c r="O71">
        <v>566</v>
      </c>
      <c r="P71">
        <v>1463</v>
      </c>
      <c r="Q71">
        <v>712.53210453985798</v>
      </c>
      <c r="R71">
        <v>120</v>
      </c>
      <c r="S71">
        <v>297</v>
      </c>
      <c r="T71">
        <v>188.78559267062701</v>
      </c>
      <c r="U71">
        <v>4.1798414300264097</v>
      </c>
      <c r="V71" t="s">
        <v>2937</v>
      </c>
      <c r="W71">
        <v>1</v>
      </c>
      <c r="X71" t="s">
        <v>75</v>
      </c>
      <c r="Y71" t="s">
        <v>2939</v>
      </c>
      <c r="Z71">
        <v>3</v>
      </c>
      <c r="AA71" t="s">
        <v>52</v>
      </c>
      <c r="AB71">
        <v>130853065</v>
      </c>
      <c r="AC71">
        <v>130853088</v>
      </c>
      <c r="AD71" t="s">
        <v>2940</v>
      </c>
      <c r="AE71">
        <v>23</v>
      </c>
      <c r="AF71">
        <v>6</v>
      </c>
      <c r="AG71">
        <v>0</v>
      </c>
      <c r="AH71">
        <v>1</v>
      </c>
      <c r="AI71">
        <v>1</v>
      </c>
      <c r="AJ71" t="s">
        <v>52</v>
      </c>
      <c r="AK71">
        <v>130853065</v>
      </c>
      <c r="AL71">
        <v>130853088</v>
      </c>
      <c r="AM71" t="s">
        <v>43</v>
      </c>
      <c r="AN71" t="s">
        <v>2723</v>
      </c>
      <c r="AO71" t="s">
        <v>2724</v>
      </c>
      <c r="AP71" t="s">
        <v>2941</v>
      </c>
    </row>
    <row r="72" spans="1:42" x14ac:dyDescent="0.25">
      <c r="A72" t="s">
        <v>45</v>
      </c>
      <c r="B72">
        <v>132412751</v>
      </c>
      <c r="C72">
        <v>132412766</v>
      </c>
      <c r="D72" t="s">
        <v>2942</v>
      </c>
      <c r="E72" t="s">
        <v>2721</v>
      </c>
      <c r="F72">
        <v>1958</v>
      </c>
      <c r="G72">
        <v>12</v>
      </c>
      <c r="H72">
        <v>132412753</v>
      </c>
      <c r="I72" t="s">
        <v>2943</v>
      </c>
      <c r="J72">
        <v>389</v>
      </c>
      <c r="K72">
        <v>53</v>
      </c>
      <c r="L72">
        <v>442</v>
      </c>
      <c r="M72">
        <v>143.58621103713199</v>
      </c>
      <c r="N72">
        <v>796</v>
      </c>
      <c r="O72">
        <v>248</v>
      </c>
      <c r="P72">
        <v>1044</v>
      </c>
      <c r="Q72">
        <v>444.306200721979</v>
      </c>
      <c r="R72">
        <v>42</v>
      </c>
      <c r="S72">
        <v>356</v>
      </c>
      <c r="T72">
        <v>122.27837094106199</v>
      </c>
      <c r="U72">
        <v>4.4333194096133299</v>
      </c>
      <c r="V72" t="s">
        <v>2942</v>
      </c>
      <c r="W72">
        <v>1</v>
      </c>
      <c r="X72" t="s">
        <v>45</v>
      </c>
      <c r="Y72" t="s">
        <v>2944</v>
      </c>
      <c r="Z72">
        <v>6</v>
      </c>
      <c r="AA72" t="s">
        <v>55</v>
      </c>
      <c r="AB72">
        <v>132412740</v>
      </c>
      <c r="AC72">
        <v>132412763</v>
      </c>
      <c r="AM72" t="s">
        <v>43</v>
      </c>
      <c r="AN72" t="s">
        <v>2723</v>
      </c>
      <c r="AO72" t="s">
        <v>2724</v>
      </c>
      <c r="AP72" t="s">
        <v>44</v>
      </c>
    </row>
    <row r="73" spans="1:42" x14ac:dyDescent="0.25">
      <c r="A73" t="s">
        <v>42</v>
      </c>
      <c r="B73">
        <v>112644457</v>
      </c>
      <c r="C73">
        <v>112644472</v>
      </c>
      <c r="D73" t="s">
        <v>2945</v>
      </c>
      <c r="E73" t="s">
        <v>2721</v>
      </c>
      <c r="F73">
        <v>1609</v>
      </c>
      <c r="G73">
        <v>11</v>
      </c>
      <c r="H73">
        <v>112644462</v>
      </c>
      <c r="I73" t="s">
        <v>2946</v>
      </c>
      <c r="J73">
        <v>268</v>
      </c>
      <c r="K73">
        <v>169</v>
      </c>
      <c r="L73">
        <v>437</v>
      </c>
      <c r="M73">
        <v>212.819172068683</v>
      </c>
      <c r="N73">
        <v>622</v>
      </c>
      <c r="O73">
        <v>569</v>
      </c>
      <c r="P73">
        <v>1191</v>
      </c>
      <c r="Q73">
        <v>594.91007723856796</v>
      </c>
      <c r="R73">
        <v>146</v>
      </c>
      <c r="S73">
        <v>258</v>
      </c>
      <c r="T73">
        <v>194.08245670333</v>
      </c>
      <c r="U73">
        <v>4.3527859540908</v>
      </c>
      <c r="V73" t="s">
        <v>2945</v>
      </c>
      <c r="W73">
        <v>1</v>
      </c>
      <c r="X73" t="s">
        <v>42</v>
      </c>
      <c r="Y73" t="s">
        <v>2947</v>
      </c>
      <c r="Z73">
        <v>5</v>
      </c>
      <c r="AA73" t="s">
        <v>55</v>
      </c>
      <c r="AB73">
        <v>112644445</v>
      </c>
      <c r="AC73">
        <v>112644468</v>
      </c>
      <c r="AD73" t="s">
        <v>2948</v>
      </c>
      <c r="AE73">
        <v>24</v>
      </c>
      <c r="AF73">
        <v>6</v>
      </c>
      <c r="AG73">
        <v>3</v>
      </c>
      <c r="AH73">
        <v>1</v>
      </c>
      <c r="AI73">
        <v>0</v>
      </c>
      <c r="AJ73" t="s">
        <v>55</v>
      </c>
      <c r="AK73">
        <v>112644444</v>
      </c>
      <c r="AL73">
        <v>112644468</v>
      </c>
      <c r="AM73" t="s">
        <v>43</v>
      </c>
      <c r="AN73" t="s">
        <v>2723</v>
      </c>
      <c r="AO73" t="s">
        <v>2724</v>
      </c>
      <c r="AP73" t="s">
        <v>2756</v>
      </c>
    </row>
    <row r="74" spans="1:42" x14ac:dyDescent="0.25">
      <c r="A74" t="s">
        <v>74</v>
      </c>
      <c r="B74">
        <v>38723544</v>
      </c>
      <c r="C74">
        <v>38723553</v>
      </c>
      <c r="D74" t="s">
        <v>2949</v>
      </c>
      <c r="E74" t="s">
        <v>2721</v>
      </c>
      <c r="F74">
        <v>4899</v>
      </c>
      <c r="G74">
        <v>22</v>
      </c>
      <c r="H74">
        <v>38723548</v>
      </c>
      <c r="I74" t="s">
        <v>2950</v>
      </c>
      <c r="J74">
        <v>189</v>
      </c>
      <c r="K74">
        <v>244</v>
      </c>
      <c r="L74">
        <v>433</v>
      </c>
      <c r="M74">
        <v>214.746362018079</v>
      </c>
      <c r="N74">
        <v>629</v>
      </c>
      <c r="O74">
        <v>582</v>
      </c>
      <c r="P74">
        <v>1211</v>
      </c>
      <c r="Q74">
        <v>605.04380006739996</v>
      </c>
      <c r="R74">
        <v>199</v>
      </c>
      <c r="S74">
        <v>206</v>
      </c>
      <c r="T74">
        <v>202.46975082712899</v>
      </c>
      <c r="U74">
        <v>2.9580398915498001</v>
      </c>
      <c r="V74" t="s">
        <v>2949</v>
      </c>
      <c r="W74">
        <v>1</v>
      </c>
      <c r="X74" t="s">
        <v>74</v>
      </c>
      <c r="Y74" t="s">
        <v>2951</v>
      </c>
      <c r="Z74">
        <v>7</v>
      </c>
      <c r="AA74" t="s">
        <v>52</v>
      </c>
      <c r="AB74">
        <v>38723540</v>
      </c>
      <c r="AC74">
        <v>38723563</v>
      </c>
      <c r="AM74" t="s">
        <v>43</v>
      </c>
      <c r="AN74" t="s">
        <v>2723</v>
      </c>
      <c r="AO74" t="s">
        <v>2724</v>
      </c>
      <c r="AP74" t="s">
        <v>43</v>
      </c>
    </row>
    <row r="75" spans="1:42" x14ac:dyDescent="0.25">
      <c r="A75" t="s">
        <v>42</v>
      </c>
      <c r="B75">
        <v>4628161</v>
      </c>
      <c r="C75">
        <v>4628165</v>
      </c>
      <c r="D75" t="s">
        <v>2952</v>
      </c>
      <c r="E75" t="s">
        <v>2721</v>
      </c>
      <c r="F75">
        <v>1338</v>
      </c>
      <c r="G75">
        <v>11</v>
      </c>
      <c r="H75">
        <v>4628162</v>
      </c>
      <c r="I75" t="s">
        <v>2953</v>
      </c>
      <c r="J75">
        <v>363</v>
      </c>
      <c r="K75">
        <v>39</v>
      </c>
      <c r="L75">
        <v>402</v>
      </c>
      <c r="M75">
        <v>118.98319209031099</v>
      </c>
      <c r="N75">
        <v>1288</v>
      </c>
      <c r="O75">
        <v>99</v>
      </c>
      <c r="P75">
        <v>1387</v>
      </c>
      <c r="Q75">
        <v>357.08822439279601</v>
      </c>
      <c r="R75">
        <v>332</v>
      </c>
      <c r="S75">
        <v>43</v>
      </c>
      <c r="T75">
        <v>119.48221624995</v>
      </c>
      <c r="U75">
        <v>1.41421356237309</v>
      </c>
      <c r="V75" t="s">
        <v>2952</v>
      </c>
      <c r="W75">
        <v>1</v>
      </c>
      <c r="X75" t="s">
        <v>42</v>
      </c>
      <c r="Y75" t="s">
        <v>2954</v>
      </c>
      <c r="Z75">
        <v>6</v>
      </c>
      <c r="AA75" t="s">
        <v>52</v>
      </c>
      <c r="AB75">
        <v>4628155</v>
      </c>
      <c r="AC75">
        <v>4628178</v>
      </c>
      <c r="AD75" t="s">
        <v>2955</v>
      </c>
      <c r="AE75">
        <v>24</v>
      </c>
      <c r="AF75">
        <v>7</v>
      </c>
      <c r="AG75">
        <v>4</v>
      </c>
      <c r="AH75">
        <v>1</v>
      </c>
      <c r="AI75">
        <v>0</v>
      </c>
      <c r="AJ75" t="s">
        <v>52</v>
      </c>
      <c r="AK75">
        <v>4628151</v>
      </c>
      <c r="AL75">
        <v>4628175</v>
      </c>
      <c r="AM75" t="s">
        <v>43</v>
      </c>
      <c r="AN75" t="s">
        <v>2723</v>
      </c>
      <c r="AO75" t="s">
        <v>2724</v>
      </c>
      <c r="AP75" t="s">
        <v>2863</v>
      </c>
    </row>
    <row r="76" spans="1:42" x14ac:dyDescent="0.25">
      <c r="A76" t="s">
        <v>54</v>
      </c>
      <c r="B76">
        <v>25151519</v>
      </c>
      <c r="C76">
        <v>25151536</v>
      </c>
      <c r="D76" t="s">
        <v>2956</v>
      </c>
      <c r="E76" t="s">
        <v>2721</v>
      </c>
      <c r="F76">
        <v>3510</v>
      </c>
      <c r="G76">
        <v>2</v>
      </c>
      <c r="H76">
        <v>25151524</v>
      </c>
      <c r="I76" t="s">
        <v>2957</v>
      </c>
      <c r="J76">
        <v>143</v>
      </c>
      <c r="K76">
        <v>258</v>
      </c>
      <c r="L76">
        <v>401</v>
      </c>
      <c r="M76">
        <v>192.07810911189199</v>
      </c>
      <c r="N76">
        <v>483</v>
      </c>
      <c r="O76">
        <v>883</v>
      </c>
      <c r="P76">
        <v>1366</v>
      </c>
      <c r="Q76">
        <v>653.06125286989698</v>
      </c>
      <c r="R76">
        <v>193</v>
      </c>
      <c r="S76">
        <v>176</v>
      </c>
      <c r="T76">
        <v>184.30409653613199</v>
      </c>
      <c r="U76">
        <v>4.8904669170404</v>
      </c>
      <c r="V76" t="s">
        <v>2956</v>
      </c>
      <c r="W76">
        <v>1</v>
      </c>
      <c r="X76" t="s">
        <v>54</v>
      </c>
      <c r="Y76" t="s">
        <v>2958</v>
      </c>
      <c r="Z76">
        <v>2</v>
      </c>
      <c r="AA76" t="s">
        <v>55</v>
      </c>
      <c r="AB76">
        <v>25151507</v>
      </c>
      <c r="AC76">
        <v>25151530</v>
      </c>
      <c r="AM76" t="s">
        <v>43</v>
      </c>
      <c r="AN76" t="s">
        <v>2723</v>
      </c>
      <c r="AO76" t="s">
        <v>2724</v>
      </c>
      <c r="AP76" t="s">
        <v>44</v>
      </c>
    </row>
    <row r="77" spans="1:42" x14ac:dyDescent="0.25">
      <c r="A77" t="s">
        <v>54</v>
      </c>
      <c r="B77">
        <v>60603134</v>
      </c>
      <c r="C77">
        <v>60603153</v>
      </c>
      <c r="D77" t="s">
        <v>2959</v>
      </c>
      <c r="E77" t="s">
        <v>2721</v>
      </c>
      <c r="F77">
        <v>3691</v>
      </c>
      <c r="G77">
        <v>2</v>
      </c>
      <c r="H77">
        <v>60603143</v>
      </c>
      <c r="I77" t="s">
        <v>2960</v>
      </c>
      <c r="J77">
        <v>191</v>
      </c>
      <c r="K77">
        <v>184</v>
      </c>
      <c r="L77">
        <v>375</v>
      </c>
      <c r="M77">
        <v>187.46733048720699</v>
      </c>
      <c r="N77">
        <v>434</v>
      </c>
      <c r="O77">
        <v>568</v>
      </c>
      <c r="P77">
        <v>1002</v>
      </c>
      <c r="Q77">
        <v>496.49974823759902</v>
      </c>
      <c r="R77">
        <v>200</v>
      </c>
      <c r="S77">
        <v>145</v>
      </c>
      <c r="T77">
        <v>170.29386365926399</v>
      </c>
      <c r="U77">
        <v>4.9081564767232102</v>
      </c>
      <c r="V77" t="s">
        <v>2959</v>
      </c>
      <c r="W77">
        <v>1</v>
      </c>
      <c r="X77" t="s">
        <v>54</v>
      </c>
      <c r="Y77" t="s">
        <v>2961</v>
      </c>
      <c r="Z77">
        <v>2</v>
      </c>
      <c r="AA77" t="s">
        <v>55</v>
      </c>
      <c r="AB77">
        <v>60603126</v>
      </c>
      <c r="AC77">
        <v>60603149</v>
      </c>
      <c r="AM77" t="s">
        <v>43</v>
      </c>
      <c r="AN77" t="s">
        <v>2723</v>
      </c>
      <c r="AO77" t="s">
        <v>2724</v>
      </c>
      <c r="AP77" t="s">
        <v>44</v>
      </c>
    </row>
    <row r="78" spans="1:42" x14ac:dyDescent="0.25">
      <c r="A78" t="s">
        <v>60</v>
      </c>
      <c r="B78">
        <v>24992962</v>
      </c>
      <c r="C78">
        <v>24992977</v>
      </c>
      <c r="D78" t="s">
        <v>2962</v>
      </c>
      <c r="E78" t="s">
        <v>2721</v>
      </c>
      <c r="F78">
        <v>5450</v>
      </c>
      <c r="G78">
        <v>4</v>
      </c>
      <c r="H78">
        <v>24992967</v>
      </c>
      <c r="I78" t="s">
        <v>2963</v>
      </c>
      <c r="J78">
        <v>26</v>
      </c>
      <c r="K78">
        <v>343</v>
      </c>
      <c r="L78">
        <v>369</v>
      </c>
      <c r="M78">
        <v>94.435162942624203</v>
      </c>
      <c r="N78">
        <v>45</v>
      </c>
      <c r="O78">
        <v>632</v>
      </c>
      <c r="P78">
        <v>677</v>
      </c>
      <c r="Q78">
        <v>168.641631870662</v>
      </c>
      <c r="R78">
        <v>53</v>
      </c>
      <c r="S78">
        <v>287</v>
      </c>
      <c r="T78">
        <v>123.33288288206001</v>
      </c>
      <c r="U78">
        <v>4.6457866215887798</v>
      </c>
      <c r="V78" t="s">
        <v>2962</v>
      </c>
      <c r="W78">
        <v>1</v>
      </c>
      <c r="X78" t="s">
        <v>60</v>
      </c>
      <c r="Y78" t="s">
        <v>2964</v>
      </c>
      <c r="Z78">
        <v>4</v>
      </c>
      <c r="AA78" t="s">
        <v>55</v>
      </c>
      <c r="AB78">
        <v>24992950</v>
      </c>
      <c r="AC78">
        <v>24992973</v>
      </c>
      <c r="AM78" t="s">
        <v>43</v>
      </c>
      <c r="AN78" t="s">
        <v>2723</v>
      </c>
      <c r="AO78" t="s">
        <v>2724</v>
      </c>
      <c r="AP78" t="s">
        <v>44</v>
      </c>
    </row>
    <row r="79" spans="1:42" x14ac:dyDescent="0.25">
      <c r="A79" t="s">
        <v>42</v>
      </c>
      <c r="B79">
        <v>112900308</v>
      </c>
      <c r="C79">
        <v>112900317</v>
      </c>
      <c r="D79" t="s">
        <v>2965</v>
      </c>
      <c r="E79" t="s">
        <v>2721</v>
      </c>
      <c r="F79">
        <v>1612</v>
      </c>
      <c r="G79">
        <v>11</v>
      </c>
      <c r="H79">
        <v>112900313</v>
      </c>
      <c r="I79" t="s">
        <v>2966</v>
      </c>
      <c r="J79">
        <v>37</v>
      </c>
      <c r="K79">
        <v>319</v>
      </c>
      <c r="L79">
        <v>356</v>
      </c>
      <c r="M79">
        <v>108.641612653715</v>
      </c>
      <c r="N79">
        <v>135</v>
      </c>
      <c r="O79">
        <v>1068</v>
      </c>
      <c r="P79">
        <v>1203</v>
      </c>
      <c r="Q79">
        <v>379.71041597512101</v>
      </c>
      <c r="R79">
        <v>277</v>
      </c>
      <c r="S79">
        <v>59</v>
      </c>
      <c r="T79">
        <v>127.839743429029</v>
      </c>
      <c r="U79">
        <v>2.7701027756664698</v>
      </c>
      <c r="V79" t="s">
        <v>2965</v>
      </c>
      <c r="W79">
        <v>1</v>
      </c>
      <c r="X79" t="s">
        <v>42</v>
      </c>
      <c r="Y79" t="s">
        <v>2967</v>
      </c>
      <c r="Z79">
        <v>3</v>
      </c>
      <c r="AA79" t="s">
        <v>55</v>
      </c>
      <c r="AB79">
        <v>112900295</v>
      </c>
      <c r="AC79">
        <v>112900318</v>
      </c>
      <c r="AD79" t="s">
        <v>2968</v>
      </c>
      <c r="AE79">
        <v>22</v>
      </c>
      <c r="AF79">
        <v>4</v>
      </c>
      <c r="AG79">
        <v>1</v>
      </c>
      <c r="AH79">
        <v>0</v>
      </c>
      <c r="AI79">
        <v>1</v>
      </c>
      <c r="AJ79" t="s">
        <v>55</v>
      </c>
      <c r="AK79">
        <v>112900296</v>
      </c>
      <c r="AL79">
        <v>112900318</v>
      </c>
      <c r="AM79" t="s">
        <v>43</v>
      </c>
      <c r="AN79" t="s">
        <v>2723</v>
      </c>
      <c r="AO79" t="s">
        <v>2724</v>
      </c>
      <c r="AP79" t="s">
        <v>2724</v>
      </c>
    </row>
    <row r="80" spans="1:42" x14ac:dyDescent="0.25">
      <c r="A80" t="s">
        <v>51</v>
      </c>
      <c r="B80">
        <v>226138619</v>
      </c>
      <c r="C80">
        <v>226138642</v>
      </c>
      <c r="D80" t="s">
        <v>2969</v>
      </c>
      <c r="E80" t="s">
        <v>2721</v>
      </c>
      <c r="F80">
        <v>884</v>
      </c>
      <c r="G80">
        <v>1</v>
      </c>
      <c r="H80">
        <v>226138621</v>
      </c>
      <c r="I80" t="s">
        <v>2970</v>
      </c>
      <c r="J80">
        <v>142</v>
      </c>
      <c r="K80">
        <v>208</v>
      </c>
      <c r="L80">
        <v>350</v>
      </c>
      <c r="M80">
        <v>171.860408471526</v>
      </c>
      <c r="N80">
        <v>390</v>
      </c>
      <c r="O80">
        <v>600</v>
      </c>
      <c r="P80">
        <v>990</v>
      </c>
      <c r="Q80">
        <v>483.735464897913</v>
      </c>
      <c r="R80">
        <v>86</v>
      </c>
      <c r="S80">
        <v>245</v>
      </c>
      <c r="T80">
        <v>145.155089473294</v>
      </c>
      <c r="U80">
        <v>7.83581520966389</v>
      </c>
      <c r="V80" t="s">
        <v>2969</v>
      </c>
      <c r="W80">
        <v>1</v>
      </c>
      <c r="X80" t="s">
        <v>51</v>
      </c>
      <c r="Y80" t="s">
        <v>2971</v>
      </c>
      <c r="Z80">
        <v>4</v>
      </c>
      <c r="AA80" t="s">
        <v>55</v>
      </c>
      <c r="AB80">
        <v>226138604</v>
      </c>
      <c r="AC80">
        <v>226138627</v>
      </c>
      <c r="AD80" t="s">
        <v>2972</v>
      </c>
      <c r="AE80">
        <v>22</v>
      </c>
      <c r="AF80">
        <v>4</v>
      </c>
      <c r="AG80">
        <v>1</v>
      </c>
      <c r="AH80">
        <v>0</v>
      </c>
      <c r="AI80">
        <v>1</v>
      </c>
      <c r="AJ80" t="s">
        <v>55</v>
      </c>
      <c r="AK80">
        <v>226138605</v>
      </c>
      <c r="AL80">
        <v>226138627</v>
      </c>
      <c r="AM80" t="s">
        <v>43</v>
      </c>
      <c r="AN80" t="s">
        <v>2723</v>
      </c>
      <c r="AO80" t="s">
        <v>2724</v>
      </c>
      <c r="AP80" t="s">
        <v>2724</v>
      </c>
    </row>
    <row r="81" spans="1:42" x14ac:dyDescent="0.25">
      <c r="A81" t="s">
        <v>68</v>
      </c>
      <c r="B81">
        <v>78702532</v>
      </c>
      <c r="C81">
        <v>78702540</v>
      </c>
      <c r="D81" t="s">
        <v>2973</v>
      </c>
      <c r="E81" t="s">
        <v>2721</v>
      </c>
      <c r="F81">
        <v>1146</v>
      </c>
      <c r="G81">
        <v>10</v>
      </c>
      <c r="H81">
        <v>78702537</v>
      </c>
      <c r="I81" t="s">
        <v>2974</v>
      </c>
      <c r="J81">
        <v>158</v>
      </c>
      <c r="K81">
        <v>183</v>
      </c>
      <c r="L81">
        <v>341</v>
      </c>
      <c r="M81">
        <v>170.04117148502499</v>
      </c>
      <c r="N81">
        <v>521</v>
      </c>
      <c r="O81">
        <v>654</v>
      </c>
      <c r="P81">
        <v>1175</v>
      </c>
      <c r="Q81">
        <v>583.72424996739596</v>
      </c>
      <c r="R81">
        <v>173</v>
      </c>
      <c r="S81">
        <v>145</v>
      </c>
      <c r="T81">
        <v>158.38244852255499</v>
      </c>
      <c r="U81">
        <v>2.49687304442977</v>
      </c>
      <c r="V81" t="s">
        <v>2973</v>
      </c>
      <c r="W81">
        <v>1</v>
      </c>
      <c r="X81" t="s">
        <v>68</v>
      </c>
      <c r="Y81" t="s">
        <v>2975</v>
      </c>
      <c r="Z81">
        <v>5</v>
      </c>
      <c r="AA81" t="s">
        <v>52</v>
      </c>
      <c r="AB81">
        <v>78702530</v>
      </c>
      <c r="AC81">
        <v>78702553</v>
      </c>
      <c r="AD81" t="s">
        <v>2976</v>
      </c>
      <c r="AE81">
        <v>22</v>
      </c>
      <c r="AF81">
        <v>5</v>
      </c>
      <c r="AG81">
        <v>2</v>
      </c>
      <c r="AH81">
        <v>0</v>
      </c>
      <c r="AI81">
        <v>1</v>
      </c>
      <c r="AJ81" t="s">
        <v>52</v>
      </c>
      <c r="AK81">
        <v>78702530</v>
      </c>
      <c r="AL81">
        <v>78702552</v>
      </c>
      <c r="AM81" t="s">
        <v>43</v>
      </c>
      <c r="AN81" t="s">
        <v>2723</v>
      </c>
      <c r="AO81" t="s">
        <v>2724</v>
      </c>
      <c r="AP81" t="s">
        <v>2724</v>
      </c>
    </row>
    <row r="82" spans="1:42" x14ac:dyDescent="0.25">
      <c r="A82" t="s">
        <v>60</v>
      </c>
      <c r="B82">
        <v>106166806</v>
      </c>
      <c r="C82">
        <v>106166813</v>
      </c>
      <c r="D82" t="s">
        <v>2977</v>
      </c>
      <c r="E82" t="s">
        <v>2721</v>
      </c>
      <c r="F82">
        <v>5626</v>
      </c>
      <c r="G82">
        <v>4</v>
      </c>
      <c r="H82">
        <v>106166811</v>
      </c>
      <c r="I82" t="s">
        <v>2978</v>
      </c>
      <c r="J82">
        <v>260</v>
      </c>
      <c r="K82">
        <v>67</v>
      </c>
      <c r="L82">
        <v>327</v>
      </c>
      <c r="M82">
        <v>131.98484761517099</v>
      </c>
      <c r="N82">
        <v>976</v>
      </c>
      <c r="O82">
        <v>182</v>
      </c>
      <c r="P82">
        <v>1158</v>
      </c>
      <c r="Q82">
        <v>421.464114723899</v>
      </c>
      <c r="R82">
        <v>166</v>
      </c>
      <c r="S82">
        <v>137</v>
      </c>
      <c r="T82">
        <v>150.80450921640201</v>
      </c>
      <c r="U82">
        <v>2.44114392723358</v>
      </c>
      <c r="V82" t="s">
        <v>2977</v>
      </c>
      <c r="W82">
        <v>1</v>
      </c>
      <c r="X82" t="s">
        <v>60</v>
      </c>
      <c r="Y82" t="s">
        <v>2979</v>
      </c>
      <c r="Z82">
        <v>4</v>
      </c>
      <c r="AA82" t="s">
        <v>52</v>
      </c>
      <c r="AB82">
        <v>106166804</v>
      </c>
      <c r="AC82">
        <v>106166827</v>
      </c>
      <c r="AD82" t="s">
        <v>2980</v>
      </c>
      <c r="AE82">
        <v>24</v>
      </c>
      <c r="AF82">
        <v>5</v>
      </c>
      <c r="AG82">
        <v>2</v>
      </c>
      <c r="AH82">
        <v>1</v>
      </c>
      <c r="AI82">
        <v>0</v>
      </c>
      <c r="AJ82" t="s">
        <v>52</v>
      </c>
      <c r="AK82">
        <v>106166804</v>
      </c>
      <c r="AL82">
        <v>106166828</v>
      </c>
      <c r="AM82" t="s">
        <v>43</v>
      </c>
      <c r="AN82" t="s">
        <v>2723</v>
      </c>
      <c r="AO82" t="s">
        <v>2724</v>
      </c>
      <c r="AP82" t="s">
        <v>2981</v>
      </c>
    </row>
    <row r="83" spans="1:42" x14ac:dyDescent="0.25">
      <c r="A83" t="s">
        <v>75</v>
      </c>
      <c r="B83">
        <v>131961077</v>
      </c>
      <c r="C83">
        <v>131961086</v>
      </c>
      <c r="D83" t="s">
        <v>2982</v>
      </c>
      <c r="E83" t="s">
        <v>2721</v>
      </c>
      <c r="F83">
        <v>7165</v>
      </c>
      <c r="G83">
        <v>7</v>
      </c>
      <c r="H83">
        <v>131961082</v>
      </c>
      <c r="I83" t="s">
        <v>2983</v>
      </c>
      <c r="J83">
        <v>141</v>
      </c>
      <c r="K83">
        <v>185</v>
      </c>
      <c r="L83">
        <v>326</v>
      </c>
      <c r="M83">
        <v>161.508513707482</v>
      </c>
      <c r="N83">
        <v>341</v>
      </c>
      <c r="O83">
        <v>576</v>
      </c>
      <c r="P83">
        <v>917</v>
      </c>
      <c r="Q83">
        <v>443.18844750286502</v>
      </c>
      <c r="R83">
        <v>121</v>
      </c>
      <c r="S83">
        <v>194</v>
      </c>
      <c r="T83">
        <v>153.21227104902499</v>
      </c>
      <c r="U83">
        <v>2.8722813232690099</v>
      </c>
      <c r="V83" t="s">
        <v>2982</v>
      </c>
      <c r="W83">
        <v>1</v>
      </c>
      <c r="X83" t="s">
        <v>75</v>
      </c>
      <c r="Y83" t="s">
        <v>2984</v>
      </c>
      <c r="Z83">
        <v>5</v>
      </c>
      <c r="AA83" t="s">
        <v>52</v>
      </c>
      <c r="AB83">
        <v>131961075</v>
      </c>
      <c r="AC83">
        <v>131961098</v>
      </c>
      <c r="AD83" t="s">
        <v>2985</v>
      </c>
      <c r="AE83">
        <v>22</v>
      </c>
      <c r="AF83">
        <v>6</v>
      </c>
      <c r="AG83">
        <v>3</v>
      </c>
      <c r="AH83">
        <v>0</v>
      </c>
      <c r="AI83">
        <v>1</v>
      </c>
      <c r="AJ83" t="s">
        <v>52</v>
      </c>
      <c r="AK83">
        <v>131961075</v>
      </c>
      <c r="AL83">
        <v>131961097</v>
      </c>
      <c r="AM83" t="s">
        <v>43</v>
      </c>
      <c r="AN83" t="s">
        <v>2723</v>
      </c>
      <c r="AO83" t="s">
        <v>2724</v>
      </c>
      <c r="AP83" t="s">
        <v>2724</v>
      </c>
    </row>
    <row r="84" spans="1:42" x14ac:dyDescent="0.25">
      <c r="A84" t="s">
        <v>75</v>
      </c>
      <c r="B84">
        <v>1783960</v>
      </c>
      <c r="C84">
        <v>1783968</v>
      </c>
      <c r="D84" t="s">
        <v>2986</v>
      </c>
      <c r="E84" t="s">
        <v>2721</v>
      </c>
      <c r="F84">
        <v>6825</v>
      </c>
      <c r="G84">
        <v>7</v>
      </c>
      <c r="H84">
        <v>1783964</v>
      </c>
      <c r="I84" t="s">
        <v>2987</v>
      </c>
      <c r="J84">
        <v>166</v>
      </c>
      <c r="K84">
        <v>141</v>
      </c>
      <c r="L84">
        <v>307</v>
      </c>
      <c r="M84">
        <v>152.990195764303</v>
      </c>
      <c r="N84">
        <v>500</v>
      </c>
      <c r="O84">
        <v>409</v>
      </c>
      <c r="P84">
        <v>909</v>
      </c>
      <c r="Q84">
        <v>452.21676218379997</v>
      </c>
      <c r="R84">
        <v>94</v>
      </c>
      <c r="S84">
        <v>187</v>
      </c>
      <c r="T84">
        <v>132.58205006711799</v>
      </c>
      <c r="U84">
        <v>2.4494897427831699</v>
      </c>
      <c r="V84" t="s">
        <v>2986</v>
      </c>
      <c r="W84">
        <v>1</v>
      </c>
      <c r="X84" t="s">
        <v>75</v>
      </c>
      <c r="Y84" t="s">
        <v>2988</v>
      </c>
      <c r="Z84">
        <v>4</v>
      </c>
      <c r="AA84" t="s">
        <v>55</v>
      </c>
      <c r="AB84">
        <v>1783947</v>
      </c>
      <c r="AC84">
        <v>1783970</v>
      </c>
      <c r="AM84" t="s">
        <v>43</v>
      </c>
      <c r="AN84" t="s">
        <v>2723</v>
      </c>
      <c r="AO84" t="s">
        <v>2724</v>
      </c>
      <c r="AP84" t="s">
        <v>44</v>
      </c>
    </row>
    <row r="85" spans="1:42" x14ac:dyDescent="0.25">
      <c r="A85" t="s">
        <v>54</v>
      </c>
      <c r="B85">
        <v>89111748</v>
      </c>
      <c r="C85">
        <v>89111770</v>
      </c>
      <c r="D85" t="s">
        <v>2989</v>
      </c>
      <c r="E85" t="s">
        <v>2721</v>
      </c>
      <c r="F85">
        <v>3799</v>
      </c>
      <c r="G85">
        <v>2</v>
      </c>
      <c r="H85">
        <v>89111753</v>
      </c>
      <c r="I85" t="s">
        <v>2990</v>
      </c>
      <c r="J85">
        <v>264</v>
      </c>
      <c r="K85">
        <v>39</v>
      </c>
      <c r="L85">
        <v>303</v>
      </c>
      <c r="M85">
        <v>101.469207151726</v>
      </c>
      <c r="N85">
        <v>969</v>
      </c>
      <c r="O85">
        <v>128</v>
      </c>
      <c r="P85">
        <v>1097</v>
      </c>
      <c r="Q85">
        <v>352.181771248882</v>
      </c>
      <c r="R85">
        <v>152</v>
      </c>
      <c r="S85">
        <v>119</v>
      </c>
      <c r="T85">
        <v>134.491635427635</v>
      </c>
      <c r="U85">
        <v>6.4683846515184902</v>
      </c>
      <c r="V85" t="s">
        <v>2989</v>
      </c>
      <c r="W85">
        <v>1</v>
      </c>
      <c r="X85" t="s">
        <v>54</v>
      </c>
      <c r="Y85" t="s">
        <v>2991</v>
      </c>
      <c r="Z85">
        <v>3</v>
      </c>
      <c r="AA85" t="s">
        <v>52</v>
      </c>
      <c r="AB85">
        <v>89111746</v>
      </c>
      <c r="AC85">
        <v>89111769</v>
      </c>
      <c r="AM85" t="s">
        <v>43</v>
      </c>
      <c r="AN85" t="s">
        <v>2723</v>
      </c>
      <c r="AO85" t="s">
        <v>2724</v>
      </c>
      <c r="AP85" t="s">
        <v>44</v>
      </c>
    </row>
    <row r="86" spans="1:42" x14ac:dyDescent="0.25">
      <c r="A86" t="s">
        <v>75</v>
      </c>
      <c r="B86">
        <v>29996983</v>
      </c>
      <c r="C86">
        <v>29997015</v>
      </c>
      <c r="D86" t="s">
        <v>2992</v>
      </c>
      <c r="E86" t="s">
        <v>2721</v>
      </c>
      <c r="F86">
        <v>6918</v>
      </c>
      <c r="G86">
        <v>7</v>
      </c>
      <c r="H86">
        <v>29996995</v>
      </c>
      <c r="I86" t="s">
        <v>2993</v>
      </c>
      <c r="J86">
        <v>109</v>
      </c>
      <c r="K86">
        <v>193</v>
      </c>
      <c r="L86">
        <v>302</v>
      </c>
      <c r="M86">
        <v>145.041373407728</v>
      </c>
      <c r="N86">
        <v>311</v>
      </c>
      <c r="O86">
        <v>458</v>
      </c>
      <c r="P86">
        <v>769</v>
      </c>
      <c r="Q86">
        <v>377.40959182299503</v>
      </c>
      <c r="R86">
        <v>129</v>
      </c>
      <c r="S86">
        <v>153</v>
      </c>
      <c r="T86">
        <v>140.488433687617</v>
      </c>
      <c r="U86">
        <v>8.3330666623998599</v>
      </c>
      <c r="V86" t="s">
        <v>2992</v>
      </c>
      <c r="W86">
        <v>1</v>
      </c>
      <c r="X86" t="s">
        <v>75</v>
      </c>
      <c r="Y86" t="s">
        <v>2994</v>
      </c>
      <c r="Z86">
        <v>6</v>
      </c>
      <c r="AA86" t="s">
        <v>52</v>
      </c>
      <c r="AB86">
        <v>29996985</v>
      </c>
      <c r="AC86">
        <v>29997008</v>
      </c>
      <c r="AD86" t="s">
        <v>2995</v>
      </c>
      <c r="AE86">
        <v>23</v>
      </c>
      <c r="AF86">
        <v>8</v>
      </c>
      <c r="AG86">
        <v>2</v>
      </c>
      <c r="AH86">
        <v>1</v>
      </c>
      <c r="AI86">
        <v>1</v>
      </c>
      <c r="AJ86" t="s">
        <v>52</v>
      </c>
      <c r="AK86">
        <v>29996985</v>
      </c>
      <c r="AL86">
        <v>29997008</v>
      </c>
      <c r="AM86" t="s">
        <v>43</v>
      </c>
      <c r="AN86" t="s">
        <v>2723</v>
      </c>
      <c r="AO86" t="s">
        <v>2724</v>
      </c>
      <c r="AP86" t="s">
        <v>2863</v>
      </c>
    </row>
    <row r="87" spans="1:42" x14ac:dyDescent="0.25">
      <c r="A87" t="s">
        <v>54</v>
      </c>
      <c r="B87">
        <v>121325928</v>
      </c>
      <c r="C87">
        <v>121325941</v>
      </c>
      <c r="D87" t="s">
        <v>2996</v>
      </c>
      <c r="E87" t="s">
        <v>2721</v>
      </c>
      <c r="F87">
        <v>3884</v>
      </c>
      <c r="G87">
        <v>2</v>
      </c>
      <c r="H87">
        <v>121325937</v>
      </c>
      <c r="I87" t="s">
        <v>2997</v>
      </c>
      <c r="J87">
        <v>215</v>
      </c>
      <c r="K87">
        <v>85</v>
      </c>
      <c r="L87">
        <v>300</v>
      </c>
      <c r="M87">
        <v>135.185058345957</v>
      </c>
      <c r="N87">
        <v>506</v>
      </c>
      <c r="O87">
        <v>271</v>
      </c>
      <c r="P87">
        <v>777</v>
      </c>
      <c r="Q87">
        <v>370.30527946546999</v>
      </c>
      <c r="R87">
        <v>142</v>
      </c>
      <c r="S87">
        <v>130</v>
      </c>
      <c r="T87">
        <v>135.86758259422999</v>
      </c>
      <c r="U87">
        <v>4.1216082202203097</v>
      </c>
      <c r="V87" t="s">
        <v>2996</v>
      </c>
      <c r="W87">
        <v>1</v>
      </c>
      <c r="X87" t="s">
        <v>54</v>
      </c>
      <c r="Y87" t="s">
        <v>2998</v>
      </c>
      <c r="Z87">
        <v>3</v>
      </c>
      <c r="AA87" t="s">
        <v>52</v>
      </c>
      <c r="AB87">
        <v>121325931</v>
      </c>
      <c r="AC87">
        <v>121325954</v>
      </c>
      <c r="AM87" t="s">
        <v>43</v>
      </c>
      <c r="AN87" t="s">
        <v>2723</v>
      </c>
      <c r="AO87" t="s">
        <v>2724</v>
      </c>
      <c r="AP87" t="s">
        <v>44</v>
      </c>
    </row>
    <row r="88" spans="1:42" x14ac:dyDescent="0.25">
      <c r="A88" t="s">
        <v>60</v>
      </c>
      <c r="B88">
        <v>129385754</v>
      </c>
      <c r="C88">
        <v>129385761</v>
      </c>
      <c r="D88" t="s">
        <v>2999</v>
      </c>
      <c r="E88" t="s">
        <v>2721</v>
      </c>
      <c r="F88">
        <v>5685</v>
      </c>
      <c r="G88">
        <v>4</v>
      </c>
      <c r="H88">
        <v>129385758</v>
      </c>
      <c r="I88" t="s">
        <v>3000</v>
      </c>
      <c r="J88">
        <v>217</v>
      </c>
      <c r="K88">
        <v>81</v>
      </c>
      <c r="L88">
        <v>298</v>
      </c>
      <c r="M88">
        <v>132.57827876390601</v>
      </c>
      <c r="N88">
        <v>539</v>
      </c>
      <c r="O88">
        <v>219</v>
      </c>
      <c r="P88">
        <v>758</v>
      </c>
      <c r="Q88">
        <v>343.57095337062401</v>
      </c>
      <c r="R88">
        <v>16</v>
      </c>
      <c r="S88">
        <v>269</v>
      </c>
      <c r="T88">
        <v>65.604877867426893</v>
      </c>
      <c r="U88">
        <v>2.3570226039551501</v>
      </c>
      <c r="V88" t="s">
        <v>2999</v>
      </c>
      <c r="W88">
        <v>1</v>
      </c>
      <c r="X88" t="s">
        <v>60</v>
      </c>
      <c r="Y88" t="s">
        <v>3001</v>
      </c>
      <c r="Z88">
        <v>4</v>
      </c>
      <c r="AA88" t="s">
        <v>52</v>
      </c>
      <c r="AB88">
        <v>129385751</v>
      </c>
      <c r="AC88">
        <v>129385774</v>
      </c>
      <c r="AD88" t="s">
        <v>3002</v>
      </c>
      <c r="AE88">
        <v>22</v>
      </c>
      <c r="AF88">
        <v>5</v>
      </c>
      <c r="AG88">
        <v>2</v>
      </c>
      <c r="AH88">
        <v>0</v>
      </c>
      <c r="AI88">
        <v>1</v>
      </c>
      <c r="AJ88" t="s">
        <v>52</v>
      </c>
      <c r="AK88">
        <v>129385751</v>
      </c>
      <c r="AL88">
        <v>129385773</v>
      </c>
      <c r="AM88" t="s">
        <v>43</v>
      </c>
      <c r="AN88" t="s">
        <v>2723</v>
      </c>
      <c r="AO88" t="s">
        <v>2724</v>
      </c>
      <c r="AP88" t="s">
        <v>2724</v>
      </c>
    </row>
    <row r="89" spans="1:42" x14ac:dyDescent="0.25">
      <c r="A89" t="s">
        <v>46</v>
      </c>
      <c r="B89">
        <v>55100371</v>
      </c>
      <c r="C89">
        <v>55100385</v>
      </c>
      <c r="D89" t="s">
        <v>3003</v>
      </c>
      <c r="E89" t="s">
        <v>2721</v>
      </c>
      <c r="F89">
        <v>2277</v>
      </c>
      <c r="G89">
        <v>14</v>
      </c>
      <c r="H89">
        <v>55100384</v>
      </c>
      <c r="I89" t="s">
        <v>3004</v>
      </c>
      <c r="J89">
        <v>0</v>
      </c>
      <c r="K89">
        <v>297</v>
      </c>
      <c r="L89">
        <v>297</v>
      </c>
      <c r="M89">
        <v>0</v>
      </c>
      <c r="N89">
        <v>0</v>
      </c>
      <c r="O89">
        <v>889</v>
      </c>
      <c r="P89">
        <v>889</v>
      </c>
      <c r="Q89">
        <v>0</v>
      </c>
      <c r="R89">
        <v>171</v>
      </c>
      <c r="S89">
        <v>98</v>
      </c>
      <c r="T89">
        <v>129.452694062348</v>
      </c>
      <c r="U89">
        <v>4.4216535830120396</v>
      </c>
      <c r="V89" t="s">
        <v>3003</v>
      </c>
      <c r="W89">
        <v>1</v>
      </c>
      <c r="X89" t="s">
        <v>46</v>
      </c>
      <c r="Y89" t="s">
        <v>3005</v>
      </c>
      <c r="Z89">
        <v>5</v>
      </c>
      <c r="AA89" t="s">
        <v>55</v>
      </c>
      <c r="AB89">
        <v>55100366</v>
      </c>
      <c r="AC89">
        <v>55100389</v>
      </c>
      <c r="AD89" t="s">
        <v>3006</v>
      </c>
      <c r="AE89">
        <v>22</v>
      </c>
      <c r="AF89">
        <v>6</v>
      </c>
      <c r="AG89">
        <v>3</v>
      </c>
      <c r="AH89">
        <v>0</v>
      </c>
      <c r="AI89">
        <v>1</v>
      </c>
      <c r="AJ89" t="s">
        <v>55</v>
      </c>
      <c r="AK89">
        <v>55100367</v>
      </c>
      <c r="AL89">
        <v>55100389</v>
      </c>
      <c r="AM89" t="s">
        <v>43</v>
      </c>
      <c r="AN89" t="s">
        <v>2723</v>
      </c>
      <c r="AO89" t="s">
        <v>2724</v>
      </c>
      <c r="AP89" t="s">
        <v>2724</v>
      </c>
    </row>
    <row r="90" spans="1:42" x14ac:dyDescent="0.25">
      <c r="A90" t="s">
        <v>51</v>
      </c>
      <c r="B90">
        <v>176853341</v>
      </c>
      <c r="C90">
        <v>176853365</v>
      </c>
      <c r="D90" t="s">
        <v>3007</v>
      </c>
      <c r="E90" t="s">
        <v>2721</v>
      </c>
      <c r="F90">
        <v>764</v>
      </c>
      <c r="G90">
        <v>1</v>
      </c>
      <c r="H90">
        <v>176853351</v>
      </c>
      <c r="I90" t="s">
        <v>3008</v>
      </c>
      <c r="J90">
        <v>255</v>
      </c>
      <c r="K90">
        <v>40</v>
      </c>
      <c r="L90">
        <v>295</v>
      </c>
      <c r="M90">
        <v>100.99504938362</v>
      </c>
      <c r="N90">
        <v>948</v>
      </c>
      <c r="O90">
        <v>114</v>
      </c>
      <c r="P90">
        <v>1062</v>
      </c>
      <c r="Q90">
        <v>328.74306076326502</v>
      </c>
      <c r="R90">
        <v>238</v>
      </c>
      <c r="S90">
        <v>37</v>
      </c>
      <c r="T90">
        <v>93.8402898546248</v>
      </c>
      <c r="U90">
        <v>6.85362839831736</v>
      </c>
      <c r="V90" t="s">
        <v>3007</v>
      </c>
      <c r="W90">
        <v>1</v>
      </c>
      <c r="X90" t="s">
        <v>51</v>
      </c>
      <c r="Y90" t="s">
        <v>3009</v>
      </c>
      <c r="Z90">
        <v>4</v>
      </c>
      <c r="AA90" t="s">
        <v>52</v>
      </c>
      <c r="AB90">
        <v>176853344</v>
      </c>
      <c r="AC90">
        <v>176853367</v>
      </c>
      <c r="AD90" t="s">
        <v>3010</v>
      </c>
      <c r="AE90">
        <v>22</v>
      </c>
      <c r="AF90">
        <v>4</v>
      </c>
      <c r="AG90">
        <v>1</v>
      </c>
      <c r="AH90">
        <v>0</v>
      </c>
      <c r="AI90">
        <v>1</v>
      </c>
      <c r="AJ90" t="s">
        <v>52</v>
      </c>
      <c r="AK90">
        <v>176853345</v>
      </c>
      <c r="AL90">
        <v>176853367</v>
      </c>
      <c r="AM90" t="s">
        <v>43</v>
      </c>
      <c r="AN90" t="s">
        <v>2723</v>
      </c>
      <c r="AO90" t="s">
        <v>2724</v>
      </c>
      <c r="AP90" t="s">
        <v>2724</v>
      </c>
    </row>
    <row r="91" spans="1:42" x14ac:dyDescent="0.25">
      <c r="A91" t="s">
        <v>54</v>
      </c>
      <c r="B91">
        <v>19738397</v>
      </c>
      <c r="C91">
        <v>19738411</v>
      </c>
      <c r="D91" t="s">
        <v>3011</v>
      </c>
      <c r="E91" t="s">
        <v>2721</v>
      </c>
      <c r="F91">
        <v>3472</v>
      </c>
      <c r="G91">
        <v>2</v>
      </c>
      <c r="H91">
        <v>19738407</v>
      </c>
      <c r="I91" t="s">
        <v>3012</v>
      </c>
      <c r="J91">
        <v>160</v>
      </c>
      <c r="K91">
        <v>135</v>
      </c>
      <c r="L91">
        <v>295</v>
      </c>
      <c r="M91">
        <v>146.96938456698999</v>
      </c>
      <c r="N91">
        <v>515</v>
      </c>
      <c r="O91">
        <v>454</v>
      </c>
      <c r="P91">
        <v>969</v>
      </c>
      <c r="Q91">
        <v>483.53903668680101</v>
      </c>
      <c r="R91">
        <v>117</v>
      </c>
      <c r="S91">
        <v>158</v>
      </c>
      <c r="T91">
        <v>135.963230323495</v>
      </c>
      <c r="U91">
        <v>4.7285700798444301</v>
      </c>
      <c r="V91" t="s">
        <v>3011</v>
      </c>
      <c r="W91">
        <v>1</v>
      </c>
      <c r="X91" t="s">
        <v>54</v>
      </c>
      <c r="Y91" t="s">
        <v>3013</v>
      </c>
      <c r="Z91">
        <v>4</v>
      </c>
      <c r="AA91" t="s">
        <v>55</v>
      </c>
      <c r="AB91">
        <v>19738390</v>
      </c>
      <c r="AC91">
        <v>19738413</v>
      </c>
      <c r="AM91" t="s">
        <v>43</v>
      </c>
      <c r="AN91" t="s">
        <v>2723</v>
      </c>
      <c r="AO91" t="s">
        <v>2724</v>
      </c>
      <c r="AP91" t="s">
        <v>44</v>
      </c>
    </row>
    <row r="92" spans="1:42" x14ac:dyDescent="0.25">
      <c r="A92" t="s">
        <v>46</v>
      </c>
      <c r="B92">
        <v>98979430</v>
      </c>
      <c r="C92">
        <v>98979453</v>
      </c>
      <c r="D92" t="s">
        <v>3014</v>
      </c>
      <c r="E92" t="s">
        <v>2721</v>
      </c>
      <c r="F92">
        <v>2521</v>
      </c>
      <c r="G92">
        <v>14</v>
      </c>
      <c r="H92">
        <v>98979439</v>
      </c>
      <c r="I92" t="s">
        <v>3015</v>
      </c>
      <c r="J92">
        <v>62</v>
      </c>
      <c r="K92">
        <v>231</v>
      </c>
      <c r="L92">
        <v>293</v>
      </c>
      <c r="M92">
        <v>119.674558699833</v>
      </c>
      <c r="N92">
        <v>227</v>
      </c>
      <c r="O92">
        <v>644</v>
      </c>
      <c r="P92">
        <v>871</v>
      </c>
      <c r="Q92">
        <v>382.345393590664</v>
      </c>
      <c r="R92">
        <v>211</v>
      </c>
      <c r="S92">
        <v>62</v>
      </c>
      <c r="T92">
        <v>114.376571027461</v>
      </c>
      <c r="U92">
        <v>5.9125863787305803</v>
      </c>
      <c r="V92" t="s">
        <v>3014</v>
      </c>
      <c r="W92">
        <v>1</v>
      </c>
      <c r="X92" t="s">
        <v>46</v>
      </c>
      <c r="Y92" t="s">
        <v>3016</v>
      </c>
      <c r="Z92">
        <v>8</v>
      </c>
      <c r="AA92" t="s">
        <v>55</v>
      </c>
      <c r="AB92">
        <v>98979422</v>
      </c>
      <c r="AC92">
        <v>98979445</v>
      </c>
      <c r="AM92" t="s">
        <v>43</v>
      </c>
      <c r="AN92" t="s">
        <v>2723</v>
      </c>
      <c r="AO92" t="s">
        <v>2724</v>
      </c>
      <c r="AP92" t="s">
        <v>44</v>
      </c>
    </row>
    <row r="93" spans="1:42" x14ac:dyDescent="0.25">
      <c r="A93" t="s">
        <v>75</v>
      </c>
      <c r="B93">
        <v>102534483</v>
      </c>
      <c r="C93">
        <v>102534505</v>
      </c>
      <c r="D93" t="s">
        <v>3017</v>
      </c>
      <c r="E93" t="s">
        <v>2721</v>
      </c>
      <c r="F93">
        <v>7098</v>
      </c>
      <c r="G93">
        <v>7</v>
      </c>
      <c r="H93">
        <v>102534503</v>
      </c>
      <c r="I93" t="s">
        <v>3018</v>
      </c>
      <c r="J93">
        <v>234</v>
      </c>
      <c r="K93">
        <v>57</v>
      </c>
      <c r="L93">
        <v>291</v>
      </c>
      <c r="M93">
        <v>115.49025932952</v>
      </c>
      <c r="N93">
        <v>622</v>
      </c>
      <c r="O93">
        <v>318</v>
      </c>
      <c r="P93">
        <v>940</v>
      </c>
      <c r="Q93">
        <v>444.74262219850198</v>
      </c>
      <c r="R93">
        <v>126</v>
      </c>
      <c r="S93">
        <v>144</v>
      </c>
      <c r="T93">
        <v>134.69966592386101</v>
      </c>
      <c r="U93">
        <v>7.3817203901507504</v>
      </c>
      <c r="V93" t="s">
        <v>3017</v>
      </c>
      <c r="W93">
        <v>1</v>
      </c>
      <c r="X93" t="s">
        <v>75</v>
      </c>
      <c r="Y93" t="s">
        <v>3019</v>
      </c>
      <c r="Z93">
        <v>8</v>
      </c>
      <c r="AA93" t="s">
        <v>52</v>
      </c>
      <c r="AB93">
        <v>102534496</v>
      </c>
      <c r="AC93">
        <v>102534519</v>
      </c>
      <c r="AM93" t="s">
        <v>43</v>
      </c>
      <c r="AN93" t="s">
        <v>2723</v>
      </c>
      <c r="AO93" t="s">
        <v>2724</v>
      </c>
      <c r="AP93" t="s">
        <v>44</v>
      </c>
    </row>
    <row r="94" spans="1:42" x14ac:dyDescent="0.25">
      <c r="A94" t="s">
        <v>51</v>
      </c>
      <c r="B94">
        <v>201542673</v>
      </c>
      <c r="C94">
        <v>201542681</v>
      </c>
      <c r="D94" t="s">
        <v>3020</v>
      </c>
      <c r="E94" t="s">
        <v>2721</v>
      </c>
      <c r="F94">
        <v>823</v>
      </c>
      <c r="G94">
        <v>1</v>
      </c>
      <c r="H94">
        <v>201542678</v>
      </c>
      <c r="I94" t="s">
        <v>3021</v>
      </c>
      <c r="J94">
        <v>178</v>
      </c>
      <c r="K94">
        <v>96</v>
      </c>
      <c r="L94">
        <v>274</v>
      </c>
      <c r="M94">
        <v>130.72107710694499</v>
      </c>
      <c r="N94">
        <v>516</v>
      </c>
      <c r="O94">
        <v>189</v>
      </c>
      <c r="P94">
        <v>705</v>
      </c>
      <c r="Q94">
        <v>312.28832831215402</v>
      </c>
      <c r="R94">
        <v>183</v>
      </c>
      <c r="S94">
        <v>78</v>
      </c>
      <c r="T94">
        <v>119.473846510439</v>
      </c>
      <c r="U94">
        <v>2.49687304442977</v>
      </c>
      <c r="V94" t="s">
        <v>3020</v>
      </c>
      <c r="W94">
        <v>1</v>
      </c>
      <c r="X94" t="s">
        <v>51</v>
      </c>
      <c r="Y94" t="s">
        <v>3022</v>
      </c>
      <c r="Z94">
        <v>7</v>
      </c>
      <c r="AA94" t="s">
        <v>52</v>
      </c>
      <c r="AB94">
        <v>201542669</v>
      </c>
      <c r="AC94">
        <v>201542692</v>
      </c>
      <c r="AD94" t="s">
        <v>3023</v>
      </c>
      <c r="AE94">
        <v>24</v>
      </c>
      <c r="AF94">
        <v>6</v>
      </c>
      <c r="AG94">
        <v>3</v>
      </c>
      <c r="AH94">
        <v>1</v>
      </c>
      <c r="AI94">
        <v>0</v>
      </c>
      <c r="AJ94" t="s">
        <v>52</v>
      </c>
      <c r="AK94">
        <v>201542668</v>
      </c>
      <c r="AL94">
        <v>201542692</v>
      </c>
      <c r="AM94" t="s">
        <v>43</v>
      </c>
      <c r="AN94" t="s">
        <v>2723</v>
      </c>
      <c r="AO94" t="s">
        <v>2724</v>
      </c>
      <c r="AP94" t="s">
        <v>2863</v>
      </c>
    </row>
    <row r="95" spans="1:42" hidden="1" x14ac:dyDescent="0.25">
      <c r="A95" t="s">
        <v>45</v>
      </c>
      <c r="B95">
        <v>6871761</v>
      </c>
      <c r="C95">
        <v>6871762</v>
      </c>
      <c r="D95" t="s">
        <v>3024</v>
      </c>
      <c r="E95" t="s">
        <v>2721</v>
      </c>
      <c r="F95">
        <v>1690</v>
      </c>
      <c r="G95">
        <v>12</v>
      </c>
      <c r="H95">
        <v>6871762</v>
      </c>
      <c r="I95" t="s">
        <v>3025</v>
      </c>
      <c r="J95">
        <v>0</v>
      </c>
      <c r="K95">
        <v>2</v>
      </c>
      <c r="L95">
        <v>2</v>
      </c>
      <c r="M95">
        <v>0</v>
      </c>
      <c r="N95">
        <v>0</v>
      </c>
      <c r="O95">
        <v>2</v>
      </c>
      <c r="P95">
        <v>2</v>
      </c>
      <c r="Q95">
        <v>0</v>
      </c>
      <c r="R95">
        <v>1</v>
      </c>
      <c r="S95">
        <v>1</v>
      </c>
      <c r="T95">
        <v>1</v>
      </c>
      <c r="U95">
        <v>0.5</v>
      </c>
      <c r="AM95" t="s">
        <v>43</v>
      </c>
      <c r="AN95" t="s">
        <v>2723</v>
      </c>
      <c r="AO95" t="s">
        <v>2724</v>
      </c>
      <c r="AP95" t="s">
        <v>44</v>
      </c>
    </row>
    <row r="96" spans="1:42" x14ac:dyDescent="0.25">
      <c r="A96" t="s">
        <v>62</v>
      </c>
      <c r="B96">
        <v>150602482</v>
      </c>
      <c r="C96">
        <v>150602491</v>
      </c>
      <c r="D96" t="s">
        <v>3026</v>
      </c>
      <c r="E96" t="s">
        <v>2721</v>
      </c>
      <c r="F96">
        <v>6342</v>
      </c>
      <c r="G96">
        <v>5</v>
      </c>
      <c r="H96">
        <v>150602490</v>
      </c>
      <c r="I96" t="s">
        <v>3027</v>
      </c>
      <c r="J96">
        <v>37</v>
      </c>
      <c r="K96">
        <v>235</v>
      </c>
      <c r="L96">
        <v>272</v>
      </c>
      <c r="M96">
        <v>93.246983865431204</v>
      </c>
      <c r="N96">
        <v>132</v>
      </c>
      <c r="O96">
        <v>876</v>
      </c>
      <c r="P96">
        <v>1008</v>
      </c>
      <c r="Q96">
        <v>340.04705556731398</v>
      </c>
      <c r="R96">
        <v>168</v>
      </c>
      <c r="S96">
        <v>83</v>
      </c>
      <c r="T96">
        <v>118.084715353004</v>
      </c>
      <c r="U96">
        <v>2.72717802865892</v>
      </c>
      <c r="V96" t="s">
        <v>3026</v>
      </c>
      <c r="W96">
        <v>1</v>
      </c>
      <c r="X96" t="s">
        <v>62</v>
      </c>
      <c r="Y96" t="s">
        <v>3028</v>
      </c>
      <c r="Z96">
        <v>5</v>
      </c>
      <c r="AA96" t="s">
        <v>55</v>
      </c>
      <c r="AB96">
        <v>150602474</v>
      </c>
      <c r="AC96">
        <v>150602497</v>
      </c>
      <c r="AD96" t="s">
        <v>3029</v>
      </c>
      <c r="AE96">
        <v>22</v>
      </c>
      <c r="AF96">
        <v>6</v>
      </c>
      <c r="AG96">
        <v>3</v>
      </c>
      <c r="AH96">
        <v>0</v>
      </c>
      <c r="AI96">
        <v>1</v>
      </c>
      <c r="AJ96" t="s">
        <v>55</v>
      </c>
      <c r="AK96">
        <v>150602474</v>
      </c>
      <c r="AL96">
        <v>150602496</v>
      </c>
      <c r="AM96" t="s">
        <v>43</v>
      </c>
      <c r="AN96" t="s">
        <v>2723</v>
      </c>
      <c r="AO96" t="s">
        <v>2724</v>
      </c>
      <c r="AP96" t="s">
        <v>2724</v>
      </c>
    </row>
    <row r="97" spans="1:42" x14ac:dyDescent="0.25">
      <c r="A97" t="s">
        <v>75</v>
      </c>
      <c r="B97">
        <v>6470325</v>
      </c>
      <c r="C97">
        <v>6470335</v>
      </c>
      <c r="D97" t="s">
        <v>3030</v>
      </c>
      <c r="E97" t="s">
        <v>2721</v>
      </c>
      <c r="F97">
        <v>6852</v>
      </c>
      <c r="G97">
        <v>7</v>
      </c>
      <c r="H97">
        <v>6470330</v>
      </c>
      <c r="I97" t="s">
        <v>3031</v>
      </c>
      <c r="J97">
        <v>177</v>
      </c>
      <c r="K97">
        <v>91</v>
      </c>
      <c r="L97">
        <v>268</v>
      </c>
      <c r="M97">
        <v>126.913356271119</v>
      </c>
      <c r="N97">
        <v>408</v>
      </c>
      <c r="O97">
        <v>259</v>
      </c>
      <c r="P97">
        <v>667</v>
      </c>
      <c r="Q97">
        <v>325.0722996504</v>
      </c>
      <c r="R97">
        <v>75</v>
      </c>
      <c r="S97">
        <v>183</v>
      </c>
      <c r="T97">
        <v>117.15374513859901</v>
      </c>
      <c r="U97">
        <v>3.16385840391127</v>
      </c>
      <c r="V97" t="s">
        <v>3030</v>
      </c>
      <c r="W97">
        <v>1</v>
      </c>
      <c r="X97" t="s">
        <v>75</v>
      </c>
      <c r="Y97" t="s">
        <v>3032</v>
      </c>
      <c r="Z97">
        <v>5</v>
      </c>
      <c r="AA97" t="s">
        <v>52</v>
      </c>
      <c r="AB97">
        <v>6470323</v>
      </c>
      <c r="AC97">
        <v>6470346</v>
      </c>
      <c r="AD97" t="s">
        <v>3033</v>
      </c>
      <c r="AE97">
        <v>24</v>
      </c>
      <c r="AF97">
        <v>6</v>
      </c>
      <c r="AG97">
        <v>3</v>
      </c>
      <c r="AH97">
        <v>1</v>
      </c>
      <c r="AI97">
        <v>0</v>
      </c>
      <c r="AJ97" t="s">
        <v>52</v>
      </c>
      <c r="AK97">
        <v>6470323</v>
      </c>
      <c r="AL97">
        <v>6470347</v>
      </c>
      <c r="AM97" t="s">
        <v>43</v>
      </c>
      <c r="AN97" t="s">
        <v>2723</v>
      </c>
      <c r="AO97" t="s">
        <v>2724</v>
      </c>
      <c r="AP97" t="s">
        <v>2981</v>
      </c>
    </row>
    <row r="98" spans="1:42" hidden="1" x14ac:dyDescent="0.25">
      <c r="A98" t="s">
        <v>45</v>
      </c>
      <c r="B98">
        <v>95638</v>
      </c>
      <c r="C98">
        <v>95648</v>
      </c>
      <c r="D98" t="s">
        <v>3034</v>
      </c>
      <c r="E98" t="s">
        <v>2721</v>
      </c>
      <c r="F98">
        <v>1654</v>
      </c>
      <c r="G98">
        <v>12</v>
      </c>
      <c r="H98">
        <v>95648</v>
      </c>
      <c r="I98" t="s">
        <v>3035</v>
      </c>
      <c r="J98">
        <v>1</v>
      </c>
      <c r="K98">
        <v>1</v>
      </c>
      <c r="L98">
        <v>2</v>
      </c>
      <c r="M98">
        <v>1</v>
      </c>
      <c r="N98">
        <v>1</v>
      </c>
      <c r="O98">
        <v>1</v>
      </c>
      <c r="P98">
        <v>2</v>
      </c>
      <c r="Q98">
        <v>1</v>
      </c>
      <c r="R98">
        <v>1</v>
      </c>
      <c r="S98">
        <v>1</v>
      </c>
      <c r="T98">
        <v>1</v>
      </c>
      <c r="U98">
        <v>5</v>
      </c>
      <c r="AM98" t="s">
        <v>43</v>
      </c>
      <c r="AN98" t="s">
        <v>2723</v>
      </c>
      <c r="AO98" t="s">
        <v>2724</v>
      </c>
      <c r="AP98" t="s">
        <v>44</v>
      </c>
    </row>
    <row r="99" spans="1:42" x14ac:dyDescent="0.25">
      <c r="A99" t="s">
        <v>64</v>
      </c>
      <c r="B99">
        <v>80596304</v>
      </c>
      <c r="C99">
        <v>80596306</v>
      </c>
      <c r="D99" t="s">
        <v>3036</v>
      </c>
      <c r="E99" t="s">
        <v>2721</v>
      </c>
      <c r="F99">
        <v>7398</v>
      </c>
      <c r="G99">
        <v>8</v>
      </c>
      <c r="H99">
        <v>80596306</v>
      </c>
      <c r="I99" t="s">
        <v>3037</v>
      </c>
      <c r="J99">
        <v>21</v>
      </c>
      <c r="K99">
        <v>242</v>
      </c>
      <c r="L99">
        <v>263</v>
      </c>
      <c r="M99">
        <v>71.288147682486397</v>
      </c>
      <c r="N99">
        <v>41</v>
      </c>
      <c r="O99">
        <v>690</v>
      </c>
      <c r="P99">
        <v>731</v>
      </c>
      <c r="Q99">
        <v>168.196313871618</v>
      </c>
      <c r="R99">
        <v>36</v>
      </c>
      <c r="S99">
        <v>209</v>
      </c>
      <c r="T99">
        <v>86.740993768805694</v>
      </c>
      <c r="U99">
        <v>0.81649658092772603</v>
      </c>
      <c r="V99" t="s">
        <v>3036</v>
      </c>
      <c r="W99">
        <v>1</v>
      </c>
      <c r="X99" t="s">
        <v>64</v>
      </c>
      <c r="Y99" t="s">
        <v>3038</v>
      </c>
      <c r="Z99">
        <v>3</v>
      </c>
      <c r="AA99" t="s">
        <v>52</v>
      </c>
      <c r="AB99">
        <v>80596299</v>
      </c>
      <c r="AC99">
        <v>80596322</v>
      </c>
      <c r="AM99" t="s">
        <v>43</v>
      </c>
      <c r="AN99" t="s">
        <v>2723</v>
      </c>
      <c r="AO99" t="s">
        <v>2724</v>
      </c>
      <c r="AP99" t="s">
        <v>44</v>
      </c>
    </row>
    <row r="100" spans="1:42" x14ac:dyDescent="0.25">
      <c r="A100" t="s">
        <v>73</v>
      </c>
      <c r="B100">
        <v>43255861</v>
      </c>
      <c r="C100">
        <v>43255879</v>
      </c>
      <c r="D100" t="s">
        <v>3039</v>
      </c>
      <c r="E100" t="s">
        <v>2721</v>
      </c>
      <c r="F100">
        <v>4824</v>
      </c>
      <c r="G100">
        <v>21</v>
      </c>
      <c r="H100">
        <v>43255870</v>
      </c>
      <c r="I100" t="s">
        <v>3040</v>
      </c>
      <c r="J100">
        <v>174</v>
      </c>
      <c r="K100">
        <v>87</v>
      </c>
      <c r="L100">
        <v>261</v>
      </c>
      <c r="M100">
        <v>123.036579926459</v>
      </c>
      <c r="N100">
        <v>511</v>
      </c>
      <c r="O100">
        <v>242</v>
      </c>
      <c r="P100">
        <v>753</v>
      </c>
      <c r="Q100">
        <v>351.656081989207</v>
      </c>
      <c r="R100">
        <v>160</v>
      </c>
      <c r="S100">
        <v>91</v>
      </c>
      <c r="T100">
        <v>120.664825031986</v>
      </c>
      <c r="U100">
        <v>5.1468436929830998</v>
      </c>
      <c r="V100" t="s">
        <v>3039</v>
      </c>
      <c r="W100">
        <v>1</v>
      </c>
      <c r="X100" t="s">
        <v>73</v>
      </c>
      <c r="Y100" t="s">
        <v>3041</v>
      </c>
      <c r="Z100">
        <v>3</v>
      </c>
      <c r="AA100" t="s">
        <v>52</v>
      </c>
      <c r="AB100">
        <v>43255864</v>
      </c>
      <c r="AC100">
        <v>43255887</v>
      </c>
      <c r="AM100" t="s">
        <v>43</v>
      </c>
      <c r="AN100" t="s">
        <v>2723</v>
      </c>
      <c r="AO100" t="s">
        <v>2724</v>
      </c>
      <c r="AP100" t="s">
        <v>44</v>
      </c>
    </row>
    <row r="101" spans="1:42" hidden="1" x14ac:dyDescent="0.25">
      <c r="A101" t="s">
        <v>76</v>
      </c>
      <c r="B101">
        <v>109494985</v>
      </c>
      <c r="C101">
        <v>109494989</v>
      </c>
      <c r="D101" t="s">
        <v>3042</v>
      </c>
      <c r="E101" t="s">
        <v>2721</v>
      </c>
      <c r="F101">
        <v>2165</v>
      </c>
      <c r="G101">
        <v>13</v>
      </c>
      <c r="H101">
        <v>109494985</v>
      </c>
      <c r="I101" t="s">
        <v>3043</v>
      </c>
      <c r="J101">
        <v>4</v>
      </c>
      <c r="K101">
        <v>1</v>
      </c>
      <c r="L101">
        <v>5</v>
      </c>
      <c r="M101">
        <v>2</v>
      </c>
      <c r="N101">
        <v>17</v>
      </c>
      <c r="O101">
        <v>1</v>
      </c>
      <c r="P101">
        <v>18</v>
      </c>
      <c r="Q101">
        <v>4.1231056256176597</v>
      </c>
      <c r="R101">
        <v>4</v>
      </c>
      <c r="S101">
        <v>1</v>
      </c>
      <c r="T101">
        <v>2</v>
      </c>
      <c r="U101">
        <v>2</v>
      </c>
      <c r="AM101" t="s">
        <v>43</v>
      </c>
      <c r="AN101" t="s">
        <v>2723</v>
      </c>
      <c r="AO101" t="s">
        <v>2724</v>
      </c>
      <c r="AP101" t="s">
        <v>44</v>
      </c>
    </row>
    <row r="102" spans="1:42" x14ac:dyDescent="0.25">
      <c r="A102" t="s">
        <v>54</v>
      </c>
      <c r="B102">
        <v>26962625</v>
      </c>
      <c r="C102">
        <v>26962648</v>
      </c>
      <c r="D102" t="s">
        <v>3044</v>
      </c>
      <c r="E102" t="s">
        <v>2721</v>
      </c>
      <c r="F102">
        <v>3524</v>
      </c>
      <c r="G102">
        <v>2</v>
      </c>
      <c r="H102">
        <v>26962630</v>
      </c>
      <c r="I102" t="s">
        <v>3045</v>
      </c>
      <c r="J102">
        <v>144</v>
      </c>
      <c r="K102">
        <v>111</v>
      </c>
      <c r="L102">
        <v>255</v>
      </c>
      <c r="M102">
        <v>126.42784503423201</v>
      </c>
      <c r="N102">
        <v>370</v>
      </c>
      <c r="O102">
        <v>344</v>
      </c>
      <c r="P102">
        <v>714</v>
      </c>
      <c r="Q102">
        <v>356.76322680455701</v>
      </c>
      <c r="R102">
        <v>96</v>
      </c>
      <c r="S102">
        <v>146</v>
      </c>
      <c r="T102">
        <v>118.389188695589</v>
      </c>
      <c r="U102">
        <v>7.3593477971896402</v>
      </c>
      <c r="V102" t="s">
        <v>3044</v>
      </c>
      <c r="W102">
        <v>1</v>
      </c>
      <c r="X102" t="s">
        <v>54</v>
      </c>
      <c r="Y102" t="s">
        <v>3046</v>
      </c>
      <c r="Z102">
        <v>4</v>
      </c>
      <c r="AA102" t="s">
        <v>55</v>
      </c>
      <c r="AB102">
        <v>26962613</v>
      </c>
      <c r="AC102">
        <v>26962636</v>
      </c>
      <c r="AM102" t="s">
        <v>43</v>
      </c>
      <c r="AN102" t="s">
        <v>2723</v>
      </c>
      <c r="AO102" t="s">
        <v>2724</v>
      </c>
      <c r="AP102" t="s">
        <v>44</v>
      </c>
    </row>
    <row r="103" spans="1:42" x14ac:dyDescent="0.25">
      <c r="A103" t="s">
        <v>68</v>
      </c>
      <c r="B103">
        <v>122855745</v>
      </c>
      <c r="C103">
        <v>122855763</v>
      </c>
      <c r="D103" t="s">
        <v>3047</v>
      </c>
      <c r="E103" t="s">
        <v>2721</v>
      </c>
      <c r="F103">
        <v>1289</v>
      </c>
      <c r="G103">
        <v>10</v>
      </c>
      <c r="H103">
        <v>122855754</v>
      </c>
      <c r="I103" t="s">
        <v>3048</v>
      </c>
      <c r="J103">
        <v>194</v>
      </c>
      <c r="K103">
        <v>55</v>
      </c>
      <c r="L103">
        <v>249</v>
      </c>
      <c r="M103">
        <v>103.29569206893299</v>
      </c>
      <c r="N103">
        <v>594</v>
      </c>
      <c r="O103">
        <v>127</v>
      </c>
      <c r="P103">
        <v>721</v>
      </c>
      <c r="Q103">
        <v>274.65978955791797</v>
      </c>
      <c r="R103">
        <v>112</v>
      </c>
      <c r="S103">
        <v>124</v>
      </c>
      <c r="T103">
        <v>117.847358901249</v>
      </c>
      <c r="U103">
        <v>5.4990908339470002</v>
      </c>
      <c r="V103" t="s">
        <v>3047</v>
      </c>
      <c r="W103">
        <v>1</v>
      </c>
      <c r="X103" t="s">
        <v>68</v>
      </c>
      <c r="Y103" t="s">
        <v>3049</v>
      </c>
      <c r="Z103">
        <v>3</v>
      </c>
      <c r="AA103" t="s">
        <v>52</v>
      </c>
      <c r="AB103">
        <v>122855747</v>
      </c>
      <c r="AC103">
        <v>122855770</v>
      </c>
      <c r="AM103" t="s">
        <v>43</v>
      </c>
      <c r="AN103" t="s">
        <v>2723</v>
      </c>
      <c r="AO103" t="s">
        <v>2724</v>
      </c>
      <c r="AP103" t="s">
        <v>44</v>
      </c>
    </row>
    <row r="104" spans="1:42" x14ac:dyDescent="0.25">
      <c r="A104" t="s">
        <v>51</v>
      </c>
      <c r="B104">
        <v>225651159</v>
      </c>
      <c r="C104">
        <v>225651165</v>
      </c>
      <c r="D104" t="s">
        <v>3050</v>
      </c>
      <c r="E104" t="s">
        <v>2721</v>
      </c>
      <c r="F104">
        <v>882</v>
      </c>
      <c r="G104">
        <v>1</v>
      </c>
      <c r="H104">
        <v>225651164</v>
      </c>
      <c r="I104" t="s">
        <v>3051</v>
      </c>
      <c r="J104">
        <v>0</v>
      </c>
      <c r="K104">
        <v>246</v>
      </c>
      <c r="L104">
        <v>246</v>
      </c>
      <c r="M104">
        <v>0</v>
      </c>
      <c r="N104">
        <v>0</v>
      </c>
      <c r="O104">
        <v>817</v>
      </c>
      <c r="P104">
        <v>817</v>
      </c>
      <c r="Q104">
        <v>0</v>
      </c>
      <c r="R104">
        <v>9</v>
      </c>
      <c r="S104">
        <v>226</v>
      </c>
      <c r="T104">
        <v>45.099889135118701</v>
      </c>
      <c r="U104">
        <v>2.0591260281974</v>
      </c>
      <c r="V104" t="s">
        <v>3050</v>
      </c>
      <c r="W104">
        <v>1</v>
      </c>
      <c r="X104" t="s">
        <v>51</v>
      </c>
      <c r="Y104" t="s">
        <v>3052</v>
      </c>
      <c r="Z104">
        <v>4</v>
      </c>
      <c r="AA104" t="s">
        <v>55</v>
      </c>
      <c r="AB104">
        <v>225651147</v>
      </c>
      <c r="AC104">
        <v>225651170</v>
      </c>
      <c r="AM104" t="s">
        <v>43</v>
      </c>
      <c r="AN104" t="s">
        <v>2723</v>
      </c>
      <c r="AO104" t="s">
        <v>2724</v>
      </c>
      <c r="AP104" t="s">
        <v>44</v>
      </c>
    </row>
    <row r="105" spans="1:42" x14ac:dyDescent="0.25">
      <c r="A105" t="s">
        <v>50</v>
      </c>
      <c r="B105">
        <v>30795829</v>
      </c>
      <c r="C105">
        <v>30795842</v>
      </c>
      <c r="D105" t="s">
        <v>3053</v>
      </c>
      <c r="E105" t="s">
        <v>2721</v>
      </c>
      <c r="F105">
        <v>3162</v>
      </c>
      <c r="G105">
        <v>18</v>
      </c>
      <c r="H105">
        <v>30795831</v>
      </c>
      <c r="I105" t="s">
        <v>3054</v>
      </c>
      <c r="J105">
        <v>163</v>
      </c>
      <c r="K105">
        <v>81</v>
      </c>
      <c r="L105">
        <v>244</v>
      </c>
      <c r="M105">
        <v>114.90430801323301</v>
      </c>
      <c r="N105">
        <v>327</v>
      </c>
      <c r="O105">
        <v>269</v>
      </c>
      <c r="P105">
        <v>596</v>
      </c>
      <c r="Q105">
        <v>296.58556943991698</v>
      </c>
      <c r="R105">
        <v>59</v>
      </c>
      <c r="S105">
        <v>169</v>
      </c>
      <c r="T105">
        <v>99.854894722291903</v>
      </c>
      <c r="U105">
        <v>4.13052351280027</v>
      </c>
      <c r="V105" t="s">
        <v>3053</v>
      </c>
      <c r="W105">
        <v>1</v>
      </c>
      <c r="X105" t="s">
        <v>50</v>
      </c>
      <c r="Y105" t="s">
        <v>3055</v>
      </c>
      <c r="Z105">
        <v>2</v>
      </c>
      <c r="AA105" t="s">
        <v>55</v>
      </c>
      <c r="AB105">
        <v>30795814</v>
      </c>
      <c r="AC105">
        <v>30795837</v>
      </c>
      <c r="AM105" t="s">
        <v>43</v>
      </c>
      <c r="AN105" t="s">
        <v>2723</v>
      </c>
      <c r="AO105" t="s">
        <v>2724</v>
      </c>
      <c r="AP105" t="s">
        <v>44</v>
      </c>
    </row>
    <row r="106" spans="1:42" x14ac:dyDescent="0.25">
      <c r="A106" t="s">
        <v>76</v>
      </c>
      <c r="B106">
        <v>106330903</v>
      </c>
      <c r="C106">
        <v>106330931</v>
      </c>
      <c r="D106" t="s">
        <v>3056</v>
      </c>
      <c r="E106" t="s">
        <v>2721</v>
      </c>
      <c r="F106">
        <v>2148</v>
      </c>
      <c r="G106">
        <v>13</v>
      </c>
      <c r="H106">
        <v>106330921</v>
      </c>
      <c r="I106" t="s">
        <v>3057</v>
      </c>
      <c r="J106">
        <v>112</v>
      </c>
      <c r="K106">
        <v>128</v>
      </c>
      <c r="L106">
        <v>240</v>
      </c>
      <c r="M106">
        <v>119.73303637676599</v>
      </c>
      <c r="N106">
        <v>274</v>
      </c>
      <c r="O106">
        <v>346</v>
      </c>
      <c r="P106">
        <v>620</v>
      </c>
      <c r="Q106">
        <v>307.90258199631899</v>
      </c>
      <c r="R106">
        <v>106</v>
      </c>
      <c r="S106">
        <v>113</v>
      </c>
      <c r="T106">
        <v>109.44404963267699</v>
      </c>
      <c r="U106">
        <v>8.0332150711093302</v>
      </c>
      <c r="V106" t="s">
        <v>3056</v>
      </c>
      <c r="W106">
        <v>1</v>
      </c>
      <c r="X106" t="s">
        <v>76</v>
      </c>
      <c r="Y106" t="s">
        <v>3058</v>
      </c>
      <c r="Z106">
        <v>3</v>
      </c>
      <c r="AA106" t="s">
        <v>55</v>
      </c>
      <c r="AB106">
        <v>106330904</v>
      </c>
      <c r="AC106">
        <v>106330927</v>
      </c>
      <c r="AM106" t="s">
        <v>43</v>
      </c>
      <c r="AN106" t="s">
        <v>2723</v>
      </c>
      <c r="AO106" t="s">
        <v>2724</v>
      </c>
      <c r="AP106" t="s">
        <v>44</v>
      </c>
    </row>
    <row r="107" spans="1:42" x14ac:dyDescent="0.25">
      <c r="A107" t="s">
        <v>72</v>
      </c>
      <c r="B107">
        <v>4334239</v>
      </c>
      <c r="C107">
        <v>4334247</v>
      </c>
      <c r="D107" t="s">
        <v>3059</v>
      </c>
      <c r="E107" t="s">
        <v>2721</v>
      </c>
      <c r="F107">
        <v>2742</v>
      </c>
      <c r="G107">
        <v>16</v>
      </c>
      <c r="H107">
        <v>4334242</v>
      </c>
      <c r="I107" t="s">
        <v>3060</v>
      </c>
      <c r="J107">
        <v>164</v>
      </c>
      <c r="K107">
        <v>75</v>
      </c>
      <c r="L107">
        <v>239</v>
      </c>
      <c r="M107">
        <v>110.905365064094</v>
      </c>
      <c r="N107">
        <v>372</v>
      </c>
      <c r="O107">
        <v>298</v>
      </c>
      <c r="P107">
        <v>670</v>
      </c>
      <c r="Q107">
        <v>332.950446763478</v>
      </c>
      <c r="R107">
        <v>69</v>
      </c>
      <c r="S107">
        <v>152</v>
      </c>
      <c r="T107">
        <v>102.41093691593601</v>
      </c>
      <c r="U107">
        <v>2.62995563967658</v>
      </c>
      <c r="V107" t="s">
        <v>3059</v>
      </c>
      <c r="W107">
        <v>1</v>
      </c>
      <c r="X107" t="s">
        <v>72</v>
      </c>
      <c r="Y107" t="s">
        <v>3061</v>
      </c>
      <c r="Z107">
        <v>5</v>
      </c>
      <c r="AA107" t="s">
        <v>55</v>
      </c>
      <c r="AB107">
        <v>4334228</v>
      </c>
      <c r="AC107">
        <v>4334251</v>
      </c>
      <c r="AD107" t="s">
        <v>3062</v>
      </c>
      <c r="AE107">
        <v>23</v>
      </c>
      <c r="AF107">
        <v>8</v>
      </c>
      <c r="AG107">
        <v>2</v>
      </c>
      <c r="AH107">
        <v>1</v>
      </c>
      <c r="AI107">
        <v>1</v>
      </c>
      <c r="AJ107" t="s">
        <v>55</v>
      </c>
      <c r="AK107">
        <v>4334228</v>
      </c>
      <c r="AL107">
        <v>4334251</v>
      </c>
      <c r="AM107" t="s">
        <v>43</v>
      </c>
      <c r="AN107" t="s">
        <v>2723</v>
      </c>
      <c r="AO107" t="s">
        <v>2724</v>
      </c>
      <c r="AP107" t="s">
        <v>2863</v>
      </c>
    </row>
    <row r="108" spans="1:42" hidden="1" x14ac:dyDescent="0.25">
      <c r="A108" t="s">
        <v>76</v>
      </c>
      <c r="B108">
        <v>52715558</v>
      </c>
      <c r="C108">
        <v>52715563</v>
      </c>
      <c r="D108" t="s">
        <v>3063</v>
      </c>
      <c r="E108" t="s">
        <v>2721</v>
      </c>
      <c r="F108">
        <v>2014</v>
      </c>
      <c r="G108">
        <v>13</v>
      </c>
      <c r="H108">
        <v>52715563</v>
      </c>
      <c r="I108" t="s">
        <v>3064</v>
      </c>
      <c r="J108">
        <v>0</v>
      </c>
      <c r="K108">
        <v>2</v>
      </c>
      <c r="L108">
        <v>2</v>
      </c>
      <c r="M108">
        <v>0</v>
      </c>
      <c r="N108">
        <v>0</v>
      </c>
      <c r="O108">
        <v>2</v>
      </c>
      <c r="P108">
        <v>2</v>
      </c>
      <c r="Q108">
        <v>0</v>
      </c>
      <c r="R108">
        <v>1</v>
      </c>
      <c r="S108">
        <v>1</v>
      </c>
      <c r="T108">
        <v>1</v>
      </c>
      <c r="U108">
        <v>2.5</v>
      </c>
      <c r="AM108" t="s">
        <v>43</v>
      </c>
      <c r="AN108" t="s">
        <v>2723</v>
      </c>
      <c r="AO108" t="s">
        <v>2724</v>
      </c>
      <c r="AP108" t="s">
        <v>44</v>
      </c>
    </row>
    <row r="109" spans="1:42" x14ac:dyDescent="0.25">
      <c r="A109" t="s">
        <v>64</v>
      </c>
      <c r="B109">
        <v>30163092</v>
      </c>
      <c r="C109">
        <v>30163104</v>
      </c>
      <c r="D109" t="s">
        <v>3065</v>
      </c>
      <c r="E109" t="s">
        <v>2721</v>
      </c>
      <c r="F109">
        <v>7283</v>
      </c>
      <c r="G109">
        <v>8</v>
      </c>
      <c r="H109">
        <v>30163102</v>
      </c>
      <c r="I109" t="s">
        <v>3066</v>
      </c>
      <c r="J109">
        <v>29</v>
      </c>
      <c r="K109">
        <v>209</v>
      </c>
      <c r="L109">
        <v>238</v>
      </c>
      <c r="M109">
        <v>77.852424496607597</v>
      </c>
      <c r="N109">
        <v>80</v>
      </c>
      <c r="O109">
        <v>551</v>
      </c>
      <c r="P109">
        <v>631</v>
      </c>
      <c r="Q109">
        <v>209.95237555217099</v>
      </c>
      <c r="R109">
        <v>27</v>
      </c>
      <c r="S109">
        <v>197</v>
      </c>
      <c r="T109">
        <v>72.931474686859303</v>
      </c>
      <c r="U109">
        <v>3.6421567954234102</v>
      </c>
      <c r="V109" t="s">
        <v>3065</v>
      </c>
      <c r="W109">
        <v>1</v>
      </c>
      <c r="X109" t="s">
        <v>64</v>
      </c>
      <c r="Y109" t="s">
        <v>3067</v>
      </c>
      <c r="Z109">
        <v>3</v>
      </c>
      <c r="AA109" t="s">
        <v>52</v>
      </c>
      <c r="AB109">
        <v>30163095</v>
      </c>
      <c r="AC109">
        <v>30163118</v>
      </c>
      <c r="AM109" t="s">
        <v>43</v>
      </c>
      <c r="AN109" t="s">
        <v>2723</v>
      </c>
      <c r="AO109" t="s">
        <v>2724</v>
      </c>
      <c r="AP109" t="s">
        <v>44</v>
      </c>
    </row>
    <row r="110" spans="1:42" hidden="1" x14ac:dyDescent="0.25">
      <c r="A110" t="s">
        <v>76</v>
      </c>
      <c r="B110">
        <v>52715677</v>
      </c>
      <c r="C110">
        <v>52715686</v>
      </c>
      <c r="D110" t="s">
        <v>3068</v>
      </c>
      <c r="E110" t="s">
        <v>2721</v>
      </c>
      <c r="F110">
        <v>2017</v>
      </c>
      <c r="G110">
        <v>13</v>
      </c>
      <c r="H110">
        <v>52715686</v>
      </c>
      <c r="I110" t="s">
        <v>3069</v>
      </c>
      <c r="J110">
        <v>3</v>
      </c>
      <c r="K110">
        <v>0</v>
      </c>
      <c r="L110">
        <v>3</v>
      </c>
      <c r="M110">
        <v>0</v>
      </c>
      <c r="N110">
        <v>3</v>
      </c>
      <c r="O110">
        <v>0</v>
      </c>
      <c r="P110">
        <v>3</v>
      </c>
      <c r="Q110">
        <v>0</v>
      </c>
      <c r="R110">
        <v>2</v>
      </c>
      <c r="S110">
        <v>1</v>
      </c>
      <c r="T110">
        <v>1.41421356237309</v>
      </c>
      <c r="U110">
        <v>4.5</v>
      </c>
      <c r="AM110" t="s">
        <v>43</v>
      </c>
      <c r="AN110" t="s">
        <v>2723</v>
      </c>
      <c r="AO110" t="s">
        <v>2724</v>
      </c>
      <c r="AP110" t="s">
        <v>44</v>
      </c>
    </row>
    <row r="111" spans="1:42" x14ac:dyDescent="0.25">
      <c r="A111" t="s">
        <v>68</v>
      </c>
      <c r="B111">
        <v>72906647</v>
      </c>
      <c r="C111">
        <v>72906659</v>
      </c>
      <c r="D111" t="s">
        <v>3070</v>
      </c>
      <c r="E111" t="s">
        <v>2721</v>
      </c>
      <c r="F111">
        <v>1128</v>
      </c>
      <c r="G111">
        <v>10</v>
      </c>
      <c r="H111">
        <v>72906652</v>
      </c>
      <c r="I111" t="s">
        <v>3071</v>
      </c>
      <c r="J111">
        <v>105</v>
      </c>
      <c r="K111">
        <v>132</v>
      </c>
      <c r="L111">
        <v>237</v>
      </c>
      <c r="M111">
        <v>117.728501222091</v>
      </c>
      <c r="N111">
        <v>126</v>
      </c>
      <c r="O111">
        <v>313</v>
      </c>
      <c r="P111">
        <v>439</v>
      </c>
      <c r="Q111">
        <v>198.59002996122399</v>
      </c>
      <c r="R111">
        <v>105</v>
      </c>
      <c r="S111">
        <v>122</v>
      </c>
      <c r="T111">
        <v>113.18127053536701</v>
      </c>
      <c r="U111">
        <v>3.8332593899996299</v>
      </c>
      <c r="V111" t="s">
        <v>3070</v>
      </c>
      <c r="W111">
        <v>1</v>
      </c>
      <c r="X111" t="s">
        <v>68</v>
      </c>
      <c r="Y111" t="s">
        <v>3072</v>
      </c>
      <c r="Z111">
        <v>8</v>
      </c>
      <c r="AA111" t="s">
        <v>52</v>
      </c>
      <c r="AB111">
        <v>72906640</v>
      </c>
      <c r="AC111">
        <v>72906663</v>
      </c>
      <c r="AD111" t="s">
        <v>3073</v>
      </c>
      <c r="AE111">
        <v>22</v>
      </c>
      <c r="AF111">
        <v>8</v>
      </c>
      <c r="AG111">
        <v>5</v>
      </c>
      <c r="AH111">
        <v>0</v>
      </c>
      <c r="AI111">
        <v>1</v>
      </c>
      <c r="AJ111" t="s">
        <v>52</v>
      </c>
      <c r="AK111">
        <v>72906641</v>
      </c>
      <c r="AL111">
        <v>72906663</v>
      </c>
      <c r="AM111" t="s">
        <v>43</v>
      </c>
      <c r="AN111" t="s">
        <v>2723</v>
      </c>
      <c r="AO111" t="s">
        <v>2724</v>
      </c>
      <c r="AP111" t="s">
        <v>2724</v>
      </c>
    </row>
    <row r="112" spans="1:42" x14ac:dyDescent="0.25">
      <c r="A112" t="s">
        <v>63</v>
      </c>
      <c r="B112">
        <v>106567438</v>
      </c>
      <c r="C112">
        <v>106567448</v>
      </c>
      <c r="D112" t="s">
        <v>3074</v>
      </c>
      <c r="E112" t="s">
        <v>2721</v>
      </c>
      <c r="F112">
        <v>6672</v>
      </c>
      <c r="G112">
        <v>6</v>
      </c>
      <c r="H112">
        <v>106567448</v>
      </c>
      <c r="I112" t="s">
        <v>3075</v>
      </c>
      <c r="J112">
        <v>0</v>
      </c>
      <c r="K112">
        <v>11</v>
      </c>
      <c r="L112">
        <v>235</v>
      </c>
      <c r="M112">
        <v>0</v>
      </c>
      <c r="N112">
        <v>0</v>
      </c>
      <c r="O112">
        <v>37</v>
      </c>
      <c r="P112">
        <v>37</v>
      </c>
      <c r="Q112">
        <v>0</v>
      </c>
      <c r="R112">
        <v>9</v>
      </c>
      <c r="S112">
        <v>2</v>
      </c>
      <c r="T112">
        <v>4.2426406871192803</v>
      </c>
      <c r="U112">
        <v>5</v>
      </c>
      <c r="V112" t="s">
        <v>3074</v>
      </c>
      <c r="W112">
        <v>1</v>
      </c>
      <c r="X112" t="s">
        <v>63</v>
      </c>
      <c r="Y112" t="s">
        <v>3076</v>
      </c>
      <c r="Z112">
        <v>7</v>
      </c>
      <c r="AA112" t="s">
        <v>55</v>
      </c>
      <c r="AB112">
        <v>106567445</v>
      </c>
      <c r="AC112">
        <v>106567468</v>
      </c>
      <c r="AD112" t="s">
        <v>3077</v>
      </c>
      <c r="AE112">
        <v>24</v>
      </c>
      <c r="AF112">
        <v>7</v>
      </c>
      <c r="AG112">
        <v>4</v>
      </c>
      <c r="AH112">
        <v>1</v>
      </c>
      <c r="AI112">
        <v>0</v>
      </c>
      <c r="AJ112" t="s">
        <v>55</v>
      </c>
      <c r="AK112">
        <v>106567448</v>
      </c>
      <c r="AL112">
        <v>106567472</v>
      </c>
      <c r="AM112" t="s">
        <v>43</v>
      </c>
      <c r="AN112" t="s">
        <v>2723</v>
      </c>
      <c r="AO112" t="s">
        <v>2724</v>
      </c>
      <c r="AP112" t="s">
        <v>2863</v>
      </c>
    </row>
    <row r="113" spans="1:42" x14ac:dyDescent="0.25">
      <c r="A113" t="s">
        <v>66</v>
      </c>
      <c r="B113">
        <v>12437963</v>
      </c>
      <c r="C113">
        <v>12437967</v>
      </c>
      <c r="D113" t="s">
        <v>3078</v>
      </c>
      <c r="E113" t="s">
        <v>2721</v>
      </c>
      <c r="F113">
        <v>8067</v>
      </c>
      <c r="G113" t="s">
        <v>67</v>
      </c>
      <c r="H113">
        <v>12437964</v>
      </c>
      <c r="I113" t="s">
        <v>3079</v>
      </c>
      <c r="J113">
        <v>189</v>
      </c>
      <c r="K113">
        <v>45</v>
      </c>
      <c r="L113">
        <v>234</v>
      </c>
      <c r="M113">
        <v>92.222556893636295</v>
      </c>
      <c r="N113">
        <v>813</v>
      </c>
      <c r="O113">
        <v>123</v>
      </c>
      <c r="P113">
        <v>936</v>
      </c>
      <c r="Q113">
        <v>316.22618487405498</v>
      </c>
      <c r="R113">
        <v>136</v>
      </c>
      <c r="S113">
        <v>86</v>
      </c>
      <c r="T113">
        <v>108.148046676766</v>
      </c>
      <c r="U113">
        <v>1.4790199457749</v>
      </c>
      <c r="V113" t="s">
        <v>3078</v>
      </c>
      <c r="W113">
        <v>1</v>
      </c>
      <c r="X113" t="s">
        <v>66</v>
      </c>
      <c r="Y113" t="s">
        <v>3080</v>
      </c>
      <c r="Z113">
        <v>4</v>
      </c>
      <c r="AA113" t="s">
        <v>52</v>
      </c>
      <c r="AB113">
        <v>12437958</v>
      </c>
      <c r="AC113">
        <v>12437981</v>
      </c>
      <c r="AM113" t="s">
        <v>43</v>
      </c>
      <c r="AN113" t="s">
        <v>2723</v>
      </c>
      <c r="AO113" t="s">
        <v>2724</v>
      </c>
      <c r="AP113" t="s">
        <v>44</v>
      </c>
    </row>
    <row r="114" spans="1:42" x14ac:dyDescent="0.25">
      <c r="A114" t="s">
        <v>62</v>
      </c>
      <c r="B114">
        <v>151267407</v>
      </c>
      <c r="C114">
        <v>151267421</v>
      </c>
      <c r="D114" t="s">
        <v>3081</v>
      </c>
      <c r="E114" t="s">
        <v>2721</v>
      </c>
      <c r="F114">
        <v>6348</v>
      </c>
      <c r="G114">
        <v>5</v>
      </c>
      <c r="H114">
        <v>151267415</v>
      </c>
      <c r="I114" t="s">
        <v>3082</v>
      </c>
      <c r="J114">
        <v>64</v>
      </c>
      <c r="K114">
        <v>169</v>
      </c>
      <c r="L114">
        <v>233</v>
      </c>
      <c r="M114">
        <v>104</v>
      </c>
      <c r="N114">
        <v>190</v>
      </c>
      <c r="O114">
        <v>807</v>
      </c>
      <c r="P114">
        <v>997</v>
      </c>
      <c r="Q114">
        <v>391.57374784323798</v>
      </c>
      <c r="R114">
        <v>142</v>
      </c>
      <c r="S114">
        <v>76</v>
      </c>
      <c r="T114">
        <v>103.88455130576401</v>
      </c>
      <c r="U114">
        <v>4.0546269865426501</v>
      </c>
      <c r="V114" t="s">
        <v>3081</v>
      </c>
      <c r="W114">
        <v>1</v>
      </c>
      <c r="X114" t="s">
        <v>62</v>
      </c>
      <c r="Y114" t="s">
        <v>3083</v>
      </c>
      <c r="Z114">
        <v>5</v>
      </c>
      <c r="AA114" t="s">
        <v>55</v>
      </c>
      <c r="AB114">
        <v>151267396</v>
      </c>
      <c r="AC114">
        <v>151267419</v>
      </c>
      <c r="AD114" t="s">
        <v>3084</v>
      </c>
      <c r="AE114">
        <v>24</v>
      </c>
      <c r="AF114">
        <v>6</v>
      </c>
      <c r="AG114">
        <v>3</v>
      </c>
      <c r="AH114">
        <v>1</v>
      </c>
      <c r="AI114">
        <v>0</v>
      </c>
      <c r="AJ114" t="s">
        <v>55</v>
      </c>
      <c r="AK114">
        <v>151267396</v>
      </c>
      <c r="AL114">
        <v>151267420</v>
      </c>
      <c r="AM114" t="s">
        <v>43</v>
      </c>
      <c r="AN114" t="s">
        <v>2723</v>
      </c>
      <c r="AO114" t="s">
        <v>2724</v>
      </c>
      <c r="AP114" t="s">
        <v>2829</v>
      </c>
    </row>
    <row r="115" spans="1:42" x14ac:dyDescent="0.25">
      <c r="A115" t="s">
        <v>78</v>
      </c>
      <c r="B115">
        <v>29038479</v>
      </c>
      <c r="C115">
        <v>29038497</v>
      </c>
      <c r="D115" t="s">
        <v>3085</v>
      </c>
      <c r="E115" t="s">
        <v>2721</v>
      </c>
      <c r="F115">
        <v>3292</v>
      </c>
      <c r="G115">
        <v>19</v>
      </c>
      <c r="H115">
        <v>29038491</v>
      </c>
      <c r="I115" t="s">
        <v>3086</v>
      </c>
      <c r="J115">
        <v>171</v>
      </c>
      <c r="K115">
        <v>60</v>
      </c>
      <c r="L115">
        <v>231</v>
      </c>
      <c r="M115">
        <v>101.291658096804</v>
      </c>
      <c r="N115">
        <v>707</v>
      </c>
      <c r="O115">
        <v>210</v>
      </c>
      <c r="P115">
        <v>917</v>
      </c>
      <c r="Q115">
        <v>385.31805044663997</v>
      </c>
      <c r="R115">
        <v>150</v>
      </c>
      <c r="S115">
        <v>61</v>
      </c>
      <c r="T115">
        <v>95.655632348544898</v>
      </c>
      <c r="U115">
        <v>5.6932612043095103</v>
      </c>
      <c r="V115" t="s">
        <v>3085</v>
      </c>
      <c r="W115">
        <v>1</v>
      </c>
      <c r="X115" t="s">
        <v>78</v>
      </c>
      <c r="Y115" t="s">
        <v>3087</v>
      </c>
      <c r="Z115">
        <v>5</v>
      </c>
      <c r="AA115" t="s">
        <v>52</v>
      </c>
      <c r="AB115">
        <v>29038485</v>
      </c>
      <c r="AC115">
        <v>29038508</v>
      </c>
      <c r="AD115" t="s">
        <v>3088</v>
      </c>
      <c r="AE115">
        <v>23</v>
      </c>
      <c r="AF115">
        <v>7</v>
      </c>
      <c r="AG115">
        <v>1</v>
      </c>
      <c r="AH115">
        <v>1</v>
      </c>
      <c r="AI115">
        <v>1</v>
      </c>
      <c r="AJ115" t="s">
        <v>52</v>
      </c>
      <c r="AK115">
        <v>29038484</v>
      </c>
      <c r="AL115">
        <v>29038507</v>
      </c>
      <c r="AM115" t="s">
        <v>43</v>
      </c>
      <c r="AN115" t="s">
        <v>2723</v>
      </c>
      <c r="AO115" t="s">
        <v>2724</v>
      </c>
      <c r="AP115" t="s">
        <v>2829</v>
      </c>
    </row>
    <row r="116" spans="1:42" x14ac:dyDescent="0.25">
      <c r="A116" t="s">
        <v>58</v>
      </c>
      <c r="B116">
        <v>101387241</v>
      </c>
      <c r="C116">
        <v>101387266</v>
      </c>
      <c r="D116" t="s">
        <v>3089</v>
      </c>
      <c r="E116" t="s">
        <v>2721</v>
      </c>
      <c r="F116">
        <v>5197</v>
      </c>
      <c r="G116">
        <v>3</v>
      </c>
      <c r="H116">
        <v>101387261</v>
      </c>
      <c r="I116" t="s">
        <v>3090</v>
      </c>
      <c r="J116">
        <v>101</v>
      </c>
      <c r="K116">
        <v>128</v>
      </c>
      <c r="L116">
        <v>229</v>
      </c>
      <c r="M116">
        <v>113.701363228415</v>
      </c>
      <c r="N116">
        <v>327</v>
      </c>
      <c r="O116">
        <v>492</v>
      </c>
      <c r="P116">
        <v>819</v>
      </c>
      <c r="Q116">
        <v>401.10347792059798</v>
      </c>
      <c r="R116">
        <v>112</v>
      </c>
      <c r="S116">
        <v>95</v>
      </c>
      <c r="T116">
        <v>103.150375665821</v>
      </c>
      <c r="U116">
        <v>6.7525505385380198</v>
      </c>
      <c r="V116" t="s">
        <v>3089</v>
      </c>
      <c r="W116">
        <v>1</v>
      </c>
      <c r="X116" t="s">
        <v>58</v>
      </c>
      <c r="Y116" t="s">
        <v>3091</v>
      </c>
      <c r="Z116">
        <v>5</v>
      </c>
      <c r="AA116" t="s">
        <v>55</v>
      </c>
      <c r="AB116">
        <v>101387243</v>
      </c>
      <c r="AC116">
        <v>101387266</v>
      </c>
      <c r="AD116" t="s">
        <v>3092</v>
      </c>
      <c r="AE116">
        <v>24</v>
      </c>
      <c r="AF116">
        <v>6</v>
      </c>
      <c r="AG116">
        <v>3</v>
      </c>
      <c r="AH116">
        <v>1</v>
      </c>
      <c r="AI116">
        <v>0</v>
      </c>
      <c r="AJ116" t="s">
        <v>55</v>
      </c>
      <c r="AK116">
        <v>101387243</v>
      </c>
      <c r="AL116">
        <v>101387267</v>
      </c>
      <c r="AM116" t="s">
        <v>43</v>
      </c>
      <c r="AN116" t="s">
        <v>2723</v>
      </c>
      <c r="AO116" t="s">
        <v>2724</v>
      </c>
      <c r="AP116" t="s">
        <v>2829</v>
      </c>
    </row>
    <row r="117" spans="1:42" x14ac:dyDescent="0.25">
      <c r="A117" t="s">
        <v>53</v>
      </c>
      <c r="B117">
        <v>61587411</v>
      </c>
      <c r="C117">
        <v>61587420</v>
      </c>
      <c r="D117" t="s">
        <v>3093</v>
      </c>
      <c r="E117" t="s">
        <v>2721</v>
      </c>
      <c r="F117">
        <v>4762</v>
      </c>
      <c r="G117">
        <v>20</v>
      </c>
      <c r="H117">
        <v>61587416</v>
      </c>
      <c r="I117" t="s">
        <v>3094</v>
      </c>
      <c r="J117">
        <v>68</v>
      </c>
      <c r="K117">
        <v>160</v>
      </c>
      <c r="L117">
        <v>228</v>
      </c>
      <c r="M117">
        <v>104.307238483242</v>
      </c>
      <c r="N117">
        <v>188</v>
      </c>
      <c r="O117">
        <v>353</v>
      </c>
      <c r="P117">
        <v>541</v>
      </c>
      <c r="Q117">
        <v>257.61211151651997</v>
      </c>
      <c r="R117">
        <v>50</v>
      </c>
      <c r="S117">
        <v>170</v>
      </c>
      <c r="T117">
        <v>92.195444572928807</v>
      </c>
      <c r="U117">
        <v>2.8256636388643201</v>
      </c>
      <c r="V117" t="s">
        <v>3093</v>
      </c>
      <c r="W117">
        <v>1</v>
      </c>
      <c r="X117" t="s">
        <v>53</v>
      </c>
      <c r="Y117" t="s">
        <v>3095</v>
      </c>
      <c r="Z117">
        <v>3</v>
      </c>
      <c r="AA117" t="s">
        <v>55</v>
      </c>
      <c r="AB117">
        <v>61587399</v>
      </c>
      <c r="AC117">
        <v>61587422</v>
      </c>
      <c r="AM117" t="s">
        <v>43</v>
      </c>
      <c r="AN117" t="s">
        <v>2723</v>
      </c>
      <c r="AO117" t="s">
        <v>2724</v>
      </c>
      <c r="AP117" t="s">
        <v>44</v>
      </c>
    </row>
    <row r="118" spans="1:42" x14ac:dyDescent="0.25">
      <c r="A118" t="s">
        <v>68</v>
      </c>
      <c r="B118">
        <v>93812670</v>
      </c>
      <c r="C118">
        <v>93812684</v>
      </c>
      <c r="D118" t="s">
        <v>3096</v>
      </c>
      <c r="E118" t="s">
        <v>2721</v>
      </c>
      <c r="F118">
        <v>1197</v>
      </c>
      <c r="G118">
        <v>10</v>
      </c>
      <c r="H118">
        <v>93812674</v>
      </c>
      <c r="I118" t="s">
        <v>3097</v>
      </c>
      <c r="J118">
        <v>105</v>
      </c>
      <c r="K118">
        <v>119</v>
      </c>
      <c r="L118">
        <v>224</v>
      </c>
      <c r="M118">
        <v>111.78103595869899</v>
      </c>
      <c r="N118">
        <v>455</v>
      </c>
      <c r="O118">
        <v>290</v>
      </c>
      <c r="P118">
        <v>745</v>
      </c>
      <c r="Q118">
        <v>363.24922573902302</v>
      </c>
      <c r="R118">
        <v>44</v>
      </c>
      <c r="S118">
        <v>165</v>
      </c>
      <c r="T118">
        <v>85.205633616563105</v>
      </c>
      <c r="U118">
        <v>4.1551541634997102</v>
      </c>
      <c r="V118" t="s">
        <v>3096</v>
      </c>
      <c r="W118">
        <v>1</v>
      </c>
      <c r="X118" t="s">
        <v>68</v>
      </c>
      <c r="Y118" t="s">
        <v>3098</v>
      </c>
      <c r="Z118">
        <v>4</v>
      </c>
      <c r="AA118" t="s">
        <v>55</v>
      </c>
      <c r="AB118">
        <v>93812657</v>
      </c>
      <c r="AC118">
        <v>93812680</v>
      </c>
      <c r="AD118" t="s">
        <v>3099</v>
      </c>
      <c r="AE118">
        <v>24</v>
      </c>
      <c r="AF118">
        <v>5</v>
      </c>
      <c r="AG118">
        <v>2</v>
      </c>
      <c r="AH118">
        <v>1</v>
      </c>
      <c r="AI118">
        <v>0</v>
      </c>
      <c r="AJ118" t="s">
        <v>55</v>
      </c>
      <c r="AK118">
        <v>93812656</v>
      </c>
      <c r="AL118">
        <v>93812680</v>
      </c>
      <c r="AM118" t="s">
        <v>43</v>
      </c>
      <c r="AN118" t="s">
        <v>2723</v>
      </c>
      <c r="AO118" t="s">
        <v>2724</v>
      </c>
      <c r="AP118" t="s">
        <v>3100</v>
      </c>
    </row>
    <row r="119" spans="1:42" x14ac:dyDescent="0.25">
      <c r="A119" t="s">
        <v>54</v>
      </c>
      <c r="B119">
        <v>234395188</v>
      </c>
      <c r="C119">
        <v>234395192</v>
      </c>
      <c r="D119" t="s">
        <v>3101</v>
      </c>
      <c r="E119" t="s">
        <v>2721</v>
      </c>
      <c r="F119">
        <v>4355</v>
      </c>
      <c r="G119">
        <v>2</v>
      </c>
      <c r="H119">
        <v>234395188</v>
      </c>
      <c r="I119" t="s">
        <v>3102</v>
      </c>
      <c r="J119">
        <v>103</v>
      </c>
      <c r="K119">
        <v>118</v>
      </c>
      <c r="L119">
        <v>221</v>
      </c>
      <c r="M119">
        <v>110.24518130059</v>
      </c>
      <c r="N119">
        <v>188</v>
      </c>
      <c r="O119">
        <v>420</v>
      </c>
      <c r="P119">
        <v>608</v>
      </c>
      <c r="Q119">
        <v>280.99822063493502</v>
      </c>
      <c r="R119">
        <v>88</v>
      </c>
      <c r="S119">
        <v>119</v>
      </c>
      <c r="T119">
        <v>102.332790443728</v>
      </c>
      <c r="U119">
        <v>1.4790199457749</v>
      </c>
      <c r="V119" t="s">
        <v>3101</v>
      </c>
      <c r="W119">
        <v>1</v>
      </c>
      <c r="X119" t="s">
        <v>54</v>
      </c>
      <c r="Y119" t="s">
        <v>3103</v>
      </c>
      <c r="Z119">
        <v>5</v>
      </c>
      <c r="AA119" t="s">
        <v>55</v>
      </c>
      <c r="AB119">
        <v>234395174</v>
      </c>
      <c r="AC119">
        <v>234395197</v>
      </c>
      <c r="AD119" t="s">
        <v>3104</v>
      </c>
      <c r="AE119">
        <v>22</v>
      </c>
      <c r="AF119">
        <v>5</v>
      </c>
      <c r="AG119">
        <v>2</v>
      </c>
      <c r="AH119">
        <v>0</v>
      </c>
      <c r="AI119">
        <v>1</v>
      </c>
      <c r="AJ119" t="s">
        <v>55</v>
      </c>
      <c r="AK119">
        <v>234395174</v>
      </c>
      <c r="AL119">
        <v>234395196</v>
      </c>
      <c r="AM119" t="s">
        <v>43</v>
      </c>
      <c r="AN119" t="s">
        <v>2723</v>
      </c>
      <c r="AO119" t="s">
        <v>2724</v>
      </c>
      <c r="AP119" t="s">
        <v>2724</v>
      </c>
    </row>
    <row r="120" spans="1:42" x14ac:dyDescent="0.25">
      <c r="A120" t="s">
        <v>54</v>
      </c>
      <c r="B120">
        <v>10863416</v>
      </c>
      <c r="C120">
        <v>10863434</v>
      </c>
      <c r="D120" t="s">
        <v>3105</v>
      </c>
      <c r="E120" t="s">
        <v>2721</v>
      </c>
      <c r="F120">
        <v>3431</v>
      </c>
      <c r="G120">
        <v>2</v>
      </c>
      <c r="H120">
        <v>10863432</v>
      </c>
      <c r="I120" t="s">
        <v>3106</v>
      </c>
      <c r="J120">
        <v>49</v>
      </c>
      <c r="K120">
        <v>169</v>
      </c>
      <c r="L120">
        <v>218</v>
      </c>
      <c r="M120">
        <v>91</v>
      </c>
      <c r="N120">
        <v>213</v>
      </c>
      <c r="O120">
        <v>626</v>
      </c>
      <c r="P120">
        <v>839</v>
      </c>
      <c r="Q120">
        <v>365.15476171070202</v>
      </c>
      <c r="R120">
        <v>41</v>
      </c>
      <c r="S120">
        <v>159</v>
      </c>
      <c r="T120">
        <v>80.740324497737802</v>
      </c>
      <c r="U120">
        <v>5.5438592153841704</v>
      </c>
      <c r="V120" t="s">
        <v>3105</v>
      </c>
      <c r="W120">
        <v>1</v>
      </c>
      <c r="X120" t="s">
        <v>54</v>
      </c>
      <c r="Y120" t="s">
        <v>3107</v>
      </c>
      <c r="Z120">
        <v>4</v>
      </c>
      <c r="AA120" t="s">
        <v>52</v>
      </c>
      <c r="AB120">
        <v>10863424</v>
      </c>
      <c r="AC120">
        <v>10863447</v>
      </c>
      <c r="AM120" t="s">
        <v>43</v>
      </c>
      <c r="AN120" t="s">
        <v>2723</v>
      </c>
      <c r="AO120" t="s">
        <v>2724</v>
      </c>
      <c r="AP120" t="s">
        <v>44</v>
      </c>
    </row>
    <row r="121" spans="1:42" x14ac:dyDescent="0.25">
      <c r="A121" t="s">
        <v>78</v>
      </c>
      <c r="B121">
        <v>14162669</v>
      </c>
      <c r="C121">
        <v>14162679</v>
      </c>
      <c r="D121" t="s">
        <v>3108</v>
      </c>
      <c r="E121" t="s">
        <v>2721</v>
      </c>
      <c r="F121">
        <v>3275</v>
      </c>
      <c r="G121">
        <v>19</v>
      </c>
      <c r="H121">
        <v>14162672</v>
      </c>
      <c r="I121" t="s">
        <v>3109</v>
      </c>
      <c r="J121">
        <v>203</v>
      </c>
      <c r="K121">
        <v>6</v>
      </c>
      <c r="L121">
        <v>209</v>
      </c>
      <c r="M121">
        <v>34.899856733230202</v>
      </c>
      <c r="N121">
        <v>526</v>
      </c>
      <c r="O121">
        <v>7</v>
      </c>
      <c r="P121">
        <v>533</v>
      </c>
      <c r="Q121">
        <v>60.679485825112202</v>
      </c>
      <c r="R121">
        <v>11</v>
      </c>
      <c r="S121">
        <v>188</v>
      </c>
      <c r="T121">
        <v>45.4752680036082</v>
      </c>
      <c r="U121">
        <v>3.30403793359983</v>
      </c>
      <c r="V121" t="s">
        <v>3108</v>
      </c>
      <c r="W121">
        <v>1</v>
      </c>
      <c r="X121" t="s">
        <v>78</v>
      </c>
      <c r="Y121" t="s">
        <v>3110</v>
      </c>
      <c r="Z121">
        <v>3</v>
      </c>
      <c r="AA121" t="s">
        <v>52</v>
      </c>
      <c r="AB121">
        <v>14162665</v>
      </c>
      <c r="AC121">
        <v>14162688</v>
      </c>
      <c r="AM121" t="s">
        <v>43</v>
      </c>
      <c r="AN121" t="s">
        <v>2723</v>
      </c>
      <c r="AO121" t="s">
        <v>2724</v>
      </c>
      <c r="AP121" t="s">
        <v>44</v>
      </c>
    </row>
    <row r="122" spans="1:42" hidden="1" x14ac:dyDescent="0.25">
      <c r="A122" t="s">
        <v>46</v>
      </c>
      <c r="B122">
        <v>60529439</v>
      </c>
      <c r="C122">
        <v>60529439</v>
      </c>
      <c r="D122" t="s">
        <v>3111</v>
      </c>
      <c r="E122" t="s">
        <v>2721</v>
      </c>
      <c r="F122">
        <v>2310</v>
      </c>
      <c r="G122">
        <v>14</v>
      </c>
      <c r="H122">
        <v>60529439</v>
      </c>
      <c r="I122" t="s">
        <v>3112</v>
      </c>
      <c r="J122">
        <v>2</v>
      </c>
      <c r="K122">
        <v>0</v>
      </c>
      <c r="L122">
        <v>2</v>
      </c>
      <c r="M122">
        <v>0</v>
      </c>
      <c r="N122">
        <v>2</v>
      </c>
      <c r="O122">
        <v>0</v>
      </c>
      <c r="P122">
        <v>2</v>
      </c>
      <c r="Q122">
        <v>0</v>
      </c>
      <c r="R122">
        <v>1</v>
      </c>
      <c r="S122">
        <v>1</v>
      </c>
      <c r="T122">
        <v>1</v>
      </c>
      <c r="U122">
        <v>0</v>
      </c>
      <c r="AM122" t="s">
        <v>43</v>
      </c>
      <c r="AN122" t="s">
        <v>2723</v>
      </c>
      <c r="AO122" t="s">
        <v>2724</v>
      </c>
      <c r="AP122" t="s">
        <v>44</v>
      </c>
    </row>
    <row r="123" spans="1:42" x14ac:dyDescent="0.25">
      <c r="A123" t="s">
        <v>62</v>
      </c>
      <c r="B123">
        <v>41274876</v>
      </c>
      <c r="C123">
        <v>41274890</v>
      </c>
      <c r="D123" t="s">
        <v>3113</v>
      </c>
      <c r="E123" t="s">
        <v>2721</v>
      </c>
      <c r="F123">
        <v>5980</v>
      </c>
      <c r="G123">
        <v>5</v>
      </c>
      <c r="H123">
        <v>41274887</v>
      </c>
      <c r="I123" t="s">
        <v>3114</v>
      </c>
      <c r="J123">
        <v>183</v>
      </c>
      <c r="K123">
        <v>26</v>
      </c>
      <c r="L123">
        <v>209</v>
      </c>
      <c r="M123">
        <v>68.978257443922104</v>
      </c>
      <c r="N123">
        <v>474</v>
      </c>
      <c r="O123">
        <v>61</v>
      </c>
      <c r="P123">
        <v>535</v>
      </c>
      <c r="Q123">
        <v>170.04117148502499</v>
      </c>
      <c r="R123">
        <v>194</v>
      </c>
      <c r="S123">
        <v>7</v>
      </c>
      <c r="T123">
        <v>36.8510515453765</v>
      </c>
      <c r="U123">
        <v>4.7140452079103099</v>
      </c>
      <c r="V123" t="s">
        <v>3113</v>
      </c>
      <c r="W123">
        <v>1</v>
      </c>
      <c r="X123" t="s">
        <v>62</v>
      </c>
      <c r="Y123" t="s">
        <v>3115</v>
      </c>
      <c r="Z123">
        <v>3</v>
      </c>
      <c r="AA123" t="s">
        <v>52</v>
      </c>
      <c r="AB123">
        <v>41274881</v>
      </c>
      <c r="AC123">
        <v>41274904</v>
      </c>
      <c r="AM123" t="s">
        <v>43</v>
      </c>
      <c r="AN123" t="s">
        <v>2723</v>
      </c>
      <c r="AO123" t="s">
        <v>2724</v>
      </c>
      <c r="AP123" t="s">
        <v>44</v>
      </c>
    </row>
    <row r="124" spans="1:42" x14ac:dyDescent="0.25">
      <c r="A124" t="s">
        <v>72</v>
      </c>
      <c r="B124">
        <v>10838570</v>
      </c>
      <c r="C124">
        <v>10838594</v>
      </c>
      <c r="D124" t="s">
        <v>3116</v>
      </c>
      <c r="E124" t="s">
        <v>2721</v>
      </c>
      <c r="F124">
        <v>2754</v>
      </c>
      <c r="G124">
        <v>16</v>
      </c>
      <c r="H124">
        <v>10838589</v>
      </c>
      <c r="I124" t="s">
        <v>3117</v>
      </c>
      <c r="J124">
        <v>64</v>
      </c>
      <c r="K124">
        <v>132</v>
      </c>
      <c r="L124">
        <v>196</v>
      </c>
      <c r="M124">
        <v>91.913002344608401</v>
      </c>
      <c r="N124">
        <v>240</v>
      </c>
      <c r="O124">
        <v>402</v>
      </c>
      <c r="P124">
        <v>642</v>
      </c>
      <c r="Q124">
        <v>310.61229853307401</v>
      </c>
      <c r="R124">
        <v>100</v>
      </c>
      <c r="S124">
        <v>80</v>
      </c>
      <c r="T124">
        <v>89.442719099991507</v>
      </c>
      <c r="U124">
        <v>7.9056941504209401</v>
      </c>
      <c r="V124" t="s">
        <v>3116</v>
      </c>
      <c r="W124">
        <v>1</v>
      </c>
      <c r="X124" t="s">
        <v>72</v>
      </c>
      <c r="Y124" t="s">
        <v>3118</v>
      </c>
      <c r="Z124">
        <v>6</v>
      </c>
      <c r="AA124" t="s">
        <v>55</v>
      </c>
      <c r="AB124">
        <v>10838575</v>
      </c>
      <c r="AC124">
        <v>10838598</v>
      </c>
      <c r="AM124" t="s">
        <v>43</v>
      </c>
      <c r="AN124" t="s">
        <v>2723</v>
      </c>
      <c r="AO124" t="s">
        <v>2724</v>
      </c>
      <c r="AP124" t="s">
        <v>44</v>
      </c>
    </row>
    <row r="125" spans="1:42" x14ac:dyDescent="0.25">
      <c r="A125" t="s">
        <v>42</v>
      </c>
      <c r="B125">
        <v>55311247</v>
      </c>
      <c r="C125">
        <v>55311261</v>
      </c>
      <c r="D125" t="s">
        <v>3119</v>
      </c>
      <c r="E125" t="s">
        <v>2721</v>
      </c>
      <c r="F125">
        <v>1445</v>
      </c>
      <c r="G125">
        <v>11</v>
      </c>
      <c r="H125">
        <v>55311255</v>
      </c>
      <c r="I125" t="s">
        <v>3120</v>
      </c>
      <c r="J125">
        <v>167</v>
      </c>
      <c r="K125">
        <v>27</v>
      </c>
      <c r="L125">
        <v>194</v>
      </c>
      <c r="M125">
        <v>67.149087856798104</v>
      </c>
      <c r="N125">
        <v>687</v>
      </c>
      <c r="O125">
        <v>64</v>
      </c>
      <c r="P125">
        <v>751</v>
      </c>
      <c r="Q125">
        <v>209.68547875329801</v>
      </c>
      <c r="R125">
        <v>30</v>
      </c>
      <c r="S125">
        <v>146</v>
      </c>
      <c r="T125">
        <v>66.181568431097105</v>
      </c>
      <c r="U125">
        <v>4.0907670429883902</v>
      </c>
      <c r="V125" t="s">
        <v>3119</v>
      </c>
      <c r="W125">
        <v>1</v>
      </c>
      <c r="X125" t="s">
        <v>42</v>
      </c>
      <c r="Y125" t="s">
        <v>3121</v>
      </c>
      <c r="Z125">
        <v>4</v>
      </c>
      <c r="AA125" t="s">
        <v>52</v>
      </c>
      <c r="AB125">
        <v>55311247</v>
      </c>
      <c r="AC125">
        <v>55311270</v>
      </c>
      <c r="AD125" t="s">
        <v>3122</v>
      </c>
      <c r="AE125">
        <v>22</v>
      </c>
      <c r="AF125">
        <v>5</v>
      </c>
      <c r="AG125">
        <v>2</v>
      </c>
      <c r="AH125">
        <v>0</v>
      </c>
      <c r="AI125">
        <v>1</v>
      </c>
      <c r="AJ125" t="s">
        <v>52</v>
      </c>
      <c r="AK125">
        <v>55311248</v>
      </c>
      <c r="AL125">
        <v>55311270</v>
      </c>
      <c r="AM125" t="s">
        <v>43</v>
      </c>
      <c r="AN125" t="s">
        <v>2723</v>
      </c>
      <c r="AO125" t="s">
        <v>2724</v>
      </c>
      <c r="AP125" t="s">
        <v>2724</v>
      </c>
    </row>
    <row r="126" spans="1:42" x14ac:dyDescent="0.25">
      <c r="A126" t="s">
        <v>49</v>
      </c>
      <c r="B126">
        <v>19631215</v>
      </c>
      <c r="C126">
        <v>19631236</v>
      </c>
      <c r="D126" t="s">
        <v>3123</v>
      </c>
      <c r="E126" t="s">
        <v>2721</v>
      </c>
      <c r="F126">
        <v>2919</v>
      </c>
      <c r="G126">
        <v>17</v>
      </c>
      <c r="H126">
        <v>19631223</v>
      </c>
      <c r="I126" t="s">
        <v>3124</v>
      </c>
      <c r="J126">
        <v>144</v>
      </c>
      <c r="K126">
        <v>46</v>
      </c>
      <c r="L126">
        <v>190</v>
      </c>
      <c r="M126">
        <v>81.3879597975032</v>
      </c>
      <c r="N126">
        <v>330</v>
      </c>
      <c r="O126">
        <v>97</v>
      </c>
      <c r="P126">
        <v>427</v>
      </c>
      <c r="Q126">
        <v>178.91338686638201</v>
      </c>
      <c r="R126">
        <v>92</v>
      </c>
      <c r="S126">
        <v>86</v>
      </c>
      <c r="T126">
        <v>88.949423831748305</v>
      </c>
      <c r="U126">
        <v>5.8710421393879502</v>
      </c>
      <c r="V126" t="s">
        <v>3123</v>
      </c>
      <c r="W126">
        <v>1</v>
      </c>
      <c r="X126" t="s">
        <v>49</v>
      </c>
      <c r="Y126" t="s">
        <v>3125</v>
      </c>
      <c r="Z126">
        <v>4</v>
      </c>
      <c r="AA126" t="s">
        <v>52</v>
      </c>
      <c r="AB126">
        <v>19631215</v>
      </c>
      <c r="AC126">
        <v>19631238</v>
      </c>
      <c r="AD126" t="s">
        <v>3126</v>
      </c>
      <c r="AE126">
        <v>22</v>
      </c>
      <c r="AF126">
        <v>4</v>
      </c>
      <c r="AG126">
        <v>1</v>
      </c>
      <c r="AH126">
        <v>0</v>
      </c>
      <c r="AI126">
        <v>1</v>
      </c>
      <c r="AJ126" t="s">
        <v>52</v>
      </c>
      <c r="AK126">
        <v>19631216</v>
      </c>
      <c r="AL126">
        <v>19631238</v>
      </c>
      <c r="AM126" t="s">
        <v>43</v>
      </c>
      <c r="AN126" t="s">
        <v>2723</v>
      </c>
      <c r="AO126" t="s">
        <v>2724</v>
      </c>
      <c r="AP126" t="s">
        <v>2724</v>
      </c>
    </row>
    <row r="127" spans="1:42" x14ac:dyDescent="0.25">
      <c r="A127" t="s">
        <v>42</v>
      </c>
      <c r="B127">
        <v>45002324</v>
      </c>
      <c r="C127">
        <v>45002336</v>
      </c>
      <c r="D127" t="s">
        <v>3127</v>
      </c>
      <c r="E127" t="s">
        <v>2721</v>
      </c>
      <c r="F127">
        <v>1428</v>
      </c>
      <c r="G127">
        <v>11</v>
      </c>
      <c r="H127">
        <v>45002335</v>
      </c>
      <c r="I127" t="s">
        <v>3128</v>
      </c>
      <c r="J127">
        <v>29</v>
      </c>
      <c r="K127">
        <v>160</v>
      </c>
      <c r="L127">
        <v>189</v>
      </c>
      <c r="M127">
        <v>68.117545463705596</v>
      </c>
      <c r="N127">
        <v>123</v>
      </c>
      <c r="O127">
        <v>477</v>
      </c>
      <c r="P127">
        <v>600</v>
      </c>
      <c r="Q127">
        <v>242.22097349321299</v>
      </c>
      <c r="R127">
        <v>98</v>
      </c>
      <c r="S127">
        <v>70</v>
      </c>
      <c r="T127">
        <v>82.825116963394606</v>
      </c>
      <c r="U127">
        <v>3.6033838263498899</v>
      </c>
      <c r="V127" t="s">
        <v>3127</v>
      </c>
      <c r="W127">
        <v>1</v>
      </c>
      <c r="X127" t="s">
        <v>42</v>
      </c>
      <c r="Y127" t="s">
        <v>3129</v>
      </c>
      <c r="Z127">
        <v>6</v>
      </c>
      <c r="AA127" t="s">
        <v>55</v>
      </c>
      <c r="AB127">
        <v>45002316</v>
      </c>
      <c r="AC127">
        <v>45002339</v>
      </c>
      <c r="AM127" t="s">
        <v>43</v>
      </c>
      <c r="AN127" t="s">
        <v>2723</v>
      </c>
      <c r="AO127" t="s">
        <v>2724</v>
      </c>
      <c r="AP127" t="s">
        <v>43</v>
      </c>
    </row>
    <row r="128" spans="1:42" x14ac:dyDescent="0.25">
      <c r="A128" t="s">
        <v>62</v>
      </c>
      <c r="B128">
        <v>52003921</v>
      </c>
      <c r="C128">
        <v>52003925</v>
      </c>
      <c r="D128" t="s">
        <v>3130</v>
      </c>
      <c r="E128" t="s">
        <v>2721</v>
      </c>
      <c r="F128">
        <v>6025</v>
      </c>
      <c r="G128">
        <v>5</v>
      </c>
      <c r="H128">
        <v>52003923</v>
      </c>
      <c r="I128" t="s">
        <v>3131</v>
      </c>
      <c r="J128">
        <v>105</v>
      </c>
      <c r="K128">
        <v>83</v>
      </c>
      <c r="L128">
        <v>188</v>
      </c>
      <c r="M128">
        <v>93.354164342036697</v>
      </c>
      <c r="N128">
        <v>288</v>
      </c>
      <c r="O128">
        <v>355</v>
      </c>
      <c r="P128">
        <v>643</v>
      </c>
      <c r="Q128">
        <v>319.749902267381</v>
      </c>
      <c r="R128">
        <v>76</v>
      </c>
      <c r="S128">
        <v>104</v>
      </c>
      <c r="T128">
        <v>88.904443083571394</v>
      </c>
      <c r="U128">
        <v>1.4790199457749</v>
      </c>
      <c r="V128" t="s">
        <v>3130</v>
      </c>
      <c r="W128">
        <v>1</v>
      </c>
      <c r="X128" t="s">
        <v>62</v>
      </c>
      <c r="Y128" t="s">
        <v>3132</v>
      </c>
      <c r="Z128">
        <v>4</v>
      </c>
      <c r="AA128" t="s">
        <v>55</v>
      </c>
      <c r="AB128">
        <v>52003906</v>
      </c>
      <c r="AC128">
        <v>52003929</v>
      </c>
      <c r="AM128" t="s">
        <v>43</v>
      </c>
      <c r="AN128" t="s">
        <v>2723</v>
      </c>
      <c r="AO128" t="s">
        <v>2724</v>
      </c>
      <c r="AP128" t="s">
        <v>44</v>
      </c>
    </row>
    <row r="129" spans="1:42" x14ac:dyDescent="0.25">
      <c r="A129" t="s">
        <v>58</v>
      </c>
      <c r="B129">
        <v>8597262</v>
      </c>
      <c r="C129">
        <v>8597277</v>
      </c>
      <c r="D129" t="s">
        <v>3133</v>
      </c>
      <c r="E129" t="s">
        <v>2721</v>
      </c>
      <c r="F129">
        <v>4992</v>
      </c>
      <c r="G129">
        <v>3</v>
      </c>
      <c r="H129">
        <v>8597264</v>
      </c>
      <c r="I129" t="s">
        <v>3134</v>
      </c>
      <c r="J129">
        <v>99</v>
      </c>
      <c r="K129">
        <v>87</v>
      </c>
      <c r="L129">
        <v>186</v>
      </c>
      <c r="M129">
        <v>92.806249789548104</v>
      </c>
      <c r="N129">
        <v>323</v>
      </c>
      <c r="O129">
        <v>331</v>
      </c>
      <c r="P129">
        <v>654</v>
      </c>
      <c r="Q129">
        <v>326.97553425294598</v>
      </c>
      <c r="R129">
        <v>93</v>
      </c>
      <c r="S129">
        <v>81</v>
      </c>
      <c r="T129">
        <v>86.792856848936594</v>
      </c>
      <c r="U129">
        <v>4.6860627048161998</v>
      </c>
      <c r="V129" t="s">
        <v>3133</v>
      </c>
      <c r="W129">
        <v>1</v>
      </c>
      <c r="X129" t="s">
        <v>58</v>
      </c>
      <c r="Y129" t="s">
        <v>3135</v>
      </c>
      <c r="Z129">
        <v>7</v>
      </c>
      <c r="AA129" t="s">
        <v>52</v>
      </c>
      <c r="AB129">
        <v>8597254</v>
      </c>
      <c r="AC129">
        <v>8597277</v>
      </c>
      <c r="AD129" t="s">
        <v>3136</v>
      </c>
      <c r="AE129">
        <v>24</v>
      </c>
      <c r="AF129">
        <v>6</v>
      </c>
      <c r="AG129">
        <v>3</v>
      </c>
      <c r="AH129">
        <v>1</v>
      </c>
      <c r="AI129">
        <v>0</v>
      </c>
      <c r="AJ129" t="s">
        <v>52</v>
      </c>
      <c r="AK129">
        <v>8597253</v>
      </c>
      <c r="AL129">
        <v>8597277</v>
      </c>
      <c r="AM129" t="s">
        <v>43</v>
      </c>
      <c r="AN129" t="s">
        <v>2723</v>
      </c>
      <c r="AO129" t="s">
        <v>2724</v>
      </c>
      <c r="AP129" t="s">
        <v>2863</v>
      </c>
    </row>
    <row r="130" spans="1:42" x14ac:dyDescent="0.25">
      <c r="A130" t="s">
        <v>60</v>
      </c>
      <c r="B130">
        <v>169731078</v>
      </c>
      <c r="C130">
        <v>169731096</v>
      </c>
      <c r="D130" t="s">
        <v>3137</v>
      </c>
      <c r="E130" t="s">
        <v>2721</v>
      </c>
      <c r="F130">
        <v>5798</v>
      </c>
      <c r="G130">
        <v>4</v>
      </c>
      <c r="H130">
        <v>169731086</v>
      </c>
      <c r="I130" t="s">
        <v>3138</v>
      </c>
      <c r="J130">
        <v>51</v>
      </c>
      <c r="K130">
        <v>135</v>
      </c>
      <c r="L130">
        <v>186</v>
      </c>
      <c r="M130">
        <v>82.975900115635895</v>
      </c>
      <c r="N130">
        <v>169</v>
      </c>
      <c r="O130">
        <v>430</v>
      </c>
      <c r="P130">
        <v>599</v>
      </c>
      <c r="Q130">
        <v>269.57373759325998</v>
      </c>
      <c r="R130">
        <v>80</v>
      </c>
      <c r="S130">
        <v>95</v>
      </c>
      <c r="T130">
        <v>87.177978870813405</v>
      </c>
      <c r="U130">
        <v>5.1229774505831696</v>
      </c>
      <c r="V130" t="s">
        <v>3137</v>
      </c>
      <c r="W130">
        <v>1</v>
      </c>
      <c r="X130" t="s">
        <v>60</v>
      </c>
      <c r="Y130" t="s">
        <v>3139</v>
      </c>
      <c r="Z130">
        <v>3</v>
      </c>
      <c r="AA130" t="s">
        <v>55</v>
      </c>
      <c r="AB130">
        <v>169731069</v>
      </c>
      <c r="AC130">
        <v>169731092</v>
      </c>
      <c r="AM130" t="s">
        <v>43</v>
      </c>
      <c r="AN130" t="s">
        <v>2723</v>
      </c>
      <c r="AO130" t="s">
        <v>2724</v>
      </c>
      <c r="AP130" t="s">
        <v>44</v>
      </c>
    </row>
    <row r="131" spans="1:42" x14ac:dyDescent="0.25">
      <c r="A131" t="s">
        <v>62</v>
      </c>
      <c r="B131">
        <v>14382442</v>
      </c>
      <c r="C131">
        <v>14382450</v>
      </c>
      <c r="D131" t="s">
        <v>3140</v>
      </c>
      <c r="E131" t="s">
        <v>2721</v>
      </c>
      <c r="F131">
        <v>5904</v>
      </c>
      <c r="G131">
        <v>5</v>
      </c>
      <c r="H131">
        <v>14382447</v>
      </c>
      <c r="I131" t="s">
        <v>3141</v>
      </c>
      <c r="J131">
        <v>91</v>
      </c>
      <c r="K131">
        <v>92</v>
      </c>
      <c r="L131">
        <v>183</v>
      </c>
      <c r="M131">
        <v>91.498633869582903</v>
      </c>
      <c r="N131">
        <v>177</v>
      </c>
      <c r="O131">
        <v>187</v>
      </c>
      <c r="P131">
        <v>364</v>
      </c>
      <c r="Q131">
        <v>181.931305717295</v>
      </c>
      <c r="R131">
        <v>69</v>
      </c>
      <c r="S131">
        <v>106</v>
      </c>
      <c r="T131">
        <v>85.521927012901202</v>
      </c>
      <c r="U131">
        <v>2.4494897427831699</v>
      </c>
      <c r="V131" t="s">
        <v>3140</v>
      </c>
      <c r="W131">
        <v>1</v>
      </c>
      <c r="X131" t="s">
        <v>62</v>
      </c>
      <c r="Y131" t="s">
        <v>3142</v>
      </c>
      <c r="Z131">
        <v>3</v>
      </c>
      <c r="AA131" t="s">
        <v>52</v>
      </c>
      <c r="AB131">
        <v>14382440</v>
      </c>
      <c r="AC131">
        <v>14382463</v>
      </c>
      <c r="AM131" t="s">
        <v>43</v>
      </c>
      <c r="AN131" t="s">
        <v>2723</v>
      </c>
      <c r="AO131" t="s">
        <v>2724</v>
      </c>
      <c r="AP131" t="s">
        <v>44</v>
      </c>
    </row>
    <row r="132" spans="1:42" x14ac:dyDescent="0.25">
      <c r="A132" t="s">
        <v>75</v>
      </c>
      <c r="B132">
        <v>20301240</v>
      </c>
      <c r="C132">
        <v>20301254</v>
      </c>
      <c r="D132" t="s">
        <v>3143</v>
      </c>
      <c r="E132" t="s">
        <v>2721</v>
      </c>
      <c r="F132">
        <v>6893</v>
      </c>
      <c r="G132">
        <v>7</v>
      </c>
      <c r="H132">
        <v>20301242</v>
      </c>
      <c r="I132" t="s">
        <v>3144</v>
      </c>
      <c r="J132">
        <v>138</v>
      </c>
      <c r="K132">
        <v>35</v>
      </c>
      <c r="L132">
        <v>173</v>
      </c>
      <c r="M132">
        <v>69.498201415576204</v>
      </c>
      <c r="N132">
        <v>378</v>
      </c>
      <c r="O132">
        <v>71</v>
      </c>
      <c r="P132">
        <v>449</v>
      </c>
      <c r="Q132">
        <v>163.82307529771199</v>
      </c>
      <c r="R132">
        <v>40</v>
      </c>
      <c r="S132">
        <v>122</v>
      </c>
      <c r="T132">
        <v>69.856996786291901</v>
      </c>
      <c r="U132">
        <v>5.6496342666529102</v>
      </c>
      <c r="V132" t="s">
        <v>3143</v>
      </c>
      <c r="W132">
        <v>1</v>
      </c>
      <c r="X132" t="s">
        <v>75</v>
      </c>
      <c r="Y132" t="s">
        <v>3145</v>
      </c>
      <c r="Z132">
        <v>3</v>
      </c>
      <c r="AA132" t="s">
        <v>52</v>
      </c>
      <c r="AB132">
        <v>20301235</v>
      </c>
      <c r="AC132">
        <v>20301258</v>
      </c>
      <c r="AM132" t="s">
        <v>43</v>
      </c>
      <c r="AN132" t="s">
        <v>2723</v>
      </c>
      <c r="AO132" t="s">
        <v>2724</v>
      </c>
      <c r="AP132" t="s">
        <v>44</v>
      </c>
    </row>
    <row r="133" spans="1:42" x14ac:dyDescent="0.25">
      <c r="A133" t="s">
        <v>76</v>
      </c>
      <c r="B133">
        <v>30604408</v>
      </c>
      <c r="C133">
        <v>30604420</v>
      </c>
      <c r="D133" t="s">
        <v>3146</v>
      </c>
      <c r="E133" t="s">
        <v>2721</v>
      </c>
      <c r="F133">
        <v>1986</v>
      </c>
      <c r="G133">
        <v>13</v>
      </c>
      <c r="H133">
        <v>30604415</v>
      </c>
      <c r="I133" t="s">
        <v>3147</v>
      </c>
      <c r="J133">
        <v>152</v>
      </c>
      <c r="K133">
        <v>16</v>
      </c>
      <c r="L133">
        <v>168</v>
      </c>
      <c r="M133">
        <v>49.315312023751801</v>
      </c>
      <c r="N133">
        <v>451</v>
      </c>
      <c r="O133">
        <v>60</v>
      </c>
      <c r="P133">
        <v>511</v>
      </c>
      <c r="Q133">
        <v>164.499240119825</v>
      </c>
      <c r="R133">
        <v>47</v>
      </c>
      <c r="S133">
        <v>104</v>
      </c>
      <c r="T133">
        <v>69.914233171794095</v>
      </c>
      <c r="U133">
        <v>3.6514837167011001</v>
      </c>
      <c r="V133" t="s">
        <v>3146</v>
      </c>
      <c r="W133">
        <v>1</v>
      </c>
      <c r="X133" t="s">
        <v>76</v>
      </c>
      <c r="Y133" t="s">
        <v>3148</v>
      </c>
      <c r="Z133">
        <v>3</v>
      </c>
      <c r="AA133" t="s">
        <v>52</v>
      </c>
      <c r="AB133">
        <v>30604408</v>
      </c>
      <c r="AC133">
        <v>30604431</v>
      </c>
      <c r="AM133" t="s">
        <v>43</v>
      </c>
      <c r="AN133" t="s">
        <v>2723</v>
      </c>
      <c r="AO133" t="s">
        <v>2724</v>
      </c>
      <c r="AP133" t="s">
        <v>44</v>
      </c>
    </row>
    <row r="134" spans="1:42" x14ac:dyDescent="0.25">
      <c r="A134" t="s">
        <v>63</v>
      </c>
      <c r="B134">
        <v>15505097</v>
      </c>
      <c r="C134">
        <v>15505104</v>
      </c>
      <c r="D134" t="s">
        <v>3149</v>
      </c>
      <c r="E134" t="s">
        <v>2721</v>
      </c>
      <c r="F134">
        <v>6507</v>
      </c>
      <c r="G134">
        <v>6</v>
      </c>
      <c r="H134">
        <v>15505100</v>
      </c>
      <c r="I134" t="s">
        <v>3150</v>
      </c>
      <c r="J134">
        <v>72</v>
      </c>
      <c r="K134">
        <v>84</v>
      </c>
      <c r="L134">
        <v>156</v>
      </c>
      <c r="M134">
        <v>77.768888380894296</v>
      </c>
      <c r="N134">
        <v>274</v>
      </c>
      <c r="O134">
        <v>243</v>
      </c>
      <c r="P134">
        <v>517</v>
      </c>
      <c r="Q134">
        <v>258.03488136296602</v>
      </c>
      <c r="R134">
        <v>76</v>
      </c>
      <c r="S134">
        <v>70</v>
      </c>
      <c r="T134">
        <v>72.938330115241797</v>
      </c>
      <c r="U134">
        <v>2.2173557826083399</v>
      </c>
      <c r="V134" t="s">
        <v>3149</v>
      </c>
      <c r="W134">
        <v>1</v>
      </c>
      <c r="X134" t="s">
        <v>63</v>
      </c>
      <c r="Y134" t="s">
        <v>3151</v>
      </c>
      <c r="Z134">
        <v>5</v>
      </c>
      <c r="AA134" t="s">
        <v>52</v>
      </c>
      <c r="AB134">
        <v>15505094</v>
      </c>
      <c r="AC134">
        <v>15505117</v>
      </c>
      <c r="AD134" t="s">
        <v>3152</v>
      </c>
      <c r="AE134">
        <v>22</v>
      </c>
      <c r="AF134">
        <v>5</v>
      </c>
      <c r="AG134">
        <v>2</v>
      </c>
      <c r="AH134">
        <v>0</v>
      </c>
      <c r="AI134">
        <v>1</v>
      </c>
      <c r="AJ134" t="s">
        <v>52</v>
      </c>
      <c r="AK134">
        <v>15505094</v>
      </c>
      <c r="AL134">
        <v>15505116</v>
      </c>
      <c r="AM134" t="s">
        <v>43</v>
      </c>
      <c r="AN134" t="s">
        <v>2723</v>
      </c>
      <c r="AO134" t="s">
        <v>2724</v>
      </c>
      <c r="AP134" t="s">
        <v>2724</v>
      </c>
    </row>
    <row r="135" spans="1:42" x14ac:dyDescent="0.25">
      <c r="A135" t="s">
        <v>63</v>
      </c>
      <c r="B135">
        <v>6313684</v>
      </c>
      <c r="C135">
        <v>6313686</v>
      </c>
      <c r="D135" t="s">
        <v>3153</v>
      </c>
      <c r="E135" t="s">
        <v>2721</v>
      </c>
      <c r="F135">
        <v>6493</v>
      </c>
      <c r="G135">
        <v>6</v>
      </c>
      <c r="H135">
        <v>6313684</v>
      </c>
      <c r="I135" t="s">
        <v>3154</v>
      </c>
      <c r="J135">
        <v>102</v>
      </c>
      <c r="K135">
        <v>51</v>
      </c>
      <c r="L135">
        <v>153</v>
      </c>
      <c r="M135">
        <v>72.124891681027805</v>
      </c>
      <c r="N135">
        <v>350</v>
      </c>
      <c r="O135">
        <v>229</v>
      </c>
      <c r="P135">
        <v>579</v>
      </c>
      <c r="Q135">
        <v>283.10775333784102</v>
      </c>
      <c r="R135">
        <v>98</v>
      </c>
      <c r="S135">
        <v>46</v>
      </c>
      <c r="T135">
        <v>67.141641326377993</v>
      </c>
      <c r="U135">
        <v>0.81649658092772603</v>
      </c>
      <c r="V135" t="s">
        <v>3153</v>
      </c>
      <c r="W135">
        <v>1</v>
      </c>
      <c r="X135" t="s">
        <v>63</v>
      </c>
      <c r="Y135" t="s">
        <v>3155</v>
      </c>
      <c r="Z135">
        <v>8</v>
      </c>
      <c r="AA135" t="s">
        <v>52</v>
      </c>
      <c r="AB135">
        <v>6313676</v>
      </c>
      <c r="AC135">
        <v>6313699</v>
      </c>
      <c r="AM135" t="s">
        <v>43</v>
      </c>
      <c r="AN135" t="s">
        <v>2723</v>
      </c>
      <c r="AO135" t="s">
        <v>2724</v>
      </c>
      <c r="AP135" t="s">
        <v>44</v>
      </c>
    </row>
    <row r="136" spans="1:42" x14ac:dyDescent="0.25">
      <c r="A136" t="s">
        <v>64</v>
      </c>
      <c r="B136">
        <v>125689405</v>
      </c>
      <c r="C136">
        <v>125689428</v>
      </c>
      <c r="D136" t="s">
        <v>3156</v>
      </c>
      <c r="E136" t="s">
        <v>2721</v>
      </c>
      <c r="F136">
        <v>7546</v>
      </c>
      <c r="G136">
        <v>8</v>
      </c>
      <c r="H136">
        <v>125689425</v>
      </c>
      <c r="I136" t="s">
        <v>3157</v>
      </c>
      <c r="J136">
        <v>47</v>
      </c>
      <c r="K136">
        <v>99</v>
      </c>
      <c r="L136">
        <v>146</v>
      </c>
      <c r="M136">
        <v>68.212902005412403</v>
      </c>
      <c r="N136">
        <v>239</v>
      </c>
      <c r="O136">
        <v>463</v>
      </c>
      <c r="P136">
        <v>702</v>
      </c>
      <c r="Q136">
        <v>332.651469258742</v>
      </c>
      <c r="R136">
        <v>93</v>
      </c>
      <c r="S136">
        <v>39</v>
      </c>
      <c r="T136">
        <v>60.2245796996541</v>
      </c>
      <c r="U136">
        <v>7.0256227481981899</v>
      </c>
      <c r="V136" t="s">
        <v>3156</v>
      </c>
      <c r="W136">
        <v>1</v>
      </c>
      <c r="X136" t="s">
        <v>64</v>
      </c>
      <c r="Y136" t="s">
        <v>3158</v>
      </c>
      <c r="Z136">
        <v>3</v>
      </c>
      <c r="AA136" t="s">
        <v>55</v>
      </c>
      <c r="AB136">
        <v>125689407</v>
      </c>
      <c r="AC136">
        <v>125689430</v>
      </c>
      <c r="AM136" t="s">
        <v>43</v>
      </c>
      <c r="AN136" t="s">
        <v>2723</v>
      </c>
      <c r="AO136" t="s">
        <v>2724</v>
      </c>
      <c r="AP136" t="s">
        <v>44</v>
      </c>
    </row>
    <row r="137" spans="1:42" x14ac:dyDescent="0.25">
      <c r="A137" t="s">
        <v>42</v>
      </c>
      <c r="B137">
        <v>28754279</v>
      </c>
      <c r="C137">
        <v>28754287</v>
      </c>
      <c r="D137" t="s">
        <v>3159</v>
      </c>
      <c r="E137" t="s">
        <v>2721</v>
      </c>
      <c r="F137">
        <v>1394</v>
      </c>
      <c r="G137">
        <v>11</v>
      </c>
      <c r="H137">
        <v>28754285</v>
      </c>
      <c r="I137" t="s">
        <v>3160</v>
      </c>
      <c r="J137">
        <v>42</v>
      </c>
      <c r="K137">
        <v>103</v>
      </c>
      <c r="L137">
        <v>145</v>
      </c>
      <c r="M137">
        <v>65.772334609621396</v>
      </c>
      <c r="N137">
        <v>133</v>
      </c>
      <c r="O137">
        <v>388</v>
      </c>
      <c r="P137">
        <v>521</v>
      </c>
      <c r="Q137">
        <v>227.16513817045001</v>
      </c>
      <c r="R137">
        <v>58</v>
      </c>
      <c r="S137">
        <v>72</v>
      </c>
      <c r="T137">
        <v>64.621977685613999</v>
      </c>
      <c r="U137">
        <v>2.76887462097269</v>
      </c>
      <c r="V137" t="s">
        <v>3159</v>
      </c>
      <c r="W137">
        <v>1</v>
      </c>
      <c r="X137" t="s">
        <v>42</v>
      </c>
      <c r="Y137" t="s">
        <v>3161</v>
      </c>
      <c r="Z137">
        <v>6</v>
      </c>
      <c r="AA137" t="s">
        <v>52</v>
      </c>
      <c r="AB137">
        <v>28754275</v>
      </c>
      <c r="AC137">
        <v>28754298</v>
      </c>
      <c r="AD137" t="s">
        <v>3162</v>
      </c>
      <c r="AE137">
        <v>24</v>
      </c>
      <c r="AF137">
        <v>6</v>
      </c>
      <c r="AG137">
        <v>3</v>
      </c>
      <c r="AH137">
        <v>1</v>
      </c>
      <c r="AI137">
        <v>0</v>
      </c>
      <c r="AJ137" t="s">
        <v>52</v>
      </c>
      <c r="AK137">
        <v>28754274</v>
      </c>
      <c r="AL137">
        <v>28754298</v>
      </c>
      <c r="AM137" t="s">
        <v>43</v>
      </c>
      <c r="AN137" t="s">
        <v>2723</v>
      </c>
      <c r="AO137" t="s">
        <v>2724</v>
      </c>
      <c r="AP137" t="s">
        <v>2863</v>
      </c>
    </row>
    <row r="138" spans="1:42" x14ac:dyDescent="0.25">
      <c r="A138" t="s">
        <v>54</v>
      </c>
      <c r="B138">
        <v>163036845</v>
      </c>
      <c r="C138">
        <v>163036851</v>
      </c>
      <c r="D138" t="s">
        <v>3163</v>
      </c>
      <c r="E138" t="s">
        <v>2721</v>
      </c>
      <c r="F138">
        <v>4022</v>
      </c>
      <c r="G138">
        <v>2</v>
      </c>
      <c r="H138">
        <v>163036850</v>
      </c>
      <c r="I138" t="s">
        <v>3164</v>
      </c>
      <c r="J138">
        <v>46</v>
      </c>
      <c r="K138">
        <v>96</v>
      </c>
      <c r="L138">
        <v>142</v>
      </c>
      <c r="M138">
        <v>66.452990903344599</v>
      </c>
      <c r="N138">
        <v>143</v>
      </c>
      <c r="O138">
        <v>252</v>
      </c>
      <c r="P138">
        <v>395</v>
      </c>
      <c r="Q138">
        <v>189.831504234676</v>
      </c>
      <c r="R138">
        <v>59</v>
      </c>
      <c r="S138">
        <v>71</v>
      </c>
      <c r="T138">
        <v>64.7224845011376</v>
      </c>
      <c r="U138">
        <v>2.0591260281974</v>
      </c>
      <c r="V138" t="s">
        <v>3163</v>
      </c>
      <c r="W138">
        <v>1</v>
      </c>
      <c r="X138" t="s">
        <v>54</v>
      </c>
      <c r="Y138" t="s">
        <v>3165</v>
      </c>
      <c r="Z138">
        <v>7</v>
      </c>
      <c r="AA138" t="s">
        <v>55</v>
      </c>
      <c r="AB138">
        <v>163036834</v>
      </c>
      <c r="AC138">
        <v>163036857</v>
      </c>
      <c r="AM138" t="s">
        <v>43</v>
      </c>
      <c r="AN138" t="s">
        <v>2723</v>
      </c>
      <c r="AO138" t="s">
        <v>2724</v>
      </c>
      <c r="AP138" t="s">
        <v>43</v>
      </c>
    </row>
    <row r="139" spans="1:42" x14ac:dyDescent="0.25">
      <c r="A139" t="s">
        <v>50</v>
      </c>
      <c r="B139">
        <v>52040100</v>
      </c>
      <c r="C139">
        <v>52040121</v>
      </c>
      <c r="D139" t="s">
        <v>3166</v>
      </c>
      <c r="E139" t="s">
        <v>2721</v>
      </c>
      <c r="F139">
        <v>3199</v>
      </c>
      <c r="G139">
        <v>18</v>
      </c>
      <c r="H139">
        <v>52040117</v>
      </c>
      <c r="I139" t="s">
        <v>3167</v>
      </c>
      <c r="J139">
        <v>24</v>
      </c>
      <c r="K139">
        <v>115</v>
      </c>
      <c r="L139">
        <v>139</v>
      </c>
      <c r="M139">
        <v>52.5357021462547</v>
      </c>
      <c r="N139">
        <v>53</v>
      </c>
      <c r="O139">
        <v>314</v>
      </c>
      <c r="P139">
        <v>367</v>
      </c>
      <c r="Q139">
        <v>129.00387591076401</v>
      </c>
      <c r="R139">
        <v>92</v>
      </c>
      <c r="S139">
        <v>37</v>
      </c>
      <c r="T139">
        <v>58.343808583259197</v>
      </c>
      <c r="U139">
        <v>6.5168347993845197</v>
      </c>
      <c r="V139" t="s">
        <v>3166</v>
      </c>
      <c r="W139">
        <v>1</v>
      </c>
      <c r="X139" t="s">
        <v>50</v>
      </c>
      <c r="Y139" t="s">
        <v>3168</v>
      </c>
      <c r="Z139">
        <v>3</v>
      </c>
      <c r="AA139" t="s">
        <v>55</v>
      </c>
      <c r="AB139">
        <v>52040099</v>
      </c>
      <c r="AC139">
        <v>52040122</v>
      </c>
      <c r="AD139" t="s">
        <v>3169</v>
      </c>
      <c r="AE139">
        <v>24</v>
      </c>
      <c r="AF139">
        <v>4</v>
      </c>
      <c r="AG139">
        <v>1</v>
      </c>
      <c r="AH139">
        <v>1</v>
      </c>
      <c r="AI139">
        <v>0</v>
      </c>
      <c r="AJ139" t="s">
        <v>55</v>
      </c>
      <c r="AK139">
        <v>52040098</v>
      </c>
      <c r="AL139">
        <v>52040122</v>
      </c>
      <c r="AM139" t="s">
        <v>43</v>
      </c>
      <c r="AN139" t="s">
        <v>2723</v>
      </c>
      <c r="AO139" t="s">
        <v>2724</v>
      </c>
      <c r="AP139" t="s">
        <v>3170</v>
      </c>
    </row>
    <row r="140" spans="1:42" x14ac:dyDescent="0.25">
      <c r="A140" t="s">
        <v>53</v>
      </c>
      <c r="B140">
        <v>48929237</v>
      </c>
      <c r="C140">
        <v>48929252</v>
      </c>
      <c r="D140" t="s">
        <v>3171</v>
      </c>
      <c r="E140" t="s">
        <v>2721</v>
      </c>
      <c r="F140">
        <v>4653</v>
      </c>
      <c r="G140">
        <v>20</v>
      </c>
      <c r="H140">
        <v>48929250</v>
      </c>
      <c r="I140" t="s">
        <v>3172</v>
      </c>
      <c r="J140">
        <v>54</v>
      </c>
      <c r="K140">
        <v>83</v>
      </c>
      <c r="L140">
        <v>137</v>
      </c>
      <c r="M140">
        <v>66.947740813264105</v>
      </c>
      <c r="N140">
        <v>254</v>
      </c>
      <c r="O140">
        <v>246</v>
      </c>
      <c r="P140">
        <v>500</v>
      </c>
      <c r="Q140">
        <v>249.967997951737</v>
      </c>
      <c r="R140">
        <v>38</v>
      </c>
      <c r="S140">
        <v>89</v>
      </c>
      <c r="T140">
        <v>58.154965394194797</v>
      </c>
      <c r="U140">
        <v>4.2352685865243496</v>
      </c>
      <c r="V140" t="s">
        <v>3171</v>
      </c>
      <c r="W140">
        <v>1</v>
      </c>
      <c r="X140" t="s">
        <v>53</v>
      </c>
      <c r="Y140" t="s">
        <v>3173</v>
      </c>
      <c r="Z140">
        <v>5</v>
      </c>
      <c r="AA140" t="s">
        <v>52</v>
      </c>
      <c r="AB140">
        <v>48929240</v>
      </c>
      <c r="AC140">
        <v>48929263</v>
      </c>
      <c r="AM140" t="s">
        <v>43</v>
      </c>
      <c r="AN140" t="s">
        <v>2723</v>
      </c>
      <c r="AO140" t="s">
        <v>2724</v>
      </c>
      <c r="AP140" t="s">
        <v>44</v>
      </c>
    </row>
    <row r="141" spans="1:42" x14ac:dyDescent="0.25">
      <c r="A141" t="s">
        <v>73</v>
      </c>
      <c r="B141">
        <v>45959290</v>
      </c>
      <c r="C141">
        <v>45959293</v>
      </c>
      <c r="D141" t="s">
        <v>3174</v>
      </c>
      <c r="E141" t="s">
        <v>2721</v>
      </c>
      <c r="F141">
        <v>4829</v>
      </c>
      <c r="G141">
        <v>21</v>
      </c>
      <c r="H141">
        <v>45959291</v>
      </c>
      <c r="I141" t="s">
        <v>3175</v>
      </c>
      <c r="J141">
        <v>99</v>
      </c>
      <c r="K141">
        <v>35</v>
      </c>
      <c r="L141">
        <v>134</v>
      </c>
      <c r="M141">
        <v>58.864250611045698</v>
      </c>
      <c r="N141">
        <v>268</v>
      </c>
      <c r="O141">
        <v>122</v>
      </c>
      <c r="P141">
        <v>390</v>
      </c>
      <c r="Q141">
        <v>180.82035283673099</v>
      </c>
      <c r="R141">
        <v>44</v>
      </c>
      <c r="S141">
        <v>85</v>
      </c>
      <c r="T141">
        <v>61.155539405682603</v>
      </c>
      <c r="U141">
        <v>1.11803398874989</v>
      </c>
      <c r="V141" t="s">
        <v>3174</v>
      </c>
      <c r="W141">
        <v>1</v>
      </c>
      <c r="X141" t="s">
        <v>73</v>
      </c>
      <c r="Y141" t="s">
        <v>3176</v>
      </c>
      <c r="Z141">
        <v>2</v>
      </c>
      <c r="AA141" t="s">
        <v>55</v>
      </c>
      <c r="AB141">
        <v>45959275</v>
      </c>
      <c r="AC141">
        <v>45959298</v>
      </c>
      <c r="AM141" t="s">
        <v>43</v>
      </c>
      <c r="AN141" t="s">
        <v>2723</v>
      </c>
      <c r="AO141" t="s">
        <v>2724</v>
      </c>
      <c r="AP141" t="s">
        <v>44</v>
      </c>
    </row>
    <row r="142" spans="1:42" x14ac:dyDescent="0.25">
      <c r="A142" t="s">
        <v>47</v>
      </c>
      <c r="B142">
        <v>70554630</v>
      </c>
      <c r="C142">
        <v>70554636</v>
      </c>
      <c r="D142" t="s">
        <v>3177</v>
      </c>
      <c r="E142" t="s">
        <v>2721</v>
      </c>
      <c r="F142">
        <v>2655</v>
      </c>
      <c r="G142">
        <v>15</v>
      </c>
      <c r="H142">
        <v>70554630</v>
      </c>
      <c r="I142" t="s">
        <v>3178</v>
      </c>
      <c r="J142">
        <v>108</v>
      </c>
      <c r="K142">
        <v>25</v>
      </c>
      <c r="L142">
        <v>133</v>
      </c>
      <c r="M142">
        <v>51.961524227066299</v>
      </c>
      <c r="N142">
        <v>492</v>
      </c>
      <c r="O142">
        <v>80</v>
      </c>
      <c r="P142">
        <v>572</v>
      </c>
      <c r="Q142">
        <v>198.39354828219501</v>
      </c>
      <c r="R142">
        <v>94</v>
      </c>
      <c r="S142">
        <v>29</v>
      </c>
      <c r="T142">
        <v>52.211109928826403</v>
      </c>
      <c r="U142">
        <v>2.2912878474779199</v>
      </c>
      <c r="V142" t="s">
        <v>3177</v>
      </c>
      <c r="W142">
        <v>1</v>
      </c>
      <c r="X142" t="s">
        <v>47</v>
      </c>
      <c r="Y142" t="s">
        <v>3179</v>
      </c>
      <c r="Z142">
        <v>5</v>
      </c>
      <c r="AA142" t="s">
        <v>52</v>
      </c>
      <c r="AB142">
        <v>70554622</v>
      </c>
      <c r="AC142">
        <v>70554645</v>
      </c>
      <c r="AD142" t="s">
        <v>3180</v>
      </c>
      <c r="AE142">
        <v>22</v>
      </c>
      <c r="AF142">
        <v>6</v>
      </c>
      <c r="AG142">
        <v>3</v>
      </c>
      <c r="AH142">
        <v>0</v>
      </c>
      <c r="AI142">
        <v>1</v>
      </c>
      <c r="AJ142" t="s">
        <v>52</v>
      </c>
      <c r="AK142">
        <v>70554623</v>
      </c>
      <c r="AL142">
        <v>70554645</v>
      </c>
      <c r="AM142" t="s">
        <v>43</v>
      </c>
      <c r="AN142" t="s">
        <v>2723</v>
      </c>
      <c r="AO142" t="s">
        <v>2724</v>
      </c>
      <c r="AP142" t="s">
        <v>2724</v>
      </c>
    </row>
    <row r="143" spans="1:42" hidden="1" x14ac:dyDescent="0.25">
      <c r="A143" t="s">
        <v>47</v>
      </c>
      <c r="B143">
        <v>40516008</v>
      </c>
      <c r="C143">
        <v>40516011</v>
      </c>
      <c r="D143" t="s">
        <v>3181</v>
      </c>
      <c r="E143" t="s">
        <v>2721</v>
      </c>
      <c r="F143">
        <v>2575</v>
      </c>
      <c r="G143">
        <v>15</v>
      </c>
      <c r="H143">
        <v>40516008</v>
      </c>
      <c r="I143" t="s">
        <v>3182</v>
      </c>
      <c r="J143">
        <v>12</v>
      </c>
      <c r="K143">
        <v>1</v>
      </c>
      <c r="L143">
        <v>13</v>
      </c>
      <c r="M143">
        <v>3.4641016151377499</v>
      </c>
      <c r="N143">
        <v>30</v>
      </c>
      <c r="O143">
        <v>1</v>
      </c>
      <c r="P143">
        <v>31</v>
      </c>
      <c r="Q143">
        <v>5.4772255750516603</v>
      </c>
      <c r="R143">
        <v>1</v>
      </c>
      <c r="S143">
        <v>11</v>
      </c>
      <c r="T143">
        <v>3.3166247903553998</v>
      </c>
      <c r="U143">
        <v>1.5</v>
      </c>
      <c r="AM143" t="s">
        <v>43</v>
      </c>
      <c r="AN143" t="s">
        <v>2723</v>
      </c>
      <c r="AO143" t="s">
        <v>2724</v>
      </c>
      <c r="AP143" t="s">
        <v>44</v>
      </c>
    </row>
    <row r="144" spans="1:42" x14ac:dyDescent="0.25">
      <c r="A144" t="s">
        <v>42</v>
      </c>
      <c r="B144">
        <v>71781131</v>
      </c>
      <c r="C144">
        <v>71781151</v>
      </c>
      <c r="D144" t="s">
        <v>3183</v>
      </c>
      <c r="E144" t="s">
        <v>2721</v>
      </c>
      <c r="F144">
        <v>1492</v>
      </c>
      <c r="G144">
        <v>11</v>
      </c>
      <c r="H144">
        <v>71781136</v>
      </c>
      <c r="I144" t="s">
        <v>3184</v>
      </c>
      <c r="J144">
        <v>51</v>
      </c>
      <c r="K144">
        <v>81</v>
      </c>
      <c r="L144">
        <v>132</v>
      </c>
      <c r="M144">
        <v>64.272855856885599</v>
      </c>
      <c r="N144">
        <v>109</v>
      </c>
      <c r="O144">
        <v>164</v>
      </c>
      <c r="P144">
        <v>273</v>
      </c>
      <c r="Q144">
        <v>133.701159306866</v>
      </c>
      <c r="R144">
        <v>24</v>
      </c>
      <c r="S144">
        <v>101</v>
      </c>
      <c r="T144">
        <v>49.234134500364597</v>
      </c>
      <c r="U144">
        <v>6.4891736762086998</v>
      </c>
      <c r="V144" t="s">
        <v>3183</v>
      </c>
      <c r="W144">
        <v>1</v>
      </c>
      <c r="X144" t="s">
        <v>42</v>
      </c>
      <c r="Y144" t="s">
        <v>3185</v>
      </c>
      <c r="Z144">
        <v>4</v>
      </c>
      <c r="AA144" t="s">
        <v>55</v>
      </c>
      <c r="AB144">
        <v>71781119</v>
      </c>
      <c r="AC144">
        <v>71781142</v>
      </c>
      <c r="AM144" t="s">
        <v>43</v>
      </c>
      <c r="AN144" t="s">
        <v>2723</v>
      </c>
      <c r="AO144" t="s">
        <v>2724</v>
      </c>
      <c r="AP144" t="s">
        <v>44</v>
      </c>
    </row>
    <row r="145" spans="1:42" x14ac:dyDescent="0.25">
      <c r="A145" t="s">
        <v>51</v>
      </c>
      <c r="B145">
        <v>33716887</v>
      </c>
      <c r="C145">
        <v>33716894</v>
      </c>
      <c r="D145" t="s">
        <v>3186</v>
      </c>
      <c r="E145" t="s">
        <v>2721</v>
      </c>
      <c r="F145">
        <v>241</v>
      </c>
      <c r="G145">
        <v>1</v>
      </c>
      <c r="H145">
        <v>33716889</v>
      </c>
      <c r="I145" t="s">
        <v>3187</v>
      </c>
      <c r="J145">
        <v>89</v>
      </c>
      <c r="K145">
        <v>41</v>
      </c>
      <c r="L145">
        <v>130</v>
      </c>
      <c r="M145">
        <v>60.406953242155801</v>
      </c>
      <c r="N145">
        <v>473</v>
      </c>
      <c r="O145">
        <v>98</v>
      </c>
      <c r="P145">
        <v>571</v>
      </c>
      <c r="Q145">
        <v>215.29979098921501</v>
      </c>
      <c r="R145">
        <v>79</v>
      </c>
      <c r="S145">
        <v>46</v>
      </c>
      <c r="T145">
        <v>60.282667492406098</v>
      </c>
      <c r="U145">
        <v>2.2314999074019002</v>
      </c>
      <c r="V145" t="s">
        <v>3186</v>
      </c>
      <c r="W145">
        <v>1</v>
      </c>
      <c r="X145" t="s">
        <v>51</v>
      </c>
      <c r="Y145" t="s">
        <v>3188</v>
      </c>
      <c r="Z145">
        <v>5</v>
      </c>
      <c r="AA145" t="s">
        <v>52</v>
      </c>
      <c r="AB145">
        <v>33716883</v>
      </c>
      <c r="AC145">
        <v>33716906</v>
      </c>
      <c r="AD145" t="s">
        <v>3189</v>
      </c>
      <c r="AE145">
        <v>23</v>
      </c>
      <c r="AF145">
        <v>7</v>
      </c>
      <c r="AG145">
        <v>1</v>
      </c>
      <c r="AH145">
        <v>1</v>
      </c>
      <c r="AI145">
        <v>1</v>
      </c>
      <c r="AJ145" t="s">
        <v>52</v>
      </c>
      <c r="AK145">
        <v>33716882</v>
      </c>
      <c r="AL145">
        <v>33716905</v>
      </c>
      <c r="AM145" t="s">
        <v>43</v>
      </c>
      <c r="AN145" t="s">
        <v>2723</v>
      </c>
      <c r="AO145" t="s">
        <v>2724</v>
      </c>
      <c r="AP145" t="s">
        <v>2829</v>
      </c>
    </row>
    <row r="146" spans="1:42" x14ac:dyDescent="0.25">
      <c r="A146" t="s">
        <v>54</v>
      </c>
      <c r="B146">
        <v>236113765</v>
      </c>
      <c r="C146">
        <v>236113777</v>
      </c>
      <c r="D146" t="s">
        <v>3190</v>
      </c>
      <c r="E146" t="s">
        <v>2721</v>
      </c>
      <c r="F146">
        <v>4375</v>
      </c>
      <c r="G146">
        <v>2</v>
      </c>
      <c r="H146">
        <v>236113769</v>
      </c>
      <c r="I146" t="s">
        <v>3191</v>
      </c>
      <c r="J146">
        <v>49</v>
      </c>
      <c r="K146">
        <v>78</v>
      </c>
      <c r="L146">
        <v>127</v>
      </c>
      <c r="M146">
        <v>61.822326064294899</v>
      </c>
      <c r="N146">
        <v>137</v>
      </c>
      <c r="O146">
        <v>171</v>
      </c>
      <c r="P146">
        <v>308</v>
      </c>
      <c r="Q146">
        <v>153.058812225889</v>
      </c>
      <c r="R146">
        <v>38</v>
      </c>
      <c r="S146">
        <v>84</v>
      </c>
      <c r="T146">
        <v>56.497787567302098</v>
      </c>
      <c r="U146">
        <v>3.3823069050575501</v>
      </c>
      <c r="V146" t="s">
        <v>3190</v>
      </c>
      <c r="W146">
        <v>1</v>
      </c>
      <c r="X146" t="s">
        <v>54</v>
      </c>
      <c r="Y146" t="s">
        <v>3192</v>
      </c>
      <c r="Z146">
        <v>3</v>
      </c>
      <c r="AA146" t="s">
        <v>52</v>
      </c>
      <c r="AB146">
        <v>236113762</v>
      </c>
      <c r="AC146">
        <v>236113785</v>
      </c>
      <c r="AM146" t="s">
        <v>43</v>
      </c>
      <c r="AN146" t="s">
        <v>2723</v>
      </c>
      <c r="AO146" t="s">
        <v>2724</v>
      </c>
      <c r="AP146" t="s">
        <v>44</v>
      </c>
    </row>
    <row r="147" spans="1:42" hidden="1" x14ac:dyDescent="0.25">
      <c r="A147" t="s">
        <v>47</v>
      </c>
      <c r="B147">
        <v>68132382</v>
      </c>
      <c r="C147">
        <v>68132464</v>
      </c>
      <c r="D147" t="s">
        <v>3193</v>
      </c>
      <c r="E147" t="s">
        <v>2721</v>
      </c>
      <c r="F147">
        <v>2641</v>
      </c>
      <c r="G147">
        <v>15</v>
      </c>
      <c r="H147">
        <v>68132383</v>
      </c>
      <c r="I147" t="s">
        <v>48</v>
      </c>
      <c r="J147">
        <v>9810</v>
      </c>
      <c r="K147">
        <v>5</v>
      </c>
      <c r="L147">
        <v>9815</v>
      </c>
      <c r="M147">
        <v>221.47234590350101</v>
      </c>
      <c r="N147">
        <v>41980</v>
      </c>
      <c r="O147">
        <v>5</v>
      </c>
      <c r="P147">
        <v>41985</v>
      </c>
      <c r="Q147">
        <v>458.14844755821201</v>
      </c>
      <c r="R147">
        <v>6163</v>
      </c>
      <c r="S147">
        <v>2923</v>
      </c>
      <c r="T147">
        <v>4244.3431765115301</v>
      </c>
      <c r="U147">
        <v>24.131188449459898</v>
      </c>
      <c r="AM147" t="s">
        <v>43</v>
      </c>
      <c r="AN147" t="s">
        <v>2723</v>
      </c>
      <c r="AO147" t="s">
        <v>2724</v>
      </c>
      <c r="AP147" t="s">
        <v>44</v>
      </c>
    </row>
    <row r="148" spans="1:42" hidden="1" x14ac:dyDescent="0.25">
      <c r="A148" t="s">
        <v>47</v>
      </c>
      <c r="B148">
        <v>68132508</v>
      </c>
      <c r="C148">
        <v>68132514</v>
      </c>
      <c r="D148" t="s">
        <v>3194</v>
      </c>
      <c r="E148" t="s">
        <v>2721</v>
      </c>
      <c r="F148">
        <v>2643</v>
      </c>
      <c r="G148">
        <v>15</v>
      </c>
      <c r="H148">
        <v>68132514</v>
      </c>
      <c r="I148" t="s">
        <v>3195</v>
      </c>
      <c r="J148">
        <v>2</v>
      </c>
      <c r="K148">
        <v>2</v>
      </c>
      <c r="L148">
        <v>4</v>
      </c>
      <c r="M148">
        <v>2</v>
      </c>
      <c r="N148">
        <v>3</v>
      </c>
      <c r="O148">
        <v>9</v>
      </c>
      <c r="P148">
        <v>12</v>
      </c>
      <c r="Q148">
        <v>5.1961524227066302</v>
      </c>
      <c r="R148">
        <v>0</v>
      </c>
      <c r="S148">
        <v>4</v>
      </c>
      <c r="T148">
        <v>0</v>
      </c>
      <c r="U148">
        <v>3</v>
      </c>
      <c r="AM148" t="s">
        <v>43</v>
      </c>
      <c r="AN148" t="s">
        <v>2723</v>
      </c>
      <c r="AO148" t="s">
        <v>2724</v>
      </c>
      <c r="AP148" t="s">
        <v>44</v>
      </c>
    </row>
    <row r="149" spans="1:42" hidden="1" x14ac:dyDescent="0.25">
      <c r="A149" t="s">
        <v>47</v>
      </c>
      <c r="B149">
        <v>68132554</v>
      </c>
      <c r="C149">
        <v>68132554</v>
      </c>
      <c r="D149" t="s">
        <v>3196</v>
      </c>
      <c r="E149" t="s">
        <v>2721</v>
      </c>
      <c r="F149">
        <v>2644</v>
      </c>
      <c r="G149">
        <v>15</v>
      </c>
      <c r="H149">
        <v>68132554</v>
      </c>
      <c r="I149" t="s">
        <v>3197</v>
      </c>
      <c r="J149">
        <v>2</v>
      </c>
      <c r="K149">
        <v>1</v>
      </c>
      <c r="L149">
        <v>3</v>
      </c>
      <c r="M149">
        <v>1.41421356237309</v>
      </c>
      <c r="N149">
        <v>6</v>
      </c>
      <c r="O149">
        <v>1</v>
      </c>
      <c r="P149">
        <v>7</v>
      </c>
      <c r="Q149">
        <v>2.4494897427831699</v>
      </c>
      <c r="R149">
        <v>3</v>
      </c>
      <c r="S149">
        <v>0</v>
      </c>
      <c r="T149">
        <v>0</v>
      </c>
      <c r="U149">
        <v>0</v>
      </c>
      <c r="AM149" t="s">
        <v>43</v>
      </c>
      <c r="AN149" t="s">
        <v>2723</v>
      </c>
      <c r="AO149" t="s">
        <v>2724</v>
      </c>
      <c r="AP149" t="s">
        <v>44</v>
      </c>
    </row>
    <row r="150" spans="1:42" x14ac:dyDescent="0.25">
      <c r="A150" t="s">
        <v>46</v>
      </c>
      <c r="B150">
        <v>89976480</v>
      </c>
      <c r="C150">
        <v>89976487</v>
      </c>
      <c r="D150" t="s">
        <v>3198</v>
      </c>
      <c r="E150" t="s">
        <v>2721</v>
      </c>
      <c r="F150">
        <v>2484</v>
      </c>
      <c r="G150">
        <v>14</v>
      </c>
      <c r="H150">
        <v>89976482</v>
      </c>
      <c r="I150" t="s">
        <v>3199</v>
      </c>
      <c r="J150">
        <v>115</v>
      </c>
      <c r="K150">
        <v>11</v>
      </c>
      <c r="L150">
        <v>126</v>
      </c>
      <c r="M150">
        <v>35.566838487557398</v>
      </c>
      <c r="N150">
        <v>233</v>
      </c>
      <c r="O150">
        <v>84</v>
      </c>
      <c r="P150">
        <v>317</v>
      </c>
      <c r="Q150">
        <v>139.89996426018101</v>
      </c>
      <c r="R150">
        <v>10</v>
      </c>
      <c r="S150">
        <v>109</v>
      </c>
      <c r="T150">
        <v>33.015148038438298</v>
      </c>
      <c r="U150">
        <v>2.54950975679639</v>
      </c>
      <c r="V150" t="s">
        <v>3198</v>
      </c>
      <c r="W150">
        <v>1</v>
      </c>
      <c r="X150" t="s">
        <v>46</v>
      </c>
      <c r="Y150" t="s">
        <v>3200</v>
      </c>
      <c r="Z150">
        <v>6</v>
      </c>
      <c r="AA150" t="s">
        <v>55</v>
      </c>
      <c r="AB150">
        <v>89976468</v>
      </c>
      <c r="AC150">
        <v>89976491</v>
      </c>
      <c r="AD150" t="s">
        <v>3201</v>
      </c>
      <c r="AE150">
        <v>24</v>
      </c>
      <c r="AF150">
        <v>6</v>
      </c>
      <c r="AG150">
        <v>3</v>
      </c>
      <c r="AH150">
        <v>1</v>
      </c>
      <c r="AI150">
        <v>0</v>
      </c>
      <c r="AJ150" t="s">
        <v>55</v>
      </c>
      <c r="AK150">
        <v>89976468</v>
      </c>
      <c r="AL150">
        <v>89976492</v>
      </c>
      <c r="AM150" t="s">
        <v>43</v>
      </c>
      <c r="AN150" t="s">
        <v>2723</v>
      </c>
      <c r="AO150" t="s">
        <v>2724</v>
      </c>
      <c r="AP150" t="s">
        <v>2863</v>
      </c>
    </row>
    <row r="151" spans="1:42" hidden="1" x14ac:dyDescent="0.25">
      <c r="A151" t="s">
        <v>47</v>
      </c>
      <c r="B151">
        <v>68132619</v>
      </c>
      <c r="C151">
        <v>68132624</v>
      </c>
      <c r="D151" t="s">
        <v>3202</v>
      </c>
      <c r="E151" t="s">
        <v>2721</v>
      </c>
      <c r="F151">
        <v>2647</v>
      </c>
      <c r="G151">
        <v>15</v>
      </c>
      <c r="H151">
        <v>68132624</v>
      </c>
      <c r="I151" t="s">
        <v>3203</v>
      </c>
      <c r="J151">
        <v>17</v>
      </c>
      <c r="K151">
        <v>0</v>
      </c>
      <c r="L151">
        <v>17</v>
      </c>
      <c r="M151">
        <v>0</v>
      </c>
      <c r="N151">
        <v>60</v>
      </c>
      <c r="O151">
        <v>0</v>
      </c>
      <c r="P151">
        <v>60</v>
      </c>
      <c r="Q151">
        <v>0</v>
      </c>
      <c r="R151">
        <v>14</v>
      </c>
      <c r="S151">
        <v>2</v>
      </c>
      <c r="T151">
        <v>5.2915026221291797</v>
      </c>
      <c r="U151">
        <v>2.5</v>
      </c>
      <c r="AM151" t="s">
        <v>43</v>
      </c>
      <c r="AN151" t="s">
        <v>2723</v>
      </c>
      <c r="AO151" t="s">
        <v>2724</v>
      </c>
      <c r="AP151" t="s">
        <v>44</v>
      </c>
    </row>
    <row r="152" spans="1:42" x14ac:dyDescent="0.25">
      <c r="A152" t="s">
        <v>76</v>
      </c>
      <c r="B152">
        <v>47421110</v>
      </c>
      <c r="C152">
        <v>47421120</v>
      </c>
      <c r="D152" t="s">
        <v>3204</v>
      </c>
      <c r="E152" t="s">
        <v>2721</v>
      </c>
      <c r="F152">
        <v>2002</v>
      </c>
      <c r="G152">
        <v>13</v>
      </c>
      <c r="H152">
        <v>47421117</v>
      </c>
      <c r="I152" t="s">
        <v>3205</v>
      </c>
      <c r="J152">
        <v>71</v>
      </c>
      <c r="K152">
        <v>50</v>
      </c>
      <c r="L152">
        <v>121</v>
      </c>
      <c r="M152">
        <v>59.581876439064899</v>
      </c>
      <c r="N152">
        <v>270</v>
      </c>
      <c r="O152">
        <v>163</v>
      </c>
      <c r="P152">
        <v>433</v>
      </c>
      <c r="Q152">
        <v>209.785604844565</v>
      </c>
      <c r="R152">
        <v>55</v>
      </c>
      <c r="S152">
        <v>57</v>
      </c>
      <c r="T152">
        <v>55.991070716677598</v>
      </c>
      <c r="U152">
        <v>3.1091263510295999</v>
      </c>
      <c r="V152" t="s">
        <v>3204</v>
      </c>
      <c r="W152">
        <v>1</v>
      </c>
      <c r="X152" t="s">
        <v>76</v>
      </c>
      <c r="Y152" t="s">
        <v>3206</v>
      </c>
      <c r="Z152">
        <v>5</v>
      </c>
      <c r="AA152" t="s">
        <v>52</v>
      </c>
      <c r="AB152">
        <v>47421110</v>
      </c>
      <c r="AC152">
        <v>47421133</v>
      </c>
      <c r="AD152" t="s">
        <v>3207</v>
      </c>
      <c r="AE152">
        <v>22</v>
      </c>
      <c r="AF152">
        <v>5</v>
      </c>
      <c r="AG152">
        <v>2</v>
      </c>
      <c r="AH152">
        <v>0</v>
      </c>
      <c r="AI152">
        <v>1</v>
      </c>
      <c r="AJ152" t="s">
        <v>52</v>
      </c>
      <c r="AK152">
        <v>47421110</v>
      </c>
      <c r="AL152">
        <v>47421132</v>
      </c>
      <c r="AM152" t="s">
        <v>43</v>
      </c>
      <c r="AN152" t="s">
        <v>2723</v>
      </c>
      <c r="AO152" t="s">
        <v>2724</v>
      </c>
      <c r="AP152" t="s">
        <v>2724</v>
      </c>
    </row>
    <row r="153" spans="1:42" x14ac:dyDescent="0.25">
      <c r="A153" t="s">
        <v>49</v>
      </c>
      <c r="B153">
        <v>67794307</v>
      </c>
      <c r="C153">
        <v>67794319</v>
      </c>
      <c r="D153" t="s">
        <v>3208</v>
      </c>
      <c r="E153" t="s">
        <v>2721</v>
      </c>
      <c r="F153">
        <v>3034</v>
      </c>
      <c r="G153">
        <v>17</v>
      </c>
      <c r="H153">
        <v>67794309</v>
      </c>
      <c r="I153" t="s">
        <v>3209</v>
      </c>
      <c r="J153">
        <v>89</v>
      </c>
      <c r="K153">
        <v>28</v>
      </c>
      <c r="L153">
        <v>117</v>
      </c>
      <c r="M153">
        <v>49.919935897394701</v>
      </c>
      <c r="N153">
        <v>226</v>
      </c>
      <c r="O153">
        <v>75</v>
      </c>
      <c r="P153">
        <v>301</v>
      </c>
      <c r="Q153">
        <v>130.19216566291499</v>
      </c>
      <c r="R153">
        <v>22</v>
      </c>
      <c r="S153">
        <v>88</v>
      </c>
      <c r="T153">
        <v>44</v>
      </c>
      <c r="U153">
        <v>4.3365372770858901</v>
      </c>
      <c r="V153" t="s">
        <v>3208</v>
      </c>
      <c r="W153">
        <v>1</v>
      </c>
      <c r="X153" t="s">
        <v>49</v>
      </c>
      <c r="Y153" t="s">
        <v>3210</v>
      </c>
      <c r="Z153">
        <v>3</v>
      </c>
      <c r="AA153" t="s">
        <v>55</v>
      </c>
      <c r="AB153">
        <v>67794292</v>
      </c>
      <c r="AC153">
        <v>67794315</v>
      </c>
      <c r="AM153" t="s">
        <v>43</v>
      </c>
      <c r="AN153" t="s">
        <v>2723</v>
      </c>
      <c r="AO153" t="s">
        <v>2724</v>
      </c>
      <c r="AP153" t="s">
        <v>44</v>
      </c>
    </row>
    <row r="154" spans="1:42" x14ac:dyDescent="0.25">
      <c r="A154" t="s">
        <v>78</v>
      </c>
      <c r="B154">
        <v>35510269</v>
      </c>
      <c r="C154">
        <v>35510273</v>
      </c>
      <c r="D154" t="s">
        <v>3211</v>
      </c>
      <c r="E154" t="s">
        <v>2721</v>
      </c>
      <c r="F154">
        <v>3315</v>
      </c>
      <c r="G154">
        <v>19</v>
      </c>
      <c r="H154">
        <v>35510270</v>
      </c>
      <c r="I154" t="s">
        <v>3212</v>
      </c>
      <c r="J154">
        <v>91</v>
      </c>
      <c r="K154">
        <v>24</v>
      </c>
      <c r="L154">
        <v>115</v>
      </c>
      <c r="M154">
        <v>46.733285782191601</v>
      </c>
      <c r="N154">
        <v>245</v>
      </c>
      <c r="O154">
        <v>41</v>
      </c>
      <c r="P154">
        <v>286</v>
      </c>
      <c r="Q154">
        <v>100.224747442934</v>
      </c>
      <c r="R154">
        <v>12</v>
      </c>
      <c r="S154">
        <v>92</v>
      </c>
      <c r="T154">
        <v>33.226495451672299</v>
      </c>
      <c r="U154">
        <v>1.6996731711975901</v>
      </c>
      <c r="V154" t="s">
        <v>3211</v>
      </c>
      <c r="W154">
        <v>1</v>
      </c>
      <c r="X154" t="s">
        <v>78</v>
      </c>
      <c r="Y154" t="s">
        <v>3213</v>
      </c>
      <c r="Z154">
        <v>4</v>
      </c>
      <c r="AA154" t="s">
        <v>52</v>
      </c>
      <c r="AB154">
        <v>35510263</v>
      </c>
      <c r="AC154">
        <v>35510286</v>
      </c>
      <c r="AM154" t="s">
        <v>43</v>
      </c>
      <c r="AN154" t="s">
        <v>2723</v>
      </c>
      <c r="AO154" t="s">
        <v>2724</v>
      </c>
      <c r="AP154" t="s">
        <v>44</v>
      </c>
    </row>
    <row r="155" spans="1:42" x14ac:dyDescent="0.25">
      <c r="A155" t="s">
        <v>60</v>
      </c>
      <c r="B155">
        <v>7332287</v>
      </c>
      <c r="C155">
        <v>7332308</v>
      </c>
      <c r="D155" t="s">
        <v>3214</v>
      </c>
      <c r="E155" t="s">
        <v>2721</v>
      </c>
      <c r="F155">
        <v>5424</v>
      </c>
      <c r="G155">
        <v>4</v>
      </c>
      <c r="H155">
        <v>7332291</v>
      </c>
      <c r="I155" t="s">
        <v>3215</v>
      </c>
      <c r="J155">
        <v>81</v>
      </c>
      <c r="K155">
        <v>33</v>
      </c>
      <c r="L155">
        <v>114</v>
      </c>
      <c r="M155">
        <v>51.701063818842201</v>
      </c>
      <c r="N155">
        <v>294</v>
      </c>
      <c r="O155">
        <v>82</v>
      </c>
      <c r="P155">
        <v>376</v>
      </c>
      <c r="Q155">
        <v>155.26751108973099</v>
      </c>
      <c r="R155">
        <v>72</v>
      </c>
      <c r="S155">
        <v>37</v>
      </c>
      <c r="T155">
        <v>51.613951602255703</v>
      </c>
      <c r="U155">
        <v>5.6999999999999904</v>
      </c>
      <c r="V155" t="s">
        <v>3214</v>
      </c>
      <c r="W155">
        <v>1</v>
      </c>
      <c r="X155" t="s">
        <v>60</v>
      </c>
      <c r="Y155" t="s">
        <v>3216</v>
      </c>
      <c r="Z155">
        <v>3</v>
      </c>
      <c r="AA155" t="s">
        <v>52</v>
      </c>
      <c r="AB155">
        <v>7332285</v>
      </c>
      <c r="AC155">
        <v>7332308</v>
      </c>
      <c r="AM155" t="s">
        <v>43</v>
      </c>
      <c r="AN155" t="s">
        <v>2723</v>
      </c>
      <c r="AO155" t="s">
        <v>2724</v>
      </c>
      <c r="AP155" t="s">
        <v>44</v>
      </c>
    </row>
    <row r="156" spans="1:42" x14ac:dyDescent="0.25">
      <c r="A156" t="s">
        <v>42</v>
      </c>
      <c r="B156">
        <v>64128765</v>
      </c>
      <c r="C156">
        <v>64128769</v>
      </c>
      <c r="D156" t="s">
        <v>3217</v>
      </c>
      <c r="E156" t="s">
        <v>2721</v>
      </c>
      <c r="F156">
        <v>1469</v>
      </c>
      <c r="G156">
        <v>11</v>
      </c>
      <c r="H156">
        <v>64128767</v>
      </c>
      <c r="I156" t="s">
        <v>3218</v>
      </c>
      <c r="J156">
        <v>26</v>
      </c>
      <c r="K156">
        <v>87</v>
      </c>
      <c r="L156">
        <v>113</v>
      </c>
      <c r="M156">
        <v>47.5604878023764</v>
      </c>
      <c r="N156">
        <v>65</v>
      </c>
      <c r="O156">
        <v>239</v>
      </c>
      <c r="P156">
        <v>304</v>
      </c>
      <c r="Q156">
        <v>124.639480101611</v>
      </c>
      <c r="R156">
        <v>17</v>
      </c>
      <c r="S156">
        <v>90</v>
      </c>
      <c r="T156">
        <v>39.115214431215797</v>
      </c>
      <c r="U156">
        <v>1.4790199457749</v>
      </c>
      <c r="V156" t="s">
        <v>3217</v>
      </c>
      <c r="W156">
        <v>1</v>
      </c>
      <c r="X156" t="s">
        <v>42</v>
      </c>
      <c r="Y156" t="s">
        <v>3219</v>
      </c>
      <c r="Z156">
        <v>4</v>
      </c>
      <c r="AA156" t="s">
        <v>52</v>
      </c>
      <c r="AB156">
        <v>64128760</v>
      </c>
      <c r="AC156">
        <v>64128783</v>
      </c>
      <c r="AM156" t="s">
        <v>43</v>
      </c>
      <c r="AN156" t="s">
        <v>2723</v>
      </c>
      <c r="AO156" t="s">
        <v>2724</v>
      </c>
      <c r="AP156" t="s">
        <v>44</v>
      </c>
    </row>
    <row r="157" spans="1:42" x14ac:dyDescent="0.25">
      <c r="A157" t="s">
        <v>72</v>
      </c>
      <c r="B157">
        <v>8752323</v>
      </c>
      <c r="C157">
        <v>8752337</v>
      </c>
      <c r="D157" t="s">
        <v>3220</v>
      </c>
      <c r="E157" t="s">
        <v>2721</v>
      </c>
      <c r="F157">
        <v>2751</v>
      </c>
      <c r="G157">
        <v>16</v>
      </c>
      <c r="H157">
        <v>8752330</v>
      </c>
      <c r="I157" t="s">
        <v>3221</v>
      </c>
      <c r="J157">
        <v>61</v>
      </c>
      <c r="K157">
        <v>50</v>
      </c>
      <c r="L157">
        <v>111</v>
      </c>
      <c r="M157">
        <v>55.226805085936299</v>
      </c>
      <c r="N157">
        <v>152</v>
      </c>
      <c r="O157">
        <v>153</v>
      </c>
      <c r="P157">
        <v>305</v>
      </c>
      <c r="Q157">
        <v>152.499180325666</v>
      </c>
      <c r="R157">
        <v>48</v>
      </c>
      <c r="S157">
        <v>56</v>
      </c>
      <c r="T157">
        <v>51.845925587262798</v>
      </c>
      <c r="U157">
        <v>4.4347115652166904</v>
      </c>
      <c r="V157" t="s">
        <v>3220</v>
      </c>
      <c r="W157">
        <v>1</v>
      </c>
      <c r="X157" t="s">
        <v>72</v>
      </c>
      <c r="Y157" t="s">
        <v>3222</v>
      </c>
      <c r="Z157">
        <v>3</v>
      </c>
      <c r="AA157" t="s">
        <v>55</v>
      </c>
      <c r="AB157">
        <v>8752314</v>
      </c>
      <c r="AC157">
        <v>8752337</v>
      </c>
      <c r="AM157" t="s">
        <v>43</v>
      </c>
      <c r="AN157" t="s">
        <v>2723</v>
      </c>
      <c r="AO157" t="s">
        <v>2724</v>
      </c>
      <c r="AP157" t="s">
        <v>44</v>
      </c>
    </row>
    <row r="158" spans="1:42" x14ac:dyDescent="0.25">
      <c r="A158" t="s">
        <v>54</v>
      </c>
      <c r="B158">
        <v>225905109</v>
      </c>
      <c r="C158">
        <v>225905115</v>
      </c>
      <c r="D158" t="s">
        <v>3223</v>
      </c>
      <c r="E158" t="s">
        <v>2721</v>
      </c>
      <c r="F158">
        <v>4308</v>
      </c>
      <c r="G158">
        <v>2</v>
      </c>
      <c r="H158">
        <v>225905110</v>
      </c>
      <c r="I158" t="s">
        <v>3224</v>
      </c>
      <c r="J158">
        <v>27</v>
      </c>
      <c r="K158">
        <v>84</v>
      </c>
      <c r="L158">
        <v>111</v>
      </c>
      <c r="M158">
        <v>47.623523599162603</v>
      </c>
      <c r="N158">
        <v>62</v>
      </c>
      <c r="O158">
        <v>168</v>
      </c>
      <c r="P158">
        <v>230</v>
      </c>
      <c r="Q158">
        <v>102.058806577384</v>
      </c>
      <c r="R158">
        <v>1</v>
      </c>
      <c r="S158">
        <v>103</v>
      </c>
      <c r="T158">
        <v>10.1488915650922</v>
      </c>
      <c r="U158">
        <v>2.2912878474779199</v>
      </c>
      <c r="V158" t="s">
        <v>3223</v>
      </c>
      <c r="W158">
        <v>1</v>
      </c>
      <c r="X158" t="s">
        <v>54</v>
      </c>
      <c r="Y158" t="s">
        <v>3225</v>
      </c>
      <c r="Z158">
        <v>3</v>
      </c>
      <c r="AA158" t="s">
        <v>55</v>
      </c>
      <c r="AB158">
        <v>225905093</v>
      </c>
      <c r="AC158">
        <v>225905116</v>
      </c>
      <c r="AM158" t="s">
        <v>43</v>
      </c>
      <c r="AN158" t="s">
        <v>2723</v>
      </c>
      <c r="AO158" t="s">
        <v>2724</v>
      </c>
      <c r="AP158" t="s">
        <v>44</v>
      </c>
    </row>
    <row r="159" spans="1:42" hidden="1" x14ac:dyDescent="0.25">
      <c r="A159" t="s">
        <v>72</v>
      </c>
      <c r="B159">
        <v>25771475</v>
      </c>
      <c r="C159">
        <v>25771477</v>
      </c>
      <c r="D159" t="s">
        <v>3226</v>
      </c>
      <c r="E159" t="s">
        <v>2721</v>
      </c>
      <c r="F159">
        <v>2775</v>
      </c>
      <c r="G159">
        <v>16</v>
      </c>
      <c r="H159">
        <v>25771477</v>
      </c>
      <c r="I159" t="s">
        <v>1766</v>
      </c>
      <c r="J159">
        <v>0</v>
      </c>
      <c r="K159">
        <v>2</v>
      </c>
      <c r="L159">
        <v>2</v>
      </c>
      <c r="M159">
        <v>0</v>
      </c>
      <c r="N159">
        <v>0</v>
      </c>
      <c r="O159">
        <v>2</v>
      </c>
      <c r="P159">
        <v>2</v>
      </c>
      <c r="Q159">
        <v>0</v>
      </c>
      <c r="R159">
        <v>1</v>
      </c>
      <c r="S159">
        <v>1</v>
      </c>
      <c r="T159">
        <v>1</v>
      </c>
      <c r="U159">
        <v>1</v>
      </c>
      <c r="AM159" t="s">
        <v>43</v>
      </c>
      <c r="AN159" t="s">
        <v>2723</v>
      </c>
      <c r="AO159" t="s">
        <v>2724</v>
      </c>
      <c r="AP159" t="s">
        <v>44</v>
      </c>
    </row>
    <row r="160" spans="1:42" x14ac:dyDescent="0.25">
      <c r="A160" t="s">
        <v>63</v>
      </c>
      <c r="B160">
        <v>78281722</v>
      </c>
      <c r="C160">
        <v>78281743</v>
      </c>
      <c r="D160" t="s">
        <v>3227</v>
      </c>
      <c r="E160" t="s">
        <v>2721</v>
      </c>
      <c r="F160">
        <v>6634</v>
      </c>
      <c r="G160">
        <v>6</v>
      </c>
      <c r="H160">
        <v>78281736</v>
      </c>
      <c r="I160" t="s">
        <v>3228</v>
      </c>
      <c r="J160">
        <v>56</v>
      </c>
      <c r="K160">
        <v>54</v>
      </c>
      <c r="L160">
        <v>110</v>
      </c>
      <c r="M160">
        <v>54.990908339470003</v>
      </c>
      <c r="N160">
        <v>167</v>
      </c>
      <c r="O160">
        <v>105</v>
      </c>
      <c r="P160">
        <v>272</v>
      </c>
      <c r="Q160">
        <v>132.419787041061</v>
      </c>
      <c r="R160">
        <v>16</v>
      </c>
      <c r="S160">
        <v>84</v>
      </c>
      <c r="T160">
        <v>36.660605559646697</v>
      </c>
      <c r="U160">
        <v>6.4291005073286298</v>
      </c>
      <c r="V160" t="s">
        <v>3227</v>
      </c>
      <c r="W160">
        <v>1</v>
      </c>
      <c r="X160" t="s">
        <v>63</v>
      </c>
      <c r="Y160" t="s">
        <v>3229</v>
      </c>
      <c r="Z160">
        <v>4</v>
      </c>
      <c r="AA160" t="s">
        <v>52</v>
      </c>
      <c r="AB160">
        <v>78281729</v>
      </c>
      <c r="AC160">
        <v>78281752</v>
      </c>
      <c r="AM160" t="s">
        <v>43</v>
      </c>
      <c r="AN160" t="s">
        <v>2723</v>
      </c>
      <c r="AO160" t="s">
        <v>2724</v>
      </c>
      <c r="AP160" t="s">
        <v>44</v>
      </c>
    </row>
    <row r="161" spans="1:42" x14ac:dyDescent="0.25">
      <c r="A161" t="s">
        <v>64</v>
      </c>
      <c r="B161">
        <v>41752214</v>
      </c>
      <c r="C161">
        <v>41752217</v>
      </c>
      <c r="D161" t="s">
        <v>3230</v>
      </c>
      <c r="E161" t="s">
        <v>2721</v>
      </c>
      <c r="F161">
        <v>7302</v>
      </c>
      <c r="G161">
        <v>8</v>
      </c>
      <c r="H161">
        <v>41752215</v>
      </c>
      <c r="I161" t="s">
        <v>3231</v>
      </c>
      <c r="J161">
        <v>93</v>
      </c>
      <c r="K161">
        <v>17</v>
      </c>
      <c r="L161">
        <v>110</v>
      </c>
      <c r="M161">
        <v>39.761790704142001</v>
      </c>
      <c r="N161">
        <v>190</v>
      </c>
      <c r="O161">
        <v>33</v>
      </c>
      <c r="P161">
        <v>223</v>
      </c>
      <c r="Q161">
        <v>79.183331579316601</v>
      </c>
      <c r="R161">
        <v>16</v>
      </c>
      <c r="S161">
        <v>91</v>
      </c>
      <c r="T161">
        <v>38.157568056677803</v>
      </c>
      <c r="U161">
        <v>1.11803398874989</v>
      </c>
      <c r="V161" t="s">
        <v>3230</v>
      </c>
      <c r="W161">
        <v>1</v>
      </c>
      <c r="X161" t="s">
        <v>64</v>
      </c>
      <c r="Y161" t="s">
        <v>3232</v>
      </c>
      <c r="Z161">
        <v>7</v>
      </c>
      <c r="AA161" t="s">
        <v>55</v>
      </c>
      <c r="AB161">
        <v>41752201</v>
      </c>
      <c r="AC161">
        <v>41752224</v>
      </c>
      <c r="AD161" t="s">
        <v>3233</v>
      </c>
      <c r="AE161">
        <v>24</v>
      </c>
      <c r="AF161">
        <v>7</v>
      </c>
      <c r="AG161">
        <v>4</v>
      </c>
      <c r="AH161">
        <v>1</v>
      </c>
      <c r="AI161">
        <v>0</v>
      </c>
      <c r="AJ161" t="s">
        <v>55</v>
      </c>
      <c r="AK161">
        <v>41752201</v>
      </c>
      <c r="AL161">
        <v>41752225</v>
      </c>
      <c r="AM161" t="s">
        <v>43</v>
      </c>
      <c r="AN161" t="s">
        <v>2723</v>
      </c>
      <c r="AO161" t="s">
        <v>2724</v>
      </c>
      <c r="AP161" t="s">
        <v>2863</v>
      </c>
    </row>
    <row r="162" spans="1:42" x14ac:dyDescent="0.25">
      <c r="A162" t="s">
        <v>65</v>
      </c>
      <c r="B162">
        <v>137245483</v>
      </c>
      <c r="C162">
        <v>137245490</v>
      </c>
      <c r="D162" t="s">
        <v>3234</v>
      </c>
      <c r="E162" t="s">
        <v>2721</v>
      </c>
      <c r="F162">
        <v>8002</v>
      </c>
      <c r="G162">
        <v>9</v>
      </c>
      <c r="H162">
        <v>137245490</v>
      </c>
      <c r="I162" t="s">
        <v>3235</v>
      </c>
      <c r="J162">
        <v>2</v>
      </c>
      <c r="K162">
        <v>108</v>
      </c>
      <c r="L162">
        <v>110</v>
      </c>
      <c r="M162">
        <v>14.696938456699</v>
      </c>
      <c r="N162">
        <v>5</v>
      </c>
      <c r="O162">
        <v>336</v>
      </c>
      <c r="P162">
        <v>341</v>
      </c>
      <c r="Q162">
        <v>40.9878030638383</v>
      </c>
      <c r="R162">
        <v>5</v>
      </c>
      <c r="S162">
        <v>91</v>
      </c>
      <c r="T162">
        <v>21.3307290077015</v>
      </c>
      <c r="U162">
        <v>2.62995563967658</v>
      </c>
      <c r="V162" t="s">
        <v>3234</v>
      </c>
      <c r="W162">
        <v>1</v>
      </c>
      <c r="X162" t="s">
        <v>65</v>
      </c>
      <c r="Y162" t="s">
        <v>3236</v>
      </c>
      <c r="Z162">
        <v>3</v>
      </c>
      <c r="AA162" t="s">
        <v>52</v>
      </c>
      <c r="AB162">
        <v>137245483</v>
      </c>
      <c r="AC162">
        <v>137245506</v>
      </c>
      <c r="AM162" t="s">
        <v>43</v>
      </c>
      <c r="AN162" t="s">
        <v>2723</v>
      </c>
      <c r="AO162" t="s">
        <v>2724</v>
      </c>
      <c r="AP162" t="s">
        <v>44</v>
      </c>
    </row>
    <row r="163" spans="1:42" x14ac:dyDescent="0.25">
      <c r="A163" t="s">
        <v>42</v>
      </c>
      <c r="B163">
        <v>34228736</v>
      </c>
      <c r="C163">
        <v>34228741</v>
      </c>
      <c r="D163" t="s">
        <v>3237</v>
      </c>
      <c r="E163" t="s">
        <v>2721</v>
      </c>
      <c r="F163">
        <v>1406</v>
      </c>
      <c r="G163">
        <v>11</v>
      </c>
      <c r="H163">
        <v>34228737</v>
      </c>
      <c r="I163" t="s">
        <v>3238</v>
      </c>
      <c r="J163">
        <v>107</v>
      </c>
      <c r="K163">
        <v>2</v>
      </c>
      <c r="L163">
        <v>109</v>
      </c>
      <c r="M163">
        <v>14.628738838327701</v>
      </c>
      <c r="N163">
        <v>408</v>
      </c>
      <c r="O163">
        <v>5</v>
      </c>
      <c r="P163">
        <v>413</v>
      </c>
      <c r="Q163">
        <v>45.166359162544801</v>
      </c>
      <c r="R163">
        <v>16</v>
      </c>
      <c r="S163">
        <v>89</v>
      </c>
      <c r="T163">
        <v>37.735924528226398</v>
      </c>
      <c r="U163">
        <v>1.92028643696715</v>
      </c>
      <c r="V163" t="s">
        <v>3237</v>
      </c>
      <c r="W163">
        <v>1</v>
      </c>
      <c r="X163" t="s">
        <v>42</v>
      </c>
      <c r="Y163" t="s">
        <v>3239</v>
      </c>
      <c r="Z163">
        <v>3</v>
      </c>
      <c r="AA163" t="s">
        <v>52</v>
      </c>
      <c r="AB163">
        <v>34228730</v>
      </c>
      <c r="AC163">
        <v>34228753</v>
      </c>
      <c r="AD163" t="s">
        <v>3240</v>
      </c>
      <c r="AE163">
        <v>22</v>
      </c>
      <c r="AF163">
        <v>4</v>
      </c>
      <c r="AG163">
        <v>1</v>
      </c>
      <c r="AH163">
        <v>0</v>
      </c>
      <c r="AI163">
        <v>1</v>
      </c>
      <c r="AJ163" t="s">
        <v>52</v>
      </c>
      <c r="AK163">
        <v>34228730</v>
      </c>
      <c r="AL163">
        <v>34228752</v>
      </c>
      <c r="AM163" t="s">
        <v>43</v>
      </c>
      <c r="AN163" t="s">
        <v>2723</v>
      </c>
      <c r="AO163" t="s">
        <v>2724</v>
      </c>
      <c r="AP163" t="s">
        <v>2724</v>
      </c>
    </row>
    <row r="164" spans="1:42" x14ac:dyDescent="0.25">
      <c r="A164" t="s">
        <v>64</v>
      </c>
      <c r="B164">
        <v>48545893</v>
      </c>
      <c r="C164">
        <v>48545908</v>
      </c>
      <c r="D164" t="s">
        <v>3241</v>
      </c>
      <c r="E164" t="s">
        <v>2721</v>
      </c>
      <c r="F164">
        <v>7313</v>
      </c>
      <c r="G164">
        <v>8</v>
      </c>
      <c r="H164">
        <v>48545905</v>
      </c>
      <c r="I164" t="s">
        <v>3242</v>
      </c>
      <c r="J164">
        <v>53</v>
      </c>
      <c r="K164">
        <v>56</v>
      </c>
      <c r="L164">
        <v>109</v>
      </c>
      <c r="M164">
        <v>54.479353887504899</v>
      </c>
      <c r="N164">
        <v>123</v>
      </c>
      <c r="O164">
        <v>162</v>
      </c>
      <c r="P164">
        <v>285</v>
      </c>
      <c r="Q164">
        <v>141.15948427222301</v>
      </c>
      <c r="R164">
        <v>50</v>
      </c>
      <c r="S164">
        <v>53</v>
      </c>
      <c r="T164">
        <v>51.478150704934997</v>
      </c>
      <c r="U164">
        <v>4.5175395145262502</v>
      </c>
      <c r="V164" t="s">
        <v>3241</v>
      </c>
      <c r="W164">
        <v>1</v>
      </c>
      <c r="X164" t="s">
        <v>64</v>
      </c>
      <c r="Y164" t="s">
        <v>3243</v>
      </c>
      <c r="Z164">
        <v>4</v>
      </c>
      <c r="AA164" t="s">
        <v>52</v>
      </c>
      <c r="AB164">
        <v>48545897</v>
      </c>
      <c r="AC164">
        <v>48545920</v>
      </c>
      <c r="AM164" t="s">
        <v>43</v>
      </c>
      <c r="AN164" t="s">
        <v>2723</v>
      </c>
      <c r="AO164" t="s">
        <v>2724</v>
      </c>
      <c r="AP164" t="s">
        <v>44</v>
      </c>
    </row>
    <row r="165" spans="1:42" x14ac:dyDescent="0.25">
      <c r="A165" t="s">
        <v>64</v>
      </c>
      <c r="B165">
        <v>101697049</v>
      </c>
      <c r="C165">
        <v>101697053</v>
      </c>
      <c r="D165" t="s">
        <v>3244</v>
      </c>
      <c r="E165" t="s">
        <v>2721</v>
      </c>
      <c r="F165">
        <v>7464</v>
      </c>
      <c r="G165">
        <v>8</v>
      </c>
      <c r="H165">
        <v>101697053</v>
      </c>
      <c r="I165" t="s">
        <v>3245</v>
      </c>
      <c r="J165">
        <v>18</v>
      </c>
      <c r="K165">
        <v>89</v>
      </c>
      <c r="L165">
        <v>107</v>
      </c>
      <c r="M165">
        <v>40.024992192379003</v>
      </c>
      <c r="N165">
        <v>25</v>
      </c>
      <c r="O165">
        <v>426</v>
      </c>
      <c r="P165">
        <v>451</v>
      </c>
      <c r="Q165">
        <v>103.19883720275099</v>
      </c>
      <c r="R165">
        <v>66</v>
      </c>
      <c r="S165">
        <v>32</v>
      </c>
      <c r="T165">
        <v>45.956501172304201</v>
      </c>
      <c r="U165">
        <v>1.4790199457749</v>
      </c>
      <c r="V165" t="s">
        <v>3244</v>
      </c>
      <c r="W165">
        <v>1</v>
      </c>
      <c r="X165" t="s">
        <v>64</v>
      </c>
      <c r="Y165" t="s">
        <v>3246</v>
      </c>
      <c r="Z165">
        <v>4</v>
      </c>
      <c r="AA165" t="s">
        <v>55</v>
      </c>
      <c r="AB165">
        <v>101697039</v>
      </c>
      <c r="AC165">
        <v>101697062</v>
      </c>
      <c r="AM165" t="s">
        <v>43</v>
      </c>
      <c r="AN165" t="s">
        <v>2723</v>
      </c>
      <c r="AO165" t="s">
        <v>2724</v>
      </c>
      <c r="AP165" t="s">
        <v>44</v>
      </c>
    </row>
    <row r="166" spans="1:42" x14ac:dyDescent="0.25">
      <c r="A166" t="s">
        <v>62</v>
      </c>
      <c r="B166">
        <v>68707308</v>
      </c>
      <c r="C166">
        <v>68707314</v>
      </c>
      <c r="D166" t="s">
        <v>3247</v>
      </c>
      <c r="E166" t="s">
        <v>2721</v>
      </c>
      <c r="F166">
        <v>6053</v>
      </c>
      <c r="G166">
        <v>5</v>
      </c>
      <c r="H166">
        <v>68707309</v>
      </c>
      <c r="I166" t="s">
        <v>3248</v>
      </c>
      <c r="J166">
        <v>95</v>
      </c>
      <c r="K166">
        <v>11</v>
      </c>
      <c r="L166">
        <v>106</v>
      </c>
      <c r="M166">
        <v>32.3264597504892</v>
      </c>
      <c r="N166">
        <v>190</v>
      </c>
      <c r="O166">
        <v>37</v>
      </c>
      <c r="P166">
        <v>227</v>
      </c>
      <c r="Q166">
        <v>83.845095265018301</v>
      </c>
      <c r="R166">
        <v>86</v>
      </c>
      <c r="S166">
        <v>13</v>
      </c>
      <c r="T166">
        <v>33.436506994600897</v>
      </c>
      <c r="U166">
        <v>2.2776083947860699</v>
      </c>
      <c r="V166" t="s">
        <v>3247</v>
      </c>
      <c r="W166">
        <v>1</v>
      </c>
      <c r="X166" t="s">
        <v>62</v>
      </c>
      <c r="Y166" t="s">
        <v>3249</v>
      </c>
      <c r="Z166">
        <v>5</v>
      </c>
      <c r="AA166" t="s">
        <v>52</v>
      </c>
      <c r="AB166">
        <v>68707303</v>
      </c>
      <c r="AC166">
        <v>68707326</v>
      </c>
      <c r="AD166" t="s">
        <v>3250</v>
      </c>
      <c r="AE166">
        <v>24</v>
      </c>
      <c r="AF166">
        <v>6</v>
      </c>
      <c r="AG166">
        <v>3</v>
      </c>
      <c r="AH166">
        <v>1</v>
      </c>
      <c r="AI166">
        <v>0</v>
      </c>
      <c r="AJ166" t="s">
        <v>52</v>
      </c>
      <c r="AK166">
        <v>68707303</v>
      </c>
      <c r="AL166">
        <v>68707327</v>
      </c>
      <c r="AM166" t="s">
        <v>43</v>
      </c>
      <c r="AN166" t="s">
        <v>2723</v>
      </c>
      <c r="AO166" t="s">
        <v>2724</v>
      </c>
      <c r="AP166" t="s">
        <v>3251</v>
      </c>
    </row>
    <row r="167" spans="1:42" x14ac:dyDescent="0.25">
      <c r="A167" t="s">
        <v>58</v>
      </c>
      <c r="B167">
        <v>114166948</v>
      </c>
      <c r="C167">
        <v>114166956</v>
      </c>
      <c r="D167" t="s">
        <v>3252</v>
      </c>
      <c r="E167" t="s">
        <v>2721</v>
      </c>
      <c r="F167">
        <v>5234</v>
      </c>
      <c r="G167">
        <v>3</v>
      </c>
      <c r="H167">
        <v>114166954</v>
      </c>
      <c r="I167" t="s">
        <v>3253</v>
      </c>
      <c r="J167">
        <v>41</v>
      </c>
      <c r="K167">
        <v>63</v>
      </c>
      <c r="L167">
        <v>104</v>
      </c>
      <c r="M167">
        <v>50.823223038292198</v>
      </c>
      <c r="N167">
        <v>90</v>
      </c>
      <c r="O167">
        <v>197</v>
      </c>
      <c r="P167">
        <v>287</v>
      </c>
      <c r="Q167">
        <v>133.15404612703199</v>
      </c>
      <c r="R167">
        <v>38</v>
      </c>
      <c r="S167">
        <v>55</v>
      </c>
      <c r="T167">
        <v>45.716517802649797</v>
      </c>
      <c r="U167">
        <v>2.4944382578492901</v>
      </c>
      <c r="V167" t="s">
        <v>3252</v>
      </c>
      <c r="W167">
        <v>1</v>
      </c>
      <c r="X167" t="s">
        <v>58</v>
      </c>
      <c r="Y167" t="s">
        <v>3254</v>
      </c>
      <c r="Z167">
        <v>3</v>
      </c>
      <c r="AA167" t="s">
        <v>52</v>
      </c>
      <c r="AB167">
        <v>114166946</v>
      </c>
      <c r="AC167">
        <v>114166969</v>
      </c>
      <c r="AM167" t="s">
        <v>43</v>
      </c>
      <c r="AN167" t="s">
        <v>2723</v>
      </c>
      <c r="AO167" t="s">
        <v>2724</v>
      </c>
      <c r="AP167" t="s">
        <v>44</v>
      </c>
    </row>
    <row r="168" spans="1:42" x14ac:dyDescent="0.25">
      <c r="A168" t="s">
        <v>42</v>
      </c>
      <c r="B168">
        <v>62559072</v>
      </c>
      <c r="C168">
        <v>62559084</v>
      </c>
      <c r="D168" t="s">
        <v>3255</v>
      </c>
      <c r="E168" t="s">
        <v>2721</v>
      </c>
      <c r="F168">
        <v>1464</v>
      </c>
      <c r="G168">
        <v>11</v>
      </c>
      <c r="H168">
        <v>62559073</v>
      </c>
      <c r="I168" t="s">
        <v>3256</v>
      </c>
      <c r="J168">
        <v>100</v>
      </c>
      <c r="K168">
        <v>3</v>
      </c>
      <c r="L168">
        <v>103</v>
      </c>
      <c r="M168">
        <v>17.3205080756887</v>
      </c>
      <c r="N168">
        <v>259</v>
      </c>
      <c r="O168">
        <v>6</v>
      </c>
      <c r="P168">
        <v>265</v>
      </c>
      <c r="Q168">
        <v>39.420806688854</v>
      </c>
      <c r="R168">
        <v>35</v>
      </c>
      <c r="S168">
        <v>62</v>
      </c>
      <c r="T168">
        <v>46.583258795408398</v>
      </c>
      <c r="U168">
        <v>4.7434164902525602</v>
      </c>
      <c r="V168" t="s">
        <v>3255</v>
      </c>
      <c r="W168">
        <v>1</v>
      </c>
      <c r="X168" t="s">
        <v>42</v>
      </c>
      <c r="Y168" t="s">
        <v>3257</v>
      </c>
      <c r="Z168">
        <v>6</v>
      </c>
      <c r="AA168" t="s">
        <v>52</v>
      </c>
      <c r="AB168">
        <v>62559066</v>
      </c>
      <c r="AC168">
        <v>62559089</v>
      </c>
      <c r="AD168" t="s">
        <v>3258</v>
      </c>
      <c r="AE168">
        <v>22</v>
      </c>
      <c r="AF168">
        <v>7</v>
      </c>
      <c r="AG168">
        <v>4</v>
      </c>
      <c r="AH168">
        <v>0</v>
      </c>
      <c r="AI168">
        <v>1</v>
      </c>
      <c r="AJ168" t="s">
        <v>52</v>
      </c>
      <c r="AK168">
        <v>62559066</v>
      </c>
      <c r="AL168">
        <v>62559088</v>
      </c>
      <c r="AM168" t="s">
        <v>43</v>
      </c>
      <c r="AN168" t="s">
        <v>2723</v>
      </c>
      <c r="AO168" t="s">
        <v>2724</v>
      </c>
      <c r="AP168" t="s">
        <v>2724</v>
      </c>
    </row>
    <row r="169" spans="1:42" x14ac:dyDescent="0.25">
      <c r="A169" t="s">
        <v>51</v>
      </c>
      <c r="B169">
        <v>32672143</v>
      </c>
      <c r="C169">
        <v>32672151</v>
      </c>
      <c r="D169" t="s">
        <v>3259</v>
      </c>
      <c r="E169" t="s">
        <v>2721</v>
      </c>
      <c r="F169">
        <v>227</v>
      </c>
      <c r="G169">
        <v>1</v>
      </c>
      <c r="H169">
        <v>32672145</v>
      </c>
      <c r="I169" t="s">
        <v>3260</v>
      </c>
      <c r="J169">
        <v>82</v>
      </c>
      <c r="K169">
        <v>21</v>
      </c>
      <c r="L169">
        <v>103</v>
      </c>
      <c r="M169">
        <v>41.4969878424928</v>
      </c>
      <c r="N169">
        <v>179</v>
      </c>
      <c r="O169">
        <v>38</v>
      </c>
      <c r="P169">
        <v>217</v>
      </c>
      <c r="Q169">
        <v>82.474238402061005</v>
      </c>
      <c r="R169">
        <v>21</v>
      </c>
      <c r="S169">
        <v>78</v>
      </c>
      <c r="T169">
        <v>40.4722126896961</v>
      </c>
      <c r="U169">
        <v>2.7856776554368201</v>
      </c>
      <c r="V169" t="s">
        <v>3259</v>
      </c>
      <c r="W169">
        <v>1</v>
      </c>
      <c r="X169" t="s">
        <v>51</v>
      </c>
      <c r="Y169" t="s">
        <v>3261</v>
      </c>
      <c r="Z169">
        <v>8</v>
      </c>
      <c r="AA169" t="s">
        <v>55</v>
      </c>
      <c r="AB169">
        <v>32672128</v>
      </c>
      <c r="AC169">
        <v>32672151</v>
      </c>
      <c r="AM169" t="s">
        <v>43</v>
      </c>
      <c r="AN169" t="s">
        <v>2723</v>
      </c>
      <c r="AO169" t="s">
        <v>2724</v>
      </c>
      <c r="AP169" t="s">
        <v>44</v>
      </c>
    </row>
    <row r="170" spans="1:42" x14ac:dyDescent="0.25">
      <c r="A170" t="s">
        <v>74</v>
      </c>
      <c r="B170">
        <v>19286775</v>
      </c>
      <c r="C170">
        <v>19286791</v>
      </c>
      <c r="D170" t="s">
        <v>3262</v>
      </c>
      <c r="E170" t="s">
        <v>2721</v>
      </c>
      <c r="F170">
        <v>4845</v>
      </c>
      <c r="G170">
        <v>22</v>
      </c>
      <c r="H170">
        <v>19286785</v>
      </c>
      <c r="I170" t="s">
        <v>3263</v>
      </c>
      <c r="J170">
        <v>66</v>
      </c>
      <c r="K170">
        <v>37</v>
      </c>
      <c r="L170">
        <v>103</v>
      </c>
      <c r="M170">
        <v>49.416596402423302</v>
      </c>
      <c r="N170">
        <v>118</v>
      </c>
      <c r="O170">
        <v>147</v>
      </c>
      <c r="P170">
        <v>265</v>
      </c>
      <c r="Q170">
        <v>131.70421405558699</v>
      </c>
      <c r="R170">
        <v>30</v>
      </c>
      <c r="S170">
        <v>68</v>
      </c>
      <c r="T170">
        <v>45.166359162544801</v>
      </c>
      <c r="U170">
        <v>4.9280538030458096</v>
      </c>
      <c r="V170" t="s">
        <v>3262</v>
      </c>
      <c r="W170">
        <v>1</v>
      </c>
      <c r="X170" t="s">
        <v>74</v>
      </c>
      <c r="Y170" t="s">
        <v>3264</v>
      </c>
      <c r="Z170">
        <v>3</v>
      </c>
      <c r="AA170" t="s">
        <v>52</v>
      </c>
      <c r="AB170">
        <v>19286778</v>
      </c>
      <c r="AC170">
        <v>19286801</v>
      </c>
      <c r="AM170" t="s">
        <v>43</v>
      </c>
      <c r="AN170" t="s">
        <v>2723</v>
      </c>
      <c r="AO170" t="s">
        <v>2724</v>
      </c>
      <c r="AP170" t="s">
        <v>44</v>
      </c>
    </row>
    <row r="171" spans="1:42" x14ac:dyDescent="0.25">
      <c r="A171" t="s">
        <v>50</v>
      </c>
      <c r="B171">
        <v>53660388</v>
      </c>
      <c r="C171">
        <v>53660395</v>
      </c>
      <c r="D171" t="s">
        <v>3265</v>
      </c>
      <c r="E171" t="s">
        <v>2721</v>
      </c>
      <c r="F171">
        <v>3201</v>
      </c>
      <c r="G171">
        <v>18</v>
      </c>
      <c r="H171">
        <v>53660392</v>
      </c>
      <c r="I171" t="s">
        <v>3266</v>
      </c>
      <c r="J171">
        <v>47</v>
      </c>
      <c r="K171">
        <v>53</v>
      </c>
      <c r="L171">
        <v>100</v>
      </c>
      <c r="M171">
        <v>49.909918853871098</v>
      </c>
      <c r="N171">
        <v>130</v>
      </c>
      <c r="O171">
        <v>137</v>
      </c>
      <c r="P171">
        <v>267</v>
      </c>
      <c r="Q171">
        <v>133.454111963625</v>
      </c>
      <c r="R171">
        <v>59</v>
      </c>
      <c r="S171">
        <v>31</v>
      </c>
      <c r="T171">
        <v>42.766809560686099</v>
      </c>
      <c r="U171">
        <v>2.3733211036908699</v>
      </c>
      <c r="V171" t="s">
        <v>3265</v>
      </c>
      <c r="W171">
        <v>1</v>
      </c>
      <c r="X171" t="s">
        <v>50</v>
      </c>
      <c r="Y171" t="s">
        <v>3267</v>
      </c>
      <c r="Z171">
        <v>4</v>
      </c>
      <c r="AA171" t="s">
        <v>52</v>
      </c>
      <c r="AB171">
        <v>53660386</v>
      </c>
      <c r="AC171">
        <v>53660409</v>
      </c>
      <c r="AD171" t="s">
        <v>3268</v>
      </c>
      <c r="AE171">
        <v>22</v>
      </c>
      <c r="AF171">
        <v>4</v>
      </c>
      <c r="AG171">
        <v>1</v>
      </c>
      <c r="AH171">
        <v>0</v>
      </c>
      <c r="AI171">
        <v>1</v>
      </c>
      <c r="AJ171" t="s">
        <v>52</v>
      </c>
      <c r="AK171">
        <v>53660386</v>
      </c>
      <c r="AL171">
        <v>53660408</v>
      </c>
      <c r="AM171" t="s">
        <v>43</v>
      </c>
      <c r="AN171" t="s">
        <v>2723</v>
      </c>
      <c r="AO171" t="s">
        <v>2724</v>
      </c>
      <c r="AP171" t="s">
        <v>2724</v>
      </c>
    </row>
    <row r="172" spans="1:42" x14ac:dyDescent="0.25">
      <c r="A172" t="s">
        <v>60</v>
      </c>
      <c r="B172">
        <v>119244361</v>
      </c>
      <c r="C172">
        <v>119244371</v>
      </c>
      <c r="D172" t="s">
        <v>3269</v>
      </c>
      <c r="E172" t="s">
        <v>2721</v>
      </c>
      <c r="F172">
        <v>5662</v>
      </c>
      <c r="G172">
        <v>4</v>
      </c>
      <c r="H172">
        <v>119244367</v>
      </c>
      <c r="I172" t="s">
        <v>3270</v>
      </c>
      <c r="J172">
        <v>47</v>
      </c>
      <c r="K172">
        <v>52</v>
      </c>
      <c r="L172">
        <v>99</v>
      </c>
      <c r="M172">
        <v>49.436828377233098</v>
      </c>
      <c r="N172">
        <v>114</v>
      </c>
      <c r="O172">
        <v>290</v>
      </c>
      <c r="P172">
        <v>404</v>
      </c>
      <c r="Q172">
        <v>181.824090813071</v>
      </c>
      <c r="R172">
        <v>25</v>
      </c>
      <c r="S172">
        <v>65</v>
      </c>
      <c r="T172">
        <v>40.311288741492703</v>
      </c>
      <c r="U172">
        <v>3.0310889132455299</v>
      </c>
      <c r="V172" t="s">
        <v>3269</v>
      </c>
      <c r="W172">
        <v>1</v>
      </c>
      <c r="X172" t="s">
        <v>60</v>
      </c>
      <c r="Y172" t="s">
        <v>3271</v>
      </c>
      <c r="Z172">
        <v>3</v>
      </c>
      <c r="AA172" t="s">
        <v>55</v>
      </c>
      <c r="AB172">
        <v>119244350</v>
      </c>
      <c r="AC172">
        <v>119244373</v>
      </c>
      <c r="AM172" t="s">
        <v>43</v>
      </c>
      <c r="AN172" t="s">
        <v>2723</v>
      </c>
      <c r="AO172" t="s">
        <v>2724</v>
      </c>
      <c r="AP172" t="s">
        <v>44</v>
      </c>
    </row>
    <row r="173" spans="1:42" x14ac:dyDescent="0.25">
      <c r="A173" t="s">
        <v>42</v>
      </c>
      <c r="B173">
        <v>61648201</v>
      </c>
      <c r="C173">
        <v>61648215</v>
      </c>
      <c r="D173" t="s">
        <v>3272</v>
      </c>
      <c r="E173" t="s">
        <v>2721</v>
      </c>
      <c r="F173">
        <v>1458</v>
      </c>
      <c r="G173">
        <v>11</v>
      </c>
      <c r="H173">
        <v>61648210</v>
      </c>
      <c r="I173" t="s">
        <v>3273</v>
      </c>
      <c r="J173">
        <v>27</v>
      </c>
      <c r="K173">
        <v>71</v>
      </c>
      <c r="L173">
        <v>98</v>
      </c>
      <c r="M173">
        <v>43.783558557979198</v>
      </c>
      <c r="N173">
        <v>86</v>
      </c>
      <c r="O173">
        <v>229</v>
      </c>
      <c r="P173">
        <v>315</v>
      </c>
      <c r="Q173">
        <v>140.33531273346699</v>
      </c>
      <c r="R173">
        <v>69</v>
      </c>
      <c r="S173">
        <v>23</v>
      </c>
      <c r="T173">
        <v>39.837168574084103</v>
      </c>
      <c r="U173">
        <v>4.61143211187684</v>
      </c>
      <c r="V173" t="s">
        <v>3272</v>
      </c>
      <c r="W173">
        <v>1</v>
      </c>
      <c r="X173" t="s">
        <v>42</v>
      </c>
      <c r="Y173" t="s">
        <v>3274</v>
      </c>
      <c r="Z173">
        <v>7</v>
      </c>
      <c r="AA173" t="s">
        <v>55</v>
      </c>
      <c r="AB173">
        <v>61648196</v>
      </c>
      <c r="AC173">
        <v>61648219</v>
      </c>
      <c r="AM173" t="s">
        <v>43</v>
      </c>
      <c r="AN173" t="s">
        <v>2723</v>
      </c>
      <c r="AO173" t="s">
        <v>2724</v>
      </c>
      <c r="AP173" t="s">
        <v>44</v>
      </c>
    </row>
    <row r="174" spans="1:42" x14ac:dyDescent="0.25">
      <c r="A174" t="s">
        <v>58</v>
      </c>
      <c r="B174">
        <v>123308441</v>
      </c>
      <c r="C174">
        <v>123308446</v>
      </c>
      <c r="D174" t="s">
        <v>3275</v>
      </c>
      <c r="E174" t="s">
        <v>2721</v>
      </c>
      <c r="F174">
        <v>5262</v>
      </c>
      <c r="G174">
        <v>3</v>
      </c>
      <c r="H174">
        <v>123308441</v>
      </c>
      <c r="I174" t="s">
        <v>3276</v>
      </c>
      <c r="J174">
        <v>43</v>
      </c>
      <c r="K174">
        <v>55</v>
      </c>
      <c r="L174">
        <v>98</v>
      </c>
      <c r="M174">
        <v>48.631265663151297</v>
      </c>
      <c r="N174">
        <v>85</v>
      </c>
      <c r="O174">
        <v>253</v>
      </c>
      <c r="P174">
        <v>338</v>
      </c>
      <c r="Q174">
        <v>146.64583185348201</v>
      </c>
      <c r="R174">
        <v>49</v>
      </c>
      <c r="S174">
        <v>42</v>
      </c>
      <c r="T174">
        <v>45.365184888854998</v>
      </c>
      <c r="U174">
        <v>1.85472369909914</v>
      </c>
      <c r="V174" t="s">
        <v>3275</v>
      </c>
      <c r="W174">
        <v>1</v>
      </c>
      <c r="X174" t="s">
        <v>58</v>
      </c>
      <c r="Y174" t="s">
        <v>3277</v>
      </c>
      <c r="Z174">
        <v>3</v>
      </c>
      <c r="AA174" t="s">
        <v>55</v>
      </c>
      <c r="AB174">
        <v>123308424</v>
      </c>
      <c r="AC174">
        <v>123308447</v>
      </c>
      <c r="AM174" t="s">
        <v>43</v>
      </c>
      <c r="AN174" t="s">
        <v>2723</v>
      </c>
      <c r="AO174" t="s">
        <v>2724</v>
      </c>
      <c r="AP174" t="s">
        <v>44</v>
      </c>
    </row>
    <row r="175" spans="1:42" x14ac:dyDescent="0.25">
      <c r="A175" t="s">
        <v>66</v>
      </c>
      <c r="B175">
        <v>23980285</v>
      </c>
      <c r="C175">
        <v>23980293</v>
      </c>
      <c r="D175" t="s">
        <v>3278</v>
      </c>
      <c r="E175" t="s">
        <v>2721</v>
      </c>
      <c r="F175">
        <v>8078</v>
      </c>
      <c r="G175" t="s">
        <v>67</v>
      </c>
      <c r="H175">
        <v>23980285</v>
      </c>
      <c r="I175" t="s">
        <v>3279</v>
      </c>
      <c r="J175">
        <v>53</v>
      </c>
      <c r="K175">
        <v>45</v>
      </c>
      <c r="L175">
        <v>98</v>
      </c>
      <c r="M175">
        <v>48.836461788299097</v>
      </c>
      <c r="N175">
        <v>191</v>
      </c>
      <c r="O175">
        <v>144</v>
      </c>
      <c r="P175">
        <v>335</v>
      </c>
      <c r="Q175">
        <v>165.84329953302301</v>
      </c>
      <c r="R175">
        <v>48</v>
      </c>
      <c r="S175">
        <v>43</v>
      </c>
      <c r="T175">
        <v>45.431266766402103</v>
      </c>
      <c r="U175">
        <v>2.5819888974716099</v>
      </c>
      <c r="V175" t="s">
        <v>3278</v>
      </c>
      <c r="W175">
        <v>1</v>
      </c>
      <c r="X175" t="s">
        <v>66</v>
      </c>
      <c r="Y175" t="s">
        <v>3280</v>
      </c>
      <c r="Z175">
        <v>5</v>
      </c>
      <c r="AA175" t="s">
        <v>52</v>
      </c>
      <c r="AB175">
        <v>23980280</v>
      </c>
      <c r="AC175">
        <v>23980303</v>
      </c>
      <c r="AD175" t="s">
        <v>3281</v>
      </c>
      <c r="AE175">
        <v>24</v>
      </c>
      <c r="AF175">
        <v>6</v>
      </c>
      <c r="AG175">
        <v>3</v>
      </c>
      <c r="AH175">
        <v>1</v>
      </c>
      <c r="AI175">
        <v>0</v>
      </c>
      <c r="AJ175" t="s">
        <v>52</v>
      </c>
      <c r="AK175">
        <v>23980279</v>
      </c>
      <c r="AL175">
        <v>23980303</v>
      </c>
      <c r="AM175" t="s">
        <v>43</v>
      </c>
      <c r="AN175" t="s">
        <v>2723</v>
      </c>
      <c r="AO175" t="s">
        <v>2724</v>
      </c>
      <c r="AP175" t="s">
        <v>2829</v>
      </c>
    </row>
    <row r="176" spans="1:42" x14ac:dyDescent="0.25">
      <c r="A176" t="s">
        <v>58</v>
      </c>
      <c r="B176">
        <v>141615997</v>
      </c>
      <c r="C176">
        <v>141615999</v>
      </c>
      <c r="D176" t="s">
        <v>3282</v>
      </c>
      <c r="E176" t="s">
        <v>2721</v>
      </c>
      <c r="F176">
        <v>5293</v>
      </c>
      <c r="G176">
        <v>3</v>
      </c>
      <c r="H176">
        <v>141615998</v>
      </c>
      <c r="I176" t="s">
        <v>3283</v>
      </c>
      <c r="J176">
        <v>93</v>
      </c>
      <c r="K176">
        <v>4</v>
      </c>
      <c r="L176">
        <v>97</v>
      </c>
      <c r="M176">
        <v>19.287301521985899</v>
      </c>
      <c r="N176">
        <v>240</v>
      </c>
      <c r="O176">
        <v>9</v>
      </c>
      <c r="P176">
        <v>249</v>
      </c>
      <c r="Q176">
        <v>46.475800154489001</v>
      </c>
      <c r="R176">
        <v>94</v>
      </c>
      <c r="S176">
        <v>0</v>
      </c>
      <c r="T176">
        <v>0</v>
      </c>
      <c r="U176">
        <v>0.81649658092772603</v>
      </c>
      <c r="V176" t="s">
        <v>3282</v>
      </c>
      <c r="W176">
        <v>1</v>
      </c>
      <c r="X176" t="s">
        <v>58</v>
      </c>
      <c r="Y176" t="s">
        <v>3284</v>
      </c>
      <c r="Z176">
        <v>3</v>
      </c>
      <c r="AA176" t="s">
        <v>52</v>
      </c>
      <c r="AB176">
        <v>141615992</v>
      </c>
      <c r="AC176">
        <v>141616015</v>
      </c>
      <c r="AM176" t="s">
        <v>43</v>
      </c>
      <c r="AN176" t="s">
        <v>2723</v>
      </c>
      <c r="AO176" t="s">
        <v>2724</v>
      </c>
      <c r="AP176" t="s">
        <v>44</v>
      </c>
    </row>
    <row r="177" spans="1:42" x14ac:dyDescent="0.25">
      <c r="A177" t="s">
        <v>54</v>
      </c>
      <c r="B177">
        <v>37801509</v>
      </c>
      <c r="C177">
        <v>37801530</v>
      </c>
      <c r="D177" t="s">
        <v>3285</v>
      </c>
      <c r="E177" t="s">
        <v>2721</v>
      </c>
      <c r="F177">
        <v>3574</v>
      </c>
      <c r="G177">
        <v>2</v>
      </c>
      <c r="H177">
        <v>37801524</v>
      </c>
      <c r="I177" t="s">
        <v>3286</v>
      </c>
      <c r="J177">
        <v>21</v>
      </c>
      <c r="K177">
        <v>74</v>
      </c>
      <c r="L177">
        <v>95</v>
      </c>
      <c r="M177">
        <v>39.420806688854</v>
      </c>
      <c r="N177">
        <v>65</v>
      </c>
      <c r="O177">
        <v>234</v>
      </c>
      <c r="P177">
        <v>299</v>
      </c>
      <c r="Q177">
        <v>123.328828746566</v>
      </c>
      <c r="R177">
        <v>65</v>
      </c>
      <c r="S177">
        <v>27</v>
      </c>
      <c r="T177">
        <v>41.892720131306803</v>
      </c>
      <c r="U177">
        <v>6.0339177376979602</v>
      </c>
      <c r="V177" t="s">
        <v>3285</v>
      </c>
      <c r="W177">
        <v>1</v>
      </c>
      <c r="X177" t="s">
        <v>54</v>
      </c>
      <c r="Y177" t="s">
        <v>3287</v>
      </c>
      <c r="Z177">
        <v>5</v>
      </c>
      <c r="AA177" t="s">
        <v>55</v>
      </c>
      <c r="AB177">
        <v>37801506</v>
      </c>
      <c r="AC177">
        <v>37801529</v>
      </c>
      <c r="AM177" t="s">
        <v>43</v>
      </c>
      <c r="AN177" t="s">
        <v>2723</v>
      </c>
      <c r="AO177" t="s">
        <v>2724</v>
      </c>
      <c r="AP177" t="s">
        <v>44</v>
      </c>
    </row>
    <row r="178" spans="1:42" x14ac:dyDescent="0.25">
      <c r="A178" t="s">
        <v>65</v>
      </c>
      <c r="B178">
        <v>83457009</v>
      </c>
      <c r="C178">
        <v>83457013</v>
      </c>
      <c r="D178" t="s">
        <v>3288</v>
      </c>
      <c r="E178" t="s">
        <v>2721</v>
      </c>
      <c r="F178">
        <v>7777</v>
      </c>
      <c r="G178">
        <v>9</v>
      </c>
      <c r="H178">
        <v>83457010</v>
      </c>
      <c r="I178" t="s">
        <v>3289</v>
      </c>
      <c r="J178">
        <v>81</v>
      </c>
      <c r="K178">
        <v>14</v>
      </c>
      <c r="L178">
        <v>95</v>
      </c>
      <c r="M178">
        <v>33.6749164809654</v>
      </c>
      <c r="N178">
        <v>273</v>
      </c>
      <c r="O178">
        <v>60</v>
      </c>
      <c r="P178">
        <v>333</v>
      </c>
      <c r="Q178">
        <v>127.984374046209</v>
      </c>
      <c r="R178">
        <v>66</v>
      </c>
      <c r="S178">
        <v>21</v>
      </c>
      <c r="T178">
        <v>37.2290209379725</v>
      </c>
      <c r="U178">
        <v>1.41421356237309</v>
      </c>
      <c r="V178" t="s">
        <v>3288</v>
      </c>
      <c r="W178">
        <v>1</v>
      </c>
      <c r="X178" t="s">
        <v>65</v>
      </c>
      <c r="Y178" t="s">
        <v>3290</v>
      </c>
      <c r="Z178">
        <v>5</v>
      </c>
      <c r="AA178" t="s">
        <v>52</v>
      </c>
      <c r="AB178">
        <v>83457004</v>
      </c>
      <c r="AC178">
        <v>83457027</v>
      </c>
      <c r="AD178" t="s">
        <v>3291</v>
      </c>
      <c r="AE178">
        <v>24</v>
      </c>
      <c r="AF178">
        <v>6</v>
      </c>
      <c r="AG178">
        <v>3</v>
      </c>
      <c r="AH178">
        <v>1</v>
      </c>
      <c r="AI178">
        <v>0</v>
      </c>
      <c r="AJ178" t="s">
        <v>52</v>
      </c>
      <c r="AK178">
        <v>83457004</v>
      </c>
      <c r="AL178">
        <v>83457028</v>
      </c>
      <c r="AM178" t="s">
        <v>43</v>
      </c>
      <c r="AN178" t="s">
        <v>2723</v>
      </c>
      <c r="AO178" t="s">
        <v>2724</v>
      </c>
      <c r="AP178" t="s">
        <v>2756</v>
      </c>
    </row>
    <row r="179" spans="1:42" x14ac:dyDescent="0.25">
      <c r="A179" t="s">
        <v>68</v>
      </c>
      <c r="B179">
        <v>37721175</v>
      </c>
      <c r="C179">
        <v>37721176</v>
      </c>
      <c r="D179" t="s">
        <v>3292</v>
      </c>
      <c r="E179" t="s">
        <v>2721</v>
      </c>
      <c r="F179">
        <v>1010</v>
      </c>
      <c r="G179">
        <v>10</v>
      </c>
      <c r="H179">
        <v>37721176</v>
      </c>
      <c r="I179" t="s">
        <v>3293</v>
      </c>
      <c r="J179">
        <v>91</v>
      </c>
      <c r="K179">
        <v>3</v>
      </c>
      <c r="L179">
        <v>94</v>
      </c>
      <c r="M179">
        <v>16.522711641858301</v>
      </c>
      <c r="N179">
        <v>313</v>
      </c>
      <c r="O179">
        <v>12</v>
      </c>
      <c r="P179">
        <v>325</v>
      </c>
      <c r="Q179">
        <v>61.286213784178202</v>
      </c>
      <c r="R179">
        <v>2</v>
      </c>
      <c r="S179">
        <v>85</v>
      </c>
      <c r="T179">
        <v>13.038404810405201</v>
      </c>
      <c r="U179">
        <v>0.5</v>
      </c>
      <c r="V179" t="s">
        <v>3292</v>
      </c>
      <c r="W179">
        <v>1</v>
      </c>
      <c r="X179" t="s">
        <v>68</v>
      </c>
      <c r="Y179" t="s">
        <v>3294</v>
      </c>
      <c r="Z179">
        <v>4</v>
      </c>
      <c r="AA179" t="s">
        <v>52</v>
      </c>
      <c r="AB179">
        <v>37721167</v>
      </c>
      <c r="AC179">
        <v>37721190</v>
      </c>
      <c r="AM179" t="s">
        <v>43</v>
      </c>
      <c r="AN179" t="s">
        <v>2723</v>
      </c>
      <c r="AO179" t="s">
        <v>2724</v>
      </c>
      <c r="AP179" t="s">
        <v>44</v>
      </c>
    </row>
    <row r="180" spans="1:42" x14ac:dyDescent="0.25">
      <c r="A180" t="s">
        <v>68</v>
      </c>
      <c r="B180">
        <v>6580505</v>
      </c>
      <c r="C180">
        <v>6580517</v>
      </c>
      <c r="D180" t="s">
        <v>3295</v>
      </c>
      <c r="E180" t="s">
        <v>2721</v>
      </c>
      <c r="F180">
        <v>956</v>
      </c>
      <c r="G180">
        <v>10</v>
      </c>
      <c r="H180">
        <v>6580505</v>
      </c>
      <c r="I180" t="s">
        <v>3296</v>
      </c>
      <c r="J180">
        <v>79</v>
      </c>
      <c r="K180">
        <v>15</v>
      </c>
      <c r="L180">
        <v>94</v>
      </c>
      <c r="M180">
        <v>34.423828956116999</v>
      </c>
      <c r="N180">
        <v>335</v>
      </c>
      <c r="O180">
        <v>49</v>
      </c>
      <c r="P180">
        <v>384</v>
      </c>
      <c r="Q180">
        <v>128.121036524061</v>
      </c>
      <c r="R180">
        <v>67</v>
      </c>
      <c r="S180">
        <v>20</v>
      </c>
      <c r="T180">
        <v>36.606010435446201</v>
      </c>
      <c r="U180">
        <v>4.7103609203541899</v>
      </c>
      <c r="V180" t="s">
        <v>3295</v>
      </c>
      <c r="W180">
        <v>1</v>
      </c>
      <c r="X180" t="s">
        <v>68</v>
      </c>
      <c r="Y180" t="s">
        <v>3297</v>
      </c>
      <c r="Z180">
        <v>4</v>
      </c>
      <c r="AA180" t="s">
        <v>52</v>
      </c>
      <c r="AB180">
        <v>6580499</v>
      </c>
      <c r="AC180">
        <v>6580522</v>
      </c>
      <c r="AM180" t="s">
        <v>43</v>
      </c>
      <c r="AN180" t="s">
        <v>2723</v>
      </c>
      <c r="AO180" t="s">
        <v>2724</v>
      </c>
      <c r="AP180" t="s">
        <v>44</v>
      </c>
    </row>
    <row r="181" spans="1:42" x14ac:dyDescent="0.25">
      <c r="A181" t="s">
        <v>73</v>
      </c>
      <c r="B181">
        <v>32932605</v>
      </c>
      <c r="C181">
        <v>32932609</v>
      </c>
      <c r="D181" t="s">
        <v>3298</v>
      </c>
      <c r="E181" t="s">
        <v>2721</v>
      </c>
      <c r="F181">
        <v>4803</v>
      </c>
      <c r="G181">
        <v>21</v>
      </c>
      <c r="H181">
        <v>32932607</v>
      </c>
      <c r="I181" t="s">
        <v>3299</v>
      </c>
      <c r="J181">
        <v>59</v>
      </c>
      <c r="K181">
        <v>34</v>
      </c>
      <c r="L181">
        <v>93</v>
      </c>
      <c r="M181">
        <v>44.788391353117298</v>
      </c>
      <c r="N181">
        <v>153</v>
      </c>
      <c r="O181">
        <v>103</v>
      </c>
      <c r="P181">
        <v>256</v>
      </c>
      <c r="Q181">
        <v>125.53485571744601</v>
      </c>
      <c r="R181">
        <v>23</v>
      </c>
      <c r="S181">
        <v>61</v>
      </c>
      <c r="T181">
        <v>37.456641600655999</v>
      </c>
      <c r="U181">
        <v>1.4790199457749</v>
      </c>
      <c r="V181" t="s">
        <v>3298</v>
      </c>
      <c r="W181">
        <v>1</v>
      </c>
      <c r="X181" t="s">
        <v>73</v>
      </c>
      <c r="Y181" t="s">
        <v>3300</v>
      </c>
      <c r="Z181">
        <v>5</v>
      </c>
      <c r="AA181" t="s">
        <v>52</v>
      </c>
      <c r="AB181">
        <v>32932600</v>
      </c>
      <c r="AC181">
        <v>32932623</v>
      </c>
      <c r="AM181" t="s">
        <v>43</v>
      </c>
      <c r="AN181" t="s">
        <v>2723</v>
      </c>
      <c r="AO181" t="s">
        <v>2724</v>
      </c>
      <c r="AP181" t="s">
        <v>44</v>
      </c>
    </row>
    <row r="182" spans="1:42" x14ac:dyDescent="0.25">
      <c r="A182" t="s">
        <v>66</v>
      </c>
      <c r="B182">
        <v>40501761</v>
      </c>
      <c r="C182">
        <v>40501764</v>
      </c>
      <c r="D182" t="s">
        <v>3301</v>
      </c>
      <c r="E182" t="s">
        <v>2721</v>
      </c>
      <c r="F182">
        <v>8089</v>
      </c>
      <c r="G182" t="s">
        <v>67</v>
      </c>
      <c r="H182">
        <v>40501763</v>
      </c>
      <c r="I182" t="s">
        <v>3302</v>
      </c>
      <c r="J182">
        <v>2</v>
      </c>
      <c r="K182">
        <v>90</v>
      </c>
      <c r="L182">
        <v>92</v>
      </c>
      <c r="M182">
        <v>13.4164078649987</v>
      </c>
      <c r="N182">
        <v>2</v>
      </c>
      <c r="O182">
        <v>285</v>
      </c>
      <c r="P182">
        <v>287</v>
      </c>
      <c r="Q182">
        <v>23.874672772626599</v>
      </c>
      <c r="R182">
        <v>82</v>
      </c>
      <c r="S182">
        <v>7</v>
      </c>
      <c r="T182">
        <v>23.958297101421799</v>
      </c>
      <c r="U182">
        <v>1.11803398874989</v>
      </c>
      <c r="V182" t="s">
        <v>3301</v>
      </c>
      <c r="W182">
        <v>1</v>
      </c>
      <c r="X182" t="s">
        <v>66</v>
      </c>
      <c r="Y182" t="s">
        <v>3303</v>
      </c>
      <c r="Z182">
        <v>4</v>
      </c>
      <c r="AA182" t="s">
        <v>55</v>
      </c>
      <c r="AB182">
        <v>40501745</v>
      </c>
      <c r="AC182">
        <v>40501768</v>
      </c>
      <c r="AM182" t="s">
        <v>43</v>
      </c>
      <c r="AN182" t="s">
        <v>2723</v>
      </c>
      <c r="AO182" t="s">
        <v>2724</v>
      </c>
      <c r="AP182" t="s">
        <v>44</v>
      </c>
    </row>
    <row r="183" spans="1:42" x14ac:dyDescent="0.25">
      <c r="A183" t="s">
        <v>75</v>
      </c>
      <c r="B183">
        <v>2774791</v>
      </c>
      <c r="C183">
        <v>2774806</v>
      </c>
      <c r="D183" t="s">
        <v>3304</v>
      </c>
      <c r="E183" t="s">
        <v>2721</v>
      </c>
      <c r="F183">
        <v>6833</v>
      </c>
      <c r="G183">
        <v>7</v>
      </c>
      <c r="H183">
        <v>2774792</v>
      </c>
      <c r="I183" t="s">
        <v>3305</v>
      </c>
      <c r="J183">
        <v>86</v>
      </c>
      <c r="K183">
        <v>2</v>
      </c>
      <c r="L183">
        <v>88</v>
      </c>
      <c r="M183">
        <v>13.114877048604001</v>
      </c>
      <c r="N183">
        <v>241</v>
      </c>
      <c r="O183">
        <v>4</v>
      </c>
      <c r="P183">
        <v>245</v>
      </c>
      <c r="Q183">
        <v>31.048349392519999</v>
      </c>
      <c r="R183">
        <v>79</v>
      </c>
      <c r="S183">
        <v>2</v>
      </c>
      <c r="T183">
        <v>12.5698050899765</v>
      </c>
      <c r="U183">
        <v>5.0221730577731201</v>
      </c>
      <c r="V183" t="s">
        <v>3304</v>
      </c>
      <c r="W183">
        <v>1</v>
      </c>
      <c r="X183" t="s">
        <v>75</v>
      </c>
      <c r="Y183" t="s">
        <v>3306</v>
      </c>
      <c r="Z183">
        <v>3</v>
      </c>
      <c r="AA183" t="s">
        <v>52</v>
      </c>
      <c r="AB183">
        <v>2774786</v>
      </c>
      <c r="AC183">
        <v>2774809</v>
      </c>
      <c r="AM183" t="s">
        <v>43</v>
      </c>
      <c r="AN183" t="s">
        <v>2723</v>
      </c>
      <c r="AO183" t="s">
        <v>2724</v>
      </c>
      <c r="AP183" t="s">
        <v>44</v>
      </c>
    </row>
    <row r="184" spans="1:42" x14ac:dyDescent="0.25">
      <c r="A184" t="s">
        <v>42</v>
      </c>
      <c r="B184">
        <v>116194717</v>
      </c>
      <c r="C184">
        <v>116194725</v>
      </c>
      <c r="D184" t="s">
        <v>3307</v>
      </c>
      <c r="E184" t="s">
        <v>2721</v>
      </c>
      <c r="F184">
        <v>1624</v>
      </c>
      <c r="G184">
        <v>11</v>
      </c>
      <c r="H184">
        <v>116194720</v>
      </c>
      <c r="I184" t="s">
        <v>3308</v>
      </c>
      <c r="J184">
        <v>26</v>
      </c>
      <c r="K184">
        <v>61</v>
      </c>
      <c r="L184">
        <v>87</v>
      </c>
      <c r="M184">
        <v>39.824615503479698</v>
      </c>
      <c r="N184">
        <v>114</v>
      </c>
      <c r="O184">
        <v>250</v>
      </c>
      <c r="P184">
        <v>364</v>
      </c>
      <c r="Q184">
        <v>168.81943016134099</v>
      </c>
      <c r="R184">
        <v>47</v>
      </c>
      <c r="S184">
        <v>32</v>
      </c>
      <c r="T184">
        <v>38.781438859330599</v>
      </c>
      <c r="U184">
        <v>2.65329983228431</v>
      </c>
      <c r="V184" t="s">
        <v>3307</v>
      </c>
      <c r="W184">
        <v>1</v>
      </c>
      <c r="X184" t="s">
        <v>42</v>
      </c>
      <c r="Y184" t="s">
        <v>3309</v>
      </c>
      <c r="Z184">
        <v>4</v>
      </c>
      <c r="AA184" t="s">
        <v>55</v>
      </c>
      <c r="AB184">
        <v>116194702</v>
      </c>
      <c r="AC184">
        <v>116194725</v>
      </c>
      <c r="AM184" t="s">
        <v>43</v>
      </c>
      <c r="AN184" t="s">
        <v>2723</v>
      </c>
      <c r="AO184" t="s">
        <v>2724</v>
      </c>
      <c r="AP184" t="s">
        <v>44</v>
      </c>
    </row>
    <row r="185" spans="1:42" x14ac:dyDescent="0.25">
      <c r="A185" t="s">
        <v>63</v>
      </c>
      <c r="B185">
        <v>141977552</v>
      </c>
      <c r="C185">
        <v>141977560</v>
      </c>
      <c r="D185" t="s">
        <v>3310</v>
      </c>
      <c r="E185" t="s">
        <v>2721</v>
      </c>
      <c r="F185">
        <v>6748</v>
      </c>
      <c r="G185">
        <v>6</v>
      </c>
      <c r="H185">
        <v>141977556</v>
      </c>
      <c r="I185" t="s">
        <v>3311</v>
      </c>
      <c r="J185">
        <v>59</v>
      </c>
      <c r="K185">
        <v>27</v>
      </c>
      <c r="L185">
        <v>86</v>
      </c>
      <c r="M185">
        <v>39.912404086950197</v>
      </c>
      <c r="N185">
        <v>255</v>
      </c>
      <c r="O185">
        <v>51</v>
      </c>
      <c r="P185">
        <v>306</v>
      </c>
      <c r="Q185">
        <v>114.039466852489</v>
      </c>
      <c r="R185">
        <v>53</v>
      </c>
      <c r="S185">
        <v>27</v>
      </c>
      <c r="T185">
        <v>37.828560638755398</v>
      </c>
      <c r="U185">
        <v>2.7856776554368201</v>
      </c>
      <c r="V185" t="s">
        <v>3310</v>
      </c>
      <c r="W185">
        <v>1</v>
      </c>
      <c r="X185" t="s">
        <v>63</v>
      </c>
      <c r="Y185" t="s">
        <v>3312</v>
      </c>
      <c r="Z185">
        <v>7</v>
      </c>
      <c r="AA185" t="s">
        <v>52</v>
      </c>
      <c r="AB185">
        <v>141977551</v>
      </c>
      <c r="AC185">
        <v>141977574</v>
      </c>
      <c r="AM185" t="s">
        <v>43</v>
      </c>
      <c r="AN185" t="s">
        <v>2723</v>
      </c>
      <c r="AO185" t="s">
        <v>2724</v>
      </c>
      <c r="AP185" t="s">
        <v>43</v>
      </c>
    </row>
    <row r="186" spans="1:42" x14ac:dyDescent="0.25">
      <c r="A186" t="s">
        <v>64</v>
      </c>
      <c r="B186">
        <v>64868665</v>
      </c>
      <c r="C186">
        <v>64868670</v>
      </c>
      <c r="D186" t="s">
        <v>3313</v>
      </c>
      <c r="E186" t="s">
        <v>2721</v>
      </c>
      <c r="F186">
        <v>7354</v>
      </c>
      <c r="G186">
        <v>8</v>
      </c>
      <c r="H186">
        <v>64868668</v>
      </c>
      <c r="I186" t="s">
        <v>3314</v>
      </c>
      <c r="J186">
        <v>37</v>
      </c>
      <c r="K186">
        <v>47</v>
      </c>
      <c r="L186">
        <v>84</v>
      </c>
      <c r="M186">
        <v>41.701318923986001</v>
      </c>
      <c r="N186">
        <v>144</v>
      </c>
      <c r="O186">
        <v>181</v>
      </c>
      <c r="P186">
        <v>325</v>
      </c>
      <c r="Q186">
        <v>161.44348856488401</v>
      </c>
      <c r="R186">
        <v>66</v>
      </c>
      <c r="S186">
        <v>15</v>
      </c>
      <c r="T186">
        <v>31.464265445104498</v>
      </c>
      <c r="U186">
        <v>1.72046505340852</v>
      </c>
      <c r="V186" t="s">
        <v>3313</v>
      </c>
      <c r="W186">
        <v>1</v>
      </c>
      <c r="X186" t="s">
        <v>64</v>
      </c>
      <c r="Y186" t="s">
        <v>3315</v>
      </c>
      <c r="Z186">
        <v>7</v>
      </c>
      <c r="AA186" t="s">
        <v>55</v>
      </c>
      <c r="AB186">
        <v>64868650</v>
      </c>
      <c r="AC186">
        <v>64868673</v>
      </c>
      <c r="AM186" t="s">
        <v>43</v>
      </c>
      <c r="AN186" t="s">
        <v>2723</v>
      </c>
      <c r="AO186" t="s">
        <v>2724</v>
      </c>
      <c r="AP186" t="s">
        <v>43</v>
      </c>
    </row>
    <row r="187" spans="1:42" x14ac:dyDescent="0.25">
      <c r="A187" t="s">
        <v>58</v>
      </c>
      <c r="B187">
        <v>171062532</v>
      </c>
      <c r="C187">
        <v>171062548</v>
      </c>
      <c r="D187" t="s">
        <v>3316</v>
      </c>
      <c r="E187" t="s">
        <v>2721</v>
      </c>
      <c r="F187">
        <v>5346</v>
      </c>
      <c r="G187">
        <v>3</v>
      </c>
      <c r="H187">
        <v>171062533</v>
      </c>
      <c r="I187" t="s">
        <v>3317</v>
      </c>
      <c r="J187">
        <v>44</v>
      </c>
      <c r="K187">
        <v>39</v>
      </c>
      <c r="L187">
        <v>83</v>
      </c>
      <c r="M187">
        <v>41.424630354415903</v>
      </c>
      <c r="N187">
        <v>210</v>
      </c>
      <c r="O187">
        <v>126</v>
      </c>
      <c r="P187">
        <v>336</v>
      </c>
      <c r="Q187">
        <v>162.665300540711</v>
      </c>
      <c r="R187">
        <v>25</v>
      </c>
      <c r="S187">
        <v>54</v>
      </c>
      <c r="T187">
        <v>36.742346141747603</v>
      </c>
      <c r="U187">
        <v>5.9531504264548802</v>
      </c>
      <c r="V187" t="s">
        <v>3316</v>
      </c>
      <c r="W187">
        <v>1</v>
      </c>
      <c r="X187" t="s">
        <v>58</v>
      </c>
      <c r="Y187" t="s">
        <v>3318</v>
      </c>
      <c r="Z187">
        <v>4</v>
      </c>
      <c r="AA187" t="s">
        <v>52</v>
      </c>
      <c r="AB187">
        <v>171062526</v>
      </c>
      <c r="AC187">
        <v>171062549</v>
      </c>
      <c r="AD187" t="s">
        <v>3319</v>
      </c>
      <c r="AE187">
        <v>22</v>
      </c>
      <c r="AF187">
        <v>5</v>
      </c>
      <c r="AG187">
        <v>2</v>
      </c>
      <c r="AH187">
        <v>0</v>
      </c>
      <c r="AI187">
        <v>1</v>
      </c>
      <c r="AJ187" t="s">
        <v>52</v>
      </c>
      <c r="AK187">
        <v>171062526</v>
      </c>
      <c r="AL187">
        <v>171062548</v>
      </c>
      <c r="AM187" t="s">
        <v>43</v>
      </c>
      <c r="AN187" t="s">
        <v>2723</v>
      </c>
      <c r="AO187" t="s">
        <v>2724</v>
      </c>
      <c r="AP187" t="s">
        <v>2724</v>
      </c>
    </row>
    <row r="188" spans="1:42" x14ac:dyDescent="0.25">
      <c r="A188" t="s">
        <v>60</v>
      </c>
      <c r="B188">
        <v>95953346</v>
      </c>
      <c r="C188">
        <v>95953352</v>
      </c>
      <c r="D188" t="s">
        <v>3320</v>
      </c>
      <c r="E188" t="s">
        <v>2721</v>
      </c>
      <c r="F188">
        <v>5605</v>
      </c>
      <c r="G188">
        <v>4</v>
      </c>
      <c r="H188">
        <v>95953351</v>
      </c>
      <c r="I188" t="s">
        <v>3321</v>
      </c>
      <c r="J188">
        <v>62</v>
      </c>
      <c r="K188">
        <v>21</v>
      </c>
      <c r="L188">
        <v>83</v>
      </c>
      <c r="M188">
        <v>36.083237105337403</v>
      </c>
      <c r="N188">
        <v>234</v>
      </c>
      <c r="O188">
        <v>57</v>
      </c>
      <c r="P188">
        <v>291</v>
      </c>
      <c r="Q188">
        <v>115.49025932952</v>
      </c>
      <c r="R188">
        <v>60</v>
      </c>
      <c r="S188">
        <v>18</v>
      </c>
      <c r="T188">
        <v>32.863353450309901</v>
      </c>
      <c r="U188">
        <v>2.0591260281974</v>
      </c>
      <c r="V188" t="s">
        <v>3320</v>
      </c>
      <c r="W188">
        <v>1</v>
      </c>
      <c r="X188" t="s">
        <v>60</v>
      </c>
      <c r="Y188" t="s">
        <v>3322</v>
      </c>
      <c r="Z188">
        <v>6</v>
      </c>
      <c r="AA188" t="s">
        <v>52</v>
      </c>
      <c r="AB188">
        <v>95953341</v>
      </c>
      <c r="AC188">
        <v>95953364</v>
      </c>
      <c r="AM188" t="s">
        <v>43</v>
      </c>
      <c r="AN188" t="s">
        <v>2723</v>
      </c>
      <c r="AO188" t="s">
        <v>2724</v>
      </c>
      <c r="AP188" t="s">
        <v>44</v>
      </c>
    </row>
    <row r="189" spans="1:42" x14ac:dyDescent="0.25">
      <c r="A189" t="s">
        <v>64</v>
      </c>
      <c r="B189">
        <v>143189124</v>
      </c>
      <c r="C189">
        <v>143189133</v>
      </c>
      <c r="D189" t="s">
        <v>3323</v>
      </c>
      <c r="E189" t="s">
        <v>2721</v>
      </c>
      <c r="F189">
        <v>7655</v>
      </c>
      <c r="G189">
        <v>8</v>
      </c>
      <c r="H189">
        <v>143189128</v>
      </c>
      <c r="I189" t="s">
        <v>3324</v>
      </c>
      <c r="J189">
        <v>50</v>
      </c>
      <c r="K189">
        <v>31</v>
      </c>
      <c r="L189">
        <v>81</v>
      </c>
      <c r="M189">
        <v>39.370039370058997</v>
      </c>
      <c r="N189">
        <v>112</v>
      </c>
      <c r="O189">
        <v>65</v>
      </c>
      <c r="P189">
        <v>177</v>
      </c>
      <c r="Q189">
        <v>85.322916030806098</v>
      </c>
      <c r="R189">
        <v>30</v>
      </c>
      <c r="S189">
        <v>48</v>
      </c>
      <c r="T189">
        <v>37.947331922020503</v>
      </c>
      <c r="U189">
        <v>2.9257477676655501</v>
      </c>
      <c r="V189" t="s">
        <v>3323</v>
      </c>
      <c r="W189">
        <v>1</v>
      </c>
      <c r="X189" t="s">
        <v>64</v>
      </c>
      <c r="Y189" t="s">
        <v>3325</v>
      </c>
      <c r="Z189">
        <v>5</v>
      </c>
      <c r="AA189" t="s">
        <v>55</v>
      </c>
      <c r="AB189">
        <v>143189110</v>
      </c>
      <c r="AC189">
        <v>143189133</v>
      </c>
      <c r="AD189" t="s">
        <v>3326</v>
      </c>
      <c r="AE189">
        <v>24</v>
      </c>
      <c r="AF189">
        <v>6</v>
      </c>
      <c r="AG189">
        <v>3</v>
      </c>
      <c r="AH189">
        <v>1</v>
      </c>
      <c r="AI189">
        <v>0</v>
      </c>
      <c r="AJ189" t="s">
        <v>55</v>
      </c>
      <c r="AK189">
        <v>143189110</v>
      </c>
      <c r="AL189">
        <v>143189134</v>
      </c>
      <c r="AM189" t="s">
        <v>43</v>
      </c>
      <c r="AN189" t="s">
        <v>2723</v>
      </c>
      <c r="AO189" t="s">
        <v>2724</v>
      </c>
      <c r="AP189" t="s">
        <v>2829</v>
      </c>
    </row>
    <row r="190" spans="1:42" x14ac:dyDescent="0.25">
      <c r="A190" t="s">
        <v>64</v>
      </c>
      <c r="B190">
        <v>146053329</v>
      </c>
      <c r="C190">
        <v>146053338</v>
      </c>
      <c r="D190" t="s">
        <v>3327</v>
      </c>
      <c r="E190" t="s">
        <v>2721</v>
      </c>
      <c r="F190">
        <v>7667</v>
      </c>
      <c r="G190">
        <v>8</v>
      </c>
      <c r="H190">
        <v>146053330</v>
      </c>
      <c r="I190" t="s">
        <v>3328</v>
      </c>
      <c r="J190">
        <v>56</v>
      </c>
      <c r="K190">
        <v>24</v>
      </c>
      <c r="L190">
        <v>80</v>
      </c>
      <c r="M190">
        <v>36.660605559646697</v>
      </c>
      <c r="N190">
        <v>286</v>
      </c>
      <c r="O190">
        <v>84</v>
      </c>
      <c r="P190">
        <v>370</v>
      </c>
      <c r="Q190">
        <v>154.99677415997999</v>
      </c>
      <c r="R190">
        <v>28</v>
      </c>
      <c r="S190">
        <v>42</v>
      </c>
      <c r="T190">
        <v>34.292856398964403</v>
      </c>
      <c r="U190">
        <v>2.9137254363387299</v>
      </c>
      <c r="V190" t="s">
        <v>3327</v>
      </c>
      <c r="W190">
        <v>1</v>
      </c>
      <c r="X190" t="s">
        <v>64</v>
      </c>
      <c r="Y190" t="s">
        <v>3329</v>
      </c>
      <c r="Z190">
        <v>5</v>
      </c>
      <c r="AA190" t="s">
        <v>52</v>
      </c>
      <c r="AB190">
        <v>146053323</v>
      </c>
      <c r="AC190">
        <v>146053346</v>
      </c>
      <c r="AM190" t="s">
        <v>43</v>
      </c>
      <c r="AN190" t="s">
        <v>2723</v>
      </c>
      <c r="AO190" t="s">
        <v>2724</v>
      </c>
      <c r="AP190" t="s">
        <v>44</v>
      </c>
    </row>
    <row r="191" spans="1:42" x14ac:dyDescent="0.25">
      <c r="A191" t="s">
        <v>50</v>
      </c>
      <c r="B191">
        <v>10697037</v>
      </c>
      <c r="C191">
        <v>10697042</v>
      </c>
      <c r="D191" t="s">
        <v>3330</v>
      </c>
      <c r="E191" t="s">
        <v>2721</v>
      </c>
      <c r="F191">
        <v>3120</v>
      </c>
      <c r="G191">
        <v>18</v>
      </c>
      <c r="H191">
        <v>10697039</v>
      </c>
      <c r="I191" t="s">
        <v>3331</v>
      </c>
      <c r="J191">
        <v>37</v>
      </c>
      <c r="K191">
        <v>40</v>
      </c>
      <c r="L191">
        <v>77</v>
      </c>
      <c r="M191">
        <v>38.470768123342602</v>
      </c>
      <c r="N191">
        <v>240</v>
      </c>
      <c r="O191">
        <v>80</v>
      </c>
      <c r="P191">
        <v>320</v>
      </c>
      <c r="Q191">
        <v>138.56406460551</v>
      </c>
      <c r="R191">
        <v>31</v>
      </c>
      <c r="S191">
        <v>37</v>
      </c>
      <c r="T191">
        <v>33.867388443752198</v>
      </c>
      <c r="U191">
        <v>1.87082869338697</v>
      </c>
      <c r="V191" t="s">
        <v>3330</v>
      </c>
      <c r="W191">
        <v>1</v>
      </c>
      <c r="X191" t="s">
        <v>50</v>
      </c>
      <c r="Y191" t="s">
        <v>3332</v>
      </c>
      <c r="Z191">
        <v>6</v>
      </c>
      <c r="AA191" t="s">
        <v>52</v>
      </c>
      <c r="AB191">
        <v>10697031</v>
      </c>
      <c r="AC191">
        <v>10697054</v>
      </c>
      <c r="AD191" t="s">
        <v>3333</v>
      </c>
      <c r="AE191">
        <v>23</v>
      </c>
      <c r="AF191">
        <v>8</v>
      </c>
      <c r="AG191">
        <v>2</v>
      </c>
      <c r="AH191">
        <v>1</v>
      </c>
      <c r="AI191">
        <v>1</v>
      </c>
      <c r="AJ191" t="s">
        <v>52</v>
      </c>
      <c r="AK191">
        <v>10697032</v>
      </c>
      <c r="AL191">
        <v>10697055</v>
      </c>
      <c r="AM191" t="s">
        <v>43</v>
      </c>
      <c r="AN191" t="s">
        <v>2723</v>
      </c>
      <c r="AO191" t="s">
        <v>2724</v>
      </c>
      <c r="AP191" t="s">
        <v>3170</v>
      </c>
    </row>
    <row r="192" spans="1:42" x14ac:dyDescent="0.25">
      <c r="A192" t="s">
        <v>53</v>
      </c>
      <c r="B192">
        <v>42165760</v>
      </c>
      <c r="C192">
        <v>42165764</v>
      </c>
      <c r="D192" t="s">
        <v>3334</v>
      </c>
      <c r="E192" t="s">
        <v>2721</v>
      </c>
      <c r="F192">
        <v>4564</v>
      </c>
      <c r="G192">
        <v>20</v>
      </c>
      <c r="H192">
        <v>42165761</v>
      </c>
      <c r="I192" t="s">
        <v>3335</v>
      </c>
      <c r="J192">
        <v>25</v>
      </c>
      <c r="K192">
        <v>52</v>
      </c>
      <c r="L192">
        <v>77</v>
      </c>
      <c r="M192">
        <v>36.0555127546398</v>
      </c>
      <c r="N192">
        <v>104</v>
      </c>
      <c r="O192">
        <v>147</v>
      </c>
      <c r="P192">
        <v>251</v>
      </c>
      <c r="Q192">
        <v>123.644652128589</v>
      </c>
      <c r="R192">
        <v>20</v>
      </c>
      <c r="S192">
        <v>52</v>
      </c>
      <c r="T192">
        <v>32.249030993194197</v>
      </c>
      <c r="U192">
        <v>1.6996731711975901</v>
      </c>
      <c r="V192" t="s">
        <v>3334</v>
      </c>
      <c r="W192">
        <v>1</v>
      </c>
      <c r="X192" t="s">
        <v>53</v>
      </c>
      <c r="Y192" t="s">
        <v>3336</v>
      </c>
      <c r="Z192">
        <v>4</v>
      </c>
      <c r="AA192" t="s">
        <v>52</v>
      </c>
      <c r="AB192">
        <v>42165754</v>
      </c>
      <c r="AC192">
        <v>42165777</v>
      </c>
      <c r="AM192" t="s">
        <v>43</v>
      </c>
      <c r="AN192" t="s">
        <v>2723</v>
      </c>
      <c r="AO192" t="s">
        <v>2724</v>
      </c>
      <c r="AP192" t="s">
        <v>44</v>
      </c>
    </row>
    <row r="193" spans="1:42" x14ac:dyDescent="0.25">
      <c r="A193" t="s">
        <v>75</v>
      </c>
      <c r="B193">
        <v>1854440</v>
      </c>
      <c r="C193">
        <v>1854447</v>
      </c>
      <c r="D193" t="s">
        <v>3337</v>
      </c>
      <c r="E193" t="s">
        <v>2721</v>
      </c>
      <c r="F193">
        <v>6826</v>
      </c>
      <c r="G193">
        <v>7</v>
      </c>
      <c r="H193">
        <v>1854443</v>
      </c>
      <c r="I193" t="s">
        <v>3338</v>
      </c>
      <c r="J193">
        <v>27</v>
      </c>
      <c r="K193">
        <v>50</v>
      </c>
      <c r="L193">
        <v>77</v>
      </c>
      <c r="M193">
        <v>36.742346141747603</v>
      </c>
      <c r="N193">
        <v>73</v>
      </c>
      <c r="O193">
        <v>233</v>
      </c>
      <c r="P193">
        <v>306</v>
      </c>
      <c r="Q193">
        <v>130.41855696180599</v>
      </c>
      <c r="R193">
        <v>52</v>
      </c>
      <c r="S193">
        <v>20</v>
      </c>
      <c r="T193">
        <v>32.249030993194197</v>
      </c>
      <c r="U193">
        <v>2.3151673805580399</v>
      </c>
      <c r="V193" t="s">
        <v>3337</v>
      </c>
      <c r="W193">
        <v>1</v>
      </c>
      <c r="X193" t="s">
        <v>75</v>
      </c>
      <c r="Y193" t="s">
        <v>3339</v>
      </c>
      <c r="Z193">
        <v>4</v>
      </c>
      <c r="AA193" t="s">
        <v>55</v>
      </c>
      <c r="AB193">
        <v>1854425</v>
      </c>
      <c r="AC193">
        <v>1854448</v>
      </c>
      <c r="AM193" t="s">
        <v>43</v>
      </c>
      <c r="AN193" t="s">
        <v>2723</v>
      </c>
      <c r="AO193" t="s">
        <v>2724</v>
      </c>
      <c r="AP193" t="s">
        <v>44</v>
      </c>
    </row>
    <row r="194" spans="1:42" x14ac:dyDescent="0.25">
      <c r="A194" t="s">
        <v>46</v>
      </c>
      <c r="B194">
        <v>58153220</v>
      </c>
      <c r="C194">
        <v>58153223</v>
      </c>
      <c r="D194" t="s">
        <v>3340</v>
      </c>
      <c r="E194" t="s">
        <v>2721</v>
      </c>
      <c r="F194">
        <v>2292</v>
      </c>
      <c r="G194">
        <v>14</v>
      </c>
      <c r="H194">
        <v>58153220</v>
      </c>
      <c r="I194" t="s">
        <v>3341</v>
      </c>
      <c r="J194">
        <v>68</v>
      </c>
      <c r="K194">
        <v>8</v>
      </c>
      <c r="L194">
        <v>76</v>
      </c>
      <c r="M194">
        <v>23.323807579381199</v>
      </c>
      <c r="N194">
        <v>173</v>
      </c>
      <c r="O194">
        <v>21</v>
      </c>
      <c r="P194">
        <v>194</v>
      </c>
      <c r="Q194">
        <v>60.274372663678498</v>
      </c>
      <c r="R194">
        <v>66</v>
      </c>
      <c r="S194">
        <v>8</v>
      </c>
      <c r="T194">
        <v>22.9782505861521</v>
      </c>
      <c r="U194">
        <v>1.5</v>
      </c>
      <c r="V194" t="s">
        <v>3340</v>
      </c>
      <c r="W194">
        <v>1</v>
      </c>
      <c r="X194" t="s">
        <v>46</v>
      </c>
      <c r="Y194" t="s">
        <v>3342</v>
      </c>
      <c r="Z194">
        <v>5</v>
      </c>
      <c r="AA194" t="s">
        <v>52</v>
      </c>
      <c r="AB194">
        <v>58153214</v>
      </c>
      <c r="AC194">
        <v>58153237</v>
      </c>
      <c r="AD194" t="s">
        <v>3343</v>
      </c>
      <c r="AE194">
        <v>24</v>
      </c>
      <c r="AF194">
        <v>5</v>
      </c>
      <c r="AG194">
        <v>2</v>
      </c>
      <c r="AH194">
        <v>1</v>
      </c>
      <c r="AI194">
        <v>0</v>
      </c>
      <c r="AJ194" t="s">
        <v>52</v>
      </c>
      <c r="AK194">
        <v>58153213</v>
      </c>
      <c r="AL194">
        <v>58153237</v>
      </c>
      <c r="AM194" t="s">
        <v>43</v>
      </c>
      <c r="AN194" t="s">
        <v>2723</v>
      </c>
      <c r="AO194" t="s">
        <v>2724</v>
      </c>
      <c r="AP194" t="s">
        <v>3344</v>
      </c>
    </row>
    <row r="195" spans="1:42" x14ac:dyDescent="0.25">
      <c r="A195" t="s">
        <v>54</v>
      </c>
      <c r="B195">
        <v>80140711</v>
      </c>
      <c r="C195">
        <v>80140717</v>
      </c>
      <c r="D195" t="s">
        <v>3345</v>
      </c>
      <c r="E195" t="s">
        <v>2721</v>
      </c>
      <c r="F195">
        <v>3772</v>
      </c>
      <c r="G195">
        <v>2</v>
      </c>
      <c r="H195">
        <v>80140711</v>
      </c>
      <c r="I195" t="s">
        <v>3346</v>
      </c>
      <c r="J195">
        <v>57</v>
      </c>
      <c r="K195">
        <v>19</v>
      </c>
      <c r="L195">
        <v>76</v>
      </c>
      <c r="M195">
        <v>32.908965343808603</v>
      </c>
      <c r="N195">
        <v>202</v>
      </c>
      <c r="O195">
        <v>70</v>
      </c>
      <c r="P195">
        <v>272</v>
      </c>
      <c r="Q195">
        <v>118.911731969557</v>
      </c>
      <c r="R195">
        <v>15</v>
      </c>
      <c r="S195">
        <v>52</v>
      </c>
      <c r="T195">
        <v>27.9284800875378</v>
      </c>
      <c r="U195">
        <v>2.2776083947860699</v>
      </c>
      <c r="V195" t="s">
        <v>3345</v>
      </c>
      <c r="W195">
        <v>1</v>
      </c>
      <c r="X195" t="s">
        <v>54</v>
      </c>
      <c r="Y195" t="s">
        <v>3347</v>
      </c>
      <c r="Z195">
        <v>7</v>
      </c>
      <c r="AA195" t="s">
        <v>55</v>
      </c>
      <c r="AB195">
        <v>80140697</v>
      </c>
      <c r="AC195">
        <v>80140720</v>
      </c>
      <c r="AM195" t="s">
        <v>43</v>
      </c>
      <c r="AN195" t="s">
        <v>2723</v>
      </c>
      <c r="AO195" t="s">
        <v>2724</v>
      </c>
      <c r="AP195" t="s">
        <v>44</v>
      </c>
    </row>
    <row r="196" spans="1:42" x14ac:dyDescent="0.25">
      <c r="A196" t="s">
        <v>45</v>
      </c>
      <c r="B196">
        <v>108396467</v>
      </c>
      <c r="C196">
        <v>108396476</v>
      </c>
      <c r="D196" t="s">
        <v>3348</v>
      </c>
      <c r="E196" t="s">
        <v>2721</v>
      </c>
      <c r="F196">
        <v>1901</v>
      </c>
      <c r="G196">
        <v>12</v>
      </c>
      <c r="H196">
        <v>108396473</v>
      </c>
      <c r="I196" t="s">
        <v>3349</v>
      </c>
      <c r="J196">
        <v>9</v>
      </c>
      <c r="K196">
        <v>66</v>
      </c>
      <c r="L196">
        <v>75</v>
      </c>
      <c r="M196">
        <v>24.372115213907801</v>
      </c>
      <c r="N196">
        <v>19</v>
      </c>
      <c r="O196">
        <v>195</v>
      </c>
      <c r="P196">
        <v>214</v>
      </c>
      <c r="Q196">
        <v>60.868711174132798</v>
      </c>
      <c r="R196">
        <v>19</v>
      </c>
      <c r="S196">
        <v>49</v>
      </c>
      <c r="T196">
        <v>30.512292604784701</v>
      </c>
      <c r="U196">
        <v>2.7938424357067002</v>
      </c>
      <c r="V196" t="s">
        <v>3348</v>
      </c>
      <c r="W196">
        <v>1</v>
      </c>
      <c r="X196" t="s">
        <v>45</v>
      </c>
      <c r="Y196" t="s">
        <v>3350</v>
      </c>
      <c r="Z196">
        <v>3</v>
      </c>
      <c r="AA196" t="s">
        <v>52</v>
      </c>
      <c r="AB196">
        <v>108396466</v>
      </c>
      <c r="AC196">
        <v>108396489</v>
      </c>
      <c r="AM196" t="s">
        <v>43</v>
      </c>
      <c r="AN196" t="s">
        <v>2723</v>
      </c>
      <c r="AO196" t="s">
        <v>2724</v>
      </c>
      <c r="AP196" t="s">
        <v>44</v>
      </c>
    </row>
    <row r="197" spans="1:42" x14ac:dyDescent="0.25">
      <c r="A197" t="s">
        <v>42</v>
      </c>
      <c r="B197">
        <v>78447997</v>
      </c>
      <c r="C197">
        <v>78448003</v>
      </c>
      <c r="D197" t="s">
        <v>3351</v>
      </c>
      <c r="E197" t="s">
        <v>2721</v>
      </c>
      <c r="F197">
        <v>1509</v>
      </c>
      <c r="G197">
        <v>11</v>
      </c>
      <c r="H197">
        <v>78448002</v>
      </c>
      <c r="I197" t="s">
        <v>3352</v>
      </c>
      <c r="J197">
        <v>14</v>
      </c>
      <c r="K197">
        <v>60</v>
      </c>
      <c r="L197">
        <v>74</v>
      </c>
      <c r="M197">
        <v>28.982753492378801</v>
      </c>
      <c r="N197">
        <v>34</v>
      </c>
      <c r="O197">
        <v>237</v>
      </c>
      <c r="P197">
        <v>271</v>
      </c>
      <c r="Q197">
        <v>89.766363410801006</v>
      </c>
      <c r="R197">
        <v>38</v>
      </c>
      <c r="S197">
        <v>28</v>
      </c>
      <c r="T197">
        <v>32.619012860600101</v>
      </c>
      <c r="U197">
        <v>2.13541565040626</v>
      </c>
      <c r="V197" t="s">
        <v>3351</v>
      </c>
      <c r="W197">
        <v>1</v>
      </c>
      <c r="X197" t="s">
        <v>42</v>
      </c>
      <c r="Y197" t="s">
        <v>3353</v>
      </c>
      <c r="Z197">
        <v>5</v>
      </c>
      <c r="AA197" t="s">
        <v>55</v>
      </c>
      <c r="AB197">
        <v>78447985</v>
      </c>
      <c r="AC197">
        <v>78448008</v>
      </c>
      <c r="AD197" t="s">
        <v>3354</v>
      </c>
      <c r="AE197">
        <v>24</v>
      </c>
      <c r="AF197">
        <v>5</v>
      </c>
      <c r="AG197">
        <v>2</v>
      </c>
      <c r="AH197">
        <v>1</v>
      </c>
      <c r="AI197">
        <v>0</v>
      </c>
      <c r="AJ197" t="s">
        <v>55</v>
      </c>
      <c r="AK197">
        <v>78447984</v>
      </c>
      <c r="AL197">
        <v>78448008</v>
      </c>
      <c r="AM197" t="s">
        <v>43</v>
      </c>
      <c r="AN197" t="s">
        <v>2723</v>
      </c>
      <c r="AO197" t="s">
        <v>2724</v>
      </c>
      <c r="AP197" t="s">
        <v>3100</v>
      </c>
    </row>
    <row r="198" spans="1:42" x14ac:dyDescent="0.25">
      <c r="A198" t="s">
        <v>47</v>
      </c>
      <c r="B198">
        <v>49052833</v>
      </c>
      <c r="C198">
        <v>49052850</v>
      </c>
      <c r="D198" t="s">
        <v>3355</v>
      </c>
      <c r="E198" t="s">
        <v>2721</v>
      </c>
      <c r="F198">
        <v>2589</v>
      </c>
      <c r="G198">
        <v>15</v>
      </c>
      <c r="H198">
        <v>49052843</v>
      </c>
      <c r="I198" t="s">
        <v>3356</v>
      </c>
      <c r="J198">
        <v>49</v>
      </c>
      <c r="K198">
        <v>25</v>
      </c>
      <c r="L198">
        <v>74</v>
      </c>
      <c r="M198">
        <v>35</v>
      </c>
      <c r="N198">
        <v>124</v>
      </c>
      <c r="O198">
        <v>93</v>
      </c>
      <c r="P198">
        <v>217</v>
      </c>
      <c r="Q198">
        <v>107.38715006927001</v>
      </c>
      <c r="R198">
        <v>43</v>
      </c>
      <c r="S198">
        <v>27</v>
      </c>
      <c r="T198">
        <v>34.073450074801599</v>
      </c>
      <c r="U198">
        <v>5.6356011214421402</v>
      </c>
      <c r="V198" t="s">
        <v>3355</v>
      </c>
      <c r="W198">
        <v>1</v>
      </c>
      <c r="X198" t="s">
        <v>47</v>
      </c>
      <c r="Y198" t="s">
        <v>3357</v>
      </c>
      <c r="Z198">
        <v>3</v>
      </c>
      <c r="AA198" t="s">
        <v>52</v>
      </c>
      <c r="AB198">
        <v>49052836</v>
      </c>
      <c r="AC198">
        <v>49052859</v>
      </c>
      <c r="AM198" t="s">
        <v>43</v>
      </c>
      <c r="AN198" t="s">
        <v>2723</v>
      </c>
      <c r="AO198" t="s">
        <v>2724</v>
      </c>
      <c r="AP198" t="s">
        <v>44</v>
      </c>
    </row>
    <row r="199" spans="1:42" x14ac:dyDescent="0.25">
      <c r="A199" t="s">
        <v>49</v>
      </c>
      <c r="B199">
        <v>6475466</v>
      </c>
      <c r="C199">
        <v>6475474</v>
      </c>
      <c r="D199" t="s">
        <v>3358</v>
      </c>
      <c r="E199" t="s">
        <v>2721</v>
      </c>
      <c r="F199">
        <v>2903</v>
      </c>
      <c r="G199">
        <v>17</v>
      </c>
      <c r="H199">
        <v>6475470</v>
      </c>
      <c r="I199" t="s">
        <v>3359</v>
      </c>
      <c r="J199">
        <v>48</v>
      </c>
      <c r="K199">
        <v>26</v>
      </c>
      <c r="L199">
        <v>74</v>
      </c>
      <c r="M199">
        <v>35.327043465311299</v>
      </c>
      <c r="N199">
        <v>124</v>
      </c>
      <c r="O199">
        <v>88</v>
      </c>
      <c r="P199">
        <v>212</v>
      </c>
      <c r="Q199">
        <v>104.460518857604</v>
      </c>
      <c r="R199">
        <v>23</v>
      </c>
      <c r="S199">
        <v>36</v>
      </c>
      <c r="T199">
        <v>28.7749891398763</v>
      </c>
      <c r="U199">
        <v>2.4944382578492901</v>
      </c>
      <c r="V199" t="s">
        <v>3358</v>
      </c>
      <c r="W199">
        <v>1</v>
      </c>
      <c r="X199" t="s">
        <v>49</v>
      </c>
      <c r="Y199" t="s">
        <v>3360</v>
      </c>
      <c r="Z199">
        <v>5</v>
      </c>
      <c r="AA199" t="s">
        <v>52</v>
      </c>
      <c r="AB199">
        <v>6475461</v>
      </c>
      <c r="AC199">
        <v>6475484</v>
      </c>
      <c r="AD199" t="s">
        <v>3361</v>
      </c>
      <c r="AE199">
        <v>22</v>
      </c>
      <c r="AF199">
        <v>6</v>
      </c>
      <c r="AG199">
        <v>3</v>
      </c>
      <c r="AH199">
        <v>0</v>
      </c>
      <c r="AI199">
        <v>1</v>
      </c>
      <c r="AJ199" t="s">
        <v>52</v>
      </c>
      <c r="AK199">
        <v>6475462</v>
      </c>
      <c r="AL199">
        <v>6475484</v>
      </c>
      <c r="AM199" t="s">
        <v>43</v>
      </c>
      <c r="AN199" t="s">
        <v>2723</v>
      </c>
      <c r="AO199" t="s">
        <v>2724</v>
      </c>
      <c r="AP199" t="s">
        <v>2724</v>
      </c>
    </row>
    <row r="200" spans="1:42" x14ac:dyDescent="0.25">
      <c r="A200" t="s">
        <v>42</v>
      </c>
      <c r="B200">
        <v>100112866</v>
      </c>
      <c r="C200">
        <v>100112879</v>
      </c>
      <c r="D200" t="s">
        <v>3362</v>
      </c>
      <c r="E200" t="s">
        <v>2721</v>
      </c>
      <c r="F200">
        <v>1570</v>
      </c>
      <c r="G200">
        <v>11</v>
      </c>
      <c r="H200">
        <v>100112876</v>
      </c>
      <c r="I200" t="s">
        <v>3363</v>
      </c>
      <c r="J200">
        <v>34</v>
      </c>
      <c r="K200">
        <v>39</v>
      </c>
      <c r="L200">
        <v>73</v>
      </c>
      <c r="M200">
        <v>36.414282912066199</v>
      </c>
      <c r="N200">
        <v>67</v>
      </c>
      <c r="O200">
        <v>111</v>
      </c>
      <c r="P200">
        <v>178</v>
      </c>
      <c r="Q200">
        <v>86.238042649401507</v>
      </c>
      <c r="R200">
        <v>16</v>
      </c>
      <c r="S200">
        <v>48</v>
      </c>
      <c r="T200">
        <v>27.712812921102</v>
      </c>
      <c r="U200">
        <v>4.93288286231624</v>
      </c>
      <c r="V200" t="s">
        <v>3362</v>
      </c>
      <c r="W200">
        <v>1</v>
      </c>
      <c r="X200" t="s">
        <v>42</v>
      </c>
      <c r="Y200" t="s">
        <v>3364</v>
      </c>
      <c r="Z200">
        <v>4</v>
      </c>
      <c r="AA200" t="s">
        <v>52</v>
      </c>
      <c r="AB200">
        <v>100112868</v>
      </c>
      <c r="AC200">
        <v>100112891</v>
      </c>
      <c r="AM200" t="s">
        <v>43</v>
      </c>
      <c r="AN200" t="s">
        <v>2723</v>
      </c>
      <c r="AO200" t="s">
        <v>2724</v>
      </c>
      <c r="AP200" t="s">
        <v>44</v>
      </c>
    </row>
    <row r="201" spans="1:42" x14ac:dyDescent="0.25">
      <c r="A201" t="s">
        <v>68</v>
      </c>
      <c r="B201">
        <v>43276311</v>
      </c>
      <c r="C201">
        <v>43276316</v>
      </c>
      <c r="D201" t="s">
        <v>3365</v>
      </c>
      <c r="E201" t="s">
        <v>2721</v>
      </c>
      <c r="F201">
        <v>1027</v>
      </c>
      <c r="G201">
        <v>10</v>
      </c>
      <c r="H201">
        <v>43276313</v>
      </c>
      <c r="I201" t="s">
        <v>3366</v>
      </c>
      <c r="J201">
        <v>67</v>
      </c>
      <c r="K201">
        <v>5</v>
      </c>
      <c r="L201">
        <v>72</v>
      </c>
      <c r="M201">
        <v>18.303005217723101</v>
      </c>
      <c r="N201">
        <v>267</v>
      </c>
      <c r="O201">
        <v>7</v>
      </c>
      <c r="P201">
        <v>274</v>
      </c>
      <c r="Q201">
        <v>43.231932642434501</v>
      </c>
      <c r="R201">
        <v>5</v>
      </c>
      <c r="S201">
        <v>64</v>
      </c>
      <c r="T201">
        <v>17.888543819998301</v>
      </c>
      <c r="U201">
        <v>1.72046505340852</v>
      </c>
      <c r="V201" t="s">
        <v>3365</v>
      </c>
      <c r="W201">
        <v>1</v>
      </c>
      <c r="X201" t="s">
        <v>68</v>
      </c>
      <c r="Y201" t="s">
        <v>3367</v>
      </c>
      <c r="Z201">
        <v>6</v>
      </c>
      <c r="AA201" t="s">
        <v>55</v>
      </c>
      <c r="AB201">
        <v>43276311</v>
      </c>
      <c r="AC201">
        <v>43276334</v>
      </c>
      <c r="AM201" t="s">
        <v>43</v>
      </c>
      <c r="AN201" t="s">
        <v>2723</v>
      </c>
      <c r="AO201" t="s">
        <v>2724</v>
      </c>
      <c r="AP201" t="s">
        <v>43</v>
      </c>
    </row>
    <row r="202" spans="1:42" x14ac:dyDescent="0.25">
      <c r="A202" t="s">
        <v>74</v>
      </c>
      <c r="B202">
        <v>37107486</v>
      </c>
      <c r="C202">
        <v>37107490</v>
      </c>
      <c r="D202" t="s">
        <v>3368</v>
      </c>
      <c r="E202" t="s">
        <v>2721</v>
      </c>
      <c r="F202">
        <v>4893</v>
      </c>
      <c r="G202">
        <v>22</v>
      </c>
      <c r="H202">
        <v>37107489</v>
      </c>
      <c r="I202" t="s">
        <v>3369</v>
      </c>
      <c r="J202">
        <v>5</v>
      </c>
      <c r="K202">
        <v>67</v>
      </c>
      <c r="L202">
        <v>72</v>
      </c>
      <c r="M202">
        <v>18.303005217723101</v>
      </c>
      <c r="N202">
        <v>13</v>
      </c>
      <c r="O202">
        <v>136</v>
      </c>
      <c r="P202">
        <v>149</v>
      </c>
      <c r="Q202">
        <v>42.0475920832572</v>
      </c>
      <c r="R202">
        <v>8</v>
      </c>
      <c r="S202">
        <v>58</v>
      </c>
      <c r="T202">
        <v>21.540659228538001</v>
      </c>
      <c r="U202">
        <v>1.6996731711975901</v>
      </c>
      <c r="V202" t="s">
        <v>3368</v>
      </c>
      <c r="W202">
        <v>1</v>
      </c>
      <c r="X202" t="s">
        <v>74</v>
      </c>
      <c r="Y202" t="s">
        <v>3370</v>
      </c>
      <c r="Z202">
        <v>5</v>
      </c>
      <c r="AA202" t="s">
        <v>55</v>
      </c>
      <c r="AB202">
        <v>37107473</v>
      </c>
      <c r="AC202">
        <v>37107496</v>
      </c>
      <c r="AD202" t="s">
        <v>3371</v>
      </c>
      <c r="AE202">
        <v>22</v>
      </c>
      <c r="AF202">
        <v>5</v>
      </c>
      <c r="AG202">
        <v>2</v>
      </c>
      <c r="AH202">
        <v>0</v>
      </c>
      <c r="AI202">
        <v>1</v>
      </c>
      <c r="AJ202" t="s">
        <v>55</v>
      </c>
      <c r="AK202">
        <v>37107473</v>
      </c>
      <c r="AL202">
        <v>37107495</v>
      </c>
      <c r="AM202" t="s">
        <v>43</v>
      </c>
      <c r="AN202" t="s">
        <v>2723</v>
      </c>
      <c r="AO202" t="s">
        <v>2724</v>
      </c>
      <c r="AP202" t="s">
        <v>2724</v>
      </c>
    </row>
    <row r="203" spans="1:42" hidden="1" x14ac:dyDescent="0.25">
      <c r="A203" t="s">
        <v>50</v>
      </c>
      <c r="B203">
        <v>27138912</v>
      </c>
      <c r="C203">
        <v>27138912</v>
      </c>
      <c r="D203" t="s">
        <v>3372</v>
      </c>
      <c r="E203" t="s">
        <v>2721</v>
      </c>
      <c r="F203">
        <v>3154</v>
      </c>
      <c r="G203">
        <v>18</v>
      </c>
      <c r="H203">
        <v>27138912</v>
      </c>
      <c r="I203" t="s">
        <v>3373</v>
      </c>
      <c r="J203">
        <v>5</v>
      </c>
      <c r="K203">
        <v>0</v>
      </c>
      <c r="L203">
        <v>5</v>
      </c>
      <c r="M203">
        <v>0</v>
      </c>
      <c r="N203">
        <v>10</v>
      </c>
      <c r="O203">
        <v>0</v>
      </c>
      <c r="P203">
        <v>10</v>
      </c>
      <c r="Q203">
        <v>0</v>
      </c>
      <c r="R203">
        <v>4</v>
      </c>
      <c r="S203">
        <v>1</v>
      </c>
      <c r="T203">
        <v>2</v>
      </c>
      <c r="U203">
        <v>0</v>
      </c>
      <c r="AM203" t="s">
        <v>43</v>
      </c>
      <c r="AN203" t="s">
        <v>2723</v>
      </c>
      <c r="AO203" t="s">
        <v>2724</v>
      </c>
      <c r="AP203" t="s">
        <v>44</v>
      </c>
    </row>
    <row r="204" spans="1:42" x14ac:dyDescent="0.25">
      <c r="A204" t="s">
        <v>46</v>
      </c>
      <c r="B204">
        <v>88208344</v>
      </c>
      <c r="C204">
        <v>88208349</v>
      </c>
      <c r="D204" t="s">
        <v>3374</v>
      </c>
      <c r="E204" t="s">
        <v>2721</v>
      </c>
      <c r="F204">
        <v>2478</v>
      </c>
      <c r="G204">
        <v>14</v>
      </c>
      <c r="H204">
        <v>88208348</v>
      </c>
      <c r="I204" t="s">
        <v>3375</v>
      </c>
      <c r="J204">
        <v>33</v>
      </c>
      <c r="K204">
        <v>38</v>
      </c>
      <c r="L204">
        <v>71</v>
      </c>
      <c r="M204">
        <v>35.411862419251499</v>
      </c>
      <c r="N204">
        <v>94</v>
      </c>
      <c r="O204">
        <v>97</v>
      </c>
      <c r="P204">
        <v>191</v>
      </c>
      <c r="Q204">
        <v>95.488219168649195</v>
      </c>
      <c r="R204">
        <v>29</v>
      </c>
      <c r="S204">
        <v>38</v>
      </c>
      <c r="T204">
        <v>33.196385345395598</v>
      </c>
      <c r="U204">
        <v>1.87082869338697</v>
      </c>
      <c r="V204" t="s">
        <v>3374</v>
      </c>
      <c r="W204">
        <v>1</v>
      </c>
      <c r="X204" t="s">
        <v>46</v>
      </c>
      <c r="Y204" t="s">
        <v>3376</v>
      </c>
      <c r="Z204">
        <v>4</v>
      </c>
      <c r="AA204" t="s">
        <v>52</v>
      </c>
      <c r="AB204">
        <v>88208341</v>
      </c>
      <c r="AC204">
        <v>88208364</v>
      </c>
      <c r="AD204" t="s">
        <v>3377</v>
      </c>
      <c r="AE204">
        <v>22</v>
      </c>
      <c r="AF204">
        <v>5</v>
      </c>
      <c r="AG204">
        <v>2</v>
      </c>
      <c r="AH204">
        <v>0</v>
      </c>
      <c r="AI204">
        <v>1</v>
      </c>
      <c r="AJ204" t="s">
        <v>52</v>
      </c>
      <c r="AK204">
        <v>88208341</v>
      </c>
      <c r="AL204">
        <v>88208363</v>
      </c>
      <c r="AM204" t="s">
        <v>43</v>
      </c>
      <c r="AN204" t="s">
        <v>2723</v>
      </c>
      <c r="AO204" t="s">
        <v>2724</v>
      </c>
      <c r="AP204" t="s">
        <v>2724</v>
      </c>
    </row>
    <row r="205" spans="1:42" x14ac:dyDescent="0.25">
      <c r="A205" t="s">
        <v>78</v>
      </c>
      <c r="B205">
        <v>36145735</v>
      </c>
      <c r="C205">
        <v>36145740</v>
      </c>
      <c r="D205" t="s">
        <v>3378</v>
      </c>
      <c r="E205" t="s">
        <v>2721</v>
      </c>
      <c r="F205">
        <v>3317</v>
      </c>
      <c r="G205">
        <v>19</v>
      </c>
      <c r="H205">
        <v>36145735</v>
      </c>
      <c r="I205" t="s">
        <v>3379</v>
      </c>
      <c r="J205">
        <v>68</v>
      </c>
      <c r="K205">
        <v>2</v>
      </c>
      <c r="L205">
        <v>70</v>
      </c>
      <c r="M205">
        <v>11.6619037896906</v>
      </c>
      <c r="N205">
        <v>359</v>
      </c>
      <c r="O205">
        <v>2</v>
      </c>
      <c r="P205">
        <v>361</v>
      </c>
      <c r="Q205">
        <v>26.795522013948499</v>
      </c>
      <c r="R205">
        <v>62</v>
      </c>
      <c r="S205">
        <v>2</v>
      </c>
      <c r="T205">
        <v>11.13552872566</v>
      </c>
      <c r="U205">
        <v>2.0548046676563199</v>
      </c>
      <c r="V205" t="s">
        <v>3378</v>
      </c>
      <c r="W205">
        <v>1</v>
      </c>
      <c r="X205" t="s">
        <v>78</v>
      </c>
      <c r="Y205" t="s">
        <v>3380</v>
      </c>
      <c r="Z205">
        <v>6</v>
      </c>
      <c r="AA205" t="s">
        <v>52</v>
      </c>
      <c r="AB205">
        <v>36145729</v>
      </c>
      <c r="AC205">
        <v>36145752</v>
      </c>
      <c r="AD205" t="s">
        <v>3381</v>
      </c>
      <c r="AE205">
        <v>24</v>
      </c>
      <c r="AF205">
        <v>6</v>
      </c>
      <c r="AG205">
        <v>3</v>
      </c>
      <c r="AH205">
        <v>1</v>
      </c>
      <c r="AI205">
        <v>0</v>
      </c>
      <c r="AJ205" t="s">
        <v>52</v>
      </c>
      <c r="AK205">
        <v>36145729</v>
      </c>
      <c r="AL205">
        <v>36145753</v>
      </c>
      <c r="AM205" t="s">
        <v>43</v>
      </c>
      <c r="AN205" t="s">
        <v>2723</v>
      </c>
      <c r="AO205" t="s">
        <v>2724</v>
      </c>
      <c r="AP205" t="s">
        <v>2981</v>
      </c>
    </row>
    <row r="206" spans="1:42" x14ac:dyDescent="0.25">
      <c r="A206" t="s">
        <v>49</v>
      </c>
      <c r="B206">
        <v>72192225</v>
      </c>
      <c r="C206">
        <v>72192228</v>
      </c>
      <c r="D206" t="s">
        <v>3382</v>
      </c>
      <c r="E206" t="s">
        <v>2721</v>
      </c>
      <c r="F206">
        <v>3048</v>
      </c>
      <c r="G206">
        <v>17</v>
      </c>
      <c r="H206">
        <v>72192227</v>
      </c>
      <c r="I206" t="s">
        <v>3383</v>
      </c>
      <c r="J206">
        <v>7</v>
      </c>
      <c r="K206">
        <v>62</v>
      </c>
      <c r="L206">
        <v>69</v>
      </c>
      <c r="M206">
        <v>20.832666655999599</v>
      </c>
      <c r="N206">
        <v>34</v>
      </c>
      <c r="O206">
        <v>225</v>
      </c>
      <c r="P206">
        <v>259</v>
      </c>
      <c r="Q206">
        <v>87.464278422679499</v>
      </c>
      <c r="R206">
        <v>9</v>
      </c>
      <c r="S206">
        <v>55</v>
      </c>
      <c r="T206">
        <v>22.2485954612869</v>
      </c>
      <c r="U206">
        <v>1.11803398874989</v>
      </c>
      <c r="V206" t="s">
        <v>3382</v>
      </c>
      <c r="W206">
        <v>1</v>
      </c>
      <c r="X206" t="s">
        <v>49</v>
      </c>
      <c r="Y206" t="s">
        <v>3384</v>
      </c>
      <c r="Z206">
        <v>7</v>
      </c>
      <c r="AA206" t="s">
        <v>55</v>
      </c>
      <c r="AB206">
        <v>72192212</v>
      </c>
      <c r="AC206">
        <v>72192235</v>
      </c>
      <c r="AM206" t="s">
        <v>43</v>
      </c>
      <c r="AN206" t="s">
        <v>2723</v>
      </c>
      <c r="AO206" t="s">
        <v>2724</v>
      </c>
      <c r="AP206" t="s">
        <v>44</v>
      </c>
    </row>
    <row r="207" spans="1:42" x14ac:dyDescent="0.25">
      <c r="A207" t="s">
        <v>50</v>
      </c>
      <c r="B207">
        <v>13327833</v>
      </c>
      <c r="C207">
        <v>13327836</v>
      </c>
      <c r="D207" t="s">
        <v>3385</v>
      </c>
      <c r="E207" t="s">
        <v>2721</v>
      </c>
      <c r="F207">
        <v>3127</v>
      </c>
      <c r="G207">
        <v>18</v>
      </c>
      <c r="H207">
        <v>13327834</v>
      </c>
      <c r="I207" t="s">
        <v>3386</v>
      </c>
      <c r="J207">
        <v>50</v>
      </c>
      <c r="K207">
        <v>19</v>
      </c>
      <c r="L207">
        <v>69</v>
      </c>
      <c r="M207">
        <v>30.822070014844801</v>
      </c>
      <c r="N207">
        <v>204</v>
      </c>
      <c r="O207">
        <v>25</v>
      </c>
      <c r="P207">
        <v>229</v>
      </c>
      <c r="Q207">
        <v>71.414284285428494</v>
      </c>
      <c r="R207">
        <v>39</v>
      </c>
      <c r="S207">
        <v>23</v>
      </c>
      <c r="T207">
        <v>29.949958263743799</v>
      </c>
      <c r="U207">
        <v>1.11803398874989</v>
      </c>
      <c r="V207" t="s">
        <v>3385</v>
      </c>
      <c r="W207">
        <v>1</v>
      </c>
      <c r="X207" t="s">
        <v>50</v>
      </c>
      <c r="Y207" t="s">
        <v>3387</v>
      </c>
      <c r="Z207">
        <v>5</v>
      </c>
      <c r="AA207" t="s">
        <v>52</v>
      </c>
      <c r="AB207">
        <v>13327826</v>
      </c>
      <c r="AC207">
        <v>13327849</v>
      </c>
      <c r="AM207" t="s">
        <v>43</v>
      </c>
      <c r="AN207" t="s">
        <v>2723</v>
      </c>
      <c r="AO207" t="s">
        <v>2724</v>
      </c>
      <c r="AP207" t="s">
        <v>44</v>
      </c>
    </row>
    <row r="208" spans="1:42" x14ac:dyDescent="0.25">
      <c r="A208" t="s">
        <v>51</v>
      </c>
      <c r="B208">
        <v>156805868</v>
      </c>
      <c r="C208">
        <v>156805870</v>
      </c>
      <c r="D208" t="s">
        <v>3388</v>
      </c>
      <c r="E208" t="s">
        <v>2721</v>
      </c>
      <c r="F208">
        <v>722</v>
      </c>
      <c r="G208">
        <v>1</v>
      </c>
      <c r="H208">
        <v>156805868</v>
      </c>
      <c r="I208" t="s">
        <v>3389</v>
      </c>
      <c r="J208">
        <v>12</v>
      </c>
      <c r="K208">
        <v>57</v>
      </c>
      <c r="L208">
        <v>69</v>
      </c>
      <c r="M208">
        <v>26.153393661243999</v>
      </c>
      <c r="N208">
        <v>49</v>
      </c>
      <c r="O208">
        <v>258</v>
      </c>
      <c r="P208">
        <v>307</v>
      </c>
      <c r="Q208">
        <v>112.436648829463</v>
      </c>
      <c r="R208">
        <v>28</v>
      </c>
      <c r="S208">
        <v>39</v>
      </c>
      <c r="T208">
        <v>33.045423283716602</v>
      </c>
      <c r="U208">
        <v>1</v>
      </c>
      <c r="V208" t="s">
        <v>3388</v>
      </c>
      <c r="W208">
        <v>1</v>
      </c>
      <c r="X208" t="s">
        <v>51</v>
      </c>
      <c r="Y208" t="s">
        <v>3390</v>
      </c>
      <c r="Z208">
        <v>5</v>
      </c>
      <c r="AA208" t="s">
        <v>52</v>
      </c>
      <c r="AB208">
        <v>156805862</v>
      </c>
      <c r="AC208">
        <v>156805885</v>
      </c>
      <c r="AM208" t="s">
        <v>43</v>
      </c>
      <c r="AN208" t="s">
        <v>2723</v>
      </c>
      <c r="AO208" t="s">
        <v>2724</v>
      </c>
      <c r="AP208" t="s">
        <v>44</v>
      </c>
    </row>
    <row r="209" spans="1:42" x14ac:dyDescent="0.25">
      <c r="A209" t="s">
        <v>64</v>
      </c>
      <c r="B209">
        <v>68829401</v>
      </c>
      <c r="C209">
        <v>68829404</v>
      </c>
      <c r="D209" t="s">
        <v>3391</v>
      </c>
      <c r="E209" t="s">
        <v>2721</v>
      </c>
      <c r="F209">
        <v>7367</v>
      </c>
      <c r="G209">
        <v>8</v>
      </c>
      <c r="H209">
        <v>68829401</v>
      </c>
      <c r="I209" t="s">
        <v>3392</v>
      </c>
      <c r="J209">
        <v>65</v>
      </c>
      <c r="K209">
        <v>4</v>
      </c>
      <c r="L209">
        <v>69</v>
      </c>
      <c r="M209">
        <v>16.124515496597098</v>
      </c>
      <c r="N209">
        <v>394</v>
      </c>
      <c r="O209">
        <v>21</v>
      </c>
      <c r="P209">
        <v>415</v>
      </c>
      <c r="Q209">
        <v>90.961530330134593</v>
      </c>
      <c r="R209">
        <v>60</v>
      </c>
      <c r="S209">
        <v>4</v>
      </c>
      <c r="T209">
        <v>15.491933384829601</v>
      </c>
      <c r="U209">
        <v>1.11803398874989</v>
      </c>
      <c r="V209" t="s">
        <v>3391</v>
      </c>
      <c r="W209">
        <v>1</v>
      </c>
      <c r="X209" t="s">
        <v>64</v>
      </c>
      <c r="Y209" t="s">
        <v>3393</v>
      </c>
      <c r="Z209">
        <v>7</v>
      </c>
      <c r="AA209" t="s">
        <v>52</v>
      </c>
      <c r="AB209">
        <v>68829393</v>
      </c>
      <c r="AC209">
        <v>68829416</v>
      </c>
      <c r="AD209" t="s">
        <v>3394</v>
      </c>
      <c r="AE209">
        <v>22</v>
      </c>
      <c r="AF209">
        <v>8</v>
      </c>
      <c r="AG209">
        <v>5</v>
      </c>
      <c r="AH209">
        <v>0</v>
      </c>
      <c r="AI209">
        <v>1</v>
      </c>
      <c r="AJ209" t="s">
        <v>52</v>
      </c>
      <c r="AK209">
        <v>68829394</v>
      </c>
      <c r="AL209">
        <v>68829416</v>
      </c>
      <c r="AM209" t="s">
        <v>43</v>
      </c>
      <c r="AN209" t="s">
        <v>2723</v>
      </c>
      <c r="AO209" t="s">
        <v>2724</v>
      </c>
      <c r="AP209" t="s">
        <v>2724</v>
      </c>
    </row>
    <row r="210" spans="1:42" x14ac:dyDescent="0.25">
      <c r="A210" t="s">
        <v>68</v>
      </c>
      <c r="B210">
        <v>49496587</v>
      </c>
      <c r="C210">
        <v>49496593</v>
      </c>
      <c r="D210" t="s">
        <v>3395</v>
      </c>
      <c r="E210" t="s">
        <v>2721</v>
      </c>
      <c r="F210">
        <v>1050</v>
      </c>
      <c r="G210">
        <v>10</v>
      </c>
      <c r="H210">
        <v>49496590</v>
      </c>
      <c r="I210" t="s">
        <v>3396</v>
      </c>
      <c r="J210">
        <v>53</v>
      </c>
      <c r="K210">
        <v>15</v>
      </c>
      <c r="L210">
        <v>68</v>
      </c>
      <c r="M210">
        <v>28.195744359743301</v>
      </c>
      <c r="N210">
        <v>129</v>
      </c>
      <c r="O210">
        <v>27</v>
      </c>
      <c r="P210">
        <v>156</v>
      </c>
      <c r="Q210">
        <v>59.016946718718003</v>
      </c>
      <c r="R210">
        <v>25</v>
      </c>
      <c r="S210">
        <v>39</v>
      </c>
      <c r="T210">
        <v>31.224989991991901</v>
      </c>
      <c r="U210">
        <v>2</v>
      </c>
      <c r="V210" t="s">
        <v>3395</v>
      </c>
      <c r="W210">
        <v>1</v>
      </c>
      <c r="X210" t="s">
        <v>68</v>
      </c>
      <c r="Y210" t="s">
        <v>3397</v>
      </c>
      <c r="Z210">
        <v>3</v>
      </c>
      <c r="AA210" t="s">
        <v>55</v>
      </c>
      <c r="AB210">
        <v>49496573</v>
      </c>
      <c r="AC210">
        <v>49496596</v>
      </c>
      <c r="AM210" t="s">
        <v>43</v>
      </c>
      <c r="AN210" t="s">
        <v>2723</v>
      </c>
      <c r="AO210" t="s">
        <v>2724</v>
      </c>
      <c r="AP210" t="s">
        <v>44</v>
      </c>
    </row>
    <row r="211" spans="1:42" x14ac:dyDescent="0.25">
      <c r="A211" t="s">
        <v>74</v>
      </c>
      <c r="B211">
        <v>45133497</v>
      </c>
      <c r="C211">
        <v>45133500</v>
      </c>
      <c r="D211" t="s">
        <v>3398</v>
      </c>
      <c r="E211" t="s">
        <v>2721</v>
      </c>
      <c r="F211">
        <v>4943</v>
      </c>
      <c r="G211">
        <v>22</v>
      </c>
      <c r="H211">
        <v>45133498</v>
      </c>
      <c r="I211" t="s">
        <v>3399</v>
      </c>
      <c r="J211">
        <v>61</v>
      </c>
      <c r="K211">
        <v>7</v>
      </c>
      <c r="L211">
        <v>68</v>
      </c>
      <c r="M211">
        <v>20.6639783197718</v>
      </c>
      <c r="N211">
        <v>72</v>
      </c>
      <c r="O211">
        <v>39</v>
      </c>
      <c r="P211">
        <v>111</v>
      </c>
      <c r="Q211">
        <v>52.990565197967001</v>
      </c>
      <c r="R211">
        <v>60</v>
      </c>
      <c r="S211">
        <v>7</v>
      </c>
      <c r="T211">
        <v>20.4939015319191</v>
      </c>
      <c r="U211">
        <v>1.11803398874989</v>
      </c>
      <c r="V211" t="s">
        <v>3398</v>
      </c>
      <c r="W211">
        <v>1</v>
      </c>
      <c r="X211" t="s">
        <v>74</v>
      </c>
      <c r="Y211" t="s">
        <v>3400</v>
      </c>
      <c r="Z211">
        <v>4</v>
      </c>
      <c r="AA211" t="s">
        <v>52</v>
      </c>
      <c r="AB211">
        <v>45133492</v>
      </c>
      <c r="AC211">
        <v>45133515</v>
      </c>
      <c r="AM211" t="s">
        <v>43</v>
      </c>
      <c r="AN211" t="s">
        <v>2723</v>
      </c>
      <c r="AO211" t="s">
        <v>2724</v>
      </c>
      <c r="AP211" t="s">
        <v>44</v>
      </c>
    </row>
    <row r="212" spans="1:42" hidden="1" x14ac:dyDescent="0.25">
      <c r="A212" t="s">
        <v>78</v>
      </c>
      <c r="B212">
        <v>27732098</v>
      </c>
      <c r="C212">
        <v>27732113</v>
      </c>
      <c r="D212" t="s">
        <v>3401</v>
      </c>
      <c r="E212" t="s">
        <v>2721</v>
      </c>
      <c r="F212">
        <v>3286</v>
      </c>
      <c r="G212">
        <v>19</v>
      </c>
      <c r="H212">
        <v>27732098</v>
      </c>
      <c r="I212" t="s">
        <v>3402</v>
      </c>
      <c r="J212">
        <v>0</v>
      </c>
      <c r="K212">
        <v>12</v>
      </c>
      <c r="L212">
        <v>12</v>
      </c>
      <c r="M212">
        <v>0</v>
      </c>
      <c r="N212">
        <v>0</v>
      </c>
      <c r="O212">
        <v>21</v>
      </c>
      <c r="P212">
        <v>21</v>
      </c>
      <c r="Q212">
        <v>0</v>
      </c>
      <c r="R212">
        <v>5</v>
      </c>
      <c r="S212">
        <v>7</v>
      </c>
      <c r="T212">
        <v>5.9160797830996099</v>
      </c>
      <c r="U212">
        <v>6.1846584384264904</v>
      </c>
      <c r="AM212" t="s">
        <v>43</v>
      </c>
      <c r="AN212" t="s">
        <v>2723</v>
      </c>
      <c r="AO212" t="s">
        <v>2724</v>
      </c>
      <c r="AP212" t="s">
        <v>44</v>
      </c>
    </row>
    <row r="213" spans="1:42" x14ac:dyDescent="0.25">
      <c r="A213" t="s">
        <v>51</v>
      </c>
      <c r="B213">
        <v>36896004</v>
      </c>
      <c r="C213">
        <v>36896008</v>
      </c>
      <c r="D213" t="s">
        <v>3403</v>
      </c>
      <c r="E213" t="s">
        <v>2721</v>
      </c>
      <c r="F213">
        <v>257</v>
      </c>
      <c r="G213">
        <v>1</v>
      </c>
      <c r="H213">
        <v>36896005</v>
      </c>
      <c r="I213" t="s">
        <v>3404</v>
      </c>
      <c r="J213">
        <v>64</v>
      </c>
      <c r="K213">
        <v>3</v>
      </c>
      <c r="L213">
        <v>67</v>
      </c>
      <c r="M213">
        <v>13.856406460551</v>
      </c>
      <c r="N213">
        <v>157</v>
      </c>
      <c r="O213">
        <v>8</v>
      </c>
      <c r="P213">
        <v>165</v>
      </c>
      <c r="Q213">
        <v>35.440090293338699</v>
      </c>
      <c r="R213">
        <v>37</v>
      </c>
      <c r="S213">
        <v>27</v>
      </c>
      <c r="T213">
        <v>31.606961258558201</v>
      </c>
      <c r="U213">
        <v>1.6996731711975901</v>
      </c>
      <c r="V213" t="s">
        <v>3403</v>
      </c>
      <c r="W213">
        <v>1</v>
      </c>
      <c r="X213" t="s">
        <v>51</v>
      </c>
      <c r="Y213" t="s">
        <v>3405</v>
      </c>
      <c r="Z213">
        <v>4</v>
      </c>
      <c r="AA213" t="s">
        <v>55</v>
      </c>
      <c r="AB213">
        <v>36895990</v>
      </c>
      <c r="AC213">
        <v>36896013</v>
      </c>
      <c r="AM213" t="s">
        <v>43</v>
      </c>
      <c r="AN213" t="s">
        <v>2723</v>
      </c>
      <c r="AO213" t="s">
        <v>2724</v>
      </c>
      <c r="AP213" t="s">
        <v>44</v>
      </c>
    </row>
    <row r="214" spans="1:42" x14ac:dyDescent="0.25">
      <c r="A214" t="s">
        <v>65</v>
      </c>
      <c r="B214">
        <v>100092927</v>
      </c>
      <c r="C214">
        <v>100092948</v>
      </c>
      <c r="D214" t="s">
        <v>3406</v>
      </c>
      <c r="E214" t="s">
        <v>2721</v>
      </c>
      <c r="F214">
        <v>7812</v>
      </c>
      <c r="G214">
        <v>9</v>
      </c>
      <c r="H214">
        <v>100092943</v>
      </c>
      <c r="I214" t="s">
        <v>3407</v>
      </c>
      <c r="J214">
        <v>42</v>
      </c>
      <c r="K214">
        <v>25</v>
      </c>
      <c r="L214">
        <v>67</v>
      </c>
      <c r="M214">
        <v>32.403703492039298</v>
      </c>
      <c r="N214">
        <v>151</v>
      </c>
      <c r="O214">
        <v>94</v>
      </c>
      <c r="P214">
        <v>245</v>
      </c>
      <c r="Q214">
        <v>119.13857477744099</v>
      </c>
      <c r="R214">
        <v>20</v>
      </c>
      <c r="S214">
        <v>45</v>
      </c>
      <c r="T214">
        <v>30</v>
      </c>
      <c r="U214">
        <v>7.2896425762096699</v>
      </c>
      <c r="V214" t="s">
        <v>3406</v>
      </c>
      <c r="W214">
        <v>1</v>
      </c>
      <c r="X214" t="s">
        <v>65</v>
      </c>
      <c r="Y214" t="s">
        <v>3408</v>
      </c>
      <c r="Z214">
        <v>3</v>
      </c>
      <c r="AA214" t="s">
        <v>55</v>
      </c>
      <c r="AB214">
        <v>100092926</v>
      </c>
      <c r="AC214">
        <v>100092949</v>
      </c>
      <c r="AM214" t="s">
        <v>43</v>
      </c>
      <c r="AN214" t="s">
        <v>2723</v>
      </c>
      <c r="AO214" t="s">
        <v>2724</v>
      </c>
      <c r="AP214" t="s">
        <v>44</v>
      </c>
    </row>
    <row r="215" spans="1:42" x14ac:dyDescent="0.25">
      <c r="A215" t="s">
        <v>45</v>
      </c>
      <c r="B215">
        <v>115888445</v>
      </c>
      <c r="C215">
        <v>115888449</v>
      </c>
      <c r="D215" t="s">
        <v>3409</v>
      </c>
      <c r="E215" t="s">
        <v>2721</v>
      </c>
      <c r="F215">
        <v>1919</v>
      </c>
      <c r="G215">
        <v>12</v>
      </c>
      <c r="H215">
        <v>115888449</v>
      </c>
      <c r="I215" t="s">
        <v>3410</v>
      </c>
      <c r="J215">
        <v>9</v>
      </c>
      <c r="K215">
        <v>57</v>
      </c>
      <c r="L215">
        <v>66</v>
      </c>
      <c r="M215">
        <v>22.6495033058122</v>
      </c>
      <c r="N215">
        <v>16</v>
      </c>
      <c r="O215">
        <v>219</v>
      </c>
      <c r="P215">
        <v>235</v>
      </c>
      <c r="Q215">
        <v>59.194594347794897</v>
      </c>
      <c r="R215">
        <v>35</v>
      </c>
      <c r="S215">
        <v>24</v>
      </c>
      <c r="T215">
        <v>28.982753492378801</v>
      </c>
      <c r="U215">
        <v>1.4790199457749</v>
      </c>
      <c r="V215" t="s">
        <v>3409</v>
      </c>
      <c r="W215">
        <v>1</v>
      </c>
      <c r="X215" t="s">
        <v>45</v>
      </c>
      <c r="Y215" t="s">
        <v>3411</v>
      </c>
      <c r="Z215">
        <v>6</v>
      </c>
      <c r="AA215" t="s">
        <v>55</v>
      </c>
      <c r="AB215">
        <v>115888430</v>
      </c>
      <c r="AC215">
        <v>115888453</v>
      </c>
      <c r="AM215" t="s">
        <v>43</v>
      </c>
      <c r="AN215" t="s">
        <v>2723</v>
      </c>
      <c r="AO215" t="s">
        <v>2724</v>
      </c>
      <c r="AP215" t="s">
        <v>43</v>
      </c>
    </row>
    <row r="216" spans="1:42" x14ac:dyDescent="0.25">
      <c r="A216" t="s">
        <v>49</v>
      </c>
      <c r="B216">
        <v>36747953</v>
      </c>
      <c r="C216">
        <v>36747957</v>
      </c>
      <c r="D216" t="s">
        <v>3412</v>
      </c>
      <c r="E216" t="s">
        <v>2721</v>
      </c>
      <c r="F216">
        <v>2944</v>
      </c>
      <c r="G216">
        <v>17</v>
      </c>
      <c r="H216">
        <v>36747955</v>
      </c>
      <c r="I216" t="s">
        <v>3413</v>
      </c>
      <c r="J216">
        <v>61</v>
      </c>
      <c r="K216">
        <v>5</v>
      </c>
      <c r="L216">
        <v>66</v>
      </c>
      <c r="M216">
        <v>17.464249196572901</v>
      </c>
      <c r="N216">
        <v>109</v>
      </c>
      <c r="O216">
        <v>19</v>
      </c>
      <c r="P216">
        <v>128</v>
      </c>
      <c r="Q216">
        <v>45.508241011930998</v>
      </c>
      <c r="R216">
        <v>2</v>
      </c>
      <c r="S216">
        <v>60</v>
      </c>
      <c r="T216">
        <v>10.954451150103299</v>
      </c>
      <c r="U216">
        <v>1.4790199457749</v>
      </c>
      <c r="V216" t="s">
        <v>3412</v>
      </c>
      <c r="W216">
        <v>1</v>
      </c>
      <c r="X216" t="s">
        <v>49</v>
      </c>
      <c r="Y216" t="s">
        <v>3414</v>
      </c>
      <c r="Z216">
        <v>3</v>
      </c>
      <c r="AA216" t="s">
        <v>52</v>
      </c>
      <c r="AB216">
        <v>36747948</v>
      </c>
      <c r="AC216">
        <v>36747971</v>
      </c>
      <c r="AM216" t="s">
        <v>43</v>
      </c>
      <c r="AN216" t="s">
        <v>2723</v>
      </c>
      <c r="AO216" t="s">
        <v>2724</v>
      </c>
      <c r="AP216" t="s">
        <v>44</v>
      </c>
    </row>
    <row r="217" spans="1:42" x14ac:dyDescent="0.25">
      <c r="A217" t="s">
        <v>60</v>
      </c>
      <c r="B217">
        <v>35622552</v>
      </c>
      <c r="C217">
        <v>35622562</v>
      </c>
      <c r="D217" t="s">
        <v>3415</v>
      </c>
      <c r="E217" t="s">
        <v>2721</v>
      </c>
      <c r="F217">
        <v>5474</v>
      </c>
      <c r="G217">
        <v>4</v>
      </c>
      <c r="H217">
        <v>35622559</v>
      </c>
      <c r="I217" t="s">
        <v>3416</v>
      </c>
      <c r="J217">
        <v>14</v>
      </c>
      <c r="K217">
        <v>52</v>
      </c>
      <c r="L217">
        <v>66</v>
      </c>
      <c r="M217">
        <v>26.981475126464002</v>
      </c>
      <c r="N217">
        <v>27</v>
      </c>
      <c r="O217">
        <v>197</v>
      </c>
      <c r="P217">
        <v>224</v>
      </c>
      <c r="Q217">
        <v>72.931474686859303</v>
      </c>
      <c r="R217">
        <v>38</v>
      </c>
      <c r="S217">
        <v>20</v>
      </c>
      <c r="T217">
        <v>27.5680975041804</v>
      </c>
      <c r="U217">
        <v>3.1841621957571302</v>
      </c>
      <c r="V217" t="s">
        <v>3415</v>
      </c>
      <c r="W217">
        <v>1</v>
      </c>
      <c r="X217" t="s">
        <v>60</v>
      </c>
      <c r="Y217" t="s">
        <v>3417</v>
      </c>
      <c r="Z217">
        <v>5</v>
      </c>
      <c r="AA217" t="s">
        <v>55</v>
      </c>
      <c r="AB217">
        <v>35622541</v>
      </c>
      <c r="AC217">
        <v>35622564</v>
      </c>
      <c r="AD217" t="s">
        <v>3418</v>
      </c>
      <c r="AE217">
        <v>22</v>
      </c>
      <c r="AF217">
        <v>5</v>
      </c>
      <c r="AG217">
        <v>2</v>
      </c>
      <c r="AH217">
        <v>0</v>
      </c>
      <c r="AI217">
        <v>1</v>
      </c>
      <c r="AJ217" t="s">
        <v>55</v>
      </c>
      <c r="AK217">
        <v>35622542</v>
      </c>
      <c r="AL217">
        <v>35622564</v>
      </c>
      <c r="AM217" t="s">
        <v>43</v>
      </c>
      <c r="AN217" t="s">
        <v>2723</v>
      </c>
      <c r="AO217" t="s">
        <v>2724</v>
      </c>
      <c r="AP217" t="s">
        <v>2724</v>
      </c>
    </row>
    <row r="218" spans="1:42" x14ac:dyDescent="0.25">
      <c r="A218" t="s">
        <v>47</v>
      </c>
      <c r="B218">
        <v>77399942</v>
      </c>
      <c r="C218">
        <v>77399943</v>
      </c>
      <c r="D218" t="s">
        <v>3419</v>
      </c>
      <c r="E218" t="s">
        <v>2721</v>
      </c>
      <c r="F218">
        <v>2662</v>
      </c>
      <c r="G218">
        <v>15</v>
      </c>
      <c r="H218">
        <v>77399942</v>
      </c>
      <c r="I218" t="s">
        <v>3420</v>
      </c>
      <c r="J218">
        <v>61</v>
      </c>
      <c r="K218">
        <v>4</v>
      </c>
      <c r="L218">
        <v>65</v>
      </c>
      <c r="M218">
        <v>15.620499351813301</v>
      </c>
      <c r="N218">
        <v>139</v>
      </c>
      <c r="O218">
        <v>5</v>
      </c>
      <c r="P218">
        <v>144</v>
      </c>
      <c r="Q218">
        <v>26.362852652928101</v>
      </c>
      <c r="R218">
        <v>58</v>
      </c>
      <c r="S218">
        <v>4</v>
      </c>
      <c r="T218">
        <v>15.2315462117278</v>
      </c>
      <c r="U218">
        <v>0.5</v>
      </c>
      <c r="V218" t="s">
        <v>3419</v>
      </c>
      <c r="W218">
        <v>1</v>
      </c>
      <c r="X218" t="s">
        <v>47</v>
      </c>
      <c r="Y218" t="s">
        <v>3421</v>
      </c>
      <c r="Z218">
        <v>5</v>
      </c>
      <c r="AA218" t="s">
        <v>52</v>
      </c>
      <c r="AB218">
        <v>77399936</v>
      </c>
      <c r="AC218">
        <v>77399959</v>
      </c>
      <c r="AD218" t="s">
        <v>3422</v>
      </c>
      <c r="AE218">
        <v>24</v>
      </c>
      <c r="AF218">
        <v>6</v>
      </c>
      <c r="AG218">
        <v>3</v>
      </c>
      <c r="AH218">
        <v>1</v>
      </c>
      <c r="AI218">
        <v>0</v>
      </c>
      <c r="AJ218" t="s">
        <v>52</v>
      </c>
      <c r="AK218">
        <v>77399936</v>
      </c>
      <c r="AL218">
        <v>77399960</v>
      </c>
      <c r="AM218" t="s">
        <v>43</v>
      </c>
      <c r="AN218" t="s">
        <v>2723</v>
      </c>
      <c r="AO218" t="s">
        <v>2724</v>
      </c>
      <c r="AP218" t="s">
        <v>3100</v>
      </c>
    </row>
    <row r="219" spans="1:42" x14ac:dyDescent="0.25">
      <c r="A219" t="s">
        <v>64</v>
      </c>
      <c r="B219">
        <v>15443950</v>
      </c>
      <c r="C219">
        <v>15443951</v>
      </c>
      <c r="D219" t="s">
        <v>3423</v>
      </c>
      <c r="E219" t="s">
        <v>2721</v>
      </c>
      <c r="F219">
        <v>7226</v>
      </c>
      <c r="G219">
        <v>8</v>
      </c>
      <c r="H219">
        <v>15443950</v>
      </c>
      <c r="I219" t="s">
        <v>3424</v>
      </c>
      <c r="J219">
        <v>11</v>
      </c>
      <c r="K219">
        <v>54</v>
      </c>
      <c r="L219">
        <v>65</v>
      </c>
      <c r="M219">
        <v>24.372115213907801</v>
      </c>
      <c r="N219">
        <v>33</v>
      </c>
      <c r="O219">
        <v>143</v>
      </c>
      <c r="P219">
        <v>176</v>
      </c>
      <c r="Q219">
        <v>68.694977982382298</v>
      </c>
      <c r="R219">
        <v>15</v>
      </c>
      <c r="S219">
        <v>43</v>
      </c>
      <c r="T219">
        <v>25.3968501984005</v>
      </c>
      <c r="U219">
        <v>0.5</v>
      </c>
      <c r="V219" t="s">
        <v>3423</v>
      </c>
      <c r="W219">
        <v>1</v>
      </c>
      <c r="X219" t="s">
        <v>64</v>
      </c>
      <c r="Y219" t="s">
        <v>3425</v>
      </c>
      <c r="Z219">
        <v>5</v>
      </c>
      <c r="AA219" t="s">
        <v>55</v>
      </c>
      <c r="AB219">
        <v>15443933</v>
      </c>
      <c r="AC219">
        <v>15443956</v>
      </c>
      <c r="AM219" t="s">
        <v>43</v>
      </c>
      <c r="AN219" t="s">
        <v>2723</v>
      </c>
      <c r="AO219" t="s">
        <v>2724</v>
      </c>
      <c r="AP219" t="s">
        <v>44</v>
      </c>
    </row>
    <row r="220" spans="1:42" x14ac:dyDescent="0.25">
      <c r="A220" t="s">
        <v>64</v>
      </c>
      <c r="B220">
        <v>28461217</v>
      </c>
      <c r="C220">
        <v>28461222</v>
      </c>
      <c r="D220" t="s">
        <v>3426</v>
      </c>
      <c r="E220" t="s">
        <v>2721</v>
      </c>
      <c r="F220">
        <v>7268</v>
      </c>
      <c r="G220">
        <v>8</v>
      </c>
      <c r="H220">
        <v>28461221</v>
      </c>
      <c r="I220" t="s">
        <v>3427</v>
      </c>
      <c r="J220">
        <v>9</v>
      </c>
      <c r="K220">
        <v>56</v>
      </c>
      <c r="L220">
        <v>65</v>
      </c>
      <c r="M220">
        <v>22.449944320643599</v>
      </c>
      <c r="N220">
        <v>39</v>
      </c>
      <c r="O220">
        <v>180</v>
      </c>
      <c r="P220">
        <v>219</v>
      </c>
      <c r="Q220">
        <v>83.785440262613605</v>
      </c>
      <c r="R220">
        <v>54</v>
      </c>
      <c r="S220">
        <v>9</v>
      </c>
      <c r="T220">
        <v>22.045407685048598</v>
      </c>
      <c r="U220">
        <v>1.87082869338697</v>
      </c>
      <c r="V220" t="s">
        <v>3426</v>
      </c>
      <c r="W220">
        <v>1</v>
      </c>
      <c r="X220" t="s">
        <v>64</v>
      </c>
      <c r="Y220" t="s">
        <v>3428</v>
      </c>
      <c r="Z220">
        <v>4</v>
      </c>
      <c r="AA220" t="s">
        <v>55</v>
      </c>
      <c r="AB220">
        <v>28461203</v>
      </c>
      <c r="AC220">
        <v>28461226</v>
      </c>
      <c r="AD220" t="s">
        <v>3429</v>
      </c>
      <c r="AE220">
        <v>24</v>
      </c>
      <c r="AF220">
        <v>5</v>
      </c>
      <c r="AG220">
        <v>2</v>
      </c>
      <c r="AH220">
        <v>1</v>
      </c>
      <c r="AI220">
        <v>0</v>
      </c>
      <c r="AJ220" t="s">
        <v>55</v>
      </c>
      <c r="AK220">
        <v>28461202</v>
      </c>
      <c r="AL220">
        <v>28461226</v>
      </c>
      <c r="AM220" t="s">
        <v>43</v>
      </c>
      <c r="AN220" t="s">
        <v>2723</v>
      </c>
      <c r="AO220" t="s">
        <v>2724</v>
      </c>
      <c r="AP220" t="s">
        <v>2756</v>
      </c>
    </row>
    <row r="221" spans="1:42" x14ac:dyDescent="0.25">
      <c r="A221" t="s">
        <v>78</v>
      </c>
      <c r="B221">
        <v>37660721</v>
      </c>
      <c r="C221">
        <v>37660727</v>
      </c>
      <c r="D221" t="s">
        <v>3430</v>
      </c>
      <c r="E221" t="s">
        <v>2721</v>
      </c>
      <c r="F221">
        <v>3324</v>
      </c>
      <c r="G221">
        <v>19</v>
      </c>
      <c r="H221">
        <v>37660722</v>
      </c>
      <c r="I221" t="s">
        <v>3431</v>
      </c>
      <c r="J221">
        <v>59</v>
      </c>
      <c r="K221">
        <v>5</v>
      </c>
      <c r="L221">
        <v>64</v>
      </c>
      <c r="M221">
        <v>17.175564037317599</v>
      </c>
      <c r="N221">
        <v>172</v>
      </c>
      <c r="O221">
        <v>13</v>
      </c>
      <c r="P221">
        <v>185</v>
      </c>
      <c r="Q221">
        <v>47.2863616701475</v>
      </c>
      <c r="R221">
        <v>62</v>
      </c>
      <c r="S221">
        <v>0</v>
      </c>
      <c r="T221">
        <v>0</v>
      </c>
      <c r="U221">
        <v>2.1147629234082501</v>
      </c>
      <c r="V221" t="s">
        <v>3430</v>
      </c>
      <c r="W221">
        <v>1</v>
      </c>
      <c r="X221" t="s">
        <v>78</v>
      </c>
      <c r="Y221" t="s">
        <v>3432</v>
      </c>
      <c r="Z221">
        <v>7</v>
      </c>
      <c r="AA221" t="s">
        <v>52</v>
      </c>
      <c r="AB221">
        <v>37660718</v>
      </c>
      <c r="AC221">
        <v>37660741</v>
      </c>
      <c r="AM221" t="s">
        <v>43</v>
      </c>
      <c r="AN221" t="s">
        <v>2723</v>
      </c>
      <c r="AO221" t="s">
        <v>2724</v>
      </c>
      <c r="AP221" t="s">
        <v>44</v>
      </c>
    </row>
    <row r="222" spans="1:42" x14ac:dyDescent="0.25">
      <c r="A222" t="s">
        <v>50</v>
      </c>
      <c r="B222">
        <v>21656502</v>
      </c>
      <c r="C222">
        <v>21656506</v>
      </c>
      <c r="D222" t="s">
        <v>3433</v>
      </c>
      <c r="E222" t="s">
        <v>2721</v>
      </c>
      <c r="F222">
        <v>3149</v>
      </c>
      <c r="G222">
        <v>18</v>
      </c>
      <c r="H222">
        <v>21656504</v>
      </c>
      <c r="I222" t="s">
        <v>3434</v>
      </c>
      <c r="J222">
        <v>13</v>
      </c>
      <c r="K222">
        <v>50</v>
      </c>
      <c r="L222">
        <v>63</v>
      </c>
      <c r="M222">
        <v>25.495097567963899</v>
      </c>
      <c r="N222">
        <v>51</v>
      </c>
      <c r="O222">
        <v>144</v>
      </c>
      <c r="P222">
        <v>195</v>
      </c>
      <c r="Q222">
        <v>85.697141142514198</v>
      </c>
      <c r="R222">
        <v>13</v>
      </c>
      <c r="S222">
        <v>49</v>
      </c>
      <c r="T222">
        <v>25.2388589282479</v>
      </c>
      <c r="U222">
        <v>1.4790199457749</v>
      </c>
      <c r="V222" t="s">
        <v>3433</v>
      </c>
      <c r="W222">
        <v>1</v>
      </c>
      <c r="X222" t="s">
        <v>50</v>
      </c>
      <c r="Y222" t="s">
        <v>3435</v>
      </c>
      <c r="Z222">
        <v>3</v>
      </c>
      <c r="AA222" t="s">
        <v>52</v>
      </c>
      <c r="AB222">
        <v>21656497</v>
      </c>
      <c r="AC222">
        <v>21656520</v>
      </c>
      <c r="AM222" t="s">
        <v>43</v>
      </c>
      <c r="AN222" t="s">
        <v>2723</v>
      </c>
      <c r="AO222" t="s">
        <v>2724</v>
      </c>
      <c r="AP222" t="s">
        <v>44</v>
      </c>
    </row>
    <row r="223" spans="1:42" x14ac:dyDescent="0.25">
      <c r="A223" t="s">
        <v>75</v>
      </c>
      <c r="B223">
        <v>158170784</v>
      </c>
      <c r="C223">
        <v>158170790</v>
      </c>
      <c r="D223" t="s">
        <v>3436</v>
      </c>
      <c r="E223" t="s">
        <v>2721</v>
      </c>
      <c r="F223">
        <v>7199</v>
      </c>
      <c r="G223">
        <v>7</v>
      </c>
      <c r="H223">
        <v>158170789</v>
      </c>
      <c r="I223" t="s">
        <v>3437</v>
      </c>
      <c r="J223">
        <v>8</v>
      </c>
      <c r="K223">
        <v>55</v>
      </c>
      <c r="L223">
        <v>63</v>
      </c>
      <c r="M223">
        <v>20.976176963402999</v>
      </c>
      <c r="N223">
        <v>18</v>
      </c>
      <c r="O223">
        <v>161</v>
      </c>
      <c r="P223">
        <v>179</v>
      </c>
      <c r="Q223">
        <v>53.833075334778997</v>
      </c>
      <c r="R223">
        <v>18</v>
      </c>
      <c r="S223">
        <v>40</v>
      </c>
      <c r="T223">
        <v>26.8328157299974</v>
      </c>
      <c r="U223">
        <v>2.2776083947860699</v>
      </c>
      <c r="V223" t="s">
        <v>3436</v>
      </c>
      <c r="W223">
        <v>1</v>
      </c>
      <c r="X223" t="s">
        <v>75</v>
      </c>
      <c r="Y223" t="s">
        <v>3438</v>
      </c>
      <c r="Z223">
        <v>2</v>
      </c>
      <c r="AA223" t="s">
        <v>52</v>
      </c>
      <c r="AB223">
        <v>158170782</v>
      </c>
      <c r="AC223">
        <v>158170805</v>
      </c>
      <c r="AM223" t="s">
        <v>43</v>
      </c>
      <c r="AN223" t="s">
        <v>2723</v>
      </c>
      <c r="AO223" t="s">
        <v>2724</v>
      </c>
      <c r="AP223" t="s">
        <v>44</v>
      </c>
    </row>
    <row r="224" spans="1:42" x14ac:dyDescent="0.25">
      <c r="A224" t="s">
        <v>42</v>
      </c>
      <c r="B224">
        <v>133805584</v>
      </c>
      <c r="C224">
        <v>133805589</v>
      </c>
      <c r="D224" t="s">
        <v>3439</v>
      </c>
      <c r="E224" t="s">
        <v>2721</v>
      </c>
      <c r="F224">
        <v>1648</v>
      </c>
      <c r="G224">
        <v>11</v>
      </c>
      <c r="H224">
        <v>133805584</v>
      </c>
      <c r="I224" t="s">
        <v>3440</v>
      </c>
      <c r="J224">
        <v>28</v>
      </c>
      <c r="K224">
        <v>34</v>
      </c>
      <c r="L224">
        <v>62</v>
      </c>
      <c r="M224">
        <v>30.854497241082999</v>
      </c>
      <c r="N224">
        <v>170</v>
      </c>
      <c r="O224">
        <v>209</v>
      </c>
      <c r="P224">
        <v>379</v>
      </c>
      <c r="Q224">
        <v>188.49403173575499</v>
      </c>
      <c r="R224">
        <v>2</v>
      </c>
      <c r="S224">
        <v>51</v>
      </c>
      <c r="T224">
        <v>10.099504938361999</v>
      </c>
      <c r="U224">
        <v>2.1602468994692798</v>
      </c>
      <c r="V224" t="s">
        <v>3439</v>
      </c>
      <c r="W224">
        <v>1</v>
      </c>
      <c r="X224" t="s">
        <v>42</v>
      </c>
      <c r="Y224" t="s">
        <v>3441</v>
      </c>
      <c r="Z224">
        <v>5</v>
      </c>
      <c r="AA224" t="s">
        <v>52</v>
      </c>
      <c r="AB224">
        <v>133805579</v>
      </c>
      <c r="AC224">
        <v>133805602</v>
      </c>
      <c r="AM224" t="s">
        <v>43</v>
      </c>
      <c r="AN224" t="s">
        <v>2723</v>
      </c>
      <c r="AO224" t="s">
        <v>2724</v>
      </c>
      <c r="AP224" t="s">
        <v>44</v>
      </c>
    </row>
    <row r="225" spans="1:42" x14ac:dyDescent="0.25">
      <c r="A225" t="s">
        <v>54</v>
      </c>
      <c r="B225">
        <v>1352801</v>
      </c>
      <c r="C225">
        <v>1352812</v>
      </c>
      <c r="D225" t="s">
        <v>3442</v>
      </c>
      <c r="E225" t="s">
        <v>2721</v>
      </c>
      <c r="F225">
        <v>3380</v>
      </c>
      <c r="G225">
        <v>2</v>
      </c>
      <c r="H225">
        <v>1352804</v>
      </c>
      <c r="I225" t="s">
        <v>3443</v>
      </c>
      <c r="J225">
        <v>11</v>
      </c>
      <c r="K225">
        <v>51</v>
      </c>
      <c r="L225">
        <v>62</v>
      </c>
      <c r="M225">
        <v>23.685438564654</v>
      </c>
      <c r="N225">
        <v>27</v>
      </c>
      <c r="O225">
        <v>164</v>
      </c>
      <c r="P225">
        <v>191</v>
      </c>
      <c r="Q225">
        <v>66.543219038456499</v>
      </c>
      <c r="R225">
        <v>55</v>
      </c>
      <c r="S225">
        <v>3</v>
      </c>
      <c r="T225">
        <v>12.845232578665099</v>
      </c>
      <c r="U225">
        <v>3.7155828016013199</v>
      </c>
      <c r="V225" t="s">
        <v>3442</v>
      </c>
      <c r="W225">
        <v>1</v>
      </c>
      <c r="X225" t="s">
        <v>54</v>
      </c>
      <c r="Y225" t="s">
        <v>3444</v>
      </c>
      <c r="Z225">
        <v>4</v>
      </c>
      <c r="AA225" t="s">
        <v>55</v>
      </c>
      <c r="AB225">
        <v>1352786</v>
      </c>
      <c r="AC225">
        <v>1352809</v>
      </c>
      <c r="AM225" t="s">
        <v>43</v>
      </c>
      <c r="AN225" t="s">
        <v>2723</v>
      </c>
      <c r="AO225" t="s">
        <v>2724</v>
      </c>
      <c r="AP225" t="s">
        <v>44</v>
      </c>
    </row>
    <row r="226" spans="1:42" x14ac:dyDescent="0.25">
      <c r="A226" t="s">
        <v>63</v>
      </c>
      <c r="B226">
        <v>112324009</v>
      </c>
      <c r="C226">
        <v>112324013</v>
      </c>
      <c r="D226" t="s">
        <v>3445</v>
      </c>
      <c r="E226" t="s">
        <v>2721</v>
      </c>
      <c r="F226">
        <v>6686</v>
      </c>
      <c r="G226">
        <v>6</v>
      </c>
      <c r="H226">
        <v>112324013</v>
      </c>
      <c r="I226" t="s">
        <v>3446</v>
      </c>
      <c r="J226">
        <v>37</v>
      </c>
      <c r="K226">
        <v>25</v>
      </c>
      <c r="L226">
        <v>62</v>
      </c>
      <c r="M226">
        <v>30.413812651491099</v>
      </c>
      <c r="N226">
        <v>128</v>
      </c>
      <c r="O226">
        <v>30</v>
      </c>
      <c r="P226">
        <v>158</v>
      </c>
      <c r="Q226">
        <v>61.967733539318601</v>
      </c>
      <c r="R226">
        <v>11</v>
      </c>
      <c r="S226">
        <v>47</v>
      </c>
      <c r="T226">
        <v>22.7376340018041</v>
      </c>
      <c r="U226">
        <v>1.6996731711975901</v>
      </c>
      <c r="V226" t="s">
        <v>3445</v>
      </c>
      <c r="W226">
        <v>1</v>
      </c>
      <c r="X226" t="s">
        <v>63</v>
      </c>
      <c r="Y226" t="s">
        <v>3447</v>
      </c>
      <c r="Z226">
        <v>3</v>
      </c>
      <c r="AA226" t="s">
        <v>52</v>
      </c>
      <c r="AB226">
        <v>112324006</v>
      </c>
      <c r="AC226">
        <v>112324029</v>
      </c>
      <c r="AD226" t="s">
        <v>3448</v>
      </c>
      <c r="AE226">
        <v>22</v>
      </c>
      <c r="AF226">
        <v>4</v>
      </c>
      <c r="AG226">
        <v>1</v>
      </c>
      <c r="AH226">
        <v>0</v>
      </c>
      <c r="AI226">
        <v>1</v>
      </c>
      <c r="AJ226" t="s">
        <v>52</v>
      </c>
      <c r="AK226">
        <v>112324006</v>
      </c>
      <c r="AL226">
        <v>112324028</v>
      </c>
      <c r="AM226" t="s">
        <v>43</v>
      </c>
      <c r="AN226" t="s">
        <v>2723</v>
      </c>
      <c r="AO226" t="s">
        <v>2724</v>
      </c>
      <c r="AP226" t="s">
        <v>2724</v>
      </c>
    </row>
    <row r="227" spans="1:42" x14ac:dyDescent="0.25">
      <c r="A227" t="s">
        <v>51</v>
      </c>
      <c r="B227">
        <v>175288001</v>
      </c>
      <c r="C227">
        <v>175288010</v>
      </c>
      <c r="D227" t="s">
        <v>3449</v>
      </c>
      <c r="E227" t="s">
        <v>2721</v>
      </c>
      <c r="F227">
        <v>759</v>
      </c>
      <c r="G227">
        <v>1</v>
      </c>
      <c r="H227">
        <v>175288005</v>
      </c>
      <c r="I227" t="s">
        <v>3450</v>
      </c>
      <c r="J227">
        <v>40</v>
      </c>
      <c r="K227">
        <v>21</v>
      </c>
      <c r="L227">
        <v>61</v>
      </c>
      <c r="M227">
        <v>28.982753492378801</v>
      </c>
      <c r="N227">
        <v>60</v>
      </c>
      <c r="O227">
        <v>58</v>
      </c>
      <c r="P227">
        <v>118</v>
      </c>
      <c r="Q227">
        <v>58.9915248150105</v>
      </c>
      <c r="R227">
        <v>33</v>
      </c>
      <c r="S227">
        <v>26</v>
      </c>
      <c r="T227">
        <v>29.291637031753599</v>
      </c>
      <c r="U227">
        <v>3.02371578407381</v>
      </c>
      <c r="V227" t="s">
        <v>3449</v>
      </c>
      <c r="W227">
        <v>1</v>
      </c>
      <c r="X227" t="s">
        <v>51</v>
      </c>
      <c r="Y227" t="s">
        <v>3451</v>
      </c>
      <c r="Z227">
        <v>8</v>
      </c>
      <c r="AA227" t="s">
        <v>52</v>
      </c>
      <c r="AB227">
        <v>175288001</v>
      </c>
      <c r="AC227">
        <v>175288024</v>
      </c>
      <c r="AM227" t="s">
        <v>43</v>
      </c>
      <c r="AN227" t="s">
        <v>2723</v>
      </c>
      <c r="AO227" t="s">
        <v>2724</v>
      </c>
      <c r="AP227" t="s">
        <v>44</v>
      </c>
    </row>
    <row r="228" spans="1:42" x14ac:dyDescent="0.25">
      <c r="A228" t="s">
        <v>68</v>
      </c>
      <c r="B228">
        <v>80544378</v>
      </c>
      <c r="C228">
        <v>80544387</v>
      </c>
      <c r="D228" t="s">
        <v>3452</v>
      </c>
      <c r="E228" t="s">
        <v>2721</v>
      </c>
      <c r="F228">
        <v>1156</v>
      </c>
      <c r="G228">
        <v>10</v>
      </c>
      <c r="H228">
        <v>80544382</v>
      </c>
      <c r="I228" t="s">
        <v>3453</v>
      </c>
      <c r="J228">
        <v>26</v>
      </c>
      <c r="K228">
        <v>34</v>
      </c>
      <c r="L228">
        <v>60</v>
      </c>
      <c r="M228">
        <v>29.732137494637001</v>
      </c>
      <c r="N228">
        <v>73</v>
      </c>
      <c r="O228">
        <v>69</v>
      </c>
      <c r="P228">
        <v>142</v>
      </c>
      <c r="Q228">
        <v>70.971825395715996</v>
      </c>
      <c r="R228">
        <v>27</v>
      </c>
      <c r="S228">
        <v>29</v>
      </c>
      <c r="T228">
        <v>27.982137159266401</v>
      </c>
      <c r="U228">
        <v>3.02305952453617</v>
      </c>
      <c r="V228" t="s">
        <v>3452</v>
      </c>
      <c r="W228">
        <v>1</v>
      </c>
      <c r="X228" t="s">
        <v>68</v>
      </c>
      <c r="Y228" t="s">
        <v>3454</v>
      </c>
      <c r="Z228">
        <v>5</v>
      </c>
      <c r="AA228" t="s">
        <v>55</v>
      </c>
      <c r="AB228">
        <v>80544366</v>
      </c>
      <c r="AC228">
        <v>80544389</v>
      </c>
      <c r="AD228" t="s">
        <v>3455</v>
      </c>
      <c r="AE228">
        <v>22</v>
      </c>
      <c r="AF228">
        <v>4</v>
      </c>
      <c r="AG228">
        <v>1</v>
      </c>
      <c r="AH228">
        <v>0</v>
      </c>
      <c r="AI228">
        <v>1</v>
      </c>
      <c r="AJ228" t="s">
        <v>55</v>
      </c>
      <c r="AK228">
        <v>80544366</v>
      </c>
      <c r="AL228">
        <v>80544388</v>
      </c>
      <c r="AM228" t="s">
        <v>43</v>
      </c>
      <c r="AN228" t="s">
        <v>2723</v>
      </c>
      <c r="AO228" t="s">
        <v>2724</v>
      </c>
      <c r="AP228" t="s">
        <v>2724</v>
      </c>
    </row>
    <row r="229" spans="1:42" x14ac:dyDescent="0.25">
      <c r="A229" t="s">
        <v>64</v>
      </c>
      <c r="B229">
        <v>126092846</v>
      </c>
      <c r="C229">
        <v>126092851</v>
      </c>
      <c r="D229" t="s">
        <v>3456</v>
      </c>
      <c r="E229" t="s">
        <v>2721</v>
      </c>
      <c r="F229">
        <v>7547</v>
      </c>
      <c r="G229">
        <v>8</v>
      </c>
      <c r="H229">
        <v>126092851</v>
      </c>
      <c r="I229" t="s">
        <v>3457</v>
      </c>
      <c r="J229">
        <v>23</v>
      </c>
      <c r="K229">
        <v>37</v>
      </c>
      <c r="L229">
        <v>60</v>
      </c>
      <c r="M229">
        <v>29.171904291629598</v>
      </c>
      <c r="N229">
        <v>44</v>
      </c>
      <c r="O229">
        <v>117</v>
      </c>
      <c r="P229">
        <v>161</v>
      </c>
      <c r="Q229">
        <v>71.749564458608305</v>
      </c>
      <c r="R229">
        <v>23</v>
      </c>
      <c r="S229">
        <v>34</v>
      </c>
      <c r="T229">
        <v>27.964262908219101</v>
      </c>
      <c r="U229">
        <v>1.87082869338697</v>
      </c>
      <c r="V229" t="s">
        <v>3456</v>
      </c>
      <c r="W229">
        <v>1</v>
      </c>
      <c r="X229" t="s">
        <v>64</v>
      </c>
      <c r="Y229" t="s">
        <v>3458</v>
      </c>
      <c r="Z229">
        <v>3</v>
      </c>
      <c r="AA229" t="s">
        <v>52</v>
      </c>
      <c r="AB229">
        <v>126092844</v>
      </c>
      <c r="AC229">
        <v>126092867</v>
      </c>
      <c r="AM229" t="s">
        <v>43</v>
      </c>
      <c r="AN229" t="s">
        <v>2723</v>
      </c>
      <c r="AO229" t="s">
        <v>2724</v>
      </c>
      <c r="AP229" t="s">
        <v>44</v>
      </c>
    </row>
    <row r="230" spans="1:42" x14ac:dyDescent="0.25">
      <c r="A230" t="s">
        <v>47</v>
      </c>
      <c r="B230">
        <v>31665746</v>
      </c>
      <c r="C230">
        <v>31665750</v>
      </c>
      <c r="D230" t="s">
        <v>3459</v>
      </c>
      <c r="E230" t="s">
        <v>2721</v>
      </c>
      <c r="F230">
        <v>2560</v>
      </c>
      <c r="G230">
        <v>15</v>
      </c>
      <c r="H230">
        <v>31665746</v>
      </c>
      <c r="I230" t="s">
        <v>3460</v>
      </c>
      <c r="J230">
        <v>34</v>
      </c>
      <c r="K230">
        <v>24</v>
      </c>
      <c r="L230">
        <v>58</v>
      </c>
      <c r="M230">
        <v>28.565713714171402</v>
      </c>
      <c r="N230">
        <v>137</v>
      </c>
      <c r="O230">
        <v>45</v>
      </c>
      <c r="P230">
        <v>182</v>
      </c>
      <c r="Q230">
        <v>78.517513969814402</v>
      </c>
      <c r="R230">
        <v>30</v>
      </c>
      <c r="S230">
        <v>23</v>
      </c>
      <c r="T230">
        <v>26.2678510731273</v>
      </c>
      <c r="U230">
        <v>1.6996731711975901</v>
      </c>
      <c r="V230" t="s">
        <v>3459</v>
      </c>
      <c r="W230">
        <v>1</v>
      </c>
      <c r="X230" t="s">
        <v>47</v>
      </c>
      <c r="Y230" t="s">
        <v>3461</v>
      </c>
      <c r="Z230">
        <v>6</v>
      </c>
      <c r="AA230" t="s">
        <v>52</v>
      </c>
      <c r="AB230">
        <v>31665741</v>
      </c>
      <c r="AC230">
        <v>31665764</v>
      </c>
      <c r="AD230" t="s">
        <v>3462</v>
      </c>
      <c r="AE230">
        <v>24</v>
      </c>
      <c r="AF230">
        <v>7</v>
      </c>
      <c r="AG230">
        <v>4</v>
      </c>
      <c r="AH230">
        <v>1</v>
      </c>
      <c r="AI230">
        <v>0</v>
      </c>
      <c r="AJ230" t="s">
        <v>52</v>
      </c>
      <c r="AK230">
        <v>31665741</v>
      </c>
      <c r="AL230">
        <v>31665765</v>
      </c>
      <c r="AM230" t="s">
        <v>43</v>
      </c>
      <c r="AN230" t="s">
        <v>2723</v>
      </c>
      <c r="AO230" t="s">
        <v>2724</v>
      </c>
      <c r="AP230" t="s">
        <v>3251</v>
      </c>
    </row>
    <row r="231" spans="1:42" x14ac:dyDescent="0.25">
      <c r="A231" t="s">
        <v>54</v>
      </c>
      <c r="B231">
        <v>1303168</v>
      </c>
      <c r="C231">
        <v>1303170</v>
      </c>
      <c r="D231" t="s">
        <v>3463</v>
      </c>
      <c r="E231" t="s">
        <v>2721</v>
      </c>
      <c r="F231">
        <v>3378</v>
      </c>
      <c r="G231">
        <v>2</v>
      </c>
      <c r="H231">
        <v>1303170</v>
      </c>
      <c r="I231" t="s">
        <v>3464</v>
      </c>
      <c r="J231">
        <v>8</v>
      </c>
      <c r="K231">
        <v>50</v>
      </c>
      <c r="L231">
        <v>58</v>
      </c>
      <c r="M231">
        <v>20</v>
      </c>
      <c r="N231">
        <v>32</v>
      </c>
      <c r="O231">
        <v>51</v>
      </c>
      <c r="P231">
        <v>83</v>
      </c>
      <c r="Q231">
        <v>40.398019753448303</v>
      </c>
      <c r="R231">
        <v>7</v>
      </c>
      <c r="S231">
        <v>44</v>
      </c>
      <c r="T231">
        <v>17.549928774784199</v>
      </c>
      <c r="U231">
        <v>0.81649658092772603</v>
      </c>
      <c r="V231" t="s">
        <v>3463</v>
      </c>
      <c r="W231">
        <v>1</v>
      </c>
      <c r="X231" t="s">
        <v>54</v>
      </c>
      <c r="Y231" t="s">
        <v>3465</v>
      </c>
      <c r="Z231">
        <v>3</v>
      </c>
      <c r="AA231" t="s">
        <v>52</v>
      </c>
      <c r="AB231">
        <v>1303163</v>
      </c>
      <c r="AC231">
        <v>1303186</v>
      </c>
      <c r="AM231" t="s">
        <v>43</v>
      </c>
      <c r="AN231" t="s">
        <v>2723</v>
      </c>
      <c r="AO231" t="s">
        <v>2724</v>
      </c>
      <c r="AP231" t="s">
        <v>44</v>
      </c>
    </row>
    <row r="232" spans="1:42" x14ac:dyDescent="0.25">
      <c r="A232" t="s">
        <v>54</v>
      </c>
      <c r="B232">
        <v>130620009</v>
      </c>
      <c r="C232">
        <v>130620014</v>
      </c>
      <c r="D232" t="s">
        <v>3466</v>
      </c>
      <c r="E232" t="s">
        <v>2721</v>
      </c>
      <c r="F232">
        <v>3919</v>
      </c>
      <c r="G232">
        <v>2</v>
      </c>
      <c r="H232">
        <v>130620013</v>
      </c>
      <c r="I232" t="s">
        <v>3467</v>
      </c>
      <c r="J232">
        <v>24</v>
      </c>
      <c r="K232">
        <v>34</v>
      </c>
      <c r="L232">
        <v>58</v>
      </c>
      <c r="M232">
        <v>28.565713714171402</v>
      </c>
      <c r="N232">
        <v>107</v>
      </c>
      <c r="O232">
        <v>122</v>
      </c>
      <c r="P232">
        <v>229</v>
      </c>
      <c r="Q232">
        <v>114.254102770972</v>
      </c>
      <c r="R232">
        <v>35</v>
      </c>
      <c r="S232">
        <v>19</v>
      </c>
      <c r="T232">
        <v>25.787593916455201</v>
      </c>
      <c r="U232">
        <v>1.72046505340852</v>
      </c>
      <c r="V232" t="s">
        <v>3466</v>
      </c>
      <c r="W232">
        <v>1</v>
      </c>
      <c r="X232" t="s">
        <v>54</v>
      </c>
      <c r="Y232" t="s">
        <v>3468</v>
      </c>
      <c r="Z232">
        <v>5</v>
      </c>
      <c r="AA232" t="s">
        <v>55</v>
      </c>
      <c r="AB232">
        <v>130619994</v>
      </c>
      <c r="AC232">
        <v>130620017</v>
      </c>
      <c r="AD232" t="s">
        <v>3469</v>
      </c>
      <c r="AE232">
        <v>24</v>
      </c>
      <c r="AF232">
        <v>6</v>
      </c>
      <c r="AG232">
        <v>3</v>
      </c>
      <c r="AH232">
        <v>1</v>
      </c>
      <c r="AI232">
        <v>0</v>
      </c>
      <c r="AJ232" t="s">
        <v>55</v>
      </c>
      <c r="AK232">
        <v>130619994</v>
      </c>
      <c r="AL232">
        <v>130620018</v>
      </c>
      <c r="AM232" t="s">
        <v>43</v>
      </c>
      <c r="AN232" t="s">
        <v>2723</v>
      </c>
      <c r="AO232" t="s">
        <v>2724</v>
      </c>
      <c r="AP232" t="s">
        <v>2829</v>
      </c>
    </row>
    <row r="233" spans="1:42" hidden="1" x14ac:dyDescent="0.25">
      <c r="A233" t="s">
        <v>51</v>
      </c>
      <c r="B233">
        <v>119077563</v>
      </c>
      <c r="C233">
        <v>119077601</v>
      </c>
      <c r="D233" t="s">
        <v>3470</v>
      </c>
      <c r="E233" t="s">
        <v>2721</v>
      </c>
      <c r="F233">
        <v>663</v>
      </c>
      <c r="G233">
        <v>1</v>
      </c>
      <c r="H233">
        <v>119077578</v>
      </c>
      <c r="I233" t="s">
        <v>3471</v>
      </c>
      <c r="J233">
        <v>0</v>
      </c>
      <c r="K233">
        <v>8</v>
      </c>
      <c r="L233">
        <v>8</v>
      </c>
      <c r="M233">
        <v>0</v>
      </c>
      <c r="N233">
        <v>0</v>
      </c>
      <c r="O233">
        <v>8</v>
      </c>
      <c r="P233">
        <v>8</v>
      </c>
      <c r="Q233">
        <v>0</v>
      </c>
      <c r="R233">
        <v>5</v>
      </c>
      <c r="S233">
        <v>2</v>
      </c>
      <c r="T233">
        <v>3.1622776601683702</v>
      </c>
      <c r="U233">
        <v>13.9283882771841</v>
      </c>
      <c r="AM233" t="s">
        <v>43</v>
      </c>
      <c r="AN233" t="s">
        <v>2723</v>
      </c>
      <c r="AO233" t="s">
        <v>2724</v>
      </c>
      <c r="AP233" t="s">
        <v>44</v>
      </c>
    </row>
    <row r="234" spans="1:42" x14ac:dyDescent="0.25">
      <c r="A234" t="s">
        <v>54</v>
      </c>
      <c r="B234">
        <v>72227396</v>
      </c>
      <c r="C234">
        <v>72227405</v>
      </c>
      <c r="D234" t="s">
        <v>3472</v>
      </c>
      <c r="E234" t="s">
        <v>2721</v>
      </c>
      <c r="F234">
        <v>3738</v>
      </c>
      <c r="G234">
        <v>2</v>
      </c>
      <c r="H234">
        <v>72227400</v>
      </c>
      <c r="I234" t="s">
        <v>3473</v>
      </c>
      <c r="J234">
        <v>38</v>
      </c>
      <c r="K234">
        <v>20</v>
      </c>
      <c r="L234">
        <v>58</v>
      </c>
      <c r="M234">
        <v>27.5680975041804</v>
      </c>
      <c r="N234">
        <v>131</v>
      </c>
      <c r="O234">
        <v>49</v>
      </c>
      <c r="P234">
        <v>180</v>
      </c>
      <c r="Q234">
        <v>80.118661995817106</v>
      </c>
      <c r="R234">
        <v>40</v>
      </c>
      <c r="S234">
        <v>14</v>
      </c>
      <c r="T234">
        <v>23.664319132398401</v>
      </c>
      <c r="U234">
        <v>2.9257477676655501</v>
      </c>
      <c r="V234" t="s">
        <v>3472</v>
      </c>
      <c r="W234">
        <v>1</v>
      </c>
      <c r="X234" t="s">
        <v>54</v>
      </c>
      <c r="Y234" t="s">
        <v>3474</v>
      </c>
      <c r="Z234">
        <v>6</v>
      </c>
      <c r="AA234" t="s">
        <v>52</v>
      </c>
      <c r="AB234">
        <v>72227394</v>
      </c>
      <c r="AC234">
        <v>72227417</v>
      </c>
      <c r="AD234" t="s">
        <v>3475</v>
      </c>
      <c r="AE234">
        <v>24</v>
      </c>
      <c r="AF234">
        <v>5</v>
      </c>
      <c r="AG234">
        <v>2</v>
      </c>
      <c r="AH234">
        <v>1</v>
      </c>
      <c r="AI234">
        <v>0</v>
      </c>
      <c r="AJ234" t="s">
        <v>52</v>
      </c>
      <c r="AK234">
        <v>72227394</v>
      </c>
      <c r="AL234">
        <v>72227418</v>
      </c>
      <c r="AM234" t="s">
        <v>43</v>
      </c>
      <c r="AN234" t="s">
        <v>2723</v>
      </c>
      <c r="AO234" t="s">
        <v>2724</v>
      </c>
      <c r="AP234" t="s">
        <v>3476</v>
      </c>
    </row>
    <row r="235" spans="1:42" hidden="1" x14ac:dyDescent="0.25">
      <c r="A235" t="s">
        <v>51</v>
      </c>
      <c r="B235">
        <v>119078032</v>
      </c>
      <c r="C235">
        <v>119078035</v>
      </c>
      <c r="D235" t="s">
        <v>3477</v>
      </c>
      <c r="E235" t="s">
        <v>2721</v>
      </c>
      <c r="F235">
        <v>667</v>
      </c>
      <c r="G235">
        <v>1</v>
      </c>
      <c r="H235">
        <v>119078035</v>
      </c>
      <c r="I235" t="s">
        <v>3478</v>
      </c>
      <c r="J235">
        <v>3</v>
      </c>
      <c r="K235">
        <v>2</v>
      </c>
      <c r="L235">
        <v>5</v>
      </c>
      <c r="M235">
        <v>2.4494897427831699</v>
      </c>
      <c r="N235">
        <v>21</v>
      </c>
      <c r="O235">
        <v>4</v>
      </c>
      <c r="P235">
        <v>25</v>
      </c>
      <c r="Q235">
        <v>9.1651513899116797</v>
      </c>
      <c r="R235">
        <v>5</v>
      </c>
      <c r="S235">
        <v>0</v>
      </c>
      <c r="T235">
        <v>0</v>
      </c>
      <c r="U235">
        <v>1.5</v>
      </c>
      <c r="AM235" t="s">
        <v>43</v>
      </c>
      <c r="AN235" t="s">
        <v>2723</v>
      </c>
      <c r="AO235" t="s">
        <v>2724</v>
      </c>
      <c r="AP235" t="s">
        <v>44</v>
      </c>
    </row>
    <row r="236" spans="1:42" hidden="1" x14ac:dyDescent="0.25">
      <c r="A236" t="s">
        <v>51</v>
      </c>
      <c r="B236">
        <v>121484631</v>
      </c>
      <c r="C236">
        <v>121484641</v>
      </c>
      <c r="D236" t="s">
        <v>3479</v>
      </c>
      <c r="E236" t="s">
        <v>2721</v>
      </c>
      <c r="F236">
        <v>680</v>
      </c>
      <c r="G236">
        <v>1</v>
      </c>
      <c r="H236">
        <v>121484631</v>
      </c>
      <c r="I236" t="s">
        <v>3480</v>
      </c>
      <c r="J236">
        <v>1</v>
      </c>
      <c r="K236">
        <v>3</v>
      </c>
      <c r="L236">
        <v>4</v>
      </c>
      <c r="M236">
        <v>1.7320508075688701</v>
      </c>
      <c r="N236">
        <v>1</v>
      </c>
      <c r="O236">
        <v>15</v>
      </c>
      <c r="P236">
        <v>16</v>
      </c>
      <c r="Q236">
        <v>3.8729833462074099</v>
      </c>
      <c r="R236">
        <v>1</v>
      </c>
      <c r="S236">
        <v>3</v>
      </c>
      <c r="T236">
        <v>1.7320508075688701</v>
      </c>
      <c r="U236">
        <v>5</v>
      </c>
      <c r="AM236" t="s">
        <v>43</v>
      </c>
      <c r="AN236" t="s">
        <v>2723</v>
      </c>
      <c r="AO236" t="s">
        <v>2724</v>
      </c>
      <c r="AP236" t="s">
        <v>44</v>
      </c>
    </row>
    <row r="237" spans="1:42" hidden="1" x14ac:dyDescent="0.25">
      <c r="A237" t="s">
        <v>51</v>
      </c>
      <c r="B237">
        <v>121485144</v>
      </c>
      <c r="C237">
        <v>121485159</v>
      </c>
      <c r="D237" t="s">
        <v>3481</v>
      </c>
      <c r="E237" t="s">
        <v>2721</v>
      </c>
      <c r="F237">
        <v>690</v>
      </c>
      <c r="G237">
        <v>1</v>
      </c>
      <c r="H237">
        <v>121485153</v>
      </c>
      <c r="I237" t="s">
        <v>3482</v>
      </c>
      <c r="J237">
        <v>5</v>
      </c>
      <c r="K237">
        <v>3</v>
      </c>
      <c r="L237">
        <v>8</v>
      </c>
      <c r="M237">
        <v>3.8729833462074099</v>
      </c>
      <c r="N237">
        <v>28</v>
      </c>
      <c r="O237">
        <v>3</v>
      </c>
      <c r="P237">
        <v>31</v>
      </c>
      <c r="Q237">
        <v>9.1651513899116797</v>
      </c>
      <c r="R237">
        <v>3</v>
      </c>
      <c r="S237">
        <v>4</v>
      </c>
      <c r="T237">
        <v>3.4641016151377499</v>
      </c>
      <c r="U237">
        <v>6.1644140029689698</v>
      </c>
      <c r="AM237" t="s">
        <v>43</v>
      </c>
      <c r="AN237" t="s">
        <v>2723</v>
      </c>
      <c r="AO237" t="s">
        <v>2724</v>
      </c>
      <c r="AP237" t="s">
        <v>44</v>
      </c>
    </row>
    <row r="238" spans="1:42" hidden="1" x14ac:dyDescent="0.25">
      <c r="A238" t="s">
        <v>51</v>
      </c>
      <c r="B238">
        <v>121485180</v>
      </c>
      <c r="C238">
        <v>121485185</v>
      </c>
      <c r="D238" t="s">
        <v>3483</v>
      </c>
      <c r="E238" t="s">
        <v>2721</v>
      </c>
      <c r="F238">
        <v>691</v>
      </c>
      <c r="G238">
        <v>1</v>
      </c>
      <c r="H238">
        <v>121485185</v>
      </c>
      <c r="I238" t="s">
        <v>3484</v>
      </c>
      <c r="J238">
        <v>4</v>
      </c>
      <c r="K238">
        <v>1</v>
      </c>
      <c r="L238">
        <v>5</v>
      </c>
      <c r="M238">
        <v>2</v>
      </c>
      <c r="N238">
        <v>13</v>
      </c>
      <c r="O238">
        <v>1</v>
      </c>
      <c r="P238">
        <v>14</v>
      </c>
      <c r="Q238">
        <v>3.6055512754639798</v>
      </c>
      <c r="R238">
        <v>4</v>
      </c>
      <c r="S238">
        <v>1</v>
      </c>
      <c r="T238">
        <v>2</v>
      </c>
      <c r="U238">
        <v>2.5</v>
      </c>
      <c r="AM238" t="s">
        <v>43</v>
      </c>
      <c r="AN238" t="s">
        <v>2723</v>
      </c>
      <c r="AO238" t="s">
        <v>2724</v>
      </c>
      <c r="AP238" t="s">
        <v>44</v>
      </c>
    </row>
    <row r="239" spans="1:42" hidden="1" x14ac:dyDescent="0.25">
      <c r="A239" t="s">
        <v>51</v>
      </c>
      <c r="B239">
        <v>121485257</v>
      </c>
      <c r="C239">
        <v>121485259</v>
      </c>
      <c r="D239" t="s">
        <v>3485</v>
      </c>
      <c r="E239" t="s">
        <v>2721</v>
      </c>
      <c r="F239">
        <v>694</v>
      </c>
      <c r="G239">
        <v>1</v>
      </c>
      <c r="H239">
        <v>121485257</v>
      </c>
      <c r="I239" t="s">
        <v>3486</v>
      </c>
      <c r="J239">
        <v>9</v>
      </c>
      <c r="K239">
        <v>0</v>
      </c>
      <c r="L239">
        <v>9</v>
      </c>
      <c r="M239">
        <v>0</v>
      </c>
      <c r="N239">
        <v>48</v>
      </c>
      <c r="O239">
        <v>0</v>
      </c>
      <c r="P239">
        <v>48</v>
      </c>
      <c r="Q239">
        <v>0</v>
      </c>
      <c r="R239">
        <v>2</v>
      </c>
      <c r="S239">
        <v>6</v>
      </c>
      <c r="T239">
        <v>3.4641016151377499</v>
      </c>
      <c r="U239">
        <v>1</v>
      </c>
      <c r="AM239" t="s">
        <v>43</v>
      </c>
      <c r="AN239" t="s">
        <v>2723</v>
      </c>
      <c r="AO239" t="s">
        <v>2724</v>
      </c>
      <c r="AP239" t="s">
        <v>44</v>
      </c>
    </row>
    <row r="240" spans="1:42" hidden="1" x14ac:dyDescent="0.25">
      <c r="A240" t="s">
        <v>51</v>
      </c>
      <c r="B240">
        <v>121485360</v>
      </c>
      <c r="C240">
        <v>121485374</v>
      </c>
      <c r="D240" t="s">
        <v>164</v>
      </c>
      <c r="E240" t="s">
        <v>2721</v>
      </c>
      <c r="F240">
        <v>696</v>
      </c>
      <c r="G240">
        <v>1</v>
      </c>
      <c r="H240">
        <v>121485374</v>
      </c>
      <c r="I240" t="s">
        <v>165</v>
      </c>
      <c r="J240">
        <v>2</v>
      </c>
      <c r="K240">
        <v>4</v>
      </c>
      <c r="L240">
        <v>6</v>
      </c>
      <c r="M240">
        <v>2.8284271247461898</v>
      </c>
      <c r="N240">
        <v>4</v>
      </c>
      <c r="O240">
        <v>10</v>
      </c>
      <c r="P240">
        <v>14</v>
      </c>
      <c r="Q240">
        <v>6.3245553203367502</v>
      </c>
      <c r="R240">
        <v>2</v>
      </c>
      <c r="S240">
        <v>4</v>
      </c>
      <c r="T240">
        <v>2.8284271247461898</v>
      </c>
      <c r="U240">
        <v>5.22015325445527</v>
      </c>
      <c r="AM240" t="s">
        <v>43</v>
      </c>
      <c r="AN240" t="s">
        <v>2723</v>
      </c>
      <c r="AO240" t="s">
        <v>2724</v>
      </c>
      <c r="AP240" t="s">
        <v>44</v>
      </c>
    </row>
    <row r="241" spans="1:42" x14ac:dyDescent="0.25">
      <c r="A241" t="s">
        <v>51</v>
      </c>
      <c r="B241">
        <v>4569900</v>
      </c>
      <c r="C241">
        <v>4569908</v>
      </c>
      <c r="D241" t="s">
        <v>3487</v>
      </c>
      <c r="E241" t="s">
        <v>2721</v>
      </c>
      <c r="F241">
        <v>17</v>
      </c>
      <c r="G241">
        <v>1</v>
      </c>
      <c r="H241">
        <v>4569903</v>
      </c>
      <c r="I241" t="s">
        <v>3488</v>
      </c>
      <c r="J241">
        <v>38</v>
      </c>
      <c r="K241">
        <v>19</v>
      </c>
      <c r="L241">
        <v>57</v>
      </c>
      <c r="M241">
        <v>26.870057685088799</v>
      </c>
      <c r="N241">
        <v>75</v>
      </c>
      <c r="O241">
        <v>89</v>
      </c>
      <c r="P241">
        <v>164</v>
      </c>
      <c r="Q241">
        <v>81.700673191840906</v>
      </c>
      <c r="R241">
        <v>19</v>
      </c>
      <c r="S241">
        <v>35</v>
      </c>
      <c r="T241">
        <v>25.787593916455201</v>
      </c>
      <c r="U241">
        <v>2.6076809620810502</v>
      </c>
      <c r="V241" t="s">
        <v>3487</v>
      </c>
      <c r="W241">
        <v>1</v>
      </c>
      <c r="X241" t="s">
        <v>51</v>
      </c>
      <c r="Y241" t="s">
        <v>3489</v>
      </c>
      <c r="Z241">
        <v>5</v>
      </c>
      <c r="AA241" t="s">
        <v>55</v>
      </c>
      <c r="AB241">
        <v>4569885</v>
      </c>
      <c r="AC241">
        <v>4569908</v>
      </c>
      <c r="AD241" t="s">
        <v>3490</v>
      </c>
      <c r="AE241">
        <v>23</v>
      </c>
      <c r="AF241">
        <v>7</v>
      </c>
      <c r="AG241">
        <v>1</v>
      </c>
      <c r="AH241">
        <v>1</v>
      </c>
      <c r="AI241">
        <v>1</v>
      </c>
      <c r="AJ241" t="s">
        <v>55</v>
      </c>
      <c r="AK241">
        <v>4569886</v>
      </c>
      <c r="AL241">
        <v>4569909</v>
      </c>
      <c r="AM241" t="s">
        <v>43</v>
      </c>
      <c r="AN241" t="s">
        <v>2723</v>
      </c>
      <c r="AO241" t="s">
        <v>2724</v>
      </c>
      <c r="AP241" t="s">
        <v>2829</v>
      </c>
    </row>
    <row r="242" spans="1:42" x14ac:dyDescent="0.25">
      <c r="A242" t="s">
        <v>54</v>
      </c>
      <c r="B242">
        <v>230645288</v>
      </c>
      <c r="C242">
        <v>230645291</v>
      </c>
      <c r="D242" t="s">
        <v>3491</v>
      </c>
      <c r="E242" t="s">
        <v>2721</v>
      </c>
      <c r="F242">
        <v>4331</v>
      </c>
      <c r="G242">
        <v>2</v>
      </c>
      <c r="H242">
        <v>230645289</v>
      </c>
      <c r="I242" t="s">
        <v>3492</v>
      </c>
      <c r="J242">
        <v>40</v>
      </c>
      <c r="K242">
        <v>17</v>
      </c>
      <c r="L242">
        <v>57</v>
      </c>
      <c r="M242">
        <v>26.076809620810501</v>
      </c>
      <c r="N242">
        <v>95</v>
      </c>
      <c r="O242">
        <v>31</v>
      </c>
      <c r="P242">
        <v>126</v>
      </c>
      <c r="Q242">
        <v>54.267854204860498</v>
      </c>
      <c r="R242">
        <v>24</v>
      </c>
      <c r="S242">
        <v>29</v>
      </c>
      <c r="T242">
        <v>26.3818119165458</v>
      </c>
      <c r="U242">
        <v>1.11803398874989</v>
      </c>
      <c r="V242" t="s">
        <v>3491</v>
      </c>
      <c r="W242">
        <v>1</v>
      </c>
      <c r="X242" t="s">
        <v>54</v>
      </c>
      <c r="Y242" t="s">
        <v>3493</v>
      </c>
      <c r="Z242">
        <v>4</v>
      </c>
      <c r="AA242" t="s">
        <v>52</v>
      </c>
      <c r="AB242">
        <v>230645282</v>
      </c>
      <c r="AC242">
        <v>230645305</v>
      </c>
      <c r="AM242" t="s">
        <v>43</v>
      </c>
      <c r="AN242" t="s">
        <v>2723</v>
      </c>
      <c r="AO242" t="s">
        <v>2724</v>
      </c>
      <c r="AP242" t="s">
        <v>44</v>
      </c>
    </row>
    <row r="243" spans="1:42" x14ac:dyDescent="0.25">
      <c r="A243" t="s">
        <v>45</v>
      </c>
      <c r="B243">
        <v>113139801</v>
      </c>
      <c r="C243">
        <v>113139808</v>
      </c>
      <c r="D243" t="s">
        <v>3494</v>
      </c>
      <c r="E243" t="s">
        <v>2721</v>
      </c>
      <c r="F243">
        <v>1911</v>
      </c>
      <c r="G243">
        <v>12</v>
      </c>
      <c r="H243">
        <v>113139807</v>
      </c>
      <c r="I243" t="s">
        <v>3495</v>
      </c>
      <c r="J243">
        <v>18</v>
      </c>
      <c r="K243">
        <v>38</v>
      </c>
      <c r="L243">
        <v>56</v>
      </c>
      <c r="M243">
        <v>26.153393661243999</v>
      </c>
      <c r="N243">
        <v>52</v>
      </c>
      <c r="O243">
        <v>164</v>
      </c>
      <c r="P243">
        <v>216</v>
      </c>
      <c r="Q243">
        <v>92.347171044921495</v>
      </c>
      <c r="R243">
        <v>14</v>
      </c>
      <c r="S243">
        <v>38</v>
      </c>
      <c r="T243">
        <v>23.065125189341501</v>
      </c>
      <c r="U243">
        <v>2.4166091947189101</v>
      </c>
      <c r="V243" t="s">
        <v>3494</v>
      </c>
      <c r="W243">
        <v>1</v>
      </c>
      <c r="X243" t="s">
        <v>45</v>
      </c>
      <c r="Y243" t="s">
        <v>3496</v>
      </c>
      <c r="Z243">
        <v>3</v>
      </c>
      <c r="AA243" t="s">
        <v>55</v>
      </c>
      <c r="AB243">
        <v>113139790</v>
      </c>
      <c r="AC243">
        <v>113139813</v>
      </c>
      <c r="AM243" t="s">
        <v>43</v>
      </c>
      <c r="AN243" t="s">
        <v>2723</v>
      </c>
      <c r="AO243" t="s">
        <v>2724</v>
      </c>
      <c r="AP243" t="s">
        <v>44</v>
      </c>
    </row>
    <row r="244" spans="1:42" x14ac:dyDescent="0.25">
      <c r="A244" t="s">
        <v>54</v>
      </c>
      <c r="B244">
        <v>17831016</v>
      </c>
      <c r="C244">
        <v>17831018</v>
      </c>
      <c r="D244" t="s">
        <v>3497</v>
      </c>
      <c r="E244" t="s">
        <v>2721</v>
      </c>
      <c r="F244">
        <v>3458</v>
      </c>
      <c r="G244">
        <v>2</v>
      </c>
      <c r="H244">
        <v>17831018</v>
      </c>
      <c r="I244" t="s">
        <v>3498</v>
      </c>
      <c r="J244">
        <v>18</v>
      </c>
      <c r="K244">
        <v>38</v>
      </c>
      <c r="L244">
        <v>56</v>
      </c>
      <c r="M244">
        <v>26.153393661243999</v>
      </c>
      <c r="N244">
        <v>69</v>
      </c>
      <c r="O244">
        <v>77</v>
      </c>
      <c r="P244">
        <v>146</v>
      </c>
      <c r="Q244">
        <v>72.890328576567597</v>
      </c>
      <c r="R244">
        <v>13</v>
      </c>
      <c r="S244">
        <v>39</v>
      </c>
      <c r="T244">
        <v>22.5166604983954</v>
      </c>
      <c r="U244">
        <v>0.81649658092772603</v>
      </c>
      <c r="V244" t="s">
        <v>3497</v>
      </c>
      <c r="W244">
        <v>1</v>
      </c>
      <c r="X244" t="s">
        <v>54</v>
      </c>
      <c r="Y244" t="s">
        <v>3499</v>
      </c>
      <c r="Z244">
        <v>6</v>
      </c>
      <c r="AA244" t="s">
        <v>52</v>
      </c>
      <c r="AB244">
        <v>17831012</v>
      </c>
      <c r="AC244">
        <v>17831035</v>
      </c>
      <c r="AD244" t="s">
        <v>3500</v>
      </c>
      <c r="AE244">
        <v>24</v>
      </c>
      <c r="AF244">
        <v>7</v>
      </c>
      <c r="AG244">
        <v>4</v>
      </c>
      <c r="AH244">
        <v>1</v>
      </c>
      <c r="AI244">
        <v>0</v>
      </c>
      <c r="AJ244" t="s">
        <v>52</v>
      </c>
      <c r="AK244">
        <v>17831012</v>
      </c>
      <c r="AL244">
        <v>17831036</v>
      </c>
      <c r="AM244" t="s">
        <v>43</v>
      </c>
      <c r="AN244" t="s">
        <v>2723</v>
      </c>
      <c r="AO244" t="s">
        <v>2724</v>
      </c>
      <c r="AP244" t="s">
        <v>3100</v>
      </c>
    </row>
    <row r="245" spans="1:42" x14ac:dyDescent="0.25">
      <c r="A245" t="s">
        <v>54</v>
      </c>
      <c r="B245">
        <v>28673443</v>
      </c>
      <c r="C245">
        <v>28673448</v>
      </c>
      <c r="D245" t="s">
        <v>3501</v>
      </c>
      <c r="E245" t="s">
        <v>2721</v>
      </c>
      <c r="F245">
        <v>3531</v>
      </c>
      <c r="G245">
        <v>2</v>
      </c>
      <c r="H245">
        <v>28673445</v>
      </c>
      <c r="I245" t="s">
        <v>3502</v>
      </c>
      <c r="J245">
        <v>28</v>
      </c>
      <c r="K245">
        <v>28</v>
      </c>
      <c r="L245">
        <v>56</v>
      </c>
      <c r="M245">
        <v>28</v>
      </c>
      <c r="N245">
        <v>100</v>
      </c>
      <c r="O245">
        <v>77</v>
      </c>
      <c r="P245">
        <v>177</v>
      </c>
      <c r="Q245">
        <v>87.749643873921201</v>
      </c>
      <c r="R245">
        <v>28</v>
      </c>
      <c r="S245">
        <v>26</v>
      </c>
      <c r="T245">
        <v>26.981475126464002</v>
      </c>
      <c r="U245">
        <v>1.85472369909914</v>
      </c>
      <c r="V245" t="s">
        <v>3501</v>
      </c>
      <c r="W245">
        <v>1</v>
      </c>
      <c r="X245" t="s">
        <v>54</v>
      </c>
      <c r="Y245" t="s">
        <v>3503</v>
      </c>
      <c r="Z245">
        <v>6</v>
      </c>
      <c r="AA245" t="s">
        <v>52</v>
      </c>
      <c r="AB245">
        <v>28673439</v>
      </c>
      <c r="AC245">
        <v>28673462</v>
      </c>
      <c r="AD245" t="s">
        <v>3504</v>
      </c>
      <c r="AE245">
        <v>24</v>
      </c>
      <c r="AF245">
        <v>7</v>
      </c>
      <c r="AG245">
        <v>4</v>
      </c>
      <c r="AH245">
        <v>1</v>
      </c>
      <c r="AI245">
        <v>0</v>
      </c>
      <c r="AJ245" t="s">
        <v>52</v>
      </c>
      <c r="AK245">
        <v>28673439</v>
      </c>
      <c r="AL245">
        <v>28673463</v>
      </c>
      <c r="AM245" t="s">
        <v>43</v>
      </c>
      <c r="AN245" t="s">
        <v>2723</v>
      </c>
      <c r="AO245" t="s">
        <v>2724</v>
      </c>
      <c r="AP245" t="s">
        <v>2756</v>
      </c>
    </row>
    <row r="246" spans="1:42" x14ac:dyDescent="0.25">
      <c r="A246" t="s">
        <v>65</v>
      </c>
      <c r="B246">
        <v>124474383</v>
      </c>
      <c r="C246">
        <v>124474389</v>
      </c>
      <c r="D246" t="s">
        <v>3505</v>
      </c>
      <c r="E246" t="s">
        <v>2721</v>
      </c>
      <c r="F246">
        <v>7936</v>
      </c>
      <c r="G246">
        <v>9</v>
      </c>
      <c r="H246">
        <v>124474388</v>
      </c>
      <c r="I246" t="s">
        <v>3506</v>
      </c>
      <c r="J246">
        <v>13</v>
      </c>
      <c r="K246">
        <v>43</v>
      </c>
      <c r="L246">
        <v>56</v>
      </c>
      <c r="M246">
        <v>23.6431808350737</v>
      </c>
      <c r="N246">
        <v>74</v>
      </c>
      <c r="O246">
        <v>95</v>
      </c>
      <c r="P246">
        <v>169</v>
      </c>
      <c r="Q246">
        <v>83.845095265018301</v>
      </c>
      <c r="R246">
        <v>14</v>
      </c>
      <c r="S246">
        <v>41</v>
      </c>
      <c r="T246">
        <v>23.958297101421799</v>
      </c>
      <c r="U246">
        <v>2.0591260281974</v>
      </c>
      <c r="V246" t="s">
        <v>3505</v>
      </c>
      <c r="W246">
        <v>1</v>
      </c>
      <c r="X246" t="s">
        <v>65</v>
      </c>
      <c r="Y246" t="s">
        <v>3507</v>
      </c>
      <c r="Z246">
        <v>7</v>
      </c>
      <c r="AA246" t="s">
        <v>52</v>
      </c>
      <c r="AB246">
        <v>124474382</v>
      </c>
      <c r="AC246">
        <v>124474405</v>
      </c>
      <c r="AD246" t="s">
        <v>3508</v>
      </c>
      <c r="AE246">
        <v>23</v>
      </c>
      <c r="AF246">
        <v>7</v>
      </c>
      <c r="AG246">
        <v>1</v>
      </c>
      <c r="AH246">
        <v>1</v>
      </c>
      <c r="AI246">
        <v>1</v>
      </c>
      <c r="AJ246" t="s">
        <v>52</v>
      </c>
      <c r="AK246">
        <v>124474381</v>
      </c>
      <c r="AL246">
        <v>124474404</v>
      </c>
      <c r="AM246" t="s">
        <v>43</v>
      </c>
      <c r="AN246" t="s">
        <v>2723</v>
      </c>
      <c r="AO246" t="s">
        <v>2724</v>
      </c>
      <c r="AP246" t="s">
        <v>2829</v>
      </c>
    </row>
    <row r="247" spans="1:42" x14ac:dyDescent="0.25">
      <c r="A247" t="s">
        <v>54</v>
      </c>
      <c r="B247">
        <v>25289273</v>
      </c>
      <c r="C247">
        <v>25289274</v>
      </c>
      <c r="D247" t="s">
        <v>3509</v>
      </c>
      <c r="E247" t="s">
        <v>2721</v>
      </c>
      <c r="F247">
        <v>3512</v>
      </c>
      <c r="G247">
        <v>2</v>
      </c>
      <c r="H247">
        <v>25289274</v>
      </c>
      <c r="I247" t="s">
        <v>3510</v>
      </c>
      <c r="J247">
        <v>19</v>
      </c>
      <c r="K247">
        <v>36</v>
      </c>
      <c r="L247">
        <v>55</v>
      </c>
      <c r="M247">
        <v>26.153393661243999</v>
      </c>
      <c r="N247">
        <v>44</v>
      </c>
      <c r="O247">
        <v>79</v>
      </c>
      <c r="P247">
        <v>123</v>
      </c>
      <c r="Q247">
        <v>58.957611891934697</v>
      </c>
      <c r="R247">
        <v>5</v>
      </c>
      <c r="S247">
        <v>47</v>
      </c>
      <c r="T247">
        <v>15.329709716755801</v>
      </c>
      <c r="U247">
        <v>0.5</v>
      </c>
      <c r="V247" t="s">
        <v>3509</v>
      </c>
      <c r="W247">
        <v>1</v>
      </c>
      <c r="X247" t="s">
        <v>54</v>
      </c>
      <c r="Y247" t="s">
        <v>3511</v>
      </c>
      <c r="Z247">
        <v>3</v>
      </c>
      <c r="AA247" t="s">
        <v>52</v>
      </c>
      <c r="AB247">
        <v>25289267</v>
      </c>
      <c r="AC247">
        <v>25289290</v>
      </c>
      <c r="AM247" t="s">
        <v>43</v>
      </c>
      <c r="AN247" t="s">
        <v>2723</v>
      </c>
      <c r="AO247" t="s">
        <v>2724</v>
      </c>
      <c r="AP247" t="s">
        <v>44</v>
      </c>
    </row>
    <row r="248" spans="1:42" x14ac:dyDescent="0.25">
      <c r="A248" t="s">
        <v>42</v>
      </c>
      <c r="B248">
        <v>28555356</v>
      </c>
      <c r="C248">
        <v>28555357</v>
      </c>
      <c r="D248" t="s">
        <v>3512</v>
      </c>
      <c r="E248" t="s">
        <v>2721</v>
      </c>
      <c r="F248">
        <v>1393</v>
      </c>
      <c r="G248">
        <v>11</v>
      </c>
      <c r="H248">
        <v>28555357</v>
      </c>
      <c r="I248" t="s">
        <v>3513</v>
      </c>
      <c r="J248">
        <v>12</v>
      </c>
      <c r="K248">
        <v>42</v>
      </c>
      <c r="L248">
        <v>54</v>
      </c>
      <c r="M248">
        <v>22.449944320643599</v>
      </c>
      <c r="N248">
        <v>19</v>
      </c>
      <c r="O248">
        <v>103</v>
      </c>
      <c r="P248">
        <v>122</v>
      </c>
      <c r="Q248">
        <v>44.2379927211893</v>
      </c>
      <c r="R248">
        <v>1</v>
      </c>
      <c r="S248">
        <v>52</v>
      </c>
      <c r="T248">
        <v>7.2111025509279703</v>
      </c>
      <c r="U248">
        <v>0.5</v>
      </c>
      <c r="V248" t="s">
        <v>3512</v>
      </c>
      <c r="W248">
        <v>1</v>
      </c>
      <c r="X248" t="s">
        <v>42</v>
      </c>
      <c r="Y248" t="s">
        <v>3514</v>
      </c>
      <c r="Z248">
        <v>4</v>
      </c>
      <c r="AA248" t="s">
        <v>55</v>
      </c>
      <c r="AB248">
        <v>28555340</v>
      </c>
      <c r="AC248">
        <v>28555363</v>
      </c>
      <c r="AM248" t="s">
        <v>43</v>
      </c>
      <c r="AN248" t="s">
        <v>2723</v>
      </c>
      <c r="AO248" t="s">
        <v>2724</v>
      </c>
      <c r="AP248" t="s">
        <v>44</v>
      </c>
    </row>
    <row r="249" spans="1:42" x14ac:dyDescent="0.25">
      <c r="A249" t="s">
        <v>46</v>
      </c>
      <c r="B249">
        <v>27313125</v>
      </c>
      <c r="C249">
        <v>27313127</v>
      </c>
      <c r="D249" t="s">
        <v>3515</v>
      </c>
      <c r="E249" t="s">
        <v>2721</v>
      </c>
      <c r="F249">
        <v>2200</v>
      </c>
      <c r="G249">
        <v>14</v>
      </c>
      <c r="H249">
        <v>27313127</v>
      </c>
      <c r="I249" t="s">
        <v>3516</v>
      </c>
      <c r="J249">
        <v>26</v>
      </c>
      <c r="K249">
        <v>28</v>
      </c>
      <c r="L249">
        <v>54</v>
      </c>
      <c r="M249">
        <v>26.981475126464002</v>
      </c>
      <c r="N249">
        <v>124</v>
      </c>
      <c r="O249">
        <v>82</v>
      </c>
      <c r="P249">
        <v>206</v>
      </c>
      <c r="Q249">
        <v>100.836501327644</v>
      </c>
      <c r="R249">
        <v>18</v>
      </c>
      <c r="S249">
        <v>33</v>
      </c>
      <c r="T249">
        <v>24.372115213907801</v>
      </c>
      <c r="U249">
        <v>0.81649658092772603</v>
      </c>
      <c r="V249" t="s">
        <v>3515</v>
      </c>
      <c r="W249">
        <v>1</v>
      </c>
      <c r="X249" t="s">
        <v>46</v>
      </c>
      <c r="Y249" t="s">
        <v>3517</v>
      </c>
      <c r="Z249">
        <v>5</v>
      </c>
      <c r="AA249" t="s">
        <v>52</v>
      </c>
      <c r="AB249">
        <v>27313118</v>
      </c>
      <c r="AC249">
        <v>27313141</v>
      </c>
      <c r="AM249" t="s">
        <v>43</v>
      </c>
      <c r="AN249" t="s">
        <v>2723</v>
      </c>
      <c r="AO249" t="s">
        <v>2724</v>
      </c>
      <c r="AP249" t="s">
        <v>44</v>
      </c>
    </row>
    <row r="250" spans="1:42" x14ac:dyDescent="0.25">
      <c r="A250" t="s">
        <v>46</v>
      </c>
      <c r="B250">
        <v>62033335</v>
      </c>
      <c r="C250">
        <v>62033340</v>
      </c>
      <c r="D250" t="s">
        <v>3518</v>
      </c>
      <c r="E250" t="s">
        <v>2721</v>
      </c>
      <c r="F250">
        <v>2335</v>
      </c>
      <c r="G250">
        <v>14</v>
      </c>
      <c r="H250">
        <v>62033336</v>
      </c>
      <c r="I250" t="s">
        <v>3519</v>
      </c>
      <c r="J250">
        <v>39</v>
      </c>
      <c r="K250">
        <v>15</v>
      </c>
      <c r="L250">
        <v>54</v>
      </c>
      <c r="M250">
        <v>24.186773244895601</v>
      </c>
      <c r="N250">
        <v>168</v>
      </c>
      <c r="O250">
        <v>36</v>
      </c>
      <c r="P250">
        <v>204</v>
      </c>
      <c r="Q250">
        <v>77.768888380894296</v>
      </c>
      <c r="R250">
        <v>28</v>
      </c>
      <c r="S250">
        <v>22</v>
      </c>
      <c r="T250">
        <v>24.8193472919817</v>
      </c>
      <c r="U250">
        <v>2.1602468994692798</v>
      </c>
      <c r="V250" t="s">
        <v>3518</v>
      </c>
      <c r="W250">
        <v>1</v>
      </c>
      <c r="X250" t="s">
        <v>46</v>
      </c>
      <c r="Y250" t="s">
        <v>3520</v>
      </c>
      <c r="Z250">
        <v>7</v>
      </c>
      <c r="AA250" t="s">
        <v>52</v>
      </c>
      <c r="AB250">
        <v>62033328</v>
      </c>
      <c r="AC250">
        <v>62033351</v>
      </c>
      <c r="AM250" t="s">
        <v>43</v>
      </c>
      <c r="AN250" t="s">
        <v>2723</v>
      </c>
      <c r="AO250" t="s">
        <v>2724</v>
      </c>
      <c r="AP250" t="s">
        <v>43</v>
      </c>
    </row>
    <row r="251" spans="1:42" x14ac:dyDescent="0.25">
      <c r="A251" t="s">
        <v>78</v>
      </c>
      <c r="B251">
        <v>4975081</v>
      </c>
      <c r="C251">
        <v>4975083</v>
      </c>
      <c r="D251" t="s">
        <v>3521</v>
      </c>
      <c r="E251" t="s">
        <v>2721</v>
      </c>
      <c r="F251">
        <v>3263</v>
      </c>
      <c r="G251">
        <v>19</v>
      </c>
      <c r="H251">
        <v>4975081</v>
      </c>
      <c r="I251" t="s">
        <v>3522</v>
      </c>
      <c r="J251">
        <v>51</v>
      </c>
      <c r="K251">
        <v>3</v>
      </c>
      <c r="L251">
        <v>54</v>
      </c>
      <c r="M251">
        <v>12.369316876852899</v>
      </c>
      <c r="N251">
        <v>101</v>
      </c>
      <c r="O251">
        <v>3</v>
      </c>
      <c r="P251">
        <v>104</v>
      </c>
      <c r="Q251">
        <v>17.406895185529201</v>
      </c>
      <c r="R251">
        <v>52</v>
      </c>
      <c r="S251">
        <v>0</v>
      </c>
      <c r="T251">
        <v>0</v>
      </c>
      <c r="U251">
        <v>1</v>
      </c>
      <c r="V251" t="s">
        <v>3521</v>
      </c>
      <c r="W251">
        <v>1</v>
      </c>
      <c r="X251" t="s">
        <v>78</v>
      </c>
      <c r="Y251" t="s">
        <v>3523</v>
      </c>
      <c r="Z251">
        <v>4</v>
      </c>
      <c r="AA251" t="s">
        <v>52</v>
      </c>
      <c r="AB251">
        <v>4975073</v>
      </c>
      <c r="AC251">
        <v>4975096</v>
      </c>
      <c r="AD251" t="s">
        <v>3524</v>
      </c>
      <c r="AE251">
        <v>22</v>
      </c>
      <c r="AF251">
        <v>5</v>
      </c>
      <c r="AG251">
        <v>2</v>
      </c>
      <c r="AH251">
        <v>0</v>
      </c>
      <c r="AI251">
        <v>1</v>
      </c>
      <c r="AJ251" t="s">
        <v>52</v>
      </c>
      <c r="AK251">
        <v>4975074</v>
      </c>
      <c r="AL251">
        <v>4975096</v>
      </c>
      <c r="AM251" t="s">
        <v>43</v>
      </c>
      <c r="AN251" t="s">
        <v>2723</v>
      </c>
      <c r="AO251" t="s">
        <v>2724</v>
      </c>
      <c r="AP251" t="s">
        <v>2724</v>
      </c>
    </row>
    <row r="252" spans="1:42" x14ac:dyDescent="0.25">
      <c r="A252" t="s">
        <v>54</v>
      </c>
      <c r="B252">
        <v>64639060</v>
      </c>
      <c r="C252">
        <v>64639061</v>
      </c>
      <c r="D252" t="s">
        <v>3525</v>
      </c>
      <c r="E252" t="s">
        <v>2721</v>
      </c>
      <c r="F252">
        <v>3714</v>
      </c>
      <c r="G252">
        <v>2</v>
      </c>
      <c r="H252">
        <v>64639061</v>
      </c>
      <c r="I252" t="s">
        <v>3526</v>
      </c>
      <c r="J252">
        <v>15</v>
      </c>
      <c r="K252">
        <v>39</v>
      </c>
      <c r="L252">
        <v>54</v>
      </c>
      <c r="M252">
        <v>24.186773244895601</v>
      </c>
      <c r="N252">
        <v>66</v>
      </c>
      <c r="O252">
        <v>107</v>
      </c>
      <c r="P252">
        <v>173</v>
      </c>
      <c r="Q252">
        <v>84.035706696617893</v>
      </c>
      <c r="R252">
        <v>14</v>
      </c>
      <c r="S252">
        <v>36</v>
      </c>
      <c r="T252">
        <v>22.449944320643599</v>
      </c>
      <c r="U252">
        <v>0.5</v>
      </c>
      <c r="V252" t="s">
        <v>3525</v>
      </c>
      <c r="W252">
        <v>1</v>
      </c>
      <c r="X252" t="s">
        <v>54</v>
      </c>
      <c r="Y252" t="s">
        <v>3527</v>
      </c>
      <c r="Z252">
        <v>3</v>
      </c>
      <c r="AA252" t="s">
        <v>52</v>
      </c>
      <c r="AB252">
        <v>64639054</v>
      </c>
      <c r="AC252">
        <v>64639077</v>
      </c>
      <c r="AM252" t="s">
        <v>43</v>
      </c>
      <c r="AN252" t="s">
        <v>2723</v>
      </c>
      <c r="AO252" t="s">
        <v>2724</v>
      </c>
      <c r="AP252" t="s">
        <v>44</v>
      </c>
    </row>
    <row r="253" spans="1:42" x14ac:dyDescent="0.25">
      <c r="A253" t="s">
        <v>68</v>
      </c>
      <c r="B253">
        <v>79897602</v>
      </c>
      <c r="C253">
        <v>79897605</v>
      </c>
      <c r="D253" t="s">
        <v>3528</v>
      </c>
      <c r="E253" t="s">
        <v>2721</v>
      </c>
      <c r="F253">
        <v>1153</v>
      </c>
      <c r="G253">
        <v>10</v>
      </c>
      <c r="H253">
        <v>79897603</v>
      </c>
      <c r="I253" t="s">
        <v>3529</v>
      </c>
      <c r="J253">
        <v>53</v>
      </c>
      <c r="K253">
        <v>0</v>
      </c>
      <c r="L253">
        <v>53</v>
      </c>
      <c r="M253">
        <v>0</v>
      </c>
      <c r="N253">
        <v>382</v>
      </c>
      <c r="O253">
        <v>0</v>
      </c>
      <c r="P253">
        <v>382</v>
      </c>
      <c r="Q253">
        <v>0</v>
      </c>
      <c r="R253">
        <v>2</v>
      </c>
      <c r="S253">
        <v>48</v>
      </c>
      <c r="T253">
        <v>9.7979589711327097</v>
      </c>
      <c r="U253">
        <v>1.2472191289246399</v>
      </c>
      <c r="V253" t="s">
        <v>3528</v>
      </c>
      <c r="W253">
        <v>1</v>
      </c>
      <c r="X253" t="s">
        <v>68</v>
      </c>
      <c r="Y253" t="s">
        <v>3530</v>
      </c>
      <c r="Z253">
        <v>4</v>
      </c>
      <c r="AA253" t="s">
        <v>52</v>
      </c>
      <c r="AB253">
        <v>79897596</v>
      </c>
      <c r="AC253">
        <v>79897619</v>
      </c>
      <c r="AD253" t="s">
        <v>3531</v>
      </c>
      <c r="AE253">
        <v>22</v>
      </c>
      <c r="AF253">
        <v>5</v>
      </c>
      <c r="AG253">
        <v>2</v>
      </c>
      <c r="AH253">
        <v>0</v>
      </c>
      <c r="AI253">
        <v>1</v>
      </c>
      <c r="AJ253" t="s">
        <v>52</v>
      </c>
      <c r="AK253">
        <v>79897596</v>
      </c>
      <c r="AL253">
        <v>79897618</v>
      </c>
      <c r="AM253" t="s">
        <v>43</v>
      </c>
      <c r="AN253" t="s">
        <v>2723</v>
      </c>
      <c r="AO253" t="s">
        <v>2724</v>
      </c>
      <c r="AP253" t="s">
        <v>2724</v>
      </c>
    </row>
    <row r="254" spans="1:42" x14ac:dyDescent="0.25">
      <c r="A254" t="s">
        <v>46</v>
      </c>
      <c r="B254">
        <v>37785124</v>
      </c>
      <c r="C254">
        <v>37785128</v>
      </c>
      <c r="D254" t="s">
        <v>3532</v>
      </c>
      <c r="E254" t="s">
        <v>2721</v>
      </c>
      <c r="F254">
        <v>2217</v>
      </c>
      <c r="G254">
        <v>14</v>
      </c>
      <c r="H254">
        <v>37785125</v>
      </c>
      <c r="I254" t="s">
        <v>3533</v>
      </c>
      <c r="J254">
        <v>53</v>
      </c>
      <c r="K254">
        <v>0</v>
      </c>
      <c r="L254">
        <v>53</v>
      </c>
      <c r="M254">
        <v>0</v>
      </c>
      <c r="N254">
        <v>155</v>
      </c>
      <c r="O254">
        <v>0</v>
      </c>
      <c r="P254">
        <v>155</v>
      </c>
      <c r="Q254">
        <v>0</v>
      </c>
      <c r="R254">
        <v>30</v>
      </c>
      <c r="S254">
        <v>18</v>
      </c>
      <c r="T254">
        <v>23.2379000772445</v>
      </c>
      <c r="U254">
        <v>1.58113883008418</v>
      </c>
      <c r="V254" t="s">
        <v>3532</v>
      </c>
      <c r="W254">
        <v>1</v>
      </c>
      <c r="X254" t="s">
        <v>46</v>
      </c>
      <c r="Y254" t="s">
        <v>3534</v>
      </c>
      <c r="Z254">
        <v>3</v>
      </c>
      <c r="AA254" t="s">
        <v>55</v>
      </c>
      <c r="AB254">
        <v>37785108</v>
      </c>
      <c r="AC254">
        <v>37785131</v>
      </c>
      <c r="AM254" t="s">
        <v>43</v>
      </c>
      <c r="AN254" t="s">
        <v>2723</v>
      </c>
      <c r="AO254" t="s">
        <v>2724</v>
      </c>
      <c r="AP254" t="s">
        <v>44</v>
      </c>
    </row>
    <row r="255" spans="1:42" x14ac:dyDescent="0.25">
      <c r="A255" t="s">
        <v>51</v>
      </c>
      <c r="B255">
        <v>183648210</v>
      </c>
      <c r="C255">
        <v>183648213</v>
      </c>
      <c r="D255" t="s">
        <v>3535</v>
      </c>
      <c r="E255" t="s">
        <v>2721</v>
      </c>
      <c r="F255">
        <v>778</v>
      </c>
      <c r="G255">
        <v>1</v>
      </c>
      <c r="H255">
        <v>183648210</v>
      </c>
      <c r="I255" t="s">
        <v>3536</v>
      </c>
      <c r="J255">
        <v>41</v>
      </c>
      <c r="K255">
        <v>12</v>
      </c>
      <c r="L255">
        <v>53</v>
      </c>
      <c r="M255">
        <v>22.1810730128188</v>
      </c>
      <c r="N255">
        <v>120</v>
      </c>
      <c r="O255">
        <v>25</v>
      </c>
      <c r="P255">
        <v>145</v>
      </c>
      <c r="Q255">
        <v>54.772255750516599</v>
      </c>
      <c r="R255">
        <v>32</v>
      </c>
      <c r="S255">
        <v>19</v>
      </c>
      <c r="T255">
        <v>24.657656011875901</v>
      </c>
      <c r="U255">
        <v>1.11803398874989</v>
      </c>
      <c r="V255" t="s">
        <v>3535</v>
      </c>
      <c r="W255">
        <v>1</v>
      </c>
      <c r="X255" t="s">
        <v>51</v>
      </c>
      <c r="Y255" t="s">
        <v>3537</v>
      </c>
      <c r="Z255">
        <v>5</v>
      </c>
      <c r="AA255" t="s">
        <v>52</v>
      </c>
      <c r="AB255">
        <v>183648204</v>
      </c>
      <c r="AC255">
        <v>183648227</v>
      </c>
      <c r="AD255" t="s">
        <v>3538</v>
      </c>
      <c r="AE255">
        <v>24</v>
      </c>
      <c r="AF255">
        <v>5</v>
      </c>
      <c r="AG255">
        <v>2</v>
      </c>
      <c r="AH255">
        <v>1</v>
      </c>
      <c r="AI255">
        <v>0</v>
      </c>
      <c r="AJ255" t="s">
        <v>52</v>
      </c>
      <c r="AK255">
        <v>183648204</v>
      </c>
      <c r="AL255">
        <v>183648228</v>
      </c>
      <c r="AM255" t="s">
        <v>43</v>
      </c>
      <c r="AN255" t="s">
        <v>2723</v>
      </c>
      <c r="AO255" t="s">
        <v>2724</v>
      </c>
      <c r="AP255" t="s">
        <v>2981</v>
      </c>
    </row>
    <row r="256" spans="1:42" x14ac:dyDescent="0.25">
      <c r="A256" t="s">
        <v>75</v>
      </c>
      <c r="B256">
        <v>134677599</v>
      </c>
      <c r="C256">
        <v>134677600</v>
      </c>
      <c r="D256" t="s">
        <v>3539</v>
      </c>
      <c r="E256" t="s">
        <v>2721</v>
      </c>
      <c r="F256">
        <v>7170</v>
      </c>
      <c r="G256">
        <v>7</v>
      </c>
      <c r="H256">
        <v>134677599</v>
      </c>
      <c r="I256" t="s">
        <v>3540</v>
      </c>
      <c r="J256">
        <v>51</v>
      </c>
      <c r="K256">
        <v>2</v>
      </c>
      <c r="L256">
        <v>53</v>
      </c>
      <c r="M256">
        <v>10.099504938361999</v>
      </c>
      <c r="N256">
        <v>173</v>
      </c>
      <c r="O256">
        <v>23</v>
      </c>
      <c r="P256">
        <v>196</v>
      </c>
      <c r="Q256">
        <v>63.0793151516406</v>
      </c>
      <c r="R256">
        <v>21</v>
      </c>
      <c r="S256">
        <v>29</v>
      </c>
      <c r="T256">
        <v>24.677925358506101</v>
      </c>
      <c r="U256">
        <v>0.5</v>
      </c>
      <c r="V256" t="s">
        <v>3539</v>
      </c>
      <c r="W256">
        <v>1</v>
      </c>
      <c r="X256" t="s">
        <v>75</v>
      </c>
      <c r="Y256" t="s">
        <v>3541</v>
      </c>
      <c r="Z256">
        <v>5</v>
      </c>
      <c r="AA256" t="s">
        <v>55</v>
      </c>
      <c r="AB256">
        <v>134677582</v>
      </c>
      <c r="AC256">
        <v>134677605</v>
      </c>
      <c r="AD256" t="s">
        <v>3542</v>
      </c>
      <c r="AE256">
        <v>24</v>
      </c>
      <c r="AF256">
        <v>6</v>
      </c>
      <c r="AG256">
        <v>3</v>
      </c>
      <c r="AH256">
        <v>1</v>
      </c>
      <c r="AI256">
        <v>0</v>
      </c>
      <c r="AJ256" t="s">
        <v>55</v>
      </c>
      <c r="AK256">
        <v>134677581</v>
      </c>
      <c r="AL256">
        <v>134677605</v>
      </c>
      <c r="AM256" t="s">
        <v>43</v>
      </c>
      <c r="AN256" t="s">
        <v>2723</v>
      </c>
      <c r="AO256" t="s">
        <v>2724</v>
      </c>
      <c r="AP256" t="s">
        <v>2981</v>
      </c>
    </row>
    <row r="257" spans="1:42" x14ac:dyDescent="0.25">
      <c r="A257" t="s">
        <v>42</v>
      </c>
      <c r="B257">
        <v>70247066</v>
      </c>
      <c r="C257">
        <v>70247070</v>
      </c>
      <c r="D257" t="s">
        <v>3543</v>
      </c>
      <c r="E257" t="s">
        <v>2721</v>
      </c>
      <c r="F257">
        <v>1487</v>
      </c>
      <c r="G257">
        <v>11</v>
      </c>
      <c r="H257">
        <v>70247070</v>
      </c>
      <c r="I257" t="s">
        <v>3544</v>
      </c>
      <c r="J257">
        <v>21</v>
      </c>
      <c r="K257">
        <v>31</v>
      </c>
      <c r="L257">
        <v>52</v>
      </c>
      <c r="M257">
        <v>25.514701644346101</v>
      </c>
      <c r="N257">
        <v>47</v>
      </c>
      <c r="O257">
        <v>99</v>
      </c>
      <c r="P257">
        <v>146</v>
      </c>
      <c r="Q257">
        <v>68.212902005412403</v>
      </c>
      <c r="R257">
        <v>13</v>
      </c>
      <c r="S257">
        <v>34</v>
      </c>
      <c r="T257">
        <v>21.0237960416286</v>
      </c>
      <c r="U257">
        <v>1.4790199457749</v>
      </c>
      <c r="V257" t="s">
        <v>3543</v>
      </c>
      <c r="W257">
        <v>1</v>
      </c>
      <c r="X257" t="s">
        <v>42</v>
      </c>
      <c r="Y257" t="s">
        <v>3545</v>
      </c>
      <c r="Z257">
        <v>3</v>
      </c>
      <c r="AA257" t="s">
        <v>52</v>
      </c>
      <c r="AB257">
        <v>70247063</v>
      </c>
      <c r="AC257">
        <v>70247086</v>
      </c>
      <c r="AM257" t="s">
        <v>43</v>
      </c>
      <c r="AN257" t="s">
        <v>2723</v>
      </c>
      <c r="AO257" t="s">
        <v>2724</v>
      </c>
      <c r="AP257" t="s">
        <v>44</v>
      </c>
    </row>
    <row r="258" spans="1:42" hidden="1" x14ac:dyDescent="0.25">
      <c r="A258" t="s">
        <v>51</v>
      </c>
      <c r="B258">
        <v>23100792</v>
      </c>
      <c r="C258">
        <v>23100795</v>
      </c>
      <c r="D258" t="s">
        <v>3546</v>
      </c>
      <c r="E258" t="s">
        <v>2721</v>
      </c>
      <c r="F258">
        <v>157</v>
      </c>
      <c r="G258">
        <v>1</v>
      </c>
      <c r="H258">
        <v>23100795</v>
      </c>
      <c r="I258" t="s">
        <v>2716</v>
      </c>
      <c r="J258">
        <v>3</v>
      </c>
      <c r="K258">
        <v>3</v>
      </c>
      <c r="L258">
        <v>6</v>
      </c>
      <c r="M258">
        <v>3</v>
      </c>
      <c r="N258">
        <v>3</v>
      </c>
      <c r="O258">
        <v>5</v>
      </c>
      <c r="P258">
        <v>8</v>
      </c>
      <c r="Q258">
        <v>3.8729833462074099</v>
      </c>
      <c r="R258">
        <v>3</v>
      </c>
      <c r="S258">
        <v>2</v>
      </c>
      <c r="T258">
        <v>2.4494897427831699</v>
      </c>
      <c r="U258">
        <v>1.5</v>
      </c>
      <c r="AM258" t="s">
        <v>43</v>
      </c>
      <c r="AN258" t="s">
        <v>2723</v>
      </c>
      <c r="AO258" t="s">
        <v>2724</v>
      </c>
      <c r="AP258" t="s">
        <v>44</v>
      </c>
    </row>
    <row r="259" spans="1:42" hidden="1" x14ac:dyDescent="0.25">
      <c r="A259" t="s">
        <v>51</v>
      </c>
      <c r="B259">
        <v>23100818</v>
      </c>
      <c r="C259">
        <v>23100829</v>
      </c>
      <c r="D259" t="s">
        <v>3547</v>
      </c>
      <c r="E259" t="s">
        <v>2721</v>
      </c>
      <c r="F259">
        <v>158</v>
      </c>
      <c r="G259">
        <v>1</v>
      </c>
      <c r="H259">
        <v>23100829</v>
      </c>
      <c r="I259" t="s">
        <v>3548</v>
      </c>
      <c r="J259">
        <v>0</v>
      </c>
      <c r="K259">
        <v>5</v>
      </c>
      <c r="L259">
        <v>5</v>
      </c>
      <c r="M259">
        <v>0</v>
      </c>
      <c r="N259">
        <v>0</v>
      </c>
      <c r="O259">
        <v>40</v>
      </c>
      <c r="P259">
        <v>40</v>
      </c>
      <c r="Q259">
        <v>0</v>
      </c>
      <c r="R259">
        <v>2</v>
      </c>
      <c r="S259">
        <v>2</v>
      </c>
      <c r="T259">
        <v>2</v>
      </c>
      <c r="U259">
        <v>4.16653333119993</v>
      </c>
      <c r="AM259" t="s">
        <v>43</v>
      </c>
      <c r="AN259" t="s">
        <v>2723</v>
      </c>
      <c r="AO259" t="s">
        <v>2724</v>
      </c>
      <c r="AP259" t="s">
        <v>44</v>
      </c>
    </row>
    <row r="260" spans="1:42" x14ac:dyDescent="0.25">
      <c r="A260" t="s">
        <v>54</v>
      </c>
      <c r="B260">
        <v>139624251</v>
      </c>
      <c r="C260">
        <v>139624252</v>
      </c>
      <c r="D260" t="s">
        <v>3549</v>
      </c>
      <c r="E260" t="s">
        <v>2721</v>
      </c>
      <c r="F260">
        <v>3950</v>
      </c>
      <c r="G260">
        <v>2</v>
      </c>
      <c r="H260">
        <v>139624251</v>
      </c>
      <c r="I260" t="s">
        <v>3550</v>
      </c>
      <c r="J260">
        <v>49</v>
      </c>
      <c r="K260">
        <v>2</v>
      </c>
      <c r="L260">
        <v>51</v>
      </c>
      <c r="M260">
        <v>9.89949493661166</v>
      </c>
      <c r="N260">
        <v>213</v>
      </c>
      <c r="O260">
        <v>17</v>
      </c>
      <c r="P260">
        <v>230</v>
      </c>
      <c r="Q260">
        <v>60.174745533321499</v>
      </c>
      <c r="R260">
        <v>46</v>
      </c>
      <c r="S260">
        <v>3</v>
      </c>
      <c r="T260">
        <v>11.7473401244707</v>
      </c>
      <c r="U260">
        <v>0.5</v>
      </c>
      <c r="V260" t="s">
        <v>3549</v>
      </c>
      <c r="W260">
        <v>1</v>
      </c>
      <c r="X260" t="s">
        <v>54</v>
      </c>
      <c r="Y260" t="s">
        <v>3551</v>
      </c>
      <c r="Z260">
        <v>5</v>
      </c>
      <c r="AA260" t="s">
        <v>52</v>
      </c>
      <c r="AB260">
        <v>139624246</v>
      </c>
      <c r="AC260">
        <v>139624269</v>
      </c>
      <c r="AD260" t="s">
        <v>3552</v>
      </c>
      <c r="AE260">
        <v>24</v>
      </c>
      <c r="AF260">
        <v>6</v>
      </c>
      <c r="AG260">
        <v>3</v>
      </c>
      <c r="AH260">
        <v>1</v>
      </c>
      <c r="AI260">
        <v>0</v>
      </c>
      <c r="AJ260" t="s">
        <v>52</v>
      </c>
      <c r="AK260">
        <v>139624245</v>
      </c>
      <c r="AL260">
        <v>139624269</v>
      </c>
      <c r="AM260" t="s">
        <v>43</v>
      </c>
      <c r="AN260" t="s">
        <v>2723</v>
      </c>
      <c r="AO260" t="s">
        <v>2724</v>
      </c>
      <c r="AP260" t="s">
        <v>2829</v>
      </c>
    </row>
    <row r="261" spans="1:42" hidden="1" x14ac:dyDescent="0.25">
      <c r="A261" t="s">
        <v>51</v>
      </c>
      <c r="B261">
        <v>23101882</v>
      </c>
      <c r="C261">
        <v>23101897</v>
      </c>
      <c r="D261" t="s">
        <v>3553</v>
      </c>
      <c r="E261" t="s">
        <v>2721</v>
      </c>
      <c r="F261">
        <v>164</v>
      </c>
      <c r="G261">
        <v>1</v>
      </c>
      <c r="H261">
        <v>23101897</v>
      </c>
      <c r="I261" t="s">
        <v>3554</v>
      </c>
      <c r="J261">
        <v>15</v>
      </c>
      <c r="K261">
        <v>0</v>
      </c>
      <c r="L261">
        <v>15</v>
      </c>
      <c r="M261">
        <v>0</v>
      </c>
      <c r="N261">
        <v>32</v>
      </c>
      <c r="O261">
        <v>0</v>
      </c>
      <c r="P261">
        <v>32</v>
      </c>
      <c r="Q261">
        <v>0</v>
      </c>
      <c r="R261">
        <v>13</v>
      </c>
      <c r="S261">
        <v>1</v>
      </c>
      <c r="T261">
        <v>3.6055512754639798</v>
      </c>
      <c r="U261">
        <v>6.2360956446232301</v>
      </c>
      <c r="AM261" t="s">
        <v>43</v>
      </c>
      <c r="AN261" t="s">
        <v>2723</v>
      </c>
      <c r="AO261" t="s">
        <v>2724</v>
      </c>
      <c r="AP261" t="s">
        <v>44</v>
      </c>
    </row>
    <row r="262" spans="1:42" hidden="1" x14ac:dyDescent="0.25">
      <c r="A262" t="s">
        <v>51</v>
      </c>
      <c r="B262">
        <v>23141779</v>
      </c>
      <c r="C262">
        <v>23141783</v>
      </c>
      <c r="D262" t="s">
        <v>3555</v>
      </c>
      <c r="E262" t="s">
        <v>2721</v>
      </c>
      <c r="F262">
        <v>167</v>
      </c>
      <c r="G262">
        <v>1</v>
      </c>
      <c r="H262">
        <v>23141779</v>
      </c>
      <c r="I262" t="s">
        <v>3556</v>
      </c>
      <c r="J262">
        <v>48</v>
      </c>
      <c r="K262">
        <v>1</v>
      </c>
      <c r="L262">
        <v>49</v>
      </c>
      <c r="M262">
        <v>6.9282032302754999</v>
      </c>
      <c r="N262">
        <v>102</v>
      </c>
      <c r="O262">
        <v>1</v>
      </c>
      <c r="P262">
        <v>103</v>
      </c>
      <c r="Q262">
        <v>10.099504938361999</v>
      </c>
      <c r="R262">
        <v>0</v>
      </c>
      <c r="S262">
        <v>47</v>
      </c>
      <c r="T262">
        <v>0</v>
      </c>
      <c r="U262">
        <v>2</v>
      </c>
      <c r="AM262" t="s">
        <v>43</v>
      </c>
      <c r="AN262" t="s">
        <v>2723</v>
      </c>
      <c r="AO262" t="s">
        <v>2724</v>
      </c>
      <c r="AP262" t="s">
        <v>44</v>
      </c>
    </row>
    <row r="263" spans="1:42" x14ac:dyDescent="0.25">
      <c r="A263" t="s">
        <v>63</v>
      </c>
      <c r="B263">
        <v>12722778</v>
      </c>
      <c r="C263">
        <v>12722785</v>
      </c>
      <c r="D263" t="s">
        <v>3557</v>
      </c>
      <c r="E263" t="s">
        <v>2721</v>
      </c>
      <c r="F263">
        <v>6503</v>
      </c>
      <c r="G263">
        <v>6</v>
      </c>
      <c r="H263">
        <v>12722779</v>
      </c>
      <c r="I263" t="s">
        <v>3558</v>
      </c>
      <c r="J263">
        <v>21</v>
      </c>
      <c r="K263">
        <v>30</v>
      </c>
      <c r="L263">
        <v>51</v>
      </c>
      <c r="M263">
        <v>25.099800796022201</v>
      </c>
      <c r="N263">
        <v>68</v>
      </c>
      <c r="O263">
        <v>76</v>
      </c>
      <c r="P263">
        <v>144</v>
      </c>
      <c r="Q263">
        <v>71.8888030224457</v>
      </c>
      <c r="R263">
        <v>5</v>
      </c>
      <c r="S263">
        <v>39</v>
      </c>
      <c r="T263">
        <v>13.9642400437689</v>
      </c>
      <c r="U263">
        <v>2.6925824035672501</v>
      </c>
      <c r="V263" t="s">
        <v>3557</v>
      </c>
      <c r="W263">
        <v>1</v>
      </c>
      <c r="X263" t="s">
        <v>63</v>
      </c>
      <c r="Y263" t="s">
        <v>3559</v>
      </c>
      <c r="Z263">
        <v>6</v>
      </c>
      <c r="AA263" t="s">
        <v>55</v>
      </c>
      <c r="AB263">
        <v>12722761</v>
      </c>
      <c r="AC263">
        <v>12722784</v>
      </c>
      <c r="AD263" t="s">
        <v>3560</v>
      </c>
      <c r="AE263">
        <v>24</v>
      </c>
      <c r="AF263">
        <v>7</v>
      </c>
      <c r="AG263">
        <v>4</v>
      </c>
      <c r="AH263">
        <v>1</v>
      </c>
      <c r="AI263">
        <v>0</v>
      </c>
      <c r="AJ263" t="s">
        <v>55</v>
      </c>
      <c r="AK263">
        <v>12722761</v>
      </c>
      <c r="AL263">
        <v>12722785</v>
      </c>
      <c r="AM263" t="s">
        <v>43</v>
      </c>
      <c r="AN263" t="s">
        <v>2723</v>
      </c>
      <c r="AO263" t="s">
        <v>2724</v>
      </c>
      <c r="AP263" t="s">
        <v>2829</v>
      </c>
    </row>
    <row r="264" spans="1:42" x14ac:dyDescent="0.25">
      <c r="A264" t="s">
        <v>65</v>
      </c>
      <c r="B264">
        <v>91048478</v>
      </c>
      <c r="C264">
        <v>91048485</v>
      </c>
      <c r="D264" t="s">
        <v>3561</v>
      </c>
      <c r="E264" t="s">
        <v>2721</v>
      </c>
      <c r="F264">
        <v>7792</v>
      </c>
      <c r="G264">
        <v>9</v>
      </c>
      <c r="H264">
        <v>91048481</v>
      </c>
      <c r="I264" t="s">
        <v>3562</v>
      </c>
      <c r="J264">
        <v>31</v>
      </c>
      <c r="K264">
        <v>20</v>
      </c>
      <c r="L264">
        <v>51</v>
      </c>
      <c r="M264">
        <v>24.899799195977401</v>
      </c>
      <c r="N264">
        <v>116</v>
      </c>
      <c r="O264">
        <v>43</v>
      </c>
      <c r="P264">
        <v>159</v>
      </c>
      <c r="Q264">
        <v>70.625774332038304</v>
      </c>
      <c r="R264">
        <v>29</v>
      </c>
      <c r="S264">
        <v>20</v>
      </c>
      <c r="T264">
        <v>24.083189157584499</v>
      </c>
      <c r="U264">
        <v>2.3151673805580399</v>
      </c>
      <c r="V264" t="s">
        <v>3561</v>
      </c>
      <c r="W264">
        <v>1</v>
      </c>
      <c r="X264" t="s">
        <v>65</v>
      </c>
      <c r="Y264" t="s">
        <v>3563</v>
      </c>
      <c r="Z264">
        <v>6</v>
      </c>
      <c r="AA264" t="s">
        <v>52</v>
      </c>
      <c r="AB264">
        <v>91048476</v>
      </c>
      <c r="AC264">
        <v>91048499</v>
      </c>
      <c r="AD264" t="s">
        <v>3564</v>
      </c>
      <c r="AE264">
        <v>24</v>
      </c>
      <c r="AF264">
        <v>7</v>
      </c>
      <c r="AG264">
        <v>4</v>
      </c>
      <c r="AH264">
        <v>1</v>
      </c>
      <c r="AI264">
        <v>0</v>
      </c>
      <c r="AJ264" t="s">
        <v>52</v>
      </c>
      <c r="AK264">
        <v>91048475</v>
      </c>
      <c r="AL264">
        <v>91048499</v>
      </c>
      <c r="AM264" t="s">
        <v>43</v>
      </c>
      <c r="AN264" t="s">
        <v>2723</v>
      </c>
      <c r="AO264" t="s">
        <v>2724</v>
      </c>
      <c r="AP264" t="s">
        <v>2829</v>
      </c>
    </row>
    <row r="265" spans="1:42" x14ac:dyDescent="0.25">
      <c r="A265" t="s">
        <v>66</v>
      </c>
      <c r="B265">
        <v>128543860</v>
      </c>
      <c r="C265">
        <v>128543867</v>
      </c>
      <c r="D265" t="s">
        <v>3565</v>
      </c>
      <c r="E265" t="s">
        <v>2721</v>
      </c>
      <c r="F265">
        <v>8168</v>
      </c>
      <c r="G265" t="s">
        <v>67</v>
      </c>
      <c r="H265">
        <v>128543862</v>
      </c>
      <c r="I265" t="s">
        <v>3566</v>
      </c>
      <c r="J265">
        <v>26</v>
      </c>
      <c r="K265">
        <v>25</v>
      </c>
      <c r="L265">
        <v>51</v>
      </c>
      <c r="M265">
        <v>25.495097567963899</v>
      </c>
      <c r="N265">
        <v>109</v>
      </c>
      <c r="O265">
        <v>74</v>
      </c>
      <c r="P265">
        <v>183</v>
      </c>
      <c r="Q265">
        <v>89.810912477270804</v>
      </c>
      <c r="R265">
        <v>23</v>
      </c>
      <c r="S265">
        <v>24</v>
      </c>
      <c r="T265">
        <v>23.4946802489414</v>
      </c>
      <c r="U265">
        <v>2.8613807855648901</v>
      </c>
      <c r="V265" t="s">
        <v>3565</v>
      </c>
      <c r="W265">
        <v>1</v>
      </c>
      <c r="X265" t="s">
        <v>66</v>
      </c>
      <c r="Y265" t="s">
        <v>3567</v>
      </c>
      <c r="Z265">
        <v>6</v>
      </c>
      <c r="AA265" t="s">
        <v>55</v>
      </c>
      <c r="AB265">
        <v>128543854</v>
      </c>
      <c r="AC265">
        <v>128543877</v>
      </c>
      <c r="AM265" t="s">
        <v>43</v>
      </c>
      <c r="AN265" t="s">
        <v>2723</v>
      </c>
      <c r="AO265" t="s">
        <v>2724</v>
      </c>
      <c r="AP265" t="s">
        <v>44</v>
      </c>
    </row>
    <row r="266" spans="1:42" hidden="1" x14ac:dyDescent="0.25">
      <c r="A266" t="s">
        <v>51</v>
      </c>
      <c r="B266">
        <v>248567538</v>
      </c>
      <c r="C266">
        <v>248567546</v>
      </c>
      <c r="D266" t="s">
        <v>3568</v>
      </c>
      <c r="E266" t="s">
        <v>2721</v>
      </c>
      <c r="F266">
        <v>948</v>
      </c>
      <c r="G266">
        <v>1</v>
      </c>
      <c r="H266">
        <v>248567538</v>
      </c>
      <c r="I266" t="s">
        <v>3569</v>
      </c>
      <c r="J266">
        <v>0</v>
      </c>
      <c r="K266">
        <v>7</v>
      </c>
      <c r="L266">
        <v>7</v>
      </c>
      <c r="M266">
        <v>0</v>
      </c>
      <c r="N266">
        <v>0</v>
      </c>
      <c r="O266">
        <v>14</v>
      </c>
      <c r="P266">
        <v>14</v>
      </c>
      <c r="Q266">
        <v>0</v>
      </c>
      <c r="R266">
        <v>3</v>
      </c>
      <c r="S266">
        <v>4</v>
      </c>
      <c r="T266">
        <v>3.4641016151377499</v>
      </c>
      <c r="U266">
        <v>4</v>
      </c>
      <c r="AM266" t="s">
        <v>43</v>
      </c>
      <c r="AN266" t="s">
        <v>2723</v>
      </c>
      <c r="AO266" t="s">
        <v>2724</v>
      </c>
      <c r="AP266" t="s">
        <v>44</v>
      </c>
    </row>
    <row r="267" spans="1:42" x14ac:dyDescent="0.25">
      <c r="A267" t="s">
        <v>53</v>
      </c>
      <c r="B267">
        <v>23807439</v>
      </c>
      <c r="C267">
        <v>23807445</v>
      </c>
      <c r="D267" t="s">
        <v>3570</v>
      </c>
      <c r="E267" t="s">
        <v>2721</v>
      </c>
      <c r="F267">
        <v>4474</v>
      </c>
      <c r="G267">
        <v>20</v>
      </c>
      <c r="H267">
        <v>23807441</v>
      </c>
      <c r="I267" t="s">
        <v>3571</v>
      </c>
      <c r="J267">
        <v>48</v>
      </c>
      <c r="K267">
        <v>2</v>
      </c>
      <c r="L267">
        <v>50</v>
      </c>
      <c r="M267">
        <v>9.7979589711327097</v>
      </c>
      <c r="N267">
        <v>165</v>
      </c>
      <c r="O267">
        <v>8</v>
      </c>
      <c r="P267">
        <v>173</v>
      </c>
      <c r="Q267">
        <v>36.331804249169899</v>
      </c>
      <c r="R267">
        <v>11</v>
      </c>
      <c r="S267">
        <v>33</v>
      </c>
      <c r="T267">
        <v>19.0525588832576</v>
      </c>
      <c r="U267">
        <v>2.0591260281974</v>
      </c>
      <c r="V267" t="s">
        <v>3570</v>
      </c>
      <c r="W267">
        <v>1</v>
      </c>
      <c r="X267" t="s">
        <v>53</v>
      </c>
      <c r="Y267" t="s">
        <v>3572</v>
      </c>
      <c r="Z267">
        <v>4</v>
      </c>
      <c r="AA267" t="s">
        <v>52</v>
      </c>
      <c r="AB267">
        <v>23807433</v>
      </c>
      <c r="AC267">
        <v>23807456</v>
      </c>
      <c r="AD267" t="s">
        <v>3573</v>
      </c>
      <c r="AE267">
        <v>24</v>
      </c>
      <c r="AF267">
        <v>5</v>
      </c>
      <c r="AG267">
        <v>2</v>
      </c>
      <c r="AH267">
        <v>1</v>
      </c>
      <c r="AI267">
        <v>0</v>
      </c>
      <c r="AJ267" t="s">
        <v>52</v>
      </c>
      <c r="AK267">
        <v>23807433</v>
      </c>
      <c r="AL267">
        <v>23807457</v>
      </c>
      <c r="AM267" t="s">
        <v>43</v>
      </c>
      <c r="AN267" t="s">
        <v>2723</v>
      </c>
      <c r="AO267" t="s">
        <v>2724</v>
      </c>
      <c r="AP267" t="s">
        <v>2981</v>
      </c>
    </row>
    <row r="268" spans="1:42" x14ac:dyDescent="0.25">
      <c r="A268" t="s">
        <v>53</v>
      </c>
      <c r="B268">
        <v>3784632</v>
      </c>
      <c r="C268">
        <v>3784635</v>
      </c>
      <c r="D268" t="s">
        <v>3574</v>
      </c>
      <c r="E268" t="s">
        <v>2721</v>
      </c>
      <c r="F268">
        <v>4431</v>
      </c>
      <c r="G268">
        <v>20</v>
      </c>
      <c r="H268">
        <v>3784633</v>
      </c>
      <c r="I268" t="s">
        <v>3575</v>
      </c>
      <c r="J268">
        <v>48</v>
      </c>
      <c r="K268">
        <v>2</v>
      </c>
      <c r="L268">
        <v>50</v>
      </c>
      <c r="M268">
        <v>9.7979589711327097</v>
      </c>
      <c r="N268">
        <v>235</v>
      </c>
      <c r="O268">
        <v>3</v>
      </c>
      <c r="P268">
        <v>238</v>
      </c>
      <c r="Q268">
        <v>26.5518360947035</v>
      </c>
      <c r="R268">
        <v>11</v>
      </c>
      <c r="S268">
        <v>37</v>
      </c>
      <c r="T268">
        <v>20.174241001832002</v>
      </c>
      <c r="U268">
        <v>1.2472191289246399</v>
      </c>
      <c r="V268" t="s">
        <v>3574</v>
      </c>
      <c r="W268">
        <v>1</v>
      </c>
      <c r="X268" t="s">
        <v>53</v>
      </c>
      <c r="Y268" t="s">
        <v>3576</v>
      </c>
      <c r="Z268">
        <v>3</v>
      </c>
      <c r="AA268" t="s">
        <v>52</v>
      </c>
      <c r="AB268">
        <v>3784626</v>
      </c>
      <c r="AC268">
        <v>3784649</v>
      </c>
      <c r="AM268" t="s">
        <v>43</v>
      </c>
      <c r="AN268" t="s">
        <v>2723</v>
      </c>
      <c r="AO268" t="s">
        <v>2724</v>
      </c>
      <c r="AP268" t="s">
        <v>44</v>
      </c>
    </row>
    <row r="269" spans="1:42" x14ac:dyDescent="0.25">
      <c r="A269" t="s">
        <v>58</v>
      </c>
      <c r="B269">
        <v>98831142</v>
      </c>
      <c r="C269">
        <v>98831144</v>
      </c>
      <c r="D269" t="s">
        <v>3577</v>
      </c>
      <c r="E269" t="s">
        <v>2721</v>
      </c>
      <c r="F269">
        <v>5188</v>
      </c>
      <c r="G269">
        <v>3</v>
      </c>
      <c r="H269">
        <v>98831143</v>
      </c>
      <c r="I269" t="s">
        <v>3578</v>
      </c>
      <c r="J269">
        <v>47</v>
      </c>
      <c r="K269">
        <v>3</v>
      </c>
      <c r="L269">
        <v>50</v>
      </c>
      <c r="M269">
        <v>11.874342087037901</v>
      </c>
      <c r="N269">
        <v>147</v>
      </c>
      <c r="O269">
        <v>6</v>
      </c>
      <c r="P269">
        <v>153</v>
      </c>
      <c r="Q269">
        <v>29.698484809834898</v>
      </c>
      <c r="R269">
        <v>46</v>
      </c>
      <c r="S269">
        <v>2</v>
      </c>
      <c r="T269">
        <v>9.5916630466254293</v>
      </c>
      <c r="U269">
        <v>0.81649658092772603</v>
      </c>
      <c r="V269" t="s">
        <v>3577</v>
      </c>
      <c r="W269">
        <v>1</v>
      </c>
      <c r="X269" t="s">
        <v>58</v>
      </c>
      <c r="Y269" t="s">
        <v>3579</v>
      </c>
      <c r="Z269">
        <v>7</v>
      </c>
      <c r="AA269" t="s">
        <v>52</v>
      </c>
      <c r="AB269">
        <v>98831134</v>
      </c>
      <c r="AC269">
        <v>98831157</v>
      </c>
      <c r="AM269" t="s">
        <v>43</v>
      </c>
      <c r="AN269" t="s">
        <v>2723</v>
      </c>
      <c r="AO269" t="s">
        <v>2724</v>
      </c>
      <c r="AP269" t="s">
        <v>43</v>
      </c>
    </row>
    <row r="270" spans="1:42" x14ac:dyDescent="0.25">
      <c r="A270" t="s">
        <v>66</v>
      </c>
      <c r="B270">
        <v>152137073</v>
      </c>
      <c r="C270">
        <v>152137074</v>
      </c>
      <c r="D270" t="s">
        <v>3580</v>
      </c>
      <c r="E270" t="s">
        <v>2721</v>
      </c>
      <c r="F270">
        <v>8192</v>
      </c>
      <c r="G270" t="s">
        <v>67</v>
      </c>
      <c r="H270">
        <v>152137074</v>
      </c>
      <c r="I270" t="s">
        <v>3581</v>
      </c>
      <c r="J270">
        <v>9</v>
      </c>
      <c r="K270">
        <v>41</v>
      </c>
      <c r="L270">
        <v>50</v>
      </c>
      <c r="M270">
        <v>19.209372712298499</v>
      </c>
      <c r="N270">
        <v>31</v>
      </c>
      <c r="O270">
        <v>109</v>
      </c>
      <c r="P270">
        <v>140</v>
      </c>
      <c r="Q270">
        <v>58.129166517334397</v>
      </c>
      <c r="R270">
        <v>32</v>
      </c>
      <c r="S270">
        <v>16</v>
      </c>
      <c r="T270">
        <v>22.627416997969501</v>
      </c>
      <c r="U270">
        <v>0.5</v>
      </c>
      <c r="V270" t="s">
        <v>3580</v>
      </c>
      <c r="W270">
        <v>1</v>
      </c>
      <c r="X270" t="s">
        <v>66</v>
      </c>
      <c r="Y270" t="s">
        <v>3582</v>
      </c>
      <c r="Z270">
        <v>6</v>
      </c>
      <c r="AA270" t="s">
        <v>55</v>
      </c>
      <c r="AB270">
        <v>152137057</v>
      </c>
      <c r="AC270">
        <v>152137080</v>
      </c>
      <c r="AD270" t="s">
        <v>3583</v>
      </c>
      <c r="AE270">
        <v>23</v>
      </c>
      <c r="AF270">
        <v>8</v>
      </c>
      <c r="AG270">
        <v>2</v>
      </c>
      <c r="AH270">
        <v>1</v>
      </c>
      <c r="AI270">
        <v>1</v>
      </c>
      <c r="AJ270" t="s">
        <v>55</v>
      </c>
      <c r="AK270">
        <v>152137056</v>
      </c>
      <c r="AL270">
        <v>152137079</v>
      </c>
      <c r="AM270" t="s">
        <v>43</v>
      </c>
      <c r="AN270" t="s">
        <v>2723</v>
      </c>
      <c r="AO270" t="s">
        <v>2724</v>
      </c>
      <c r="AP270" t="s">
        <v>3100</v>
      </c>
    </row>
    <row r="271" spans="1:42" x14ac:dyDescent="0.25">
      <c r="A271" t="s">
        <v>64</v>
      </c>
      <c r="B271">
        <v>119024246</v>
      </c>
      <c r="C271">
        <v>119024250</v>
      </c>
      <c r="D271" t="s">
        <v>3584</v>
      </c>
      <c r="E271" t="s">
        <v>2721</v>
      </c>
      <c r="F271">
        <v>7513</v>
      </c>
      <c r="G271">
        <v>8</v>
      </c>
      <c r="H271">
        <v>119024250</v>
      </c>
      <c r="I271" t="s">
        <v>3585</v>
      </c>
      <c r="J271">
        <v>16</v>
      </c>
      <c r="K271">
        <v>33</v>
      </c>
      <c r="L271">
        <v>49</v>
      </c>
      <c r="M271">
        <v>22.9782505861521</v>
      </c>
      <c r="N271">
        <v>45</v>
      </c>
      <c r="O271">
        <v>83</v>
      </c>
      <c r="P271">
        <v>128</v>
      </c>
      <c r="Q271">
        <v>61.114646362389998</v>
      </c>
      <c r="R271">
        <v>36</v>
      </c>
      <c r="S271">
        <v>11</v>
      </c>
      <c r="T271">
        <v>19.899748742132399</v>
      </c>
      <c r="U271">
        <v>1.6996731711975901</v>
      </c>
      <c r="V271" t="s">
        <v>3584</v>
      </c>
      <c r="W271">
        <v>1</v>
      </c>
      <c r="X271" t="s">
        <v>64</v>
      </c>
      <c r="Y271" t="s">
        <v>3586</v>
      </c>
      <c r="Z271">
        <v>8</v>
      </c>
      <c r="AA271" t="s">
        <v>55</v>
      </c>
      <c r="AB271">
        <v>119024230</v>
      </c>
      <c r="AC271">
        <v>119024253</v>
      </c>
      <c r="AD271" t="s">
        <v>3587</v>
      </c>
      <c r="AE271">
        <v>24</v>
      </c>
      <c r="AF271">
        <v>8</v>
      </c>
      <c r="AG271">
        <v>5</v>
      </c>
      <c r="AH271">
        <v>1</v>
      </c>
      <c r="AI271">
        <v>0</v>
      </c>
      <c r="AJ271" t="s">
        <v>55</v>
      </c>
      <c r="AK271">
        <v>119024229</v>
      </c>
      <c r="AL271">
        <v>119024253</v>
      </c>
      <c r="AM271" t="s">
        <v>43</v>
      </c>
      <c r="AN271" t="s">
        <v>2723</v>
      </c>
      <c r="AO271" t="s">
        <v>2724</v>
      </c>
      <c r="AP271" t="s">
        <v>2981</v>
      </c>
    </row>
    <row r="272" spans="1:42" x14ac:dyDescent="0.25">
      <c r="A272" t="s">
        <v>66</v>
      </c>
      <c r="B272">
        <v>10900800</v>
      </c>
      <c r="C272">
        <v>10900805</v>
      </c>
      <c r="D272" t="s">
        <v>3588</v>
      </c>
      <c r="E272" t="s">
        <v>2721</v>
      </c>
      <c r="F272">
        <v>8066</v>
      </c>
      <c r="G272" t="s">
        <v>67</v>
      </c>
      <c r="H272">
        <v>10900800</v>
      </c>
      <c r="I272" t="s">
        <v>3589</v>
      </c>
      <c r="J272">
        <v>49</v>
      </c>
      <c r="K272">
        <v>0</v>
      </c>
      <c r="L272">
        <v>49</v>
      </c>
      <c r="M272">
        <v>0</v>
      </c>
      <c r="N272">
        <v>214</v>
      </c>
      <c r="O272">
        <v>0</v>
      </c>
      <c r="P272">
        <v>214</v>
      </c>
      <c r="Q272">
        <v>0</v>
      </c>
      <c r="R272">
        <v>43</v>
      </c>
      <c r="S272">
        <v>2</v>
      </c>
      <c r="T272">
        <v>9.2736184954957004</v>
      </c>
      <c r="U272">
        <v>2.1602468994692798</v>
      </c>
      <c r="V272" t="s">
        <v>3588</v>
      </c>
      <c r="W272">
        <v>1</v>
      </c>
      <c r="X272" t="s">
        <v>66</v>
      </c>
      <c r="Y272" t="s">
        <v>3590</v>
      </c>
      <c r="Z272">
        <v>3</v>
      </c>
      <c r="AA272" t="s">
        <v>52</v>
      </c>
      <c r="AB272">
        <v>10900794</v>
      </c>
      <c r="AC272">
        <v>10900817</v>
      </c>
      <c r="AM272" t="s">
        <v>43</v>
      </c>
      <c r="AN272" t="s">
        <v>2723</v>
      </c>
      <c r="AO272" t="s">
        <v>2724</v>
      </c>
      <c r="AP272" t="s">
        <v>44</v>
      </c>
    </row>
    <row r="273" spans="1:42" x14ac:dyDescent="0.25">
      <c r="A273" t="s">
        <v>68</v>
      </c>
      <c r="B273">
        <v>33681093</v>
      </c>
      <c r="C273">
        <v>33681096</v>
      </c>
      <c r="D273" t="s">
        <v>3591</v>
      </c>
      <c r="E273" t="s">
        <v>2721</v>
      </c>
      <c r="F273">
        <v>1000</v>
      </c>
      <c r="G273">
        <v>10</v>
      </c>
      <c r="H273">
        <v>33681095</v>
      </c>
      <c r="I273" t="s">
        <v>3592</v>
      </c>
      <c r="J273">
        <v>9</v>
      </c>
      <c r="K273">
        <v>39</v>
      </c>
      <c r="L273">
        <v>48</v>
      </c>
      <c r="M273">
        <v>18.734993995195101</v>
      </c>
      <c r="N273">
        <v>22</v>
      </c>
      <c r="O273">
        <v>72</v>
      </c>
      <c r="P273">
        <v>94</v>
      </c>
      <c r="Q273">
        <v>39.799497484264798</v>
      </c>
      <c r="R273">
        <v>36</v>
      </c>
      <c r="S273">
        <v>9</v>
      </c>
      <c r="T273">
        <v>18</v>
      </c>
      <c r="U273">
        <v>1.2472191289246399</v>
      </c>
      <c r="V273" t="s">
        <v>3591</v>
      </c>
      <c r="W273">
        <v>1</v>
      </c>
      <c r="X273" t="s">
        <v>68</v>
      </c>
      <c r="Y273" t="s">
        <v>3593</v>
      </c>
      <c r="Z273">
        <v>5</v>
      </c>
      <c r="AA273" t="s">
        <v>55</v>
      </c>
      <c r="AB273">
        <v>33681081</v>
      </c>
      <c r="AC273">
        <v>33681104</v>
      </c>
      <c r="AM273" t="s">
        <v>43</v>
      </c>
      <c r="AN273" t="s">
        <v>2723</v>
      </c>
      <c r="AO273" t="s">
        <v>2724</v>
      </c>
      <c r="AP273" t="s">
        <v>44</v>
      </c>
    </row>
    <row r="274" spans="1:42" x14ac:dyDescent="0.25">
      <c r="A274" t="s">
        <v>42</v>
      </c>
      <c r="B274">
        <v>83393235</v>
      </c>
      <c r="C274">
        <v>83393244</v>
      </c>
      <c r="D274" t="s">
        <v>3594</v>
      </c>
      <c r="E274" t="s">
        <v>2721</v>
      </c>
      <c r="F274">
        <v>1523</v>
      </c>
      <c r="G274">
        <v>11</v>
      </c>
      <c r="H274">
        <v>83393237</v>
      </c>
      <c r="I274" t="s">
        <v>3595</v>
      </c>
      <c r="J274">
        <v>27</v>
      </c>
      <c r="K274">
        <v>21</v>
      </c>
      <c r="L274">
        <v>48</v>
      </c>
      <c r="M274">
        <v>23.811761799581301</v>
      </c>
      <c r="N274">
        <v>156</v>
      </c>
      <c r="O274">
        <v>65</v>
      </c>
      <c r="P274">
        <v>221</v>
      </c>
      <c r="Q274">
        <v>100.697567001392</v>
      </c>
      <c r="R274">
        <v>18</v>
      </c>
      <c r="S274">
        <v>25</v>
      </c>
      <c r="T274">
        <v>21.213203435596402</v>
      </c>
      <c r="U274">
        <v>2.91070819942883</v>
      </c>
      <c r="V274" t="s">
        <v>3594</v>
      </c>
      <c r="W274">
        <v>1</v>
      </c>
      <c r="X274" t="s">
        <v>42</v>
      </c>
      <c r="Y274" t="s">
        <v>3596</v>
      </c>
      <c r="Z274">
        <v>7</v>
      </c>
      <c r="AA274" t="s">
        <v>55</v>
      </c>
      <c r="AB274">
        <v>83393220</v>
      </c>
      <c r="AC274">
        <v>83393243</v>
      </c>
      <c r="AD274" t="s">
        <v>3597</v>
      </c>
      <c r="AE274">
        <v>24</v>
      </c>
      <c r="AF274">
        <v>5</v>
      </c>
      <c r="AG274">
        <v>2</v>
      </c>
      <c r="AH274">
        <v>1</v>
      </c>
      <c r="AI274">
        <v>0</v>
      </c>
      <c r="AJ274" t="s">
        <v>55</v>
      </c>
      <c r="AK274">
        <v>83393219</v>
      </c>
      <c r="AL274">
        <v>83393243</v>
      </c>
      <c r="AM274" t="s">
        <v>43</v>
      </c>
      <c r="AN274" t="s">
        <v>2723</v>
      </c>
      <c r="AO274" t="s">
        <v>2724</v>
      </c>
      <c r="AP274" t="s">
        <v>3476</v>
      </c>
    </row>
    <row r="275" spans="1:42" x14ac:dyDescent="0.25">
      <c r="A275" t="s">
        <v>50</v>
      </c>
      <c r="B275">
        <v>13105814</v>
      </c>
      <c r="C275">
        <v>13105816</v>
      </c>
      <c r="D275" t="s">
        <v>3598</v>
      </c>
      <c r="E275" t="s">
        <v>2721</v>
      </c>
      <c r="F275">
        <v>3126</v>
      </c>
      <c r="G275">
        <v>18</v>
      </c>
      <c r="H275">
        <v>13105816</v>
      </c>
      <c r="I275" t="s">
        <v>3599</v>
      </c>
      <c r="J275">
        <v>12</v>
      </c>
      <c r="K275">
        <v>36</v>
      </c>
      <c r="L275">
        <v>48</v>
      </c>
      <c r="M275">
        <v>20.7846096908265</v>
      </c>
      <c r="N275">
        <v>12</v>
      </c>
      <c r="O275">
        <v>106</v>
      </c>
      <c r="P275">
        <v>118</v>
      </c>
      <c r="Q275">
        <v>35.665109000253999</v>
      </c>
      <c r="R275">
        <v>0</v>
      </c>
      <c r="S275">
        <v>46</v>
      </c>
      <c r="T275">
        <v>0</v>
      </c>
      <c r="U275">
        <v>1</v>
      </c>
      <c r="V275" t="s">
        <v>3598</v>
      </c>
      <c r="W275">
        <v>1</v>
      </c>
      <c r="X275" t="s">
        <v>50</v>
      </c>
      <c r="Y275" t="s">
        <v>3600</v>
      </c>
      <c r="Z275">
        <v>6</v>
      </c>
      <c r="AA275" t="s">
        <v>55</v>
      </c>
      <c r="AB275">
        <v>13105801</v>
      </c>
      <c r="AC275">
        <v>13105824</v>
      </c>
      <c r="AM275" t="s">
        <v>43</v>
      </c>
      <c r="AN275" t="s">
        <v>2723</v>
      </c>
      <c r="AO275" t="s">
        <v>2724</v>
      </c>
      <c r="AP275" t="s">
        <v>44</v>
      </c>
    </row>
    <row r="276" spans="1:42" x14ac:dyDescent="0.25">
      <c r="A276" t="s">
        <v>68</v>
      </c>
      <c r="B276">
        <v>102198644</v>
      </c>
      <c r="C276">
        <v>102198654</v>
      </c>
      <c r="D276" t="s">
        <v>3601</v>
      </c>
      <c r="E276" t="s">
        <v>2721</v>
      </c>
      <c r="F276">
        <v>1216</v>
      </c>
      <c r="G276">
        <v>10</v>
      </c>
      <c r="H276">
        <v>102198649</v>
      </c>
      <c r="I276" t="s">
        <v>3602</v>
      </c>
      <c r="J276">
        <v>32</v>
      </c>
      <c r="K276">
        <v>15</v>
      </c>
      <c r="L276">
        <v>47</v>
      </c>
      <c r="M276">
        <v>21.908902300206599</v>
      </c>
      <c r="N276">
        <v>55</v>
      </c>
      <c r="O276">
        <v>36</v>
      </c>
      <c r="P276">
        <v>91</v>
      </c>
      <c r="Q276">
        <v>44.4971909225739</v>
      </c>
      <c r="R276">
        <v>14</v>
      </c>
      <c r="S276">
        <v>29</v>
      </c>
      <c r="T276">
        <v>20.149441679609801</v>
      </c>
      <c r="U276">
        <v>3.1972210155418099</v>
      </c>
      <c r="V276" t="s">
        <v>3601</v>
      </c>
      <c r="W276">
        <v>1</v>
      </c>
      <c r="X276" t="s">
        <v>68</v>
      </c>
      <c r="Y276" t="s">
        <v>3603</v>
      </c>
      <c r="Z276">
        <v>3</v>
      </c>
      <c r="AA276" t="s">
        <v>55</v>
      </c>
      <c r="AB276">
        <v>102198632</v>
      </c>
      <c r="AC276">
        <v>102198655</v>
      </c>
      <c r="AM276" t="s">
        <v>43</v>
      </c>
      <c r="AN276" t="s">
        <v>2723</v>
      </c>
      <c r="AO276" t="s">
        <v>2724</v>
      </c>
      <c r="AP276" t="s">
        <v>44</v>
      </c>
    </row>
    <row r="277" spans="1:42" x14ac:dyDescent="0.25">
      <c r="A277" t="s">
        <v>68</v>
      </c>
      <c r="B277">
        <v>60710605</v>
      </c>
      <c r="C277">
        <v>60710609</v>
      </c>
      <c r="D277" t="s">
        <v>3604</v>
      </c>
      <c r="E277" t="s">
        <v>2721</v>
      </c>
      <c r="F277">
        <v>1089</v>
      </c>
      <c r="G277">
        <v>10</v>
      </c>
      <c r="H277">
        <v>60710607</v>
      </c>
      <c r="I277" t="s">
        <v>3605</v>
      </c>
      <c r="J277">
        <v>23</v>
      </c>
      <c r="K277">
        <v>24</v>
      </c>
      <c r="L277">
        <v>47</v>
      </c>
      <c r="M277">
        <v>23.4946802489414</v>
      </c>
      <c r="N277">
        <v>87</v>
      </c>
      <c r="O277">
        <v>99</v>
      </c>
      <c r="P277">
        <v>186</v>
      </c>
      <c r="Q277">
        <v>92.806249789548104</v>
      </c>
      <c r="R277">
        <v>8</v>
      </c>
      <c r="S277">
        <v>34</v>
      </c>
      <c r="T277">
        <v>16.4924225024706</v>
      </c>
      <c r="U277">
        <v>1.41421356237309</v>
      </c>
      <c r="V277" t="s">
        <v>3604</v>
      </c>
      <c r="W277">
        <v>1</v>
      </c>
      <c r="X277" t="s">
        <v>68</v>
      </c>
      <c r="Y277" t="s">
        <v>3606</v>
      </c>
      <c r="Z277">
        <v>5</v>
      </c>
      <c r="AA277" t="s">
        <v>55</v>
      </c>
      <c r="AB277">
        <v>60710590</v>
      </c>
      <c r="AC277">
        <v>60710613</v>
      </c>
      <c r="AD277" t="s">
        <v>3607</v>
      </c>
      <c r="AE277">
        <v>24</v>
      </c>
      <c r="AF277">
        <v>6</v>
      </c>
      <c r="AG277">
        <v>3</v>
      </c>
      <c r="AH277">
        <v>1</v>
      </c>
      <c r="AI277">
        <v>0</v>
      </c>
      <c r="AJ277" t="s">
        <v>55</v>
      </c>
      <c r="AK277">
        <v>60710589</v>
      </c>
      <c r="AL277">
        <v>60710613</v>
      </c>
      <c r="AM277" t="s">
        <v>43</v>
      </c>
      <c r="AN277" t="s">
        <v>2723</v>
      </c>
      <c r="AO277" t="s">
        <v>2724</v>
      </c>
      <c r="AP277" t="s">
        <v>2981</v>
      </c>
    </row>
    <row r="278" spans="1:42" x14ac:dyDescent="0.25">
      <c r="A278" t="s">
        <v>49</v>
      </c>
      <c r="B278">
        <v>42859449</v>
      </c>
      <c r="C278">
        <v>42859450</v>
      </c>
      <c r="D278" t="s">
        <v>3608</v>
      </c>
      <c r="E278" t="s">
        <v>2721</v>
      </c>
      <c r="F278">
        <v>2951</v>
      </c>
      <c r="G278">
        <v>17</v>
      </c>
      <c r="H278">
        <v>42859449</v>
      </c>
      <c r="I278" t="s">
        <v>3609</v>
      </c>
      <c r="J278">
        <v>16</v>
      </c>
      <c r="K278">
        <v>31</v>
      </c>
      <c r="L278">
        <v>47</v>
      </c>
      <c r="M278">
        <v>22.271057451320001</v>
      </c>
      <c r="N278">
        <v>37</v>
      </c>
      <c r="O278">
        <v>148</v>
      </c>
      <c r="P278">
        <v>185</v>
      </c>
      <c r="Q278">
        <v>74</v>
      </c>
      <c r="R278">
        <v>20</v>
      </c>
      <c r="S278">
        <v>24</v>
      </c>
      <c r="T278">
        <v>21.908902300206599</v>
      </c>
      <c r="U278">
        <v>0.5</v>
      </c>
      <c r="V278" t="s">
        <v>3608</v>
      </c>
      <c r="W278">
        <v>1</v>
      </c>
      <c r="X278" t="s">
        <v>49</v>
      </c>
      <c r="Y278" t="s">
        <v>3610</v>
      </c>
      <c r="Z278">
        <v>6</v>
      </c>
      <c r="AA278" t="s">
        <v>55</v>
      </c>
      <c r="AB278">
        <v>42859434</v>
      </c>
      <c r="AC278">
        <v>42859457</v>
      </c>
      <c r="AM278" t="s">
        <v>43</v>
      </c>
      <c r="AN278" t="s">
        <v>2723</v>
      </c>
      <c r="AO278" t="s">
        <v>2724</v>
      </c>
      <c r="AP278" t="s">
        <v>44</v>
      </c>
    </row>
    <row r="279" spans="1:42" x14ac:dyDescent="0.25">
      <c r="A279" t="s">
        <v>53</v>
      </c>
      <c r="B279">
        <v>33526148</v>
      </c>
      <c r="C279">
        <v>33526154</v>
      </c>
      <c r="D279" t="s">
        <v>3611</v>
      </c>
      <c r="E279" t="s">
        <v>2721</v>
      </c>
      <c r="F279">
        <v>4492</v>
      </c>
      <c r="G279">
        <v>20</v>
      </c>
      <c r="H279">
        <v>33526149</v>
      </c>
      <c r="I279" t="s">
        <v>3612</v>
      </c>
      <c r="J279">
        <v>7</v>
      </c>
      <c r="K279">
        <v>40</v>
      </c>
      <c r="L279">
        <v>47</v>
      </c>
      <c r="M279">
        <v>16.733200530681501</v>
      </c>
      <c r="N279">
        <v>21</v>
      </c>
      <c r="O279">
        <v>89</v>
      </c>
      <c r="P279">
        <v>110</v>
      </c>
      <c r="Q279">
        <v>43.231932642434501</v>
      </c>
      <c r="R279">
        <v>3</v>
      </c>
      <c r="S279">
        <v>41</v>
      </c>
      <c r="T279">
        <v>11.0905365064094</v>
      </c>
      <c r="U279">
        <v>2.6246692913372698</v>
      </c>
      <c r="V279" t="s">
        <v>3611</v>
      </c>
      <c r="W279">
        <v>1</v>
      </c>
      <c r="X279" t="s">
        <v>53</v>
      </c>
      <c r="Y279" t="s">
        <v>3613</v>
      </c>
      <c r="Z279">
        <v>8</v>
      </c>
      <c r="AA279" t="s">
        <v>52</v>
      </c>
      <c r="AB279">
        <v>33526142</v>
      </c>
      <c r="AC279">
        <v>33526165</v>
      </c>
      <c r="AD279" t="s">
        <v>3614</v>
      </c>
      <c r="AE279">
        <v>24</v>
      </c>
      <c r="AF279">
        <v>5</v>
      </c>
      <c r="AG279">
        <v>2</v>
      </c>
      <c r="AH279">
        <v>1</v>
      </c>
      <c r="AI279">
        <v>0</v>
      </c>
      <c r="AJ279" t="s">
        <v>52</v>
      </c>
      <c r="AK279">
        <v>33526142</v>
      </c>
      <c r="AL279">
        <v>33526166</v>
      </c>
      <c r="AM279" t="s">
        <v>43</v>
      </c>
      <c r="AN279" t="s">
        <v>2723</v>
      </c>
      <c r="AO279" t="s">
        <v>2724</v>
      </c>
      <c r="AP279" t="s">
        <v>2941</v>
      </c>
    </row>
    <row r="280" spans="1:42" x14ac:dyDescent="0.25">
      <c r="A280" t="s">
        <v>42</v>
      </c>
      <c r="B280">
        <v>92857888</v>
      </c>
      <c r="C280">
        <v>92857892</v>
      </c>
      <c r="D280" t="s">
        <v>3615</v>
      </c>
      <c r="E280" t="s">
        <v>2721</v>
      </c>
      <c r="F280">
        <v>1552</v>
      </c>
      <c r="G280">
        <v>11</v>
      </c>
      <c r="H280">
        <v>92857891</v>
      </c>
      <c r="I280" t="s">
        <v>3616</v>
      </c>
      <c r="J280">
        <v>0</v>
      </c>
      <c r="K280">
        <v>46</v>
      </c>
      <c r="L280">
        <v>46</v>
      </c>
      <c r="M280">
        <v>0</v>
      </c>
      <c r="N280">
        <v>0</v>
      </c>
      <c r="O280">
        <v>183</v>
      </c>
      <c r="P280">
        <v>183</v>
      </c>
      <c r="Q280">
        <v>0</v>
      </c>
      <c r="R280">
        <v>10</v>
      </c>
      <c r="S280">
        <v>32</v>
      </c>
      <c r="T280">
        <v>17.888543819998301</v>
      </c>
      <c r="U280">
        <v>1.58113883008418</v>
      </c>
      <c r="V280" t="s">
        <v>3615</v>
      </c>
      <c r="W280">
        <v>1</v>
      </c>
      <c r="X280" t="s">
        <v>42</v>
      </c>
      <c r="Y280" t="s">
        <v>3617</v>
      </c>
      <c r="Z280">
        <v>4</v>
      </c>
      <c r="AA280" t="s">
        <v>55</v>
      </c>
      <c r="AB280">
        <v>92857874</v>
      </c>
      <c r="AC280">
        <v>92857897</v>
      </c>
      <c r="AM280" t="s">
        <v>43</v>
      </c>
      <c r="AN280" t="s">
        <v>2723</v>
      </c>
      <c r="AO280" t="s">
        <v>2724</v>
      </c>
      <c r="AP280" t="s">
        <v>44</v>
      </c>
    </row>
    <row r="281" spans="1:42" x14ac:dyDescent="0.25">
      <c r="A281" t="s">
        <v>45</v>
      </c>
      <c r="B281">
        <v>2381558</v>
      </c>
      <c r="C281">
        <v>2381559</v>
      </c>
      <c r="D281" t="s">
        <v>3618</v>
      </c>
      <c r="E281" t="s">
        <v>2721</v>
      </c>
      <c r="F281">
        <v>1670</v>
      </c>
      <c r="G281">
        <v>12</v>
      </c>
      <c r="H281">
        <v>2381559</v>
      </c>
      <c r="I281" t="s">
        <v>3619</v>
      </c>
      <c r="J281">
        <v>18</v>
      </c>
      <c r="K281">
        <v>28</v>
      </c>
      <c r="L281">
        <v>46</v>
      </c>
      <c r="M281">
        <v>22.449944320643599</v>
      </c>
      <c r="N281">
        <v>110</v>
      </c>
      <c r="O281">
        <v>69</v>
      </c>
      <c r="P281">
        <v>179</v>
      </c>
      <c r="Q281">
        <v>87.120606058497998</v>
      </c>
      <c r="R281">
        <v>8</v>
      </c>
      <c r="S281">
        <v>33</v>
      </c>
      <c r="T281">
        <v>16.2480768092719</v>
      </c>
      <c r="U281">
        <v>0.5</v>
      </c>
      <c r="V281" t="s">
        <v>3618</v>
      </c>
      <c r="W281">
        <v>1</v>
      </c>
      <c r="X281" t="s">
        <v>45</v>
      </c>
      <c r="Y281" t="s">
        <v>3620</v>
      </c>
      <c r="Z281">
        <v>3</v>
      </c>
      <c r="AA281" t="s">
        <v>52</v>
      </c>
      <c r="AB281">
        <v>2381552</v>
      </c>
      <c r="AC281">
        <v>2381575</v>
      </c>
      <c r="AM281" t="s">
        <v>43</v>
      </c>
      <c r="AN281" t="s">
        <v>2723</v>
      </c>
      <c r="AO281" t="s">
        <v>2724</v>
      </c>
      <c r="AP281" t="s">
        <v>44</v>
      </c>
    </row>
    <row r="282" spans="1:42" x14ac:dyDescent="0.25">
      <c r="A282" t="s">
        <v>74</v>
      </c>
      <c r="B282">
        <v>22416261</v>
      </c>
      <c r="C282">
        <v>22416267</v>
      </c>
      <c r="D282" t="s">
        <v>3621</v>
      </c>
      <c r="E282" t="s">
        <v>2721</v>
      </c>
      <c r="F282">
        <v>4850</v>
      </c>
      <c r="G282">
        <v>22</v>
      </c>
      <c r="H282">
        <v>22416265</v>
      </c>
      <c r="I282" t="s">
        <v>3622</v>
      </c>
      <c r="J282">
        <v>39</v>
      </c>
      <c r="K282">
        <v>7</v>
      </c>
      <c r="L282">
        <v>46</v>
      </c>
      <c r="M282">
        <v>16.522711641858301</v>
      </c>
      <c r="N282">
        <v>78</v>
      </c>
      <c r="O282">
        <v>21</v>
      </c>
      <c r="P282">
        <v>99</v>
      </c>
      <c r="Q282">
        <v>40.4722126896961</v>
      </c>
      <c r="R282">
        <v>1</v>
      </c>
      <c r="S282">
        <v>42</v>
      </c>
      <c r="T282">
        <v>6.4807406984078604</v>
      </c>
      <c r="U282">
        <v>2.2776083947860699</v>
      </c>
      <c r="V282" t="s">
        <v>3621</v>
      </c>
      <c r="W282">
        <v>1</v>
      </c>
      <c r="X282" t="s">
        <v>74</v>
      </c>
      <c r="Y282" t="s">
        <v>3623</v>
      </c>
      <c r="Z282">
        <v>4</v>
      </c>
      <c r="AA282" t="s">
        <v>52</v>
      </c>
      <c r="AB282">
        <v>22416258</v>
      </c>
      <c r="AC282">
        <v>22416281</v>
      </c>
      <c r="AM282" t="s">
        <v>43</v>
      </c>
      <c r="AN282" t="s">
        <v>2723</v>
      </c>
      <c r="AO282" t="s">
        <v>2724</v>
      </c>
      <c r="AP282" t="s">
        <v>44</v>
      </c>
    </row>
    <row r="283" spans="1:42" x14ac:dyDescent="0.25">
      <c r="A283" t="s">
        <v>54</v>
      </c>
      <c r="B283">
        <v>135154501</v>
      </c>
      <c r="C283">
        <v>135154512</v>
      </c>
      <c r="D283" t="s">
        <v>3624</v>
      </c>
      <c r="E283" t="s">
        <v>2721</v>
      </c>
      <c r="F283">
        <v>3932</v>
      </c>
      <c r="G283">
        <v>2</v>
      </c>
      <c r="H283">
        <v>135154503</v>
      </c>
      <c r="I283" t="s">
        <v>3625</v>
      </c>
      <c r="J283">
        <v>23</v>
      </c>
      <c r="K283">
        <v>23</v>
      </c>
      <c r="L283">
        <v>46</v>
      </c>
      <c r="M283">
        <v>23</v>
      </c>
      <c r="N283">
        <v>57</v>
      </c>
      <c r="O283">
        <v>63</v>
      </c>
      <c r="P283">
        <v>120</v>
      </c>
      <c r="Q283">
        <v>59.924953066314501</v>
      </c>
      <c r="R283">
        <v>19</v>
      </c>
      <c r="S283">
        <v>25</v>
      </c>
      <c r="T283">
        <v>21.794494717703301</v>
      </c>
      <c r="U283">
        <v>3.74165738677394</v>
      </c>
      <c r="V283" t="s">
        <v>3624</v>
      </c>
      <c r="W283">
        <v>1</v>
      </c>
      <c r="X283" t="s">
        <v>54</v>
      </c>
      <c r="Y283" t="s">
        <v>3626</v>
      </c>
      <c r="Z283">
        <v>3</v>
      </c>
      <c r="AA283" t="s">
        <v>55</v>
      </c>
      <c r="AB283">
        <v>135154486</v>
      </c>
      <c r="AC283">
        <v>135154509</v>
      </c>
      <c r="AM283" t="s">
        <v>43</v>
      </c>
      <c r="AN283" t="s">
        <v>2723</v>
      </c>
      <c r="AO283" t="s">
        <v>2724</v>
      </c>
      <c r="AP283" t="s">
        <v>44</v>
      </c>
    </row>
    <row r="284" spans="1:42" hidden="1" x14ac:dyDescent="0.25">
      <c r="A284" t="s">
        <v>51</v>
      </c>
      <c r="B284">
        <v>55206407</v>
      </c>
      <c r="C284">
        <v>55206417</v>
      </c>
      <c r="D284" t="s">
        <v>3627</v>
      </c>
      <c r="E284" t="s">
        <v>2721</v>
      </c>
      <c r="F284">
        <v>367</v>
      </c>
      <c r="G284">
        <v>1</v>
      </c>
      <c r="H284">
        <v>55206417</v>
      </c>
      <c r="I284" t="s">
        <v>3628</v>
      </c>
      <c r="J284">
        <v>1</v>
      </c>
      <c r="K284">
        <v>1</v>
      </c>
      <c r="L284">
        <v>2</v>
      </c>
      <c r="M284">
        <v>1</v>
      </c>
      <c r="N284">
        <v>1</v>
      </c>
      <c r="O284">
        <v>1</v>
      </c>
      <c r="P284">
        <v>2</v>
      </c>
      <c r="Q284">
        <v>1</v>
      </c>
      <c r="R284">
        <v>0</v>
      </c>
      <c r="S284">
        <v>1</v>
      </c>
      <c r="T284">
        <v>0</v>
      </c>
      <c r="U284">
        <v>5</v>
      </c>
      <c r="AM284" t="s">
        <v>43</v>
      </c>
      <c r="AN284" t="s">
        <v>2723</v>
      </c>
      <c r="AO284" t="s">
        <v>2724</v>
      </c>
      <c r="AP284" t="s">
        <v>44</v>
      </c>
    </row>
    <row r="285" spans="1:42" x14ac:dyDescent="0.25">
      <c r="A285" t="s">
        <v>58</v>
      </c>
      <c r="B285">
        <v>131082713</v>
      </c>
      <c r="C285">
        <v>131082715</v>
      </c>
      <c r="D285" t="s">
        <v>3629</v>
      </c>
      <c r="E285" t="s">
        <v>2721</v>
      </c>
      <c r="F285">
        <v>5279</v>
      </c>
      <c r="G285">
        <v>3</v>
      </c>
      <c r="H285">
        <v>131082715</v>
      </c>
      <c r="I285" t="s">
        <v>3630</v>
      </c>
      <c r="J285">
        <v>38</v>
      </c>
      <c r="K285">
        <v>8</v>
      </c>
      <c r="L285">
        <v>46</v>
      </c>
      <c r="M285">
        <v>17.4355957741626</v>
      </c>
      <c r="N285">
        <v>112</v>
      </c>
      <c r="O285">
        <v>26</v>
      </c>
      <c r="P285">
        <v>138</v>
      </c>
      <c r="Q285">
        <v>53.962950252928103</v>
      </c>
      <c r="R285">
        <v>21</v>
      </c>
      <c r="S285">
        <v>23</v>
      </c>
      <c r="T285">
        <v>21.9772609758359</v>
      </c>
      <c r="U285">
        <v>0.81649658092772603</v>
      </c>
      <c r="V285" t="s">
        <v>3629</v>
      </c>
      <c r="W285">
        <v>1</v>
      </c>
      <c r="X285" t="s">
        <v>58</v>
      </c>
      <c r="Y285" t="s">
        <v>3631</v>
      </c>
      <c r="Z285">
        <v>8</v>
      </c>
      <c r="AA285" t="s">
        <v>52</v>
      </c>
      <c r="AB285">
        <v>131082705</v>
      </c>
      <c r="AC285">
        <v>131082728</v>
      </c>
      <c r="AM285" t="s">
        <v>43</v>
      </c>
      <c r="AN285" t="s">
        <v>2723</v>
      </c>
      <c r="AO285" t="s">
        <v>2724</v>
      </c>
      <c r="AP285" t="s">
        <v>44</v>
      </c>
    </row>
    <row r="286" spans="1:42" x14ac:dyDescent="0.25">
      <c r="A286" t="s">
        <v>74</v>
      </c>
      <c r="B286">
        <v>37875372</v>
      </c>
      <c r="C286">
        <v>37875374</v>
      </c>
      <c r="D286" t="s">
        <v>3632</v>
      </c>
      <c r="E286" t="s">
        <v>2721</v>
      </c>
      <c r="F286">
        <v>4895</v>
      </c>
      <c r="G286">
        <v>22</v>
      </c>
      <c r="H286">
        <v>37875372</v>
      </c>
      <c r="I286" t="s">
        <v>3633</v>
      </c>
      <c r="J286">
        <v>16</v>
      </c>
      <c r="K286">
        <v>29</v>
      </c>
      <c r="L286">
        <v>45</v>
      </c>
      <c r="M286">
        <v>21.540659228538001</v>
      </c>
      <c r="N286">
        <v>24</v>
      </c>
      <c r="O286">
        <v>100</v>
      </c>
      <c r="P286">
        <v>124</v>
      </c>
      <c r="Q286">
        <v>48.989794855663497</v>
      </c>
      <c r="R286">
        <v>21</v>
      </c>
      <c r="S286">
        <v>19</v>
      </c>
      <c r="T286">
        <v>19.974984355438099</v>
      </c>
      <c r="U286">
        <v>0.81649658092772603</v>
      </c>
      <c r="V286" t="s">
        <v>3632</v>
      </c>
      <c r="W286">
        <v>1</v>
      </c>
      <c r="X286" t="s">
        <v>74</v>
      </c>
      <c r="Y286" t="s">
        <v>3634</v>
      </c>
      <c r="Z286">
        <v>5</v>
      </c>
      <c r="AA286" t="s">
        <v>55</v>
      </c>
      <c r="AB286">
        <v>37875357</v>
      </c>
      <c r="AC286">
        <v>37875380</v>
      </c>
      <c r="AD286" t="s">
        <v>3635</v>
      </c>
      <c r="AE286">
        <v>22</v>
      </c>
      <c r="AF286">
        <v>6</v>
      </c>
      <c r="AG286">
        <v>3</v>
      </c>
      <c r="AH286">
        <v>0</v>
      </c>
      <c r="AI286">
        <v>1</v>
      </c>
      <c r="AJ286" t="s">
        <v>55</v>
      </c>
      <c r="AK286">
        <v>37875357</v>
      </c>
      <c r="AL286">
        <v>37875379</v>
      </c>
      <c r="AM286" t="s">
        <v>43</v>
      </c>
      <c r="AN286" t="s">
        <v>2723</v>
      </c>
      <c r="AO286" t="s">
        <v>2724</v>
      </c>
      <c r="AP286" t="s">
        <v>2724</v>
      </c>
    </row>
    <row r="287" spans="1:42" x14ac:dyDescent="0.25">
      <c r="A287" t="s">
        <v>60</v>
      </c>
      <c r="B287">
        <v>166823692</v>
      </c>
      <c r="C287">
        <v>166823696</v>
      </c>
      <c r="D287" t="s">
        <v>3636</v>
      </c>
      <c r="E287" t="s">
        <v>2721</v>
      </c>
      <c r="F287">
        <v>5785</v>
      </c>
      <c r="G287">
        <v>4</v>
      </c>
      <c r="H287">
        <v>166823695</v>
      </c>
      <c r="I287" t="s">
        <v>3637</v>
      </c>
      <c r="J287">
        <v>35</v>
      </c>
      <c r="K287">
        <v>10</v>
      </c>
      <c r="L287">
        <v>45</v>
      </c>
      <c r="M287">
        <v>18.708286933869701</v>
      </c>
      <c r="N287">
        <v>104</v>
      </c>
      <c r="O287">
        <v>25</v>
      </c>
      <c r="P287">
        <v>129</v>
      </c>
      <c r="Q287">
        <v>50.990195135927799</v>
      </c>
      <c r="R287">
        <v>30</v>
      </c>
      <c r="S287">
        <v>11</v>
      </c>
      <c r="T287">
        <v>18.1659021245849</v>
      </c>
      <c r="U287">
        <v>1.6996731711975901</v>
      </c>
      <c r="V287" t="s">
        <v>3636</v>
      </c>
      <c r="W287">
        <v>1</v>
      </c>
      <c r="X287" t="s">
        <v>60</v>
      </c>
      <c r="Y287" t="s">
        <v>3638</v>
      </c>
      <c r="Z287">
        <v>4</v>
      </c>
      <c r="AA287" t="s">
        <v>52</v>
      </c>
      <c r="AB287">
        <v>166823689</v>
      </c>
      <c r="AC287">
        <v>166823712</v>
      </c>
      <c r="AD287" t="s">
        <v>3639</v>
      </c>
      <c r="AE287">
        <v>22</v>
      </c>
      <c r="AF287">
        <v>5</v>
      </c>
      <c r="AG287">
        <v>2</v>
      </c>
      <c r="AH287">
        <v>0</v>
      </c>
      <c r="AI287">
        <v>1</v>
      </c>
      <c r="AJ287" t="s">
        <v>52</v>
      </c>
      <c r="AK287">
        <v>166823689</v>
      </c>
      <c r="AL287">
        <v>166823711</v>
      </c>
      <c r="AM287" t="s">
        <v>43</v>
      </c>
      <c r="AN287" t="s">
        <v>2723</v>
      </c>
      <c r="AO287" t="s">
        <v>2724</v>
      </c>
      <c r="AP287" t="s">
        <v>2724</v>
      </c>
    </row>
    <row r="288" spans="1:42" hidden="1" x14ac:dyDescent="0.25">
      <c r="A288" t="s">
        <v>51</v>
      </c>
      <c r="B288">
        <v>60980242</v>
      </c>
      <c r="C288">
        <v>60980250</v>
      </c>
      <c r="D288" t="s">
        <v>3640</v>
      </c>
      <c r="E288" t="s">
        <v>2721</v>
      </c>
      <c r="F288">
        <v>403</v>
      </c>
      <c r="G288">
        <v>1</v>
      </c>
      <c r="H288">
        <v>60980250</v>
      </c>
      <c r="I288" t="s">
        <v>3641</v>
      </c>
      <c r="J288">
        <v>0</v>
      </c>
      <c r="K288">
        <v>2</v>
      </c>
      <c r="L288">
        <v>2</v>
      </c>
      <c r="M288">
        <v>0</v>
      </c>
      <c r="N288">
        <v>0</v>
      </c>
      <c r="O288">
        <v>5</v>
      </c>
      <c r="P288">
        <v>5</v>
      </c>
      <c r="Q288">
        <v>0</v>
      </c>
      <c r="R288">
        <v>1</v>
      </c>
      <c r="S288">
        <v>1</v>
      </c>
      <c r="T288">
        <v>1</v>
      </c>
      <c r="U288">
        <v>4</v>
      </c>
      <c r="AM288" t="s">
        <v>43</v>
      </c>
      <c r="AN288" t="s">
        <v>2723</v>
      </c>
      <c r="AO288" t="s">
        <v>2724</v>
      </c>
      <c r="AP288" t="s">
        <v>44</v>
      </c>
    </row>
    <row r="289" spans="1:42" x14ac:dyDescent="0.25">
      <c r="A289" t="s">
        <v>46</v>
      </c>
      <c r="B289">
        <v>34305881</v>
      </c>
      <c r="C289">
        <v>34305883</v>
      </c>
      <c r="D289" t="s">
        <v>3642</v>
      </c>
      <c r="E289" t="s">
        <v>2721</v>
      </c>
      <c r="F289">
        <v>2211</v>
      </c>
      <c r="G289">
        <v>14</v>
      </c>
      <c r="H289">
        <v>34305881</v>
      </c>
      <c r="I289" t="s">
        <v>3643</v>
      </c>
      <c r="J289">
        <v>23</v>
      </c>
      <c r="K289">
        <v>21</v>
      </c>
      <c r="L289">
        <v>44</v>
      </c>
      <c r="M289">
        <v>21.9772609758359</v>
      </c>
      <c r="N289">
        <v>65</v>
      </c>
      <c r="O289">
        <v>57</v>
      </c>
      <c r="P289">
        <v>122</v>
      </c>
      <c r="Q289">
        <v>60.868711174132798</v>
      </c>
      <c r="R289">
        <v>22</v>
      </c>
      <c r="S289">
        <v>19</v>
      </c>
      <c r="T289">
        <v>20.445048300260801</v>
      </c>
      <c r="U289">
        <v>0.81649658092772603</v>
      </c>
      <c r="V289" t="s">
        <v>3642</v>
      </c>
      <c r="W289">
        <v>1</v>
      </c>
      <c r="X289" t="s">
        <v>46</v>
      </c>
      <c r="Y289" t="s">
        <v>3644</v>
      </c>
      <c r="Z289">
        <v>6</v>
      </c>
      <c r="AA289" t="s">
        <v>52</v>
      </c>
      <c r="AB289">
        <v>34305872</v>
      </c>
      <c r="AC289">
        <v>34305895</v>
      </c>
      <c r="AD289" t="s">
        <v>3645</v>
      </c>
      <c r="AE289">
        <v>24</v>
      </c>
      <c r="AF289">
        <v>5</v>
      </c>
      <c r="AG289">
        <v>2</v>
      </c>
      <c r="AH289">
        <v>1</v>
      </c>
      <c r="AI289">
        <v>0</v>
      </c>
      <c r="AJ289" t="s">
        <v>52</v>
      </c>
      <c r="AK289">
        <v>34305871</v>
      </c>
      <c r="AL289">
        <v>34305895</v>
      </c>
      <c r="AM289" t="s">
        <v>43</v>
      </c>
      <c r="AN289" t="s">
        <v>2723</v>
      </c>
      <c r="AO289" t="s">
        <v>2724</v>
      </c>
      <c r="AP289" t="s">
        <v>2863</v>
      </c>
    </row>
    <row r="290" spans="1:42" x14ac:dyDescent="0.25">
      <c r="A290" t="s">
        <v>46</v>
      </c>
      <c r="B290">
        <v>98918496</v>
      </c>
      <c r="C290">
        <v>98918500</v>
      </c>
      <c r="D290" t="s">
        <v>3646</v>
      </c>
      <c r="E290" t="s">
        <v>2721</v>
      </c>
      <c r="F290">
        <v>2520</v>
      </c>
      <c r="G290">
        <v>14</v>
      </c>
      <c r="H290">
        <v>98918499</v>
      </c>
      <c r="I290" t="s">
        <v>3647</v>
      </c>
      <c r="J290">
        <v>10</v>
      </c>
      <c r="K290">
        <v>34</v>
      </c>
      <c r="L290">
        <v>44</v>
      </c>
      <c r="M290">
        <v>18.4390889145857</v>
      </c>
      <c r="N290">
        <v>47</v>
      </c>
      <c r="O290">
        <v>158</v>
      </c>
      <c r="P290">
        <v>205</v>
      </c>
      <c r="Q290">
        <v>86.174242091241993</v>
      </c>
      <c r="R290">
        <v>31</v>
      </c>
      <c r="S290">
        <v>8</v>
      </c>
      <c r="T290">
        <v>15.748015748023599</v>
      </c>
      <c r="U290">
        <v>1.4790199457749</v>
      </c>
      <c r="V290" t="s">
        <v>3646</v>
      </c>
      <c r="W290">
        <v>1</v>
      </c>
      <c r="X290" t="s">
        <v>46</v>
      </c>
      <c r="Y290" t="s">
        <v>3648</v>
      </c>
      <c r="Z290">
        <v>6</v>
      </c>
      <c r="AA290" t="s">
        <v>55</v>
      </c>
      <c r="AB290">
        <v>98918484</v>
      </c>
      <c r="AC290">
        <v>98918507</v>
      </c>
      <c r="AM290" t="s">
        <v>43</v>
      </c>
      <c r="AN290" t="s">
        <v>2723</v>
      </c>
      <c r="AO290" t="s">
        <v>2724</v>
      </c>
      <c r="AP290" t="s">
        <v>44</v>
      </c>
    </row>
    <row r="291" spans="1:42" x14ac:dyDescent="0.25">
      <c r="A291" t="s">
        <v>49</v>
      </c>
      <c r="B291">
        <v>17312647</v>
      </c>
      <c r="C291">
        <v>17312649</v>
      </c>
      <c r="D291" t="s">
        <v>3649</v>
      </c>
      <c r="E291" t="s">
        <v>2721</v>
      </c>
      <c r="F291">
        <v>2918</v>
      </c>
      <c r="G291">
        <v>17</v>
      </c>
      <c r="H291">
        <v>17312648</v>
      </c>
      <c r="I291" t="s">
        <v>3650</v>
      </c>
      <c r="J291">
        <v>26</v>
      </c>
      <c r="K291">
        <v>18</v>
      </c>
      <c r="L291">
        <v>44</v>
      </c>
      <c r="M291">
        <v>21.633307652783898</v>
      </c>
      <c r="N291">
        <v>146</v>
      </c>
      <c r="O291">
        <v>30</v>
      </c>
      <c r="P291">
        <v>176</v>
      </c>
      <c r="Q291">
        <v>66.181568431097105</v>
      </c>
      <c r="R291">
        <v>28</v>
      </c>
      <c r="S291">
        <v>15</v>
      </c>
      <c r="T291">
        <v>20.4939015319191</v>
      </c>
      <c r="U291">
        <v>0.81649658092772603</v>
      </c>
      <c r="V291" t="s">
        <v>3649</v>
      </c>
      <c r="W291">
        <v>1</v>
      </c>
      <c r="X291" t="s">
        <v>49</v>
      </c>
      <c r="Y291" t="s">
        <v>3651</v>
      </c>
      <c r="Z291">
        <v>3</v>
      </c>
      <c r="AA291" t="s">
        <v>52</v>
      </c>
      <c r="AB291">
        <v>17312642</v>
      </c>
      <c r="AC291">
        <v>17312665</v>
      </c>
      <c r="AM291" t="s">
        <v>43</v>
      </c>
      <c r="AN291" t="s">
        <v>2723</v>
      </c>
      <c r="AO291" t="s">
        <v>2724</v>
      </c>
      <c r="AP291" t="s">
        <v>44</v>
      </c>
    </row>
    <row r="292" spans="1:42" x14ac:dyDescent="0.25">
      <c r="A292" t="s">
        <v>65</v>
      </c>
      <c r="B292">
        <v>116570874</v>
      </c>
      <c r="C292">
        <v>116570878</v>
      </c>
      <c r="D292" t="s">
        <v>3652</v>
      </c>
      <c r="E292" t="s">
        <v>2721</v>
      </c>
      <c r="F292">
        <v>7897</v>
      </c>
      <c r="G292">
        <v>9</v>
      </c>
      <c r="H292">
        <v>116570874</v>
      </c>
      <c r="I292" t="s">
        <v>3653</v>
      </c>
      <c r="J292">
        <v>19</v>
      </c>
      <c r="K292">
        <v>25</v>
      </c>
      <c r="L292">
        <v>44</v>
      </c>
      <c r="M292">
        <v>21.794494717703301</v>
      </c>
      <c r="N292">
        <v>76</v>
      </c>
      <c r="O292">
        <v>102</v>
      </c>
      <c r="P292">
        <v>178</v>
      </c>
      <c r="Q292">
        <v>88.0454428122205</v>
      </c>
      <c r="R292">
        <v>42</v>
      </c>
      <c r="S292">
        <v>1</v>
      </c>
      <c r="T292">
        <v>6.4807406984078604</v>
      </c>
      <c r="U292">
        <v>1.6996731711975901</v>
      </c>
      <c r="V292" t="s">
        <v>3652</v>
      </c>
      <c r="W292">
        <v>1</v>
      </c>
      <c r="X292" t="s">
        <v>65</v>
      </c>
      <c r="Y292" t="s">
        <v>3654</v>
      </c>
      <c r="Z292">
        <v>4</v>
      </c>
      <c r="AA292" t="s">
        <v>52</v>
      </c>
      <c r="AB292">
        <v>116570868</v>
      </c>
      <c r="AC292">
        <v>116570891</v>
      </c>
      <c r="AM292" t="s">
        <v>43</v>
      </c>
      <c r="AN292" t="s">
        <v>2723</v>
      </c>
      <c r="AO292" t="s">
        <v>2724</v>
      </c>
      <c r="AP292" t="s">
        <v>44</v>
      </c>
    </row>
    <row r="293" spans="1:42" x14ac:dyDescent="0.25">
      <c r="A293" t="s">
        <v>76</v>
      </c>
      <c r="B293">
        <v>114609083</v>
      </c>
      <c r="C293">
        <v>114609088</v>
      </c>
      <c r="D293" t="s">
        <v>3655</v>
      </c>
      <c r="E293" t="s">
        <v>2721</v>
      </c>
      <c r="F293">
        <v>2183</v>
      </c>
      <c r="G293">
        <v>13</v>
      </c>
      <c r="H293">
        <v>114609085</v>
      </c>
      <c r="I293" t="s">
        <v>3656</v>
      </c>
      <c r="J293">
        <v>40</v>
      </c>
      <c r="K293">
        <v>3</v>
      </c>
      <c r="L293">
        <v>43</v>
      </c>
      <c r="M293">
        <v>10.954451150103299</v>
      </c>
      <c r="N293">
        <v>90</v>
      </c>
      <c r="O293">
        <v>6</v>
      </c>
      <c r="P293">
        <v>96</v>
      </c>
      <c r="Q293">
        <v>23.2379000772445</v>
      </c>
      <c r="R293">
        <v>7</v>
      </c>
      <c r="S293">
        <v>30</v>
      </c>
      <c r="T293">
        <v>14.491376746189401</v>
      </c>
      <c r="U293">
        <v>1.72046505340852</v>
      </c>
      <c r="V293" t="s">
        <v>3655</v>
      </c>
      <c r="W293">
        <v>1</v>
      </c>
      <c r="X293" t="s">
        <v>76</v>
      </c>
      <c r="Y293" t="s">
        <v>3657</v>
      </c>
      <c r="Z293">
        <v>4</v>
      </c>
      <c r="AA293" t="s">
        <v>55</v>
      </c>
      <c r="AB293">
        <v>114609068</v>
      </c>
      <c r="AC293">
        <v>114609091</v>
      </c>
      <c r="AM293" t="s">
        <v>43</v>
      </c>
      <c r="AN293" t="s">
        <v>2723</v>
      </c>
      <c r="AO293" t="s">
        <v>2724</v>
      </c>
      <c r="AP293" t="s">
        <v>44</v>
      </c>
    </row>
    <row r="294" spans="1:42" x14ac:dyDescent="0.25">
      <c r="A294" t="s">
        <v>49</v>
      </c>
      <c r="B294">
        <v>65457268</v>
      </c>
      <c r="C294">
        <v>65457272</v>
      </c>
      <c r="D294" t="s">
        <v>3658</v>
      </c>
      <c r="E294" t="s">
        <v>2721</v>
      </c>
      <c r="F294">
        <v>3029</v>
      </c>
      <c r="G294">
        <v>17</v>
      </c>
      <c r="H294">
        <v>65457268</v>
      </c>
      <c r="I294" t="s">
        <v>3659</v>
      </c>
      <c r="J294">
        <v>30</v>
      </c>
      <c r="K294">
        <v>13</v>
      </c>
      <c r="L294">
        <v>43</v>
      </c>
      <c r="M294">
        <v>19.748417658131402</v>
      </c>
      <c r="N294">
        <v>109</v>
      </c>
      <c r="O294">
        <v>24</v>
      </c>
      <c r="P294">
        <v>133</v>
      </c>
      <c r="Q294">
        <v>51.1468474101776</v>
      </c>
      <c r="R294">
        <v>26</v>
      </c>
      <c r="S294">
        <v>11</v>
      </c>
      <c r="T294">
        <v>16.911534525287699</v>
      </c>
      <c r="U294">
        <v>1.4790199457749</v>
      </c>
      <c r="V294" t="s">
        <v>3658</v>
      </c>
      <c r="W294">
        <v>1</v>
      </c>
      <c r="X294" t="s">
        <v>49</v>
      </c>
      <c r="Y294" t="s">
        <v>3660</v>
      </c>
      <c r="Z294">
        <v>4</v>
      </c>
      <c r="AA294" t="s">
        <v>52</v>
      </c>
      <c r="AB294">
        <v>65457262</v>
      </c>
      <c r="AC294">
        <v>65457285</v>
      </c>
      <c r="AD294" t="s">
        <v>3661</v>
      </c>
      <c r="AE294">
        <v>24</v>
      </c>
      <c r="AF294">
        <v>5</v>
      </c>
      <c r="AG294">
        <v>2</v>
      </c>
      <c r="AH294">
        <v>1</v>
      </c>
      <c r="AI294">
        <v>0</v>
      </c>
      <c r="AJ294" t="s">
        <v>52</v>
      </c>
      <c r="AK294">
        <v>65457262</v>
      </c>
      <c r="AL294">
        <v>65457286</v>
      </c>
      <c r="AM294" t="s">
        <v>43</v>
      </c>
      <c r="AN294" t="s">
        <v>2723</v>
      </c>
      <c r="AO294" t="s">
        <v>2724</v>
      </c>
      <c r="AP294" t="s">
        <v>3100</v>
      </c>
    </row>
    <row r="295" spans="1:42" x14ac:dyDescent="0.25">
      <c r="A295" t="s">
        <v>51</v>
      </c>
      <c r="B295">
        <v>88209837</v>
      </c>
      <c r="C295">
        <v>88209839</v>
      </c>
      <c r="D295" t="s">
        <v>3662</v>
      </c>
      <c r="E295" t="s">
        <v>2721</v>
      </c>
      <c r="F295">
        <v>507</v>
      </c>
      <c r="G295">
        <v>1</v>
      </c>
      <c r="H295">
        <v>88209839</v>
      </c>
      <c r="I295" t="s">
        <v>3663</v>
      </c>
      <c r="J295">
        <v>1</v>
      </c>
      <c r="K295">
        <v>42</v>
      </c>
      <c r="L295">
        <v>43</v>
      </c>
      <c r="M295">
        <v>6.4807406984078604</v>
      </c>
      <c r="N295">
        <v>1</v>
      </c>
      <c r="O295">
        <v>157</v>
      </c>
      <c r="P295">
        <v>158</v>
      </c>
      <c r="Q295">
        <v>12.5299640861416</v>
      </c>
      <c r="R295">
        <v>1</v>
      </c>
      <c r="S295">
        <v>36</v>
      </c>
      <c r="T295">
        <v>6</v>
      </c>
      <c r="U295">
        <v>1</v>
      </c>
      <c r="V295" t="s">
        <v>3662</v>
      </c>
      <c r="W295">
        <v>1</v>
      </c>
      <c r="X295" t="s">
        <v>51</v>
      </c>
      <c r="Y295" t="s">
        <v>3664</v>
      </c>
      <c r="Z295">
        <v>5</v>
      </c>
      <c r="AA295" t="s">
        <v>52</v>
      </c>
      <c r="AB295">
        <v>88209829</v>
      </c>
      <c r="AC295">
        <v>88209852</v>
      </c>
      <c r="AD295" t="s">
        <v>3665</v>
      </c>
      <c r="AE295">
        <v>24</v>
      </c>
      <c r="AF295">
        <v>5</v>
      </c>
      <c r="AG295">
        <v>2</v>
      </c>
      <c r="AH295">
        <v>1</v>
      </c>
      <c r="AI295">
        <v>0</v>
      </c>
      <c r="AJ295" t="s">
        <v>52</v>
      </c>
      <c r="AK295">
        <v>88209828</v>
      </c>
      <c r="AL295">
        <v>88209852</v>
      </c>
      <c r="AM295" t="s">
        <v>43</v>
      </c>
      <c r="AN295" t="s">
        <v>2723</v>
      </c>
      <c r="AO295" t="s">
        <v>2724</v>
      </c>
      <c r="AP295" t="s">
        <v>2863</v>
      </c>
    </row>
    <row r="296" spans="1:42" x14ac:dyDescent="0.25">
      <c r="A296" t="s">
        <v>46</v>
      </c>
      <c r="B296">
        <v>77776995</v>
      </c>
      <c r="C296">
        <v>77777001</v>
      </c>
      <c r="D296" t="s">
        <v>3666</v>
      </c>
      <c r="E296" t="s">
        <v>2721</v>
      </c>
      <c r="F296">
        <v>2440</v>
      </c>
      <c r="G296">
        <v>14</v>
      </c>
      <c r="H296">
        <v>77776996</v>
      </c>
      <c r="I296" t="s">
        <v>3667</v>
      </c>
      <c r="J296">
        <v>35</v>
      </c>
      <c r="K296">
        <v>7</v>
      </c>
      <c r="L296">
        <v>42</v>
      </c>
      <c r="M296">
        <v>15.6524758424985</v>
      </c>
      <c r="N296">
        <v>173</v>
      </c>
      <c r="O296">
        <v>9</v>
      </c>
      <c r="P296">
        <v>182</v>
      </c>
      <c r="Q296">
        <v>39.458839313897698</v>
      </c>
      <c r="R296">
        <v>1</v>
      </c>
      <c r="S296">
        <v>36</v>
      </c>
      <c r="T296">
        <v>6</v>
      </c>
      <c r="U296">
        <v>2.6246692913372698</v>
      </c>
      <c r="V296" t="s">
        <v>3666</v>
      </c>
      <c r="W296">
        <v>1</v>
      </c>
      <c r="X296" t="s">
        <v>46</v>
      </c>
      <c r="Y296" t="s">
        <v>3668</v>
      </c>
      <c r="Z296">
        <v>3</v>
      </c>
      <c r="AA296" t="s">
        <v>52</v>
      </c>
      <c r="AB296">
        <v>77776989</v>
      </c>
      <c r="AC296">
        <v>77777012</v>
      </c>
      <c r="AM296" t="s">
        <v>43</v>
      </c>
      <c r="AN296" t="s">
        <v>2723</v>
      </c>
      <c r="AO296" t="s">
        <v>2724</v>
      </c>
      <c r="AP296" t="s">
        <v>44</v>
      </c>
    </row>
    <row r="297" spans="1:42" x14ac:dyDescent="0.25">
      <c r="A297" t="s">
        <v>72</v>
      </c>
      <c r="B297">
        <v>83980135</v>
      </c>
      <c r="C297">
        <v>83980141</v>
      </c>
      <c r="D297" t="s">
        <v>3669</v>
      </c>
      <c r="E297" t="s">
        <v>2721</v>
      </c>
      <c r="F297">
        <v>2878</v>
      </c>
      <c r="G297">
        <v>16</v>
      </c>
      <c r="H297">
        <v>83980138</v>
      </c>
      <c r="I297" t="s">
        <v>3670</v>
      </c>
      <c r="J297">
        <v>24</v>
      </c>
      <c r="K297">
        <v>18</v>
      </c>
      <c r="L297">
        <v>42</v>
      </c>
      <c r="M297">
        <v>20.7846096908265</v>
      </c>
      <c r="N297">
        <v>77</v>
      </c>
      <c r="O297">
        <v>108</v>
      </c>
      <c r="P297">
        <v>185</v>
      </c>
      <c r="Q297">
        <v>91.192104921423905</v>
      </c>
      <c r="R297">
        <v>30</v>
      </c>
      <c r="S297">
        <v>10</v>
      </c>
      <c r="T297">
        <v>17.3205080756887</v>
      </c>
      <c r="U297">
        <v>1.9720265943665301</v>
      </c>
      <c r="V297" t="s">
        <v>3669</v>
      </c>
      <c r="W297">
        <v>1</v>
      </c>
      <c r="X297" t="s">
        <v>72</v>
      </c>
      <c r="Y297" t="s">
        <v>3671</v>
      </c>
      <c r="Z297">
        <v>5</v>
      </c>
      <c r="AA297" t="s">
        <v>55</v>
      </c>
      <c r="AB297">
        <v>83980120</v>
      </c>
      <c r="AC297">
        <v>83980143</v>
      </c>
      <c r="AM297" t="s">
        <v>43</v>
      </c>
      <c r="AN297" t="s">
        <v>2723</v>
      </c>
      <c r="AO297" t="s">
        <v>2724</v>
      </c>
      <c r="AP297" t="s">
        <v>44</v>
      </c>
    </row>
    <row r="298" spans="1:42" x14ac:dyDescent="0.25">
      <c r="A298" t="s">
        <v>49</v>
      </c>
      <c r="B298">
        <v>48298144</v>
      </c>
      <c r="C298">
        <v>48298155</v>
      </c>
      <c r="D298" t="s">
        <v>3672</v>
      </c>
      <c r="E298" t="s">
        <v>2721</v>
      </c>
      <c r="F298">
        <v>2958</v>
      </c>
      <c r="G298">
        <v>17</v>
      </c>
      <c r="H298">
        <v>48298149</v>
      </c>
      <c r="I298" t="s">
        <v>3673</v>
      </c>
      <c r="J298">
        <v>18</v>
      </c>
      <c r="K298">
        <v>24</v>
      </c>
      <c r="L298">
        <v>42</v>
      </c>
      <c r="M298">
        <v>20.7846096908265</v>
      </c>
      <c r="N298">
        <v>32</v>
      </c>
      <c r="O298">
        <v>63</v>
      </c>
      <c r="P298">
        <v>95</v>
      </c>
      <c r="Q298">
        <v>44.899888641287298</v>
      </c>
      <c r="R298">
        <v>17</v>
      </c>
      <c r="S298">
        <v>23</v>
      </c>
      <c r="T298">
        <v>19.773719933285101</v>
      </c>
      <c r="U298">
        <v>3.9370039370058998</v>
      </c>
      <c r="V298" t="s">
        <v>3672</v>
      </c>
      <c r="W298">
        <v>1</v>
      </c>
      <c r="X298" t="s">
        <v>49</v>
      </c>
      <c r="Y298" t="s">
        <v>3674</v>
      </c>
      <c r="Z298">
        <v>5</v>
      </c>
      <c r="AA298" t="s">
        <v>52</v>
      </c>
      <c r="AB298">
        <v>48298139</v>
      </c>
      <c r="AC298">
        <v>48298162</v>
      </c>
      <c r="AM298" t="s">
        <v>43</v>
      </c>
      <c r="AN298" t="s">
        <v>2723</v>
      </c>
      <c r="AO298" t="s">
        <v>2724</v>
      </c>
      <c r="AP298" t="s">
        <v>44</v>
      </c>
    </row>
    <row r="299" spans="1:42" x14ac:dyDescent="0.25">
      <c r="A299" t="s">
        <v>51</v>
      </c>
      <c r="B299">
        <v>118784338</v>
      </c>
      <c r="C299">
        <v>118784342</v>
      </c>
      <c r="D299" t="s">
        <v>3675</v>
      </c>
      <c r="E299" t="s">
        <v>2721</v>
      </c>
      <c r="F299">
        <v>653</v>
      </c>
      <c r="G299">
        <v>1</v>
      </c>
      <c r="H299">
        <v>118784338</v>
      </c>
      <c r="I299" t="s">
        <v>3676</v>
      </c>
      <c r="J299">
        <v>25</v>
      </c>
      <c r="K299">
        <v>17</v>
      </c>
      <c r="L299">
        <v>42</v>
      </c>
      <c r="M299">
        <v>20.6155281280883</v>
      </c>
      <c r="N299">
        <v>107</v>
      </c>
      <c r="O299">
        <v>51</v>
      </c>
      <c r="P299">
        <v>158</v>
      </c>
      <c r="Q299">
        <v>73.871510069850302</v>
      </c>
      <c r="R299">
        <v>19</v>
      </c>
      <c r="S299">
        <v>20</v>
      </c>
      <c r="T299">
        <v>19.493588689617901</v>
      </c>
      <c r="U299">
        <v>1.4790199457749</v>
      </c>
      <c r="V299" t="s">
        <v>3675</v>
      </c>
      <c r="W299">
        <v>1</v>
      </c>
      <c r="X299" t="s">
        <v>51</v>
      </c>
      <c r="Y299" t="s">
        <v>3677</v>
      </c>
      <c r="Z299">
        <v>4</v>
      </c>
      <c r="AA299" t="s">
        <v>52</v>
      </c>
      <c r="AB299">
        <v>118784332</v>
      </c>
      <c r="AC299">
        <v>118784355</v>
      </c>
      <c r="AM299" t="s">
        <v>43</v>
      </c>
      <c r="AN299" t="s">
        <v>2723</v>
      </c>
      <c r="AO299" t="s">
        <v>2724</v>
      </c>
      <c r="AP299" t="s">
        <v>44</v>
      </c>
    </row>
    <row r="300" spans="1:42" x14ac:dyDescent="0.25">
      <c r="A300" t="s">
        <v>58</v>
      </c>
      <c r="B300">
        <v>29359901</v>
      </c>
      <c r="C300">
        <v>29359907</v>
      </c>
      <c r="D300" t="s">
        <v>3678</v>
      </c>
      <c r="E300" t="s">
        <v>2721</v>
      </c>
      <c r="F300">
        <v>5055</v>
      </c>
      <c r="G300">
        <v>3</v>
      </c>
      <c r="H300">
        <v>29359907</v>
      </c>
      <c r="I300" t="s">
        <v>3679</v>
      </c>
      <c r="J300">
        <v>31</v>
      </c>
      <c r="K300">
        <v>11</v>
      </c>
      <c r="L300">
        <v>42</v>
      </c>
      <c r="M300">
        <v>18.466185312619299</v>
      </c>
      <c r="N300">
        <v>102</v>
      </c>
      <c r="O300">
        <v>48</v>
      </c>
      <c r="P300">
        <v>150</v>
      </c>
      <c r="Q300">
        <v>69.971422738143602</v>
      </c>
      <c r="R300">
        <v>27</v>
      </c>
      <c r="S300">
        <v>13</v>
      </c>
      <c r="T300">
        <v>18.734993995195101</v>
      </c>
      <c r="U300">
        <v>2.2776083947860699</v>
      </c>
      <c r="V300" t="s">
        <v>3678</v>
      </c>
      <c r="W300">
        <v>1</v>
      </c>
      <c r="X300" t="s">
        <v>58</v>
      </c>
      <c r="Y300" t="s">
        <v>3680</v>
      </c>
      <c r="Z300">
        <v>5</v>
      </c>
      <c r="AA300" t="s">
        <v>55</v>
      </c>
      <c r="AB300">
        <v>29359885</v>
      </c>
      <c r="AC300">
        <v>29359908</v>
      </c>
      <c r="AD300" t="s">
        <v>3681</v>
      </c>
      <c r="AE300">
        <v>24</v>
      </c>
      <c r="AF300">
        <v>5</v>
      </c>
      <c r="AG300">
        <v>2</v>
      </c>
      <c r="AH300">
        <v>1</v>
      </c>
      <c r="AI300">
        <v>0</v>
      </c>
      <c r="AJ300" t="s">
        <v>55</v>
      </c>
      <c r="AK300">
        <v>29359884</v>
      </c>
      <c r="AL300">
        <v>29359908</v>
      </c>
      <c r="AM300" t="s">
        <v>43</v>
      </c>
      <c r="AN300" t="s">
        <v>2723</v>
      </c>
      <c r="AO300" t="s">
        <v>2724</v>
      </c>
      <c r="AP300" t="s">
        <v>2981</v>
      </c>
    </row>
    <row r="301" spans="1:42" x14ac:dyDescent="0.25">
      <c r="A301" t="s">
        <v>65</v>
      </c>
      <c r="B301">
        <v>101076207</v>
      </c>
      <c r="C301">
        <v>101076219</v>
      </c>
      <c r="D301" t="s">
        <v>3682</v>
      </c>
      <c r="E301" t="s">
        <v>2721</v>
      </c>
      <c r="F301">
        <v>7816</v>
      </c>
      <c r="G301">
        <v>9</v>
      </c>
      <c r="H301">
        <v>101076214</v>
      </c>
      <c r="I301" t="s">
        <v>3683</v>
      </c>
      <c r="J301">
        <v>13</v>
      </c>
      <c r="K301">
        <v>29</v>
      </c>
      <c r="L301">
        <v>42</v>
      </c>
      <c r="M301">
        <v>19.416487838947599</v>
      </c>
      <c r="N301">
        <v>60</v>
      </c>
      <c r="O301">
        <v>245</v>
      </c>
      <c r="P301">
        <v>305</v>
      </c>
      <c r="Q301">
        <v>121.24355652982101</v>
      </c>
      <c r="R301">
        <v>12</v>
      </c>
      <c r="S301">
        <v>27</v>
      </c>
      <c r="T301">
        <v>18</v>
      </c>
      <c r="U301">
        <v>4.05069910821652</v>
      </c>
      <c r="V301" t="s">
        <v>3682</v>
      </c>
      <c r="W301">
        <v>1</v>
      </c>
      <c r="X301" t="s">
        <v>65</v>
      </c>
      <c r="Y301" t="s">
        <v>3684</v>
      </c>
      <c r="Z301">
        <v>4</v>
      </c>
      <c r="AA301" t="s">
        <v>55</v>
      </c>
      <c r="AB301">
        <v>101076197</v>
      </c>
      <c r="AC301">
        <v>101076220</v>
      </c>
      <c r="AD301" t="s">
        <v>3685</v>
      </c>
      <c r="AE301">
        <v>22</v>
      </c>
      <c r="AF301">
        <v>5</v>
      </c>
      <c r="AG301">
        <v>2</v>
      </c>
      <c r="AH301">
        <v>0</v>
      </c>
      <c r="AI301">
        <v>1</v>
      </c>
      <c r="AJ301" t="s">
        <v>55</v>
      </c>
      <c r="AK301">
        <v>101076198</v>
      </c>
      <c r="AL301">
        <v>101076220</v>
      </c>
      <c r="AM301" t="s">
        <v>43</v>
      </c>
      <c r="AN301" t="s">
        <v>2723</v>
      </c>
      <c r="AO301" t="s">
        <v>2724</v>
      </c>
      <c r="AP301" t="s">
        <v>2724</v>
      </c>
    </row>
    <row r="302" spans="1:42" hidden="1" x14ac:dyDescent="0.25">
      <c r="A302" t="s">
        <v>53</v>
      </c>
      <c r="B302">
        <v>36063676</v>
      </c>
      <c r="C302">
        <v>36063680</v>
      </c>
      <c r="D302" t="s">
        <v>3686</v>
      </c>
      <c r="E302" t="s">
        <v>2721</v>
      </c>
      <c r="F302">
        <v>4509</v>
      </c>
      <c r="G302">
        <v>20</v>
      </c>
      <c r="H302">
        <v>36063679</v>
      </c>
      <c r="I302" t="s">
        <v>3687</v>
      </c>
      <c r="J302">
        <v>2</v>
      </c>
      <c r="K302">
        <v>2</v>
      </c>
      <c r="L302">
        <v>4</v>
      </c>
      <c r="M302">
        <v>2</v>
      </c>
      <c r="N302">
        <v>2</v>
      </c>
      <c r="O302">
        <v>2</v>
      </c>
      <c r="P302">
        <v>4</v>
      </c>
      <c r="Q302">
        <v>2</v>
      </c>
      <c r="R302">
        <v>4</v>
      </c>
      <c r="S302">
        <v>0</v>
      </c>
      <c r="T302">
        <v>0</v>
      </c>
      <c r="U302">
        <v>1.6996731711975901</v>
      </c>
      <c r="AM302" t="s">
        <v>43</v>
      </c>
      <c r="AN302" t="s">
        <v>2723</v>
      </c>
      <c r="AO302" t="s">
        <v>2724</v>
      </c>
      <c r="AP302" t="s">
        <v>44</v>
      </c>
    </row>
    <row r="303" spans="1:42" hidden="1" x14ac:dyDescent="0.25">
      <c r="A303" t="s">
        <v>53</v>
      </c>
      <c r="B303">
        <v>36063850</v>
      </c>
      <c r="C303">
        <v>36063861</v>
      </c>
      <c r="D303" t="s">
        <v>3688</v>
      </c>
      <c r="E303" t="s">
        <v>2721</v>
      </c>
      <c r="F303">
        <v>4511</v>
      </c>
      <c r="G303">
        <v>20</v>
      </c>
      <c r="H303">
        <v>36063853</v>
      </c>
      <c r="I303" t="s">
        <v>3689</v>
      </c>
      <c r="J303">
        <v>1</v>
      </c>
      <c r="K303">
        <v>13</v>
      </c>
      <c r="L303">
        <v>14</v>
      </c>
      <c r="M303">
        <v>3.6055512754639798</v>
      </c>
      <c r="N303">
        <v>1</v>
      </c>
      <c r="O303">
        <v>41</v>
      </c>
      <c r="P303">
        <v>42</v>
      </c>
      <c r="Q303">
        <v>6.4031242374328396</v>
      </c>
      <c r="R303">
        <v>4</v>
      </c>
      <c r="S303">
        <v>8</v>
      </c>
      <c r="T303">
        <v>5.6568542494923797</v>
      </c>
      <c r="U303">
        <v>4.4452221541785697</v>
      </c>
      <c r="AM303" t="s">
        <v>43</v>
      </c>
      <c r="AN303" t="s">
        <v>2723</v>
      </c>
      <c r="AO303" t="s">
        <v>2724</v>
      </c>
      <c r="AP303" t="s">
        <v>44</v>
      </c>
    </row>
    <row r="304" spans="1:42" hidden="1" x14ac:dyDescent="0.25">
      <c r="A304" t="s">
        <v>53</v>
      </c>
      <c r="B304">
        <v>36063905</v>
      </c>
      <c r="C304">
        <v>36063916</v>
      </c>
      <c r="D304" t="s">
        <v>3690</v>
      </c>
      <c r="E304" t="s">
        <v>2721</v>
      </c>
      <c r="F304">
        <v>4512</v>
      </c>
      <c r="G304">
        <v>20</v>
      </c>
      <c r="H304">
        <v>36063905</v>
      </c>
      <c r="I304" t="s">
        <v>3691</v>
      </c>
      <c r="J304">
        <v>5</v>
      </c>
      <c r="K304">
        <v>2</v>
      </c>
      <c r="L304">
        <v>7</v>
      </c>
      <c r="M304">
        <v>3.1622776601683702</v>
      </c>
      <c r="N304">
        <v>16</v>
      </c>
      <c r="O304">
        <v>2</v>
      </c>
      <c r="P304">
        <v>18</v>
      </c>
      <c r="Q304">
        <v>5.6568542494923797</v>
      </c>
      <c r="R304">
        <v>5</v>
      </c>
      <c r="S304">
        <v>0</v>
      </c>
      <c r="T304">
        <v>0</v>
      </c>
      <c r="U304">
        <v>4.4969125210773404</v>
      </c>
      <c r="AM304" t="s">
        <v>43</v>
      </c>
      <c r="AN304" t="s">
        <v>2723</v>
      </c>
      <c r="AO304" t="s">
        <v>2724</v>
      </c>
      <c r="AP304" t="s">
        <v>44</v>
      </c>
    </row>
    <row r="305" spans="1:42" x14ac:dyDescent="0.25">
      <c r="A305" t="s">
        <v>72</v>
      </c>
      <c r="B305">
        <v>868399</v>
      </c>
      <c r="C305">
        <v>868404</v>
      </c>
      <c r="D305" t="s">
        <v>3692</v>
      </c>
      <c r="E305" t="s">
        <v>2721</v>
      </c>
      <c r="F305">
        <v>2729</v>
      </c>
      <c r="G305">
        <v>16</v>
      </c>
      <c r="H305">
        <v>868399</v>
      </c>
      <c r="I305" t="s">
        <v>3693</v>
      </c>
      <c r="J305">
        <v>24</v>
      </c>
      <c r="K305">
        <v>17</v>
      </c>
      <c r="L305">
        <v>41</v>
      </c>
      <c r="M305">
        <v>20.199009876724102</v>
      </c>
      <c r="N305">
        <v>70</v>
      </c>
      <c r="O305">
        <v>48</v>
      </c>
      <c r="P305">
        <v>118</v>
      </c>
      <c r="Q305">
        <v>57.965506984757702</v>
      </c>
      <c r="R305">
        <v>16</v>
      </c>
      <c r="S305">
        <v>23</v>
      </c>
      <c r="T305">
        <v>19.183326093250798</v>
      </c>
      <c r="U305">
        <v>2.1602468994692798</v>
      </c>
      <c r="V305" t="s">
        <v>3692</v>
      </c>
      <c r="W305">
        <v>1</v>
      </c>
      <c r="X305" t="s">
        <v>72</v>
      </c>
      <c r="Y305" t="s">
        <v>3694</v>
      </c>
      <c r="Z305">
        <v>3</v>
      </c>
      <c r="AA305" t="s">
        <v>55</v>
      </c>
      <c r="AB305">
        <v>868382</v>
      </c>
      <c r="AC305">
        <v>868405</v>
      </c>
      <c r="AM305" t="s">
        <v>43</v>
      </c>
      <c r="AN305" t="s">
        <v>2723</v>
      </c>
      <c r="AO305" t="s">
        <v>2724</v>
      </c>
      <c r="AP305" t="s">
        <v>44</v>
      </c>
    </row>
    <row r="306" spans="1:42" hidden="1" x14ac:dyDescent="0.25">
      <c r="A306" t="s">
        <v>53</v>
      </c>
      <c r="B306">
        <v>36064072</v>
      </c>
      <c r="C306">
        <v>36064079</v>
      </c>
      <c r="D306" t="s">
        <v>3695</v>
      </c>
      <c r="E306" t="s">
        <v>2721</v>
      </c>
      <c r="F306">
        <v>4514</v>
      </c>
      <c r="G306">
        <v>20</v>
      </c>
      <c r="H306">
        <v>36064079</v>
      </c>
      <c r="I306" t="s">
        <v>2614</v>
      </c>
      <c r="J306">
        <v>7</v>
      </c>
      <c r="K306">
        <v>0</v>
      </c>
      <c r="L306">
        <v>7</v>
      </c>
      <c r="M306">
        <v>0</v>
      </c>
      <c r="N306">
        <v>7</v>
      </c>
      <c r="O306">
        <v>0</v>
      </c>
      <c r="P306">
        <v>7</v>
      </c>
      <c r="Q306">
        <v>0</v>
      </c>
      <c r="R306">
        <v>5</v>
      </c>
      <c r="S306">
        <v>1</v>
      </c>
      <c r="T306">
        <v>2.2360679774997898</v>
      </c>
      <c r="U306">
        <v>2.5603819159561998</v>
      </c>
      <c r="AM306" t="s">
        <v>43</v>
      </c>
      <c r="AN306" t="s">
        <v>2723</v>
      </c>
      <c r="AO306" t="s">
        <v>2724</v>
      </c>
      <c r="AP306" t="s">
        <v>44</v>
      </c>
    </row>
    <row r="307" spans="1:42" x14ac:dyDescent="0.25">
      <c r="A307" t="s">
        <v>51</v>
      </c>
      <c r="B307">
        <v>48282091</v>
      </c>
      <c r="C307">
        <v>48282092</v>
      </c>
      <c r="D307" t="s">
        <v>3696</v>
      </c>
      <c r="E307" t="s">
        <v>2721</v>
      </c>
      <c r="F307">
        <v>327</v>
      </c>
      <c r="G307">
        <v>1</v>
      </c>
      <c r="H307">
        <v>48282092</v>
      </c>
      <c r="I307" t="s">
        <v>3697</v>
      </c>
      <c r="J307">
        <v>24</v>
      </c>
      <c r="K307">
        <v>17</v>
      </c>
      <c r="L307">
        <v>41</v>
      </c>
      <c r="M307">
        <v>20.199009876724102</v>
      </c>
      <c r="N307">
        <v>100</v>
      </c>
      <c r="O307">
        <v>61</v>
      </c>
      <c r="P307">
        <v>161</v>
      </c>
      <c r="Q307">
        <v>78.102496759066497</v>
      </c>
      <c r="R307">
        <v>13</v>
      </c>
      <c r="S307">
        <v>27</v>
      </c>
      <c r="T307">
        <v>18.734993995195101</v>
      </c>
      <c r="U307">
        <v>0.5</v>
      </c>
      <c r="V307" t="s">
        <v>3696</v>
      </c>
      <c r="W307">
        <v>1</v>
      </c>
      <c r="X307" t="s">
        <v>51</v>
      </c>
      <c r="Y307" t="s">
        <v>3698</v>
      </c>
      <c r="Z307">
        <v>6</v>
      </c>
      <c r="AA307" t="s">
        <v>52</v>
      </c>
      <c r="AB307">
        <v>48282086</v>
      </c>
      <c r="AC307">
        <v>48282109</v>
      </c>
      <c r="AD307" t="s">
        <v>3699</v>
      </c>
      <c r="AE307">
        <v>22</v>
      </c>
      <c r="AF307">
        <v>7</v>
      </c>
      <c r="AG307">
        <v>4</v>
      </c>
      <c r="AH307">
        <v>0</v>
      </c>
      <c r="AI307">
        <v>1</v>
      </c>
      <c r="AJ307" t="s">
        <v>52</v>
      </c>
      <c r="AK307">
        <v>48282086</v>
      </c>
      <c r="AL307">
        <v>48282108</v>
      </c>
      <c r="AM307" t="s">
        <v>43</v>
      </c>
      <c r="AN307" t="s">
        <v>2723</v>
      </c>
      <c r="AO307" t="s">
        <v>2724</v>
      </c>
      <c r="AP307" t="s">
        <v>2724</v>
      </c>
    </row>
    <row r="308" spans="1:42" x14ac:dyDescent="0.25">
      <c r="A308" t="s">
        <v>58</v>
      </c>
      <c r="B308">
        <v>99958282</v>
      </c>
      <c r="C308">
        <v>99958290</v>
      </c>
      <c r="D308" t="s">
        <v>3700</v>
      </c>
      <c r="E308" t="s">
        <v>2721</v>
      </c>
      <c r="F308">
        <v>5189</v>
      </c>
      <c r="G308">
        <v>3</v>
      </c>
      <c r="H308">
        <v>99958283</v>
      </c>
      <c r="I308" t="s">
        <v>3701</v>
      </c>
      <c r="J308">
        <v>34</v>
      </c>
      <c r="K308">
        <v>7</v>
      </c>
      <c r="L308">
        <v>41</v>
      </c>
      <c r="M308">
        <v>15.4272486205415</v>
      </c>
      <c r="N308">
        <v>180</v>
      </c>
      <c r="O308">
        <v>21</v>
      </c>
      <c r="P308">
        <v>201</v>
      </c>
      <c r="Q308">
        <v>61.481704595757499</v>
      </c>
      <c r="R308">
        <v>22</v>
      </c>
      <c r="S308">
        <v>13</v>
      </c>
      <c r="T308">
        <v>16.911534525287699</v>
      </c>
      <c r="U308">
        <v>3.11247489949718</v>
      </c>
      <c r="V308" t="s">
        <v>3700</v>
      </c>
      <c r="W308">
        <v>1</v>
      </c>
      <c r="X308" t="s">
        <v>58</v>
      </c>
      <c r="Y308" t="s">
        <v>3312</v>
      </c>
      <c r="Z308">
        <v>7</v>
      </c>
      <c r="AA308" t="s">
        <v>52</v>
      </c>
      <c r="AB308">
        <v>99958277</v>
      </c>
      <c r="AC308">
        <v>99958300</v>
      </c>
      <c r="AM308" t="s">
        <v>43</v>
      </c>
      <c r="AN308" t="s">
        <v>2723</v>
      </c>
      <c r="AO308" t="s">
        <v>2724</v>
      </c>
      <c r="AP308" t="s">
        <v>43</v>
      </c>
    </row>
    <row r="309" spans="1:42" x14ac:dyDescent="0.25">
      <c r="A309" t="s">
        <v>50</v>
      </c>
      <c r="B309">
        <v>832682</v>
      </c>
      <c r="C309">
        <v>832686</v>
      </c>
      <c r="D309" t="s">
        <v>3702</v>
      </c>
      <c r="E309" t="s">
        <v>2721</v>
      </c>
      <c r="F309">
        <v>3088</v>
      </c>
      <c r="G309">
        <v>18</v>
      </c>
      <c r="H309">
        <v>832686</v>
      </c>
      <c r="I309" t="s">
        <v>3703</v>
      </c>
      <c r="J309">
        <v>12</v>
      </c>
      <c r="K309">
        <v>28</v>
      </c>
      <c r="L309">
        <v>40</v>
      </c>
      <c r="M309">
        <v>18.330302779823299</v>
      </c>
      <c r="N309">
        <v>33</v>
      </c>
      <c r="O309">
        <v>66</v>
      </c>
      <c r="P309">
        <v>99</v>
      </c>
      <c r="Q309">
        <v>46.669047558312101</v>
      </c>
      <c r="R309">
        <v>30</v>
      </c>
      <c r="S309">
        <v>8</v>
      </c>
      <c r="T309">
        <v>15.491933384829601</v>
      </c>
      <c r="U309">
        <v>1.6996731711975901</v>
      </c>
      <c r="V309" t="s">
        <v>3702</v>
      </c>
      <c r="W309">
        <v>1</v>
      </c>
      <c r="X309" t="s">
        <v>50</v>
      </c>
      <c r="Y309" t="s">
        <v>3704</v>
      </c>
      <c r="Z309">
        <v>4</v>
      </c>
      <c r="AA309" t="s">
        <v>55</v>
      </c>
      <c r="AB309">
        <v>832668</v>
      </c>
      <c r="AC309">
        <v>832691</v>
      </c>
      <c r="AM309" t="s">
        <v>43</v>
      </c>
      <c r="AN309" t="s">
        <v>2723</v>
      </c>
      <c r="AO309" t="s">
        <v>2724</v>
      </c>
      <c r="AP309" t="s">
        <v>44</v>
      </c>
    </row>
    <row r="310" spans="1:42" x14ac:dyDescent="0.25">
      <c r="A310" t="s">
        <v>54</v>
      </c>
      <c r="B310">
        <v>48208868</v>
      </c>
      <c r="C310">
        <v>48208872</v>
      </c>
      <c r="D310" t="s">
        <v>3705</v>
      </c>
      <c r="E310" t="s">
        <v>2721</v>
      </c>
      <c r="F310">
        <v>3630</v>
      </c>
      <c r="G310">
        <v>2</v>
      </c>
      <c r="H310">
        <v>48208868</v>
      </c>
      <c r="I310" t="s">
        <v>3706</v>
      </c>
      <c r="J310">
        <v>40</v>
      </c>
      <c r="K310">
        <v>0</v>
      </c>
      <c r="L310">
        <v>40</v>
      </c>
      <c r="M310">
        <v>0</v>
      </c>
      <c r="N310">
        <v>106</v>
      </c>
      <c r="O310">
        <v>0</v>
      </c>
      <c r="P310">
        <v>106</v>
      </c>
      <c r="Q310">
        <v>0</v>
      </c>
      <c r="R310">
        <v>2</v>
      </c>
      <c r="S310">
        <v>36</v>
      </c>
      <c r="T310">
        <v>8.4852813742385695</v>
      </c>
      <c r="U310">
        <v>2</v>
      </c>
      <c r="V310" t="s">
        <v>3705</v>
      </c>
      <c r="W310">
        <v>1</v>
      </c>
      <c r="X310" t="s">
        <v>54</v>
      </c>
      <c r="Y310" t="s">
        <v>3707</v>
      </c>
      <c r="Z310">
        <v>4</v>
      </c>
      <c r="AA310" t="s">
        <v>55</v>
      </c>
      <c r="AB310">
        <v>48208854</v>
      </c>
      <c r="AC310">
        <v>48208877</v>
      </c>
      <c r="AD310" t="s">
        <v>3708</v>
      </c>
      <c r="AE310">
        <v>24</v>
      </c>
      <c r="AF310">
        <v>5</v>
      </c>
      <c r="AG310">
        <v>2</v>
      </c>
      <c r="AH310">
        <v>1</v>
      </c>
      <c r="AI310">
        <v>0</v>
      </c>
      <c r="AJ310" t="s">
        <v>55</v>
      </c>
      <c r="AK310">
        <v>48208854</v>
      </c>
      <c r="AL310">
        <v>48208878</v>
      </c>
      <c r="AM310" t="s">
        <v>43</v>
      </c>
      <c r="AN310" t="s">
        <v>2723</v>
      </c>
      <c r="AO310" t="s">
        <v>2724</v>
      </c>
      <c r="AP310" t="s">
        <v>3709</v>
      </c>
    </row>
    <row r="311" spans="1:42" x14ac:dyDescent="0.25">
      <c r="A311" t="s">
        <v>63</v>
      </c>
      <c r="B311">
        <v>99008115</v>
      </c>
      <c r="C311">
        <v>99008121</v>
      </c>
      <c r="D311" t="s">
        <v>3710</v>
      </c>
      <c r="E311" t="s">
        <v>2721</v>
      </c>
      <c r="F311">
        <v>6667</v>
      </c>
      <c r="G311">
        <v>6</v>
      </c>
      <c r="H311">
        <v>99008117</v>
      </c>
      <c r="I311" t="s">
        <v>3711</v>
      </c>
      <c r="J311">
        <v>27</v>
      </c>
      <c r="K311">
        <v>13</v>
      </c>
      <c r="L311">
        <v>40</v>
      </c>
      <c r="M311">
        <v>18.734993995195101</v>
      </c>
      <c r="N311">
        <v>114</v>
      </c>
      <c r="O311">
        <v>32</v>
      </c>
      <c r="P311">
        <v>146</v>
      </c>
      <c r="Q311">
        <v>60.398675482165999</v>
      </c>
      <c r="R311">
        <v>23</v>
      </c>
      <c r="S311">
        <v>12</v>
      </c>
      <c r="T311">
        <v>16.6132477258361</v>
      </c>
      <c r="U311">
        <v>2.2776083947860699</v>
      </c>
      <c r="V311" t="s">
        <v>3710</v>
      </c>
      <c r="W311">
        <v>1</v>
      </c>
      <c r="X311" t="s">
        <v>63</v>
      </c>
      <c r="Y311" t="s">
        <v>3712</v>
      </c>
      <c r="Z311">
        <v>4</v>
      </c>
      <c r="AA311" t="s">
        <v>55</v>
      </c>
      <c r="AB311">
        <v>99008099</v>
      </c>
      <c r="AC311">
        <v>99008122</v>
      </c>
      <c r="AD311" t="s">
        <v>3713</v>
      </c>
      <c r="AE311">
        <v>22</v>
      </c>
      <c r="AF311">
        <v>5</v>
      </c>
      <c r="AG311">
        <v>2</v>
      </c>
      <c r="AH311">
        <v>0</v>
      </c>
      <c r="AI311">
        <v>1</v>
      </c>
      <c r="AJ311" t="s">
        <v>55</v>
      </c>
      <c r="AK311">
        <v>99008100</v>
      </c>
      <c r="AL311">
        <v>99008122</v>
      </c>
      <c r="AM311" t="s">
        <v>43</v>
      </c>
      <c r="AN311" t="s">
        <v>2723</v>
      </c>
      <c r="AO311" t="s">
        <v>2724</v>
      </c>
      <c r="AP311" t="s">
        <v>2724</v>
      </c>
    </row>
    <row r="312" spans="1:42" x14ac:dyDescent="0.25">
      <c r="A312" t="s">
        <v>42</v>
      </c>
      <c r="B312">
        <v>118662330</v>
      </c>
      <c r="C312">
        <v>118662335</v>
      </c>
      <c r="D312" t="s">
        <v>3714</v>
      </c>
      <c r="E312" t="s">
        <v>2721</v>
      </c>
      <c r="F312">
        <v>1629</v>
      </c>
      <c r="G312">
        <v>11</v>
      </c>
      <c r="H312">
        <v>118662330</v>
      </c>
      <c r="I312" t="s">
        <v>3715</v>
      </c>
      <c r="J312">
        <v>39</v>
      </c>
      <c r="K312">
        <v>0</v>
      </c>
      <c r="L312">
        <v>39</v>
      </c>
      <c r="M312">
        <v>0</v>
      </c>
      <c r="N312">
        <v>135</v>
      </c>
      <c r="O312">
        <v>0</v>
      </c>
      <c r="P312">
        <v>135</v>
      </c>
      <c r="Q312">
        <v>0</v>
      </c>
      <c r="R312">
        <v>26</v>
      </c>
      <c r="S312">
        <v>9</v>
      </c>
      <c r="T312">
        <v>15.2970585407783</v>
      </c>
      <c r="U312">
        <v>1.92028643696715</v>
      </c>
      <c r="V312" t="s">
        <v>3714</v>
      </c>
      <c r="W312">
        <v>1</v>
      </c>
      <c r="X312" t="s">
        <v>42</v>
      </c>
      <c r="Y312" t="s">
        <v>3716</v>
      </c>
      <c r="Z312">
        <v>5</v>
      </c>
      <c r="AA312" t="s">
        <v>52</v>
      </c>
      <c r="AB312">
        <v>118662324</v>
      </c>
      <c r="AC312">
        <v>118662347</v>
      </c>
      <c r="AD312" t="s">
        <v>3717</v>
      </c>
      <c r="AE312">
        <v>22</v>
      </c>
      <c r="AF312">
        <v>6</v>
      </c>
      <c r="AG312">
        <v>3</v>
      </c>
      <c r="AH312">
        <v>0</v>
      </c>
      <c r="AI312">
        <v>1</v>
      </c>
      <c r="AJ312" t="s">
        <v>52</v>
      </c>
      <c r="AK312">
        <v>118662324</v>
      </c>
      <c r="AL312">
        <v>118662346</v>
      </c>
      <c r="AM312" t="s">
        <v>43</v>
      </c>
      <c r="AN312" t="s">
        <v>2723</v>
      </c>
      <c r="AO312" t="s">
        <v>2724</v>
      </c>
      <c r="AP312" t="s">
        <v>2724</v>
      </c>
    </row>
    <row r="313" spans="1:42" x14ac:dyDescent="0.25">
      <c r="A313" t="s">
        <v>51</v>
      </c>
      <c r="B313">
        <v>19803113</v>
      </c>
      <c r="C313">
        <v>19803115</v>
      </c>
      <c r="D313" t="s">
        <v>3718</v>
      </c>
      <c r="E313" t="s">
        <v>2721</v>
      </c>
      <c r="F313">
        <v>116</v>
      </c>
      <c r="G313">
        <v>1</v>
      </c>
      <c r="H313">
        <v>19803113</v>
      </c>
      <c r="I313" t="s">
        <v>3719</v>
      </c>
      <c r="J313">
        <v>16</v>
      </c>
      <c r="K313">
        <v>23</v>
      </c>
      <c r="L313">
        <v>39</v>
      </c>
      <c r="M313">
        <v>19.183326093250798</v>
      </c>
      <c r="N313">
        <v>37</v>
      </c>
      <c r="O313">
        <v>62</v>
      </c>
      <c r="P313">
        <v>99</v>
      </c>
      <c r="Q313">
        <v>47.895720059312097</v>
      </c>
      <c r="R313">
        <v>0</v>
      </c>
      <c r="S313">
        <v>37</v>
      </c>
      <c r="T313">
        <v>0</v>
      </c>
      <c r="U313">
        <v>1</v>
      </c>
      <c r="V313" t="s">
        <v>3718</v>
      </c>
      <c r="W313">
        <v>1</v>
      </c>
      <c r="X313" t="s">
        <v>51</v>
      </c>
      <c r="Y313" t="s">
        <v>3720</v>
      </c>
      <c r="Z313">
        <v>6</v>
      </c>
      <c r="AA313" t="s">
        <v>55</v>
      </c>
      <c r="AB313">
        <v>19803096</v>
      </c>
      <c r="AC313">
        <v>19803119</v>
      </c>
      <c r="AD313" t="s">
        <v>3721</v>
      </c>
      <c r="AE313">
        <v>24</v>
      </c>
      <c r="AF313">
        <v>7</v>
      </c>
      <c r="AG313">
        <v>4</v>
      </c>
      <c r="AH313">
        <v>1</v>
      </c>
      <c r="AI313">
        <v>0</v>
      </c>
      <c r="AJ313" t="s">
        <v>55</v>
      </c>
      <c r="AK313">
        <v>19803095</v>
      </c>
      <c r="AL313">
        <v>19803119</v>
      </c>
      <c r="AM313" t="s">
        <v>43</v>
      </c>
      <c r="AN313" t="s">
        <v>2723</v>
      </c>
      <c r="AO313" t="s">
        <v>2724</v>
      </c>
      <c r="AP313" t="s">
        <v>2756</v>
      </c>
    </row>
    <row r="314" spans="1:42" x14ac:dyDescent="0.25">
      <c r="A314" t="s">
        <v>68</v>
      </c>
      <c r="B314">
        <v>79339033</v>
      </c>
      <c r="C314">
        <v>79339034</v>
      </c>
      <c r="D314" t="s">
        <v>3722</v>
      </c>
      <c r="E314" t="s">
        <v>2721</v>
      </c>
      <c r="F314">
        <v>1150</v>
      </c>
      <c r="G314">
        <v>10</v>
      </c>
      <c r="H314">
        <v>79339033</v>
      </c>
      <c r="I314" t="s">
        <v>3723</v>
      </c>
      <c r="J314">
        <v>20</v>
      </c>
      <c r="K314">
        <v>18</v>
      </c>
      <c r="L314">
        <v>38</v>
      </c>
      <c r="M314">
        <v>18.973665961010202</v>
      </c>
      <c r="N314">
        <v>75</v>
      </c>
      <c r="O314">
        <v>41</v>
      </c>
      <c r="P314">
        <v>116</v>
      </c>
      <c r="Q314">
        <v>55.452682532047</v>
      </c>
      <c r="R314">
        <v>11</v>
      </c>
      <c r="S314">
        <v>23</v>
      </c>
      <c r="T314">
        <v>15.9059737205868</v>
      </c>
      <c r="U314">
        <v>0.5</v>
      </c>
      <c r="V314" t="s">
        <v>3722</v>
      </c>
      <c r="W314">
        <v>1</v>
      </c>
      <c r="X314" t="s">
        <v>68</v>
      </c>
      <c r="Y314" t="s">
        <v>3724</v>
      </c>
      <c r="Z314">
        <v>3</v>
      </c>
      <c r="AA314" t="s">
        <v>55</v>
      </c>
      <c r="AB314">
        <v>79339016</v>
      </c>
      <c r="AC314">
        <v>79339039</v>
      </c>
      <c r="AM314" t="s">
        <v>43</v>
      </c>
      <c r="AN314" t="s">
        <v>2723</v>
      </c>
      <c r="AO314" t="s">
        <v>2724</v>
      </c>
      <c r="AP314" t="s">
        <v>44</v>
      </c>
    </row>
    <row r="315" spans="1:42" x14ac:dyDescent="0.25">
      <c r="A315" t="s">
        <v>54</v>
      </c>
      <c r="B315">
        <v>114041621</v>
      </c>
      <c r="C315">
        <v>114041626</v>
      </c>
      <c r="D315" t="s">
        <v>3725</v>
      </c>
      <c r="E315" t="s">
        <v>2721</v>
      </c>
      <c r="F315">
        <v>3846</v>
      </c>
      <c r="G315">
        <v>2</v>
      </c>
      <c r="H315">
        <v>114041621</v>
      </c>
      <c r="I315" t="s">
        <v>3726</v>
      </c>
      <c r="J315">
        <v>9</v>
      </c>
      <c r="K315">
        <v>29</v>
      </c>
      <c r="L315">
        <v>38</v>
      </c>
      <c r="M315">
        <v>16.1554944214035</v>
      </c>
      <c r="N315">
        <v>37</v>
      </c>
      <c r="O315">
        <v>157</v>
      </c>
      <c r="P315">
        <v>194</v>
      </c>
      <c r="Q315">
        <v>76.216796049164898</v>
      </c>
      <c r="R315">
        <v>15</v>
      </c>
      <c r="S315">
        <v>19</v>
      </c>
      <c r="T315">
        <v>16.881943016134102</v>
      </c>
      <c r="U315">
        <v>2.1602468994692798</v>
      </c>
      <c r="V315" t="s">
        <v>3725</v>
      </c>
      <c r="W315">
        <v>1</v>
      </c>
      <c r="X315" t="s">
        <v>54</v>
      </c>
      <c r="Y315" t="s">
        <v>3727</v>
      </c>
      <c r="Z315">
        <v>3</v>
      </c>
      <c r="AA315" t="s">
        <v>55</v>
      </c>
      <c r="AB315">
        <v>114041604</v>
      </c>
      <c r="AC315">
        <v>114041627</v>
      </c>
      <c r="AM315" t="s">
        <v>43</v>
      </c>
      <c r="AN315" t="s">
        <v>2723</v>
      </c>
      <c r="AO315" t="s">
        <v>2724</v>
      </c>
      <c r="AP315" t="s">
        <v>44</v>
      </c>
    </row>
    <row r="316" spans="1:42" x14ac:dyDescent="0.25">
      <c r="A316" t="s">
        <v>45</v>
      </c>
      <c r="B316">
        <v>33334054</v>
      </c>
      <c r="C316">
        <v>33334057</v>
      </c>
      <c r="D316" t="s">
        <v>3728</v>
      </c>
      <c r="E316" t="s">
        <v>2721</v>
      </c>
      <c r="F316">
        <v>1764</v>
      </c>
      <c r="G316">
        <v>12</v>
      </c>
      <c r="H316">
        <v>33334056</v>
      </c>
      <c r="I316" t="s">
        <v>3729</v>
      </c>
      <c r="J316">
        <v>3</v>
      </c>
      <c r="K316">
        <v>34</v>
      </c>
      <c r="L316">
        <v>37</v>
      </c>
      <c r="M316">
        <v>10.099504938361999</v>
      </c>
      <c r="N316">
        <v>17</v>
      </c>
      <c r="O316">
        <v>116</v>
      </c>
      <c r="P316">
        <v>133</v>
      </c>
      <c r="Q316">
        <v>44.407206622349001</v>
      </c>
      <c r="R316">
        <v>3</v>
      </c>
      <c r="S316">
        <v>32</v>
      </c>
      <c r="T316">
        <v>9.7979589711327097</v>
      </c>
      <c r="U316">
        <v>1.11803398874989</v>
      </c>
      <c r="V316" t="s">
        <v>3728</v>
      </c>
      <c r="W316">
        <v>1</v>
      </c>
      <c r="X316" t="s">
        <v>45</v>
      </c>
      <c r="Y316" t="s">
        <v>3730</v>
      </c>
      <c r="Z316">
        <v>5</v>
      </c>
      <c r="AA316" t="s">
        <v>55</v>
      </c>
      <c r="AB316">
        <v>33334039</v>
      </c>
      <c r="AC316">
        <v>33334062</v>
      </c>
      <c r="AD316" t="s">
        <v>3731</v>
      </c>
      <c r="AE316">
        <v>24</v>
      </c>
      <c r="AF316">
        <v>6</v>
      </c>
      <c r="AG316">
        <v>3</v>
      </c>
      <c r="AH316">
        <v>1</v>
      </c>
      <c r="AI316">
        <v>0</v>
      </c>
      <c r="AJ316" t="s">
        <v>55</v>
      </c>
      <c r="AK316">
        <v>33334038</v>
      </c>
      <c r="AL316">
        <v>33334062</v>
      </c>
      <c r="AM316" t="s">
        <v>43</v>
      </c>
      <c r="AN316" t="s">
        <v>2723</v>
      </c>
      <c r="AO316" t="s">
        <v>2724</v>
      </c>
      <c r="AP316" t="s">
        <v>2981</v>
      </c>
    </row>
    <row r="317" spans="1:42" x14ac:dyDescent="0.25">
      <c r="A317" t="s">
        <v>60</v>
      </c>
      <c r="B317">
        <v>22937562</v>
      </c>
      <c r="C317">
        <v>22937567</v>
      </c>
      <c r="D317" t="s">
        <v>3732</v>
      </c>
      <c r="E317" t="s">
        <v>2721</v>
      </c>
      <c r="F317">
        <v>5448</v>
      </c>
      <c r="G317">
        <v>4</v>
      </c>
      <c r="H317">
        <v>22937567</v>
      </c>
      <c r="I317" t="s">
        <v>3733</v>
      </c>
      <c r="J317">
        <v>27</v>
      </c>
      <c r="K317">
        <v>10</v>
      </c>
      <c r="L317">
        <v>37</v>
      </c>
      <c r="M317">
        <v>16.431676725154901</v>
      </c>
      <c r="N317">
        <v>58</v>
      </c>
      <c r="O317">
        <v>82</v>
      </c>
      <c r="P317">
        <v>140</v>
      </c>
      <c r="Q317">
        <v>68.963758598266594</v>
      </c>
      <c r="R317">
        <v>8</v>
      </c>
      <c r="S317">
        <v>26</v>
      </c>
      <c r="T317">
        <v>14.4222051018559</v>
      </c>
      <c r="U317">
        <v>2.5</v>
      </c>
      <c r="V317" t="s">
        <v>3732</v>
      </c>
      <c r="W317">
        <v>1</v>
      </c>
      <c r="X317" t="s">
        <v>60</v>
      </c>
      <c r="Y317" t="s">
        <v>3734</v>
      </c>
      <c r="Z317">
        <v>5</v>
      </c>
      <c r="AA317" t="s">
        <v>55</v>
      </c>
      <c r="AB317">
        <v>22937550</v>
      </c>
      <c r="AC317">
        <v>22937573</v>
      </c>
      <c r="AM317" t="s">
        <v>43</v>
      </c>
      <c r="AN317" t="s">
        <v>2723</v>
      </c>
      <c r="AO317" t="s">
        <v>2724</v>
      </c>
      <c r="AP317" t="s">
        <v>44</v>
      </c>
    </row>
    <row r="318" spans="1:42" x14ac:dyDescent="0.25">
      <c r="A318" t="s">
        <v>64</v>
      </c>
      <c r="B318">
        <v>92969657</v>
      </c>
      <c r="C318">
        <v>92969671</v>
      </c>
      <c r="D318" t="s">
        <v>3735</v>
      </c>
      <c r="E318" t="s">
        <v>2721</v>
      </c>
      <c r="F318">
        <v>7444</v>
      </c>
      <c r="G318">
        <v>8</v>
      </c>
      <c r="H318">
        <v>92969668</v>
      </c>
      <c r="I318" t="s">
        <v>3736</v>
      </c>
      <c r="J318">
        <v>17</v>
      </c>
      <c r="K318">
        <v>20</v>
      </c>
      <c r="L318">
        <v>37</v>
      </c>
      <c r="M318">
        <v>18.4390889145857</v>
      </c>
      <c r="N318">
        <v>55</v>
      </c>
      <c r="O318">
        <v>84</v>
      </c>
      <c r="P318">
        <v>139</v>
      </c>
      <c r="Q318">
        <v>67.970581871865704</v>
      </c>
      <c r="R318">
        <v>12</v>
      </c>
      <c r="S318">
        <v>24</v>
      </c>
      <c r="T318">
        <v>16.9705627484771</v>
      </c>
      <c r="U318">
        <v>4.8826222462934803</v>
      </c>
      <c r="V318" t="s">
        <v>3735</v>
      </c>
      <c r="W318">
        <v>1</v>
      </c>
      <c r="X318" t="s">
        <v>64</v>
      </c>
      <c r="Y318" t="s">
        <v>3737</v>
      </c>
      <c r="Z318">
        <v>6</v>
      </c>
      <c r="AA318" t="s">
        <v>55</v>
      </c>
      <c r="AB318">
        <v>92969653</v>
      </c>
      <c r="AC318">
        <v>92969676</v>
      </c>
      <c r="AD318" t="s">
        <v>3738</v>
      </c>
      <c r="AE318">
        <v>24</v>
      </c>
      <c r="AF318">
        <v>7</v>
      </c>
      <c r="AG318">
        <v>4</v>
      </c>
      <c r="AH318">
        <v>1</v>
      </c>
      <c r="AI318">
        <v>0</v>
      </c>
      <c r="AJ318" t="s">
        <v>55</v>
      </c>
      <c r="AK318">
        <v>92969653</v>
      </c>
      <c r="AL318">
        <v>92969677</v>
      </c>
      <c r="AM318" t="s">
        <v>43</v>
      </c>
      <c r="AN318" t="s">
        <v>2723</v>
      </c>
      <c r="AO318" t="s">
        <v>2724</v>
      </c>
      <c r="AP318" t="s">
        <v>2829</v>
      </c>
    </row>
    <row r="319" spans="1:42" x14ac:dyDescent="0.25">
      <c r="A319" t="s">
        <v>72</v>
      </c>
      <c r="B319">
        <v>74932167</v>
      </c>
      <c r="C319">
        <v>74932169</v>
      </c>
      <c r="D319" t="s">
        <v>3739</v>
      </c>
      <c r="E319" t="s">
        <v>2721</v>
      </c>
      <c r="F319">
        <v>2850</v>
      </c>
      <c r="G319">
        <v>16</v>
      </c>
      <c r="H319">
        <v>74932169</v>
      </c>
      <c r="I319" t="s">
        <v>3740</v>
      </c>
      <c r="J319">
        <v>33</v>
      </c>
      <c r="K319">
        <v>3</v>
      </c>
      <c r="L319">
        <v>36</v>
      </c>
      <c r="M319">
        <v>9.9498743710661994</v>
      </c>
      <c r="N319">
        <v>67</v>
      </c>
      <c r="O319">
        <v>6</v>
      </c>
      <c r="P319">
        <v>73</v>
      </c>
      <c r="Q319">
        <v>20.049937655763401</v>
      </c>
      <c r="R319">
        <v>0</v>
      </c>
      <c r="S319">
        <v>34</v>
      </c>
      <c r="T319">
        <v>0</v>
      </c>
      <c r="U319">
        <v>1</v>
      </c>
      <c r="V319" t="s">
        <v>3739</v>
      </c>
      <c r="W319">
        <v>1</v>
      </c>
      <c r="X319" t="s">
        <v>72</v>
      </c>
      <c r="Y319" t="s">
        <v>3741</v>
      </c>
      <c r="Z319">
        <v>5</v>
      </c>
      <c r="AA319" t="s">
        <v>52</v>
      </c>
      <c r="AB319">
        <v>74932161</v>
      </c>
      <c r="AC319">
        <v>74932184</v>
      </c>
      <c r="AD319" t="s">
        <v>3742</v>
      </c>
      <c r="AE319">
        <v>22</v>
      </c>
      <c r="AF319">
        <v>4</v>
      </c>
      <c r="AG319">
        <v>1</v>
      </c>
      <c r="AH319">
        <v>0</v>
      </c>
      <c r="AI319">
        <v>1</v>
      </c>
      <c r="AJ319" t="s">
        <v>52</v>
      </c>
      <c r="AK319">
        <v>74932162</v>
      </c>
      <c r="AL319">
        <v>74932184</v>
      </c>
      <c r="AM319" t="s">
        <v>43</v>
      </c>
      <c r="AN319" t="s">
        <v>2723</v>
      </c>
      <c r="AO319" t="s">
        <v>2724</v>
      </c>
      <c r="AP319" t="s">
        <v>2724</v>
      </c>
    </row>
    <row r="320" spans="1:42" x14ac:dyDescent="0.25">
      <c r="A320" t="s">
        <v>49</v>
      </c>
      <c r="B320">
        <v>27429486</v>
      </c>
      <c r="C320">
        <v>27429486</v>
      </c>
      <c r="D320" t="s">
        <v>3743</v>
      </c>
      <c r="E320" t="s">
        <v>2721</v>
      </c>
      <c r="F320">
        <v>2930</v>
      </c>
      <c r="G320">
        <v>17</v>
      </c>
      <c r="H320">
        <v>27429486</v>
      </c>
      <c r="I320" t="s">
        <v>3744</v>
      </c>
      <c r="J320">
        <v>14</v>
      </c>
      <c r="K320">
        <v>22</v>
      </c>
      <c r="L320">
        <v>36</v>
      </c>
      <c r="M320">
        <v>17.549928774784199</v>
      </c>
      <c r="N320">
        <v>24</v>
      </c>
      <c r="O320">
        <v>106</v>
      </c>
      <c r="P320">
        <v>130</v>
      </c>
      <c r="Q320">
        <v>50.438080851673902</v>
      </c>
      <c r="R320">
        <v>21</v>
      </c>
      <c r="S320">
        <v>14</v>
      </c>
      <c r="T320">
        <v>17.146428199482202</v>
      </c>
      <c r="U320">
        <v>0</v>
      </c>
      <c r="V320" t="s">
        <v>3743</v>
      </c>
      <c r="W320">
        <v>1</v>
      </c>
      <c r="X320" t="s">
        <v>49</v>
      </c>
      <c r="Y320" t="s">
        <v>3745</v>
      </c>
      <c r="Z320">
        <v>7</v>
      </c>
      <c r="AA320" t="s">
        <v>55</v>
      </c>
      <c r="AB320">
        <v>27429472</v>
      </c>
      <c r="AC320">
        <v>27429495</v>
      </c>
      <c r="AD320" t="s">
        <v>3746</v>
      </c>
      <c r="AE320">
        <v>22</v>
      </c>
      <c r="AF320">
        <v>8</v>
      </c>
      <c r="AG320">
        <v>5</v>
      </c>
      <c r="AH320">
        <v>0</v>
      </c>
      <c r="AI320">
        <v>1</v>
      </c>
      <c r="AJ320" t="s">
        <v>55</v>
      </c>
      <c r="AK320">
        <v>27429472</v>
      </c>
      <c r="AL320">
        <v>27429494</v>
      </c>
      <c r="AM320" t="s">
        <v>43</v>
      </c>
      <c r="AN320" t="s">
        <v>2723</v>
      </c>
      <c r="AO320" t="s">
        <v>2724</v>
      </c>
      <c r="AP320" t="s">
        <v>2724</v>
      </c>
    </row>
    <row r="321" spans="1:42" x14ac:dyDescent="0.25">
      <c r="A321" t="s">
        <v>65</v>
      </c>
      <c r="B321">
        <v>121358298</v>
      </c>
      <c r="C321">
        <v>121358304</v>
      </c>
      <c r="D321" t="s">
        <v>3747</v>
      </c>
      <c r="E321" t="s">
        <v>2721</v>
      </c>
      <c r="F321">
        <v>7920</v>
      </c>
      <c r="G321">
        <v>9</v>
      </c>
      <c r="H321">
        <v>121358301</v>
      </c>
      <c r="I321" t="s">
        <v>3748</v>
      </c>
      <c r="J321">
        <v>7</v>
      </c>
      <c r="K321">
        <v>29</v>
      </c>
      <c r="L321">
        <v>36</v>
      </c>
      <c r="M321">
        <v>14.247806848774999</v>
      </c>
      <c r="N321">
        <v>28</v>
      </c>
      <c r="O321">
        <v>114</v>
      </c>
      <c r="P321">
        <v>142</v>
      </c>
      <c r="Q321">
        <v>56.497787567302098</v>
      </c>
      <c r="R321">
        <v>6</v>
      </c>
      <c r="S321">
        <v>28</v>
      </c>
      <c r="T321">
        <v>12.961481396815699</v>
      </c>
      <c r="U321">
        <v>1.9720265943665301</v>
      </c>
      <c r="V321" t="s">
        <v>3747</v>
      </c>
      <c r="W321">
        <v>1</v>
      </c>
      <c r="X321" t="s">
        <v>65</v>
      </c>
      <c r="Y321" t="s">
        <v>3749</v>
      </c>
      <c r="Z321">
        <v>4</v>
      </c>
      <c r="AA321" t="s">
        <v>52</v>
      </c>
      <c r="AB321">
        <v>121358293</v>
      </c>
      <c r="AC321">
        <v>121358316</v>
      </c>
      <c r="AM321" t="s">
        <v>43</v>
      </c>
      <c r="AN321" t="s">
        <v>2723</v>
      </c>
      <c r="AO321" t="s">
        <v>2724</v>
      </c>
      <c r="AP321" t="s">
        <v>44</v>
      </c>
    </row>
    <row r="322" spans="1:42" x14ac:dyDescent="0.25">
      <c r="A322" t="s">
        <v>51</v>
      </c>
      <c r="B322">
        <v>35228168</v>
      </c>
      <c r="C322">
        <v>35228183</v>
      </c>
      <c r="D322" t="s">
        <v>3750</v>
      </c>
      <c r="E322" t="s">
        <v>2721</v>
      </c>
      <c r="F322">
        <v>249</v>
      </c>
      <c r="G322">
        <v>1</v>
      </c>
      <c r="H322">
        <v>35228173</v>
      </c>
      <c r="I322" t="s">
        <v>3751</v>
      </c>
      <c r="J322">
        <v>13</v>
      </c>
      <c r="K322">
        <v>22</v>
      </c>
      <c r="L322">
        <v>35</v>
      </c>
      <c r="M322">
        <v>16.911534525287699</v>
      </c>
      <c r="N322">
        <v>25</v>
      </c>
      <c r="O322">
        <v>45</v>
      </c>
      <c r="P322">
        <v>70</v>
      </c>
      <c r="Q322">
        <v>33.541019662496801</v>
      </c>
      <c r="R322">
        <v>17</v>
      </c>
      <c r="S322">
        <v>15</v>
      </c>
      <c r="T322">
        <v>15.968719422671301</v>
      </c>
      <c r="U322">
        <v>5.0833060108555301</v>
      </c>
      <c r="V322" t="s">
        <v>3750</v>
      </c>
      <c r="W322">
        <v>1</v>
      </c>
      <c r="X322" t="s">
        <v>51</v>
      </c>
      <c r="Y322" t="s">
        <v>3752</v>
      </c>
      <c r="Z322">
        <v>6</v>
      </c>
      <c r="AA322" t="s">
        <v>55</v>
      </c>
      <c r="AB322">
        <v>35228157</v>
      </c>
      <c r="AC322">
        <v>35228180</v>
      </c>
      <c r="AD322" t="s">
        <v>3753</v>
      </c>
      <c r="AE322">
        <v>22</v>
      </c>
      <c r="AF322">
        <v>7</v>
      </c>
      <c r="AG322">
        <v>4</v>
      </c>
      <c r="AH322">
        <v>0</v>
      </c>
      <c r="AI322">
        <v>1</v>
      </c>
      <c r="AJ322" t="s">
        <v>55</v>
      </c>
      <c r="AK322">
        <v>35228157</v>
      </c>
      <c r="AL322">
        <v>35228179</v>
      </c>
      <c r="AM322" t="s">
        <v>43</v>
      </c>
      <c r="AN322" t="s">
        <v>2723</v>
      </c>
      <c r="AO322" t="s">
        <v>2724</v>
      </c>
      <c r="AP322" t="s">
        <v>2724</v>
      </c>
    </row>
    <row r="323" spans="1:42" x14ac:dyDescent="0.25">
      <c r="A323" t="s">
        <v>58</v>
      </c>
      <c r="B323">
        <v>178668707</v>
      </c>
      <c r="C323">
        <v>178668709</v>
      </c>
      <c r="D323" t="s">
        <v>3754</v>
      </c>
      <c r="E323" t="s">
        <v>2721</v>
      </c>
      <c r="F323">
        <v>5370</v>
      </c>
      <c r="G323">
        <v>3</v>
      </c>
      <c r="H323">
        <v>178668708</v>
      </c>
      <c r="I323" t="s">
        <v>3755</v>
      </c>
      <c r="J323">
        <v>31</v>
      </c>
      <c r="K323">
        <v>4</v>
      </c>
      <c r="L323">
        <v>35</v>
      </c>
      <c r="M323">
        <v>11.13552872566</v>
      </c>
      <c r="N323">
        <v>99</v>
      </c>
      <c r="O323">
        <v>8</v>
      </c>
      <c r="P323">
        <v>107</v>
      </c>
      <c r="Q323">
        <v>28.142494558940498</v>
      </c>
      <c r="R323">
        <v>3</v>
      </c>
      <c r="S323">
        <v>29</v>
      </c>
      <c r="T323">
        <v>9.3273790530888103</v>
      </c>
      <c r="U323">
        <v>0.81649658092772603</v>
      </c>
      <c r="V323" t="s">
        <v>3754</v>
      </c>
      <c r="W323">
        <v>1</v>
      </c>
      <c r="X323" t="s">
        <v>58</v>
      </c>
      <c r="Y323" t="s">
        <v>3756</v>
      </c>
      <c r="Z323">
        <v>7</v>
      </c>
      <c r="AA323" t="s">
        <v>55</v>
      </c>
      <c r="AB323">
        <v>178668689</v>
      </c>
      <c r="AC323">
        <v>178668712</v>
      </c>
      <c r="AD323" t="s">
        <v>3757</v>
      </c>
      <c r="AE323">
        <v>22</v>
      </c>
      <c r="AF323">
        <v>8</v>
      </c>
      <c r="AG323">
        <v>5</v>
      </c>
      <c r="AH323">
        <v>0</v>
      </c>
      <c r="AI323">
        <v>1</v>
      </c>
      <c r="AJ323" t="s">
        <v>55</v>
      </c>
      <c r="AK323">
        <v>178668690</v>
      </c>
      <c r="AL323">
        <v>178668712</v>
      </c>
      <c r="AM323" t="s">
        <v>43</v>
      </c>
      <c r="AN323" t="s">
        <v>2723</v>
      </c>
      <c r="AO323" t="s">
        <v>2724</v>
      </c>
      <c r="AP323" t="s">
        <v>2724</v>
      </c>
    </row>
    <row r="324" spans="1:42" x14ac:dyDescent="0.25">
      <c r="A324" t="s">
        <v>45</v>
      </c>
      <c r="B324">
        <v>130636436</v>
      </c>
      <c r="C324">
        <v>130636437</v>
      </c>
      <c r="D324" t="s">
        <v>3758</v>
      </c>
      <c r="E324" t="s">
        <v>2721</v>
      </c>
      <c r="F324">
        <v>1955</v>
      </c>
      <c r="G324">
        <v>12</v>
      </c>
      <c r="H324">
        <v>130636437</v>
      </c>
      <c r="I324" t="s">
        <v>3759</v>
      </c>
      <c r="J324">
        <v>24</v>
      </c>
      <c r="K324">
        <v>10</v>
      </c>
      <c r="L324">
        <v>34</v>
      </c>
      <c r="M324">
        <v>15.491933384829601</v>
      </c>
      <c r="N324">
        <v>119</v>
      </c>
      <c r="O324">
        <v>33</v>
      </c>
      <c r="P324">
        <v>152</v>
      </c>
      <c r="Q324">
        <v>62.665780135573101</v>
      </c>
      <c r="R324">
        <v>16</v>
      </c>
      <c r="S324">
        <v>15</v>
      </c>
      <c r="T324">
        <v>15.491933384829601</v>
      </c>
      <c r="U324">
        <v>0.5</v>
      </c>
      <c r="V324" t="s">
        <v>3758</v>
      </c>
      <c r="W324">
        <v>1</v>
      </c>
      <c r="X324" t="s">
        <v>45</v>
      </c>
      <c r="Y324" t="s">
        <v>3760</v>
      </c>
      <c r="Z324">
        <v>5</v>
      </c>
      <c r="AA324" t="s">
        <v>52</v>
      </c>
      <c r="AB324">
        <v>130636432</v>
      </c>
      <c r="AC324">
        <v>130636455</v>
      </c>
      <c r="AM324" t="s">
        <v>43</v>
      </c>
      <c r="AN324" t="s">
        <v>2723</v>
      </c>
      <c r="AO324" t="s">
        <v>2724</v>
      </c>
      <c r="AP324" t="s">
        <v>44</v>
      </c>
    </row>
    <row r="325" spans="1:42" x14ac:dyDescent="0.25">
      <c r="A325" t="s">
        <v>78</v>
      </c>
      <c r="B325">
        <v>50829275</v>
      </c>
      <c r="C325">
        <v>50829275</v>
      </c>
      <c r="D325" t="s">
        <v>3761</v>
      </c>
      <c r="E325" t="s">
        <v>2721</v>
      </c>
      <c r="F325">
        <v>3356</v>
      </c>
      <c r="G325">
        <v>19</v>
      </c>
      <c r="H325">
        <v>50829275</v>
      </c>
      <c r="I325" t="s">
        <v>3762</v>
      </c>
      <c r="J325">
        <v>32</v>
      </c>
      <c r="K325">
        <v>2</v>
      </c>
      <c r="L325">
        <v>34</v>
      </c>
      <c r="M325">
        <v>8</v>
      </c>
      <c r="N325">
        <v>86</v>
      </c>
      <c r="O325">
        <v>5</v>
      </c>
      <c r="P325">
        <v>91</v>
      </c>
      <c r="Q325">
        <v>20.736441353327699</v>
      </c>
      <c r="R325">
        <v>0</v>
      </c>
      <c r="S325">
        <v>31</v>
      </c>
      <c r="T325">
        <v>0</v>
      </c>
      <c r="U325">
        <v>0</v>
      </c>
      <c r="V325" t="s">
        <v>3761</v>
      </c>
      <c r="W325">
        <v>1</v>
      </c>
      <c r="X325" t="s">
        <v>78</v>
      </c>
      <c r="Y325" t="s">
        <v>3763</v>
      </c>
      <c r="Z325">
        <v>7</v>
      </c>
      <c r="AA325" t="s">
        <v>55</v>
      </c>
      <c r="AB325">
        <v>50829259</v>
      </c>
      <c r="AC325">
        <v>50829282</v>
      </c>
      <c r="AD325" t="s">
        <v>3764</v>
      </c>
      <c r="AE325">
        <v>22</v>
      </c>
      <c r="AF325">
        <v>7</v>
      </c>
      <c r="AG325">
        <v>4</v>
      </c>
      <c r="AH325">
        <v>0</v>
      </c>
      <c r="AI325">
        <v>1</v>
      </c>
      <c r="AJ325" t="s">
        <v>55</v>
      </c>
      <c r="AK325">
        <v>50829259</v>
      </c>
      <c r="AL325">
        <v>50829281</v>
      </c>
      <c r="AM325" t="s">
        <v>43</v>
      </c>
      <c r="AN325" t="s">
        <v>2723</v>
      </c>
      <c r="AO325" t="s">
        <v>2724</v>
      </c>
      <c r="AP325" t="s">
        <v>2724</v>
      </c>
    </row>
    <row r="326" spans="1:42" x14ac:dyDescent="0.25">
      <c r="A326" t="s">
        <v>74</v>
      </c>
      <c r="B326">
        <v>30673858</v>
      </c>
      <c r="C326">
        <v>30673860</v>
      </c>
      <c r="D326" t="s">
        <v>3765</v>
      </c>
      <c r="E326" t="s">
        <v>2721</v>
      </c>
      <c r="F326">
        <v>4879</v>
      </c>
      <c r="G326">
        <v>22</v>
      </c>
      <c r="H326">
        <v>30673859</v>
      </c>
      <c r="I326" t="s">
        <v>3766</v>
      </c>
      <c r="J326">
        <v>21</v>
      </c>
      <c r="K326">
        <v>13</v>
      </c>
      <c r="L326">
        <v>34</v>
      </c>
      <c r="M326">
        <v>16.522711641858301</v>
      </c>
      <c r="N326">
        <v>110</v>
      </c>
      <c r="O326">
        <v>23</v>
      </c>
      <c r="P326">
        <v>133</v>
      </c>
      <c r="Q326">
        <v>50.2991053598371</v>
      </c>
      <c r="R326">
        <v>19</v>
      </c>
      <c r="S326">
        <v>12</v>
      </c>
      <c r="T326">
        <v>15.0996688705415</v>
      </c>
      <c r="U326">
        <v>0.81649658092772603</v>
      </c>
      <c r="V326" t="s">
        <v>3765</v>
      </c>
      <c r="W326">
        <v>1</v>
      </c>
      <c r="X326" t="s">
        <v>74</v>
      </c>
      <c r="Y326" t="s">
        <v>3767</v>
      </c>
      <c r="Z326">
        <v>5</v>
      </c>
      <c r="AA326" t="s">
        <v>52</v>
      </c>
      <c r="AB326">
        <v>30673853</v>
      </c>
      <c r="AC326">
        <v>30673876</v>
      </c>
      <c r="AM326" t="s">
        <v>43</v>
      </c>
      <c r="AN326" t="s">
        <v>2723</v>
      </c>
      <c r="AO326" t="s">
        <v>2724</v>
      </c>
      <c r="AP326" t="s">
        <v>44</v>
      </c>
    </row>
    <row r="327" spans="1:42" x14ac:dyDescent="0.25">
      <c r="A327" t="s">
        <v>64</v>
      </c>
      <c r="B327">
        <v>142689303</v>
      </c>
      <c r="C327">
        <v>142689308</v>
      </c>
      <c r="D327" t="s">
        <v>3768</v>
      </c>
      <c r="E327" t="s">
        <v>2721</v>
      </c>
      <c r="F327">
        <v>7649</v>
      </c>
      <c r="G327">
        <v>8</v>
      </c>
      <c r="H327">
        <v>142689303</v>
      </c>
      <c r="I327" t="s">
        <v>3769</v>
      </c>
      <c r="J327">
        <v>32</v>
      </c>
      <c r="K327">
        <v>2</v>
      </c>
      <c r="L327">
        <v>34</v>
      </c>
      <c r="M327">
        <v>8</v>
      </c>
      <c r="N327">
        <v>68</v>
      </c>
      <c r="O327">
        <v>10</v>
      </c>
      <c r="P327">
        <v>78</v>
      </c>
      <c r="Q327">
        <v>26.076809620810501</v>
      </c>
      <c r="R327">
        <v>3</v>
      </c>
      <c r="S327">
        <v>31</v>
      </c>
      <c r="T327">
        <v>9.6436507609929496</v>
      </c>
      <c r="U327">
        <v>2.0548046676563199</v>
      </c>
      <c r="V327" t="s">
        <v>3768</v>
      </c>
      <c r="W327">
        <v>1</v>
      </c>
      <c r="X327" t="s">
        <v>64</v>
      </c>
      <c r="Y327" t="s">
        <v>3770</v>
      </c>
      <c r="Z327">
        <v>4</v>
      </c>
      <c r="AA327" t="s">
        <v>55</v>
      </c>
      <c r="AB327">
        <v>142689288</v>
      </c>
      <c r="AC327">
        <v>142689311</v>
      </c>
      <c r="AD327" t="s">
        <v>3771</v>
      </c>
      <c r="AE327">
        <v>22</v>
      </c>
      <c r="AF327">
        <v>5</v>
      </c>
      <c r="AG327">
        <v>2</v>
      </c>
      <c r="AH327">
        <v>0</v>
      </c>
      <c r="AI327">
        <v>1</v>
      </c>
      <c r="AJ327" t="s">
        <v>55</v>
      </c>
      <c r="AK327">
        <v>142689288</v>
      </c>
      <c r="AL327">
        <v>142689310</v>
      </c>
      <c r="AM327" t="s">
        <v>43</v>
      </c>
      <c r="AN327" t="s">
        <v>2723</v>
      </c>
      <c r="AO327" t="s">
        <v>2724</v>
      </c>
      <c r="AP327" t="s">
        <v>2724</v>
      </c>
    </row>
    <row r="328" spans="1:42" x14ac:dyDescent="0.25">
      <c r="A328" t="s">
        <v>53</v>
      </c>
      <c r="B328">
        <v>17385691</v>
      </c>
      <c r="C328">
        <v>17385693</v>
      </c>
      <c r="D328" t="s">
        <v>3772</v>
      </c>
      <c r="E328" t="s">
        <v>2721</v>
      </c>
      <c r="F328">
        <v>4455</v>
      </c>
      <c r="G328">
        <v>20</v>
      </c>
      <c r="H328">
        <v>17385693</v>
      </c>
      <c r="I328" t="s">
        <v>3773</v>
      </c>
      <c r="J328">
        <v>5</v>
      </c>
      <c r="K328">
        <v>28</v>
      </c>
      <c r="L328">
        <v>33</v>
      </c>
      <c r="M328">
        <v>11.8321595661992</v>
      </c>
      <c r="N328">
        <v>5</v>
      </c>
      <c r="O328">
        <v>69</v>
      </c>
      <c r="P328">
        <v>74</v>
      </c>
      <c r="Q328">
        <v>18.574175621006699</v>
      </c>
      <c r="R328">
        <v>0</v>
      </c>
      <c r="S328">
        <v>32</v>
      </c>
      <c r="T328">
        <v>0</v>
      </c>
      <c r="U328">
        <v>1</v>
      </c>
      <c r="V328" t="s">
        <v>3772</v>
      </c>
      <c r="W328">
        <v>1</v>
      </c>
      <c r="X328" t="s">
        <v>53</v>
      </c>
      <c r="Y328" t="s">
        <v>3774</v>
      </c>
      <c r="Z328">
        <v>4</v>
      </c>
      <c r="AA328" t="s">
        <v>55</v>
      </c>
      <c r="AB328">
        <v>17385676</v>
      </c>
      <c r="AC328">
        <v>17385699</v>
      </c>
      <c r="AM328" t="s">
        <v>43</v>
      </c>
      <c r="AN328" t="s">
        <v>2723</v>
      </c>
      <c r="AO328" t="s">
        <v>2724</v>
      </c>
      <c r="AP328" t="s">
        <v>44</v>
      </c>
    </row>
    <row r="329" spans="1:42" x14ac:dyDescent="0.25">
      <c r="A329" t="s">
        <v>73</v>
      </c>
      <c r="B329">
        <v>31731414</v>
      </c>
      <c r="C329">
        <v>31731417</v>
      </c>
      <c r="D329" t="s">
        <v>3775</v>
      </c>
      <c r="E329" t="s">
        <v>2721</v>
      </c>
      <c r="F329">
        <v>4801</v>
      </c>
      <c r="G329">
        <v>21</v>
      </c>
      <c r="H329">
        <v>31731415</v>
      </c>
      <c r="I329" t="s">
        <v>3776</v>
      </c>
      <c r="J329">
        <v>31</v>
      </c>
      <c r="K329">
        <v>2</v>
      </c>
      <c r="L329">
        <v>33</v>
      </c>
      <c r="M329">
        <v>7.8740078740118102</v>
      </c>
      <c r="N329">
        <v>186</v>
      </c>
      <c r="O329">
        <v>2</v>
      </c>
      <c r="P329">
        <v>188</v>
      </c>
      <c r="Q329">
        <v>19.287301521985899</v>
      </c>
      <c r="R329">
        <v>2</v>
      </c>
      <c r="S329">
        <v>28</v>
      </c>
      <c r="T329">
        <v>7.48331477354788</v>
      </c>
      <c r="U329">
        <v>1.2472191289246399</v>
      </c>
      <c r="V329" t="s">
        <v>3775</v>
      </c>
      <c r="W329">
        <v>1</v>
      </c>
      <c r="X329" t="s">
        <v>73</v>
      </c>
      <c r="Y329" t="s">
        <v>3777</v>
      </c>
      <c r="Z329">
        <v>5</v>
      </c>
      <c r="AA329" t="s">
        <v>52</v>
      </c>
      <c r="AB329">
        <v>31731408</v>
      </c>
      <c r="AC329">
        <v>31731431</v>
      </c>
      <c r="AD329" t="s">
        <v>3778</v>
      </c>
      <c r="AE329">
        <v>23</v>
      </c>
      <c r="AF329">
        <v>8</v>
      </c>
      <c r="AG329">
        <v>2</v>
      </c>
      <c r="AH329">
        <v>1</v>
      </c>
      <c r="AI329">
        <v>1</v>
      </c>
      <c r="AJ329" t="s">
        <v>52</v>
      </c>
      <c r="AK329">
        <v>31731408</v>
      </c>
      <c r="AL329">
        <v>31731431</v>
      </c>
      <c r="AM329" t="s">
        <v>43</v>
      </c>
      <c r="AN329" t="s">
        <v>2723</v>
      </c>
      <c r="AO329" t="s">
        <v>2724</v>
      </c>
      <c r="AP329" t="s">
        <v>2756</v>
      </c>
    </row>
    <row r="330" spans="1:42" x14ac:dyDescent="0.25">
      <c r="A330" t="s">
        <v>54</v>
      </c>
      <c r="B330">
        <v>205292841</v>
      </c>
      <c r="C330">
        <v>205292845</v>
      </c>
      <c r="D330" t="s">
        <v>3779</v>
      </c>
      <c r="E330" t="s">
        <v>2721</v>
      </c>
      <c r="F330">
        <v>4187</v>
      </c>
      <c r="G330">
        <v>2</v>
      </c>
      <c r="H330">
        <v>205292844</v>
      </c>
      <c r="I330" t="s">
        <v>3780</v>
      </c>
      <c r="J330">
        <v>5</v>
      </c>
      <c r="K330">
        <v>28</v>
      </c>
      <c r="L330">
        <v>33</v>
      </c>
      <c r="M330">
        <v>11.8321595661992</v>
      </c>
      <c r="N330">
        <v>10</v>
      </c>
      <c r="O330">
        <v>109</v>
      </c>
      <c r="P330">
        <v>119</v>
      </c>
      <c r="Q330">
        <v>33.015148038438298</v>
      </c>
      <c r="R330">
        <v>18</v>
      </c>
      <c r="S330">
        <v>14</v>
      </c>
      <c r="T330">
        <v>15.8745078663875</v>
      </c>
      <c r="U330">
        <v>1.41421356237309</v>
      </c>
      <c r="V330" t="s">
        <v>3779</v>
      </c>
      <c r="W330">
        <v>1</v>
      </c>
      <c r="X330" t="s">
        <v>54</v>
      </c>
      <c r="Y330" t="s">
        <v>3781</v>
      </c>
      <c r="Z330">
        <v>5</v>
      </c>
      <c r="AA330" t="s">
        <v>55</v>
      </c>
      <c r="AB330">
        <v>205292826</v>
      </c>
      <c r="AC330">
        <v>205292849</v>
      </c>
      <c r="AD330" t="s">
        <v>3782</v>
      </c>
      <c r="AE330">
        <v>24</v>
      </c>
      <c r="AF330">
        <v>5</v>
      </c>
      <c r="AG330">
        <v>2</v>
      </c>
      <c r="AH330">
        <v>1</v>
      </c>
      <c r="AI330">
        <v>0</v>
      </c>
      <c r="AJ330" t="s">
        <v>55</v>
      </c>
      <c r="AK330">
        <v>205292826</v>
      </c>
      <c r="AL330">
        <v>205292850</v>
      </c>
      <c r="AM330" t="s">
        <v>43</v>
      </c>
      <c r="AN330" t="s">
        <v>2723</v>
      </c>
      <c r="AO330" t="s">
        <v>2724</v>
      </c>
      <c r="AP330" t="s">
        <v>3344</v>
      </c>
    </row>
    <row r="331" spans="1:42" x14ac:dyDescent="0.25">
      <c r="A331" t="s">
        <v>60</v>
      </c>
      <c r="B331">
        <v>22352876</v>
      </c>
      <c r="C331">
        <v>22352879</v>
      </c>
      <c r="D331" t="s">
        <v>3783</v>
      </c>
      <c r="E331" t="s">
        <v>2721</v>
      </c>
      <c r="F331">
        <v>5444</v>
      </c>
      <c r="G331">
        <v>4</v>
      </c>
      <c r="H331">
        <v>22352878</v>
      </c>
      <c r="I331" t="s">
        <v>3784</v>
      </c>
      <c r="J331">
        <v>4</v>
      </c>
      <c r="K331">
        <v>29</v>
      </c>
      <c r="L331">
        <v>33</v>
      </c>
      <c r="M331">
        <v>10.770329614269</v>
      </c>
      <c r="N331">
        <v>8</v>
      </c>
      <c r="O331">
        <v>88</v>
      </c>
      <c r="P331">
        <v>96</v>
      </c>
      <c r="Q331">
        <v>26.532998322843198</v>
      </c>
      <c r="R331">
        <v>30</v>
      </c>
      <c r="S331">
        <v>1</v>
      </c>
      <c r="T331">
        <v>5.4772255750516603</v>
      </c>
      <c r="U331">
        <v>1.11803398874989</v>
      </c>
      <c r="V331" t="s">
        <v>3783</v>
      </c>
      <c r="W331">
        <v>1</v>
      </c>
      <c r="X331" t="s">
        <v>60</v>
      </c>
      <c r="Y331" t="s">
        <v>3785</v>
      </c>
      <c r="Z331">
        <v>6</v>
      </c>
      <c r="AA331" t="s">
        <v>55</v>
      </c>
      <c r="AB331">
        <v>22352862</v>
      </c>
      <c r="AC331">
        <v>22352885</v>
      </c>
      <c r="AM331" t="s">
        <v>43</v>
      </c>
      <c r="AN331" t="s">
        <v>2723</v>
      </c>
      <c r="AO331" t="s">
        <v>2724</v>
      </c>
      <c r="AP331" t="s">
        <v>43</v>
      </c>
    </row>
    <row r="332" spans="1:42" hidden="1" x14ac:dyDescent="0.25">
      <c r="A332" t="s">
        <v>74</v>
      </c>
      <c r="B332">
        <v>40112509</v>
      </c>
      <c r="C332">
        <v>40112519</v>
      </c>
      <c r="D332" t="s">
        <v>3786</v>
      </c>
      <c r="E332" t="s">
        <v>2721</v>
      </c>
      <c r="F332">
        <v>4907</v>
      </c>
      <c r="G332">
        <v>22</v>
      </c>
      <c r="H332">
        <v>40112519</v>
      </c>
      <c r="I332" t="s">
        <v>3787</v>
      </c>
      <c r="J332">
        <v>2</v>
      </c>
      <c r="K332">
        <v>0</v>
      </c>
      <c r="L332">
        <v>2</v>
      </c>
      <c r="M332">
        <v>0</v>
      </c>
      <c r="N332">
        <v>2</v>
      </c>
      <c r="O332">
        <v>0</v>
      </c>
      <c r="P332">
        <v>2</v>
      </c>
      <c r="Q332">
        <v>0</v>
      </c>
      <c r="R332">
        <v>1</v>
      </c>
      <c r="S332">
        <v>1</v>
      </c>
      <c r="T332">
        <v>1</v>
      </c>
      <c r="U332">
        <v>5</v>
      </c>
      <c r="AM332" t="s">
        <v>43</v>
      </c>
      <c r="AN332" t="s">
        <v>2723</v>
      </c>
      <c r="AO332" t="s">
        <v>2724</v>
      </c>
      <c r="AP332" t="s">
        <v>44</v>
      </c>
    </row>
    <row r="333" spans="1:42" x14ac:dyDescent="0.25">
      <c r="A333" t="s">
        <v>75</v>
      </c>
      <c r="B333">
        <v>77403387</v>
      </c>
      <c r="C333">
        <v>77403392</v>
      </c>
      <c r="D333" t="s">
        <v>3788</v>
      </c>
      <c r="E333" t="s">
        <v>2721</v>
      </c>
      <c r="F333">
        <v>7030</v>
      </c>
      <c r="G333">
        <v>7</v>
      </c>
      <c r="H333">
        <v>77403392</v>
      </c>
      <c r="I333" t="s">
        <v>3789</v>
      </c>
      <c r="J333">
        <v>13</v>
      </c>
      <c r="K333">
        <v>20</v>
      </c>
      <c r="L333">
        <v>33</v>
      </c>
      <c r="M333">
        <v>16.124515496597098</v>
      </c>
      <c r="N333">
        <v>23</v>
      </c>
      <c r="O333">
        <v>59</v>
      </c>
      <c r="P333">
        <v>82</v>
      </c>
      <c r="Q333">
        <v>36.837480912787697</v>
      </c>
      <c r="R333">
        <v>11</v>
      </c>
      <c r="S333">
        <v>16</v>
      </c>
      <c r="T333">
        <v>13.266499161421599</v>
      </c>
      <c r="U333">
        <v>2.0615528128088298</v>
      </c>
      <c r="V333" t="s">
        <v>3788</v>
      </c>
      <c r="W333">
        <v>1</v>
      </c>
      <c r="X333" t="s">
        <v>75</v>
      </c>
      <c r="Y333" t="s">
        <v>3790</v>
      </c>
      <c r="Z333">
        <v>6</v>
      </c>
      <c r="AA333" t="s">
        <v>52</v>
      </c>
      <c r="AB333">
        <v>77403382</v>
      </c>
      <c r="AC333">
        <v>77403405</v>
      </c>
      <c r="AD333" t="s">
        <v>3791</v>
      </c>
      <c r="AE333">
        <v>22</v>
      </c>
      <c r="AF333">
        <v>6</v>
      </c>
      <c r="AG333">
        <v>3</v>
      </c>
      <c r="AH333">
        <v>0</v>
      </c>
      <c r="AI333">
        <v>1</v>
      </c>
      <c r="AJ333" t="s">
        <v>52</v>
      </c>
      <c r="AK333">
        <v>77403383</v>
      </c>
      <c r="AL333">
        <v>77403405</v>
      </c>
      <c r="AM333" t="s">
        <v>43</v>
      </c>
      <c r="AN333" t="s">
        <v>2723</v>
      </c>
      <c r="AO333" t="s">
        <v>2724</v>
      </c>
      <c r="AP333" t="s">
        <v>2724</v>
      </c>
    </row>
    <row r="334" spans="1:42" x14ac:dyDescent="0.25">
      <c r="A334" t="s">
        <v>45</v>
      </c>
      <c r="B334">
        <v>286093</v>
      </c>
      <c r="C334">
        <v>286098</v>
      </c>
      <c r="D334" t="s">
        <v>3792</v>
      </c>
      <c r="E334" t="s">
        <v>2721</v>
      </c>
      <c r="F334">
        <v>1657</v>
      </c>
      <c r="G334">
        <v>12</v>
      </c>
      <c r="H334">
        <v>286098</v>
      </c>
      <c r="I334" t="s">
        <v>3793</v>
      </c>
      <c r="J334">
        <v>11</v>
      </c>
      <c r="K334">
        <v>21</v>
      </c>
      <c r="L334">
        <v>32</v>
      </c>
      <c r="M334">
        <v>15.1986841535706</v>
      </c>
      <c r="N334">
        <v>32</v>
      </c>
      <c r="O334">
        <v>135</v>
      </c>
      <c r="P334">
        <v>167</v>
      </c>
      <c r="Q334">
        <v>65.726706900619902</v>
      </c>
      <c r="R334">
        <v>16</v>
      </c>
      <c r="S334">
        <v>14</v>
      </c>
      <c r="T334">
        <v>14.9666295470957</v>
      </c>
      <c r="U334">
        <v>1.87082869338697</v>
      </c>
      <c r="V334" t="s">
        <v>3792</v>
      </c>
      <c r="W334">
        <v>1</v>
      </c>
      <c r="X334" t="s">
        <v>45</v>
      </c>
      <c r="Y334" t="s">
        <v>3794</v>
      </c>
      <c r="Z334">
        <v>5</v>
      </c>
      <c r="AA334" t="s">
        <v>55</v>
      </c>
      <c r="AB334">
        <v>286080</v>
      </c>
      <c r="AC334">
        <v>286103</v>
      </c>
      <c r="AD334" t="s">
        <v>3795</v>
      </c>
      <c r="AE334">
        <v>24</v>
      </c>
      <c r="AF334">
        <v>6</v>
      </c>
      <c r="AG334">
        <v>3</v>
      </c>
      <c r="AH334">
        <v>1</v>
      </c>
      <c r="AI334">
        <v>0</v>
      </c>
      <c r="AJ334" t="s">
        <v>55</v>
      </c>
      <c r="AK334">
        <v>286079</v>
      </c>
      <c r="AL334">
        <v>286103</v>
      </c>
      <c r="AM334" t="s">
        <v>43</v>
      </c>
      <c r="AN334" t="s">
        <v>2723</v>
      </c>
      <c r="AO334" t="s">
        <v>2724</v>
      </c>
      <c r="AP334" t="s">
        <v>2756</v>
      </c>
    </row>
    <row r="335" spans="1:42" x14ac:dyDescent="0.25">
      <c r="A335" t="s">
        <v>45</v>
      </c>
      <c r="B335">
        <v>4396220</v>
      </c>
      <c r="C335">
        <v>4396227</v>
      </c>
      <c r="D335" t="s">
        <v>3796</v>
      </c>
      <c r="E335" t="s">
        <v>2721</v>
      </c>
      <c r="F335">
        <v>1680</v>
      </c>
      <c r="G335">
        <v>12</v>
      </c>
      <c r="H335">
        <v>4396221</v>
      </c>
      <c r="I335" t="s">
        <v>3797</v>
      </c>
      <c r="J335">
        <v>19</v>
      </c>
      <c r="K335">
        <v>13</v>
      </c>
      <c r="L335">
        <v>32</v>
      </c>
      <c r="M335">
        <v>15.716233645501701</v>
      </c>
      <c r="N335">
        <v>67</v>
      </c>
      <c r="O335">
        <v>43</v>
      </c>
      <c r="P335">
        <v>110</v>
      </c>
      <c r="Q335">
        <v>53.674947601278497</v>
      </c>
      <c r="R335">
        <v>17</v>
      </c>
      <c r="S335">
        <v>9</v>
      </c>
      <c r="T335">
        <v>12.369316876852899</v>
      </c>
      <c r="U335">
        <v>2.6925824035672501</v>
      </c>
      <c r="V335" t="s">
        <v>3796</v>
      </c>
      <c r="W335">
        <v>1</v>
      </c>
      <c r="X335" t="s">
        <v>45</v>
      </c>
      <c r="Y335" t="s">
        <v>3798</v>
      </c>
      <c r="Z335">
        <v>8</v>
      </c>
      <c r="AA335" t="s">
        <v>55</v>
      </c>
      <c r="AB335">
        <v>4396203</v>
      </c>
      <c r="AC335">
        <v>4396226</v>
      </c>
      <c r="AD335" t="s">
        <v>3799</v>
      </c>
      <c r="AE335">
        <v>24</v>
      </c>
      <c r="AF335">
        <v>7</v>
      </c>
      <c r="AG335">
        <v>4</v>
      </c>
      <c r="AH335">
        <v>1</v>
      </c>
      <c r="AI335">
        <v>0</v>
      </c>
      <c r="AJ335" t="s">
        <v>55</v>
      </c>
      <c r="AK335">
        <v>4396206</v>
      </c>
      <c r="AL335">
        <v>4396230</v>
      </c>
      <c r="AM335" t="s">
        <v>43</v>
      </c>
      <c r="AN335" t="s">
        <v>2723</v>
      </c>
      <c r="AO335" t="s">
        <v>2724</v>
      </c>
      <c r="AP335" t="s">
        <v>2863</v>
      </c>
    </row>
    <row r="336" spans="1:42" x14ac:dyDescent="0.25">
      <c r="A336" t="s">
        <v>62</v>
      </c>
      <c r="B336">
        <v>530109</v>
      </c>
      <c r="C336">
        <v>530112</v>
      </c>
      <c r="D336" t="s">
        <v>3800</v>
      </c>
      <c r="E336" t="s">
        <v>2721</v>
      </c>
      <c r="F336">
        <v>5848</v>
      </c>
      <c r="G336">
        <v>5</v>
      </c>
      <c r="H336">
        <v>530109</v>
      </c>
      <c r="I336" t="s">
        <v>3801</v>
      </c>
      <c r="J336">
        <v>12</v>
      </c>
      <c r="K336">
        <v>20</v>
      </c>
      <c r="L336">
        <v>32</v>
      </c>
      <c r="M336">
        <v>15.491933384829601</v>
      </c>
      <c r="N336">
        <v>33</v>
      </c>
      <c r="O336">
        <v>81</v>
      </c>
      <c r="P336">
        <v>114</v>
      </c>
      <c r="Q336">
        <v>51.701063818842201</v>
      </c>
      <c r="R336">
        <v>0</v>
      </c>
      <c r="S336">
        <v>31</v>
      </c>
      <c r="T336">
        <v>0</v>
      </c>
      <c r="U336">
        <v>1.2472191289246399</v>
      </c>
      <c r="V336" t="s">
        <v>3800</v>
      </c>
      <c r="W336">
        <v>1</v>
      </c>
      <c r="X336" t="s">
        <v>62</v>
      </c>
      <c r="Y336" t="s">
        <v>3802</v>
      </c>
      <c r="Z336">
        <v>6</v>
      </c>
      <c r="AA336" t="s">
        <v>52</v>
      </c>
      <c r="AB336">
        <v>530100</v>
      </c>
      <c r="AC336">
        <v>530123</v>
      </c>
      <c r="AM336" t="s">
        <v>43</v>
      </c>
      <c r="AN336" t="s">
        <v>2723</v>
      </c>
      <c r="AO336" t="s">
        <v>2724</v>
      </c>
      <c r="AP336" t="s">
        <v>44</v>
      </c>
    </row>
    <row r="337" spans="1:42" x14ac:dyDescent="0.25">
      <c r="A337" t="s">
        <v>42</v>
      </c>
      <c r="B337">
        <v>22674687</v>
      </c>
      <c r="C337">
        <v>22674694</v>
      </c>
      <c r="D337" t="s">
        <v>3803</v>
      </c>
      <c r="E337" t="s">
        <v>2721</v>
      </c>
      <c r="F337">
        <v>1374</v>
      </c>
      <c r="G337">
        <v>11</v>
      </c>
      <c r="H337">
        <v>22674693</v>
      </c>
      <c r="I337" t="s">
        <v>3804</v>
      </c>
      <c r="J337">
        <v>3</v>
      </c>
      <c r="K337">
        <v>28</v>
      </c>
      <c r="L337">
        <v>31</v>
      </c>
      <c r="M337">
        <v>9.1651513899116797</v>
      </c>
      <c r="N337">
        <v>5</v>
      </c>
      <c r="O337">
        <v>49</v>
      </c>
      <c r="P337">
        <v>54</v>
      </c>
      <c r="Q337">
        <v>15.6524758424985</v>
      </c>
      <c r="R337">
        <v>1</v>
      </c>
      <c r="S337">
        <v>28</v>
      </c>
      <c r="T337">
        <v>5.2915026221291797</v>
      </c>
      <c r="U337">
        <v>2.8613807855648901</v>
      </c>
      <c r="V337" t="s">
        <v>3803</v>
      </c>
      <c r="W337">
        <v>1</v>
      </c>
      <c r="X337" t="s">
        <v>42</v>
      </c>
      <c r="Y337" t="s">
        <v>3805</v>
      </c>
      <c r="Z337">
        <v>6</v>
      </c>
      <c r="AA337" t="s">
        <v>52</v>
      </c>
      <c r="AB337">
        <v>22674685</v>
      </c>
      <c r="AC337">
        <v>22674708</v>
      </c>
      <c r="AM337" t="s">
        <v>43</v>
      </c>
      <c r="AN337" t="s">
        <v>2723</v>
      </c>
      <c r="AO337" t="s">
        <v>2724</v>
      </c>
      <c r="AP337" t="s">
        <v>44</v>
      </c>
    </row>
    <row r="338" spans="1:42" x14ac:dyDescent="0.25">
      <c r="A338" t="s">
        <v>42</v>
      </c>
      <c r="B338">
        <v>34964382</v>
      </c>
      <c r="C338">
        <v>34964384</v>
      </c>
      <c r="D338" t="s">
        <v>3806</v>
      </c>
      <c r="E338" t="s">
        <v>2721</v>
      </c>
      <c r="F338">
        <v>1408</v>
      </c>
      <c r="G338">
        <v>11</v>
      </c>
      <c r="H338">
        <v>34964383</v>
      </c>
      <c r="I338" t="s">
        <v>3807</v>
      </c>
      <c r="J338">
        <v>26</v>
      </c>
      <c r="K338">
        <v>5</v>
      </c>
      <c r="L338">
        <v>31</v>
      </c>
      <c r="M338">
        <v>11.401754250991299</v>
      </c>
      <c r="N338">
        <v>30</v>
      </c>
      <c r="O338">
        <v>16</v>
      </c>
      <c r="P338">
        <v>46</v>
      </c>
      <c r="Q338">
        <v>21.908902300206599</v>
      </c>
      <c r="R338">
        <v>7</v>
      </c>
      <c r="S338">
        <v>23</v>
      </c>
      <c r="T338">
        <v>12.688577540449501</v>
      </c>
      <c r="U338">
        <v>0.81649658092772603</v>
      </c>
      <c r="V338" t="s">
        <v>3806</v>
      </c>
      <c r="W338">
        <v>1</v>
      </c>
      <c r="X338" t="s">
        <v>42</v>
      </c>
      <c r="Y338" t="s">
        <v>3808</v>
      </c>
      <c r="Z338">
        <v>4</v>
      </c>
      <c r="AA338" t="s">
        <v>52</v>
      </c>
      <c r="AB338">
        <v>34964374</v>
      </c>
      <c r="AC338">
        <v>34964397</v>
      </c>
      <c r="AM338" t="s">
        <v>43</v>
      </c>
      <c r="AN338" t="s">
        <v>2723</v>
      </c>
      <c r="AO338" t="s">
        <v>2724</v>
      </c>
      <c r="AP338" t="s">
        <v>44</v>
      </c>
    </row>
    <row r="339" spans="1:42" x14ac:dyDescent="0.25">
      <c r="A339" t="s">
        <v>49</v>
      </c>
      <c r="B339">
        <v>35269821</v>
      </c>
      <c r="C339">
        <v>35269826</v>
      </c>
      <c r="D339" t="s">
        <v>3809</v>
      </c>
      <c r="E339" t="s">
        <v>2721</v>
      </c>
      <c r="F339">
        <v>2942</v>
      </c>
      <c r="G339">
        <v>17</v>
      </c>
      <c r="H339">
        <v>35269823</v>
      </c>
      <c r="I339" t="s">
        <v>3810</v>
      </c>
      <c r="J339">
        <v>24</v>
      </c>
      <c r="K339">
        <v>7</v>
      </c>
      <c r="L339">
        <v>31</v>
      </c>
      <c r="M339">
        <v>12.961481396815699</v>
      </c>
      <c r="N339">
        <v>92</v>
      </c>
      <c r="O339">
        <v>19</v>
      </c>
      <c r="P339">
        <v>111</v>
      </c>
      <c r="Q339">
        <v>41.809089920733697</v>
      </c>
      <c r="R339">
        <v>6</v>
      </c>
      <c r="S339">
        <v>23</v>
      </c>
      <c r="T339">
        <v>11.7473401244707</v>
      </c>
      <c r="U339">
        <v>1.87082869338697</v>
      </c>
      <c r="V339" t="s">
        <v>3809</v>
      </c>
      <c r="W339">
        <v>1</v>
      </c>
      <c r="X339" t="s">
        <v>49</v>
      </c>
      <c r="Y339" t="s">
        <v>3811</v>
      </c>
      <c r="Z339">
        <v>4</v>
      </c>
      <c r="AA339" t="s">
        <v>52</v>
      </c>
      <c r="AB339">
        <v>35269816</v>
      </c>
      <c r="AC339">
        <v>35269839</v>
      </c>
      <c r="AM339" t="s">
        <v>43</v>
      </c>
      <c r="AN339" t="s">
        <v>2723</v>
      </c>
      <c r="AO339" t="s">
        <v>2724</v>
      </c>
      <c r="AP339" t="s">
        <v>44</v>
      </c>
    </row>
    <row r="340" spans="1:42" x14ac:dyDescent="0.25">
      <c r="A340" t="s">
        <v>49</v>
      </c>
      <c r="B340">
        <v>39900065</v>
      </c>
      <c r="C340">
        <v>39900066</v>
      </c>
      <c r="D340" t="s">
        <v>3812</v>
      </c>
      <c r="E340" t="s">
        <v>2721</v>
      </c>
      <c r="F340">
        <v>2946</v>
      </c>
      <c r="G340">
        <v>17</v>
      </c>
      <c r="H340">
        <v>39900066</v>
      </c>
      <c r="I340" t="s">
        <v>3813</v>
      </c>
      <c r="J340">
        <v>4</v>
      </c>
      <c r="K340">
        <v>27</v>
      </c>
      <c r="L340">
        <v>31</v>
      </c>
      <c r="M340">
        <v>10.3923048454132</v>
      </c>
      <c r="N340">
        <v>6</v>
      </c>
      <c r="O340">
        <v>121</v>
      </c>
      <c r="P340">
        <v>127</v>
      </c>
      <c r="Q340">
        <v>26.944387170614899</v>
      </c>
      <c r="R340">
        <v>25</v>
      </c>
      <c r="S340">
        <v>4</v>
      </c>
      <c r="T340">
        <v>10</v>
      </c>
      <c r="U340">
        <v>0.5</v>
      </c>
      <c r="V340" t="s">
        <v>3812</v>
      </c>
      <c r="W340">
        <v>1</v>
      </c>
      <c r="X340" t="s">
        <v>49</v>
      </c>
      <c r="Y340" t="s">
        <v>3814</v>
      </c>
      <c r="Z340">
        <v>4</v>
      </c>
      <c r="AA340" t="s">
        <v>55</v>
      </c>
      <c r="AB340">
        <v>39900048</v>
      </c>
      <c r="AC340">
        <v>39900071</v>
      </c>
      <c r="AM340" t="s">
        <v>43</v>
      </c>
      <c r="AN340" t="s">
        <v>2723</v>
      </c>
      <c r="AO340" t="s">
        <v>2724</v>
      </c>
      <c r="AP340" t="s">
        <v>44</v>
      </c>
    </row>
    <row r="341" spans="1:42" x14ac:dyDescent="0.25">
      <c r="A341" t="s">
        <v>51</v>
      </c>
      <c r="B341">
        <v>68140590</v>
      </c>
      <c r="C341">
        <v>68140592</v>
      </c>
      <c r="D341" t="s">
        <v>3815</v>
      </c>
      <c r="E341" t="s">
        <v>2721</v>
      </c>
      <c r="F341">
        <v>431</v>
      </c>
      <c r="G341">
        <v>1</v>
      </c>
      <c r="H341">
        <v>68140592</v>
      </c>
      <c r="I341" t="s">
        <v>3816</v>
      </c>
      <c r="J341">
        <v>10</v>
      </c>
      <c r="K341">
        <v>21</v>
      </c>
      <c r="L341">
        <v>31</v>
      </c>
      <c r="M341">
        <v>14.491376746189401</v>
      </c>
      <c r="N341">
        <v>55</v>
      </c>
      <c r="O341">
        <v>94</v>
      </c>
      <c r="P341">
        <v>149</v>
      </c>
      <c r="Q341">
        <v>71.902712048990196</v>
      </c>
      <c r="R341">
        <v>0</v>
      </c>
      <c r="S341">
        <v>26</v>
      </c>
      <c r="T341">
        <v>0</v>
      </c>
      <c r="U341">
        <v>1</v>
      </c>
      <c r="V341" t="s">
        <v>3815</v>
      </c>
      <c r="W341">
        <v>1</v>
      </c>
      <c r="X341" t="s">
        <v>51</v>
      </c>
      <c r="Y341" t="s">
        <v>3817</v>
      </c>
      <c r="Z341">
        <v>8</v>
      </c>
      <c r="AA341" t="s">
        <v>52</v>
      </c>
      <c r="AB341">
        <v>68140586</v>
      </c>
      <c r="AC341">
        <v>68140609</v>
      </c>
      <c r="AM341" t="s">
        <v>43</v>
      </c>
      <c r="AN341" t="s">
        <v>2723</v>
      </c>
      <c r="AO341" t="s">
        <v>2724</v>
      </c>
      <c r="AP341" t="s">
        <v>43</v>
      </c>
    </row>
    <row r="342" spans="1:42" x14ac:dyDescent="0.25">
      <c r="A342" t="s">
        <v>74</v>
      </c>
      <c r="B342">
        <v>43525194</v>
      </c>
      <c r="C342">
        <v>43525200</v>
      </c>
      <c r="D342" t="s">
        <v>3818</v>
      </c>
      <c r="E342" t="s">
        <v>2721</v>
      </c>
      <c r="F342">
        <v>4936</v>
      </c>
      <c r="G342">
        <v>22</v>
      </c>
      <c r="H342">
        <v>43525195</v>
      </c>
      <c r="I342" t="s">
        <v>3819</v>
      </c>
      <c r="J342">
        <v>9</v>
      </c>
      <c r="K342">
        <v>22</v>
      </c>
      <c r="L342">
        <v>31</v>
      </c>
      <c r="M342">
        <v>14.071247279470199</v>
      </c>
      <c r="N342">
        <v>23</v>
      </c>
      <c r="O342">
        <v>49</v>
      </c>
      <c r="P342">
        <v>72</v>
      </c>
      <c r="Q342">
        <v>33.570820663188996</v>
      </c>
      <c r="R342">
        <v>5</v>
      </c>
      <c r="S342">
        <v>24</v>
      </c>
      <c r="T342">
        <v>10.954451150103299</v>
      </c>
      <c r="U342">
        <v>2.2912878474779199</v>
      </c>
      <c r="V342" t="s">
        <v>3818</v>
      </c>
      <c r="W342">
        <v>1</v>
      </c>
      <c r="X342" t="s">
        <v>74</v>
      </c>
      <c r="Y342" t="s">
        <v>3820</v>
      </c>
      <c r="Z342">
        <v>7</v>
      </c>
      <c r="AA342" t="s">
        <v>52</v>
      </c>
      <c r="AB342">
        <v>43525188</v>
      </c>
      <c r="AC342">
        <v>43525211</v>
      </c>
      <c r="AD342" t="s">
        <v>3821</v>
      </c>
      <c r="AE342">
        <v>22</v>
      </c>
      <c r="AF342">
        <v>3</v>
      </c>
      <c r="AG342">
        <v>0</v>
      </c>
      <c r="AH342">
        <v>0</v>
      </c>
      <c r="AI342">
        <v>1</v>
      </c>
      <c r="AJ342" t="s">
        <v>52</v>
      </c>
      <c r="AK342">
        <v>43525188</v>
      </c>
      <c r="AL342">
        <v>43525210</v>
      </c>
      <c r="AM342" t="s">
        <v>43</v>
      </c>
      <c r="AN342" t="s">
        <v>2723</v>
      </c>
      <c r="AO342" t="s">
        <v>2724</v>
      </c>
      <c r="AP342" t="s">
        <v>2724</v>
      </c>
    </row>
    <row r="343" spans="1:42" x14ac:dyDescent="0.25">
      <c r="A343" t="s">
        <v>45</v>
      </c>
      <c r="B343">
        <v>2509058</v>
      </c>
      <c r="C343">
        <v>2509061</v>
      </c>
      <c r="D343" t="s">
        <v>3822</v>
      </c>
      <c r="E343" t="s">
        <v>2721</v>
      </c>
      <c r="F343">
        <v>1671</v>
      </c>
      <c r="G343">
        <v>12</v>
      </c>
      <c r="H343">
        <v>2509059</v>
      </c>
      <c r="I343" t="s">
        <v>3823</v>
      </c>
      <c r="J343">
        <v>18</v>
      </c>
      <c r="K343">
        <v>12</v>
      </c>
      <c r="L343">
        <v>30</v>
      </c>
      <c r="M343">
        <v>14.696938456699</v>
      </c>
      <c r="N343">
        <v>48</v>
      </c>
      <c r="O343">
        <v>25</v>
      </c>
      <c r="P343">
        <v>73</v>
      </c>
      <c r="Q343">
        <v>34.641016151377499</v>
      </c>
      <c r="R343">
        <v>17</v>
      </c>
      <c r="S343">
        <v>9</v>
      </c>
      <c r="T343">
        <v>12.369316876852899</v>
      </c>
      <c r="U343">
        <v>1.2472191289246399</v>
      </c>
      <c r="V343" t="s">
        <v>3822</v>
      </c>
      <c r="W343">
        <v>1</v>
      </c>
      <c r="X343" t="s">
        <v>45</v>
      </c>
      <c r="Y343" t="s">
        <v>3824</v>
      </c>
      <c r="Z343">
        <v>6</v>
      </c>
      <c r="AA343" t="s">
        <v>52</v>
      </c>
      <c r="AB343">
        <v>2509053</v>
      </c>
      <c r="AC343">
        <v>2509076</v>
      </c>
      <c r="AD343" t="s">
        <v>3825</v>
      </c>
      <c r="AE343">
        <v>22</v>
      </c>
      <c r="AF343">
        <v>7</v>
      </c>
      <c r="AG343">
        <v>4</v>
      </c>
      <c r="AH343">
        <v>0</v>
      </c>
      <c r="AI343">
        <v>1</v>
      </c>
      <c r="AJ343" t="s">
        <v>52</v>
      </c>
      <c r="AK343">
        <v>2509053</v>
      </c>
      <c r="AL343">
        <v>2509075</v>
      </c>
      <c r="AM343" t="s">
        <v>43</v>
      </c>
      <c r="AN343" t="s">
        <v>2723</v>
      </c>
      <c r="AO343" t="s">
        <v>2724</v>
      </c>
      <c r="AP343" t="s">
        <v>2724</v>
      </c>
    </row>
    <row r="344" spans="1:42" x14ac:dyDescent="0.25">
      <c r="A344" t="s">
        <v>46</v>
      </c>
      <c r="B344">
        <v>104616081</v>
      </c>
      <c r="C344">
        <v>104616084</v>
      </c>
      <c r="D344" t="s">
        <v>3826</v>
      </c>
      <c r="E344" t="s">
        <v>2721</v>
      </c>
      <c r="F344">
        <v>2532</v>
      </c>
      <c r="G344">
        <v>14</v>
      </c>
      <c r="H344">
        <v>104616081</v>
      </c>
      <c r="I344" t="s">
        <v>3827</v>
      </c>
      <c r="J344">
        <v>25</v>
      </c>
      <c r="K344">
        <v>5</v>
      </c>
      <c r="L344">
        <v>30</v>
      </c>
      <c r="M344">
        <v>11.180339887498899</v>
      </c>
      <c r="N344">
        <v>49</v>
      </c>
      <c r="O344">
        <v>17</v>
      </c>
      <c r="P344">
        <v>66</v>
      </c>
      <c r="Q344">
        <v>28.861739379323598</v>
      </c>
      <c r="R344">
        <v>23</v>
      </c>
      <c r="S344">
        <v>5</v>
      </c>
      <c r="T344">
        <v>10.723805294763601</v>
      </c>
      <c r="U344">
        <v>1.2472191289246399</v>
      </c>
      <c r="V344" t="s">
        <v>3826</v>
      </c>
      <c r="W344">
        <v>1</v>
      </c>
      <c r="X344" t="s">
        <v>46</v>
      </c>
      <c r="Y344" t="s">
        <v>3828</v>
      </c>
      <c r="Z344">
        <v>6</v>
      </c>
      <c r="AA344" t="s">
        <v>52</v>
      </c>
      <c r="AB344">
        <v>104616075</v>
      </c>
      <c r="AC344">
        <v>104616098</v>
      </c>
      <c r="AD344" t="s">
        <v>3829</v>
      </c>
      <c r="AE344">
        <v>24</v>
      </c>
      <c r="AF344">
        <v>6</v>
      </c>
      <c r="AG344">
        <v>3</v>
      </c>
      <c r="AH344">
        <v>1</v>
      </c>
      <c r="AI344">
        <v>0</v>
      </c>
      <c r="AJ344" t="s">
        <v>52</v>
      </c>
      <c r="AK344">
        <v>104616071</v>
      </c>
      <c r="AL344">
        <v>104616095</v>
      </c>
      <c r="AM344" t="s">
        <v>43</v>
      </c>
      <c r="AN344" t="s">
        <v>2723</v>
      </c>
      <c r="AO344" t="s">
        <v>2724</v>
      </c>
      <c r="AP344" t="s">
        <v>2863</v>
      </c>
    </row>
    <row r="345" spans="1:42" x14ac:dyDescent="0.25">
      <c r="A345" t="s">
        <v>78</v>
      </c>
      <c r="B345">
        <v>31941978</v>
      </c>
      <c r="C345">
        <v>31941979</v>
      </c>
      <c r="D345" t="s">
        <v>3830</v>
      </c>
      <c r="E345" t="s">
        <v>2721</v>
      </c>
      <c r="F345">
        <v>3303</v>
      </c>
      <c r="G345">
        <v>19</v>
      </c>
      <c r="H345">
        <v>31941979</v>
      </c>
      <c r="I345" t="s">
        <v>3831</v>
      </c>
      <c r="J345">
        <v>1</v>
      </c>
      <c r="K345">
        <v>29</v>
      </c>
      <c r="L345">
        <v>30</v>
      </c>
      <c r="M345">
        <v>5.3851648071345002</v>
      </c>
      <c r="N345">
        <v>2</v>
      </c>
      <c r="O345">
        <v>130</v>
      </c>
      <c r="P345">
        <v>132</v>
      </c>
      <c r="Q345">
        <v>16.124515496597098</v>
      </c>
      <c r="R345">
        <v>15</v>
      </c>
      <c r="S345">
        <v>14</v>
      </c>
      <c r="T345">
        <v>14.491376746189401</v>
      </c>
      <c r="U345">
        <v>0.5</v>
      </c>
      <c r="V345" t="s">
        <v>3830</v>
      </c>
      <c r="W345">
        <v>1</v>
      </c>
      <c r="X345" t="s">
        <v>78</v>
      </c>
      <c r="Y345" t="s">
        <v>3832</v>
      </c>
      <c r="Z345">
        <v>3</v>
      </c>
      <c r="AA345" t="s">
        <v>55</v>
      </c>
      <c r="AB345">
        <v>31941961</v>
      </c>
      <c r="AC345">
        <v>31941984</v>
      </c>
      <c r="AD345" t="s">
        <v>3833</v>
      </c>
      <c r="AE345">
        <v>22</v>
      </c>
      <c r="AF345">
        <v>4</v>
      </c>
      <c r="AG345">
        <v>1</v>
      </c>
      <c r="AH345">
        <v>0</v>
      </c>
      <c r="AI345">
        <v>1</v>
      </c>
      <c r="AJ345" t="s">
        <v>55</v>
      </c>
      <c r="AK345">
        <v>31941962</v>
      </c>
      <c r="AL345">
        <v>31941984</v>
      </c>
      <c r="AM345" t="s">
        <v>43</v>
      </c>
      <c r="AN345" t="s">
        <v>2723</v>
      </c>
      <c r="AO345" t="s">
        <v>2724</v>
      </c>
      <c r="AP345" t="s">
        <v>2724</v>
      </c>
    </row>
    <row r="346" spans="1:42" x14ac:dyDescent="0.25">
      <c r="A346" t="s">
        <v>51</v>
      </c>
      <c r="B346">
        <v>4065594</v>
      </c>
      <c r="C346">
        <v>4065597</v>
      </c>
      <c r="D346" t="s">
        <v>3834</v>
      </c>
      <c r="E346" t="s">
        <v>2721</v>
      </c>
      <c r="F346">
        <v>14</v>
      </c>
      <c r="G346">
        <v>1</v>
      </c>
      <c r="H346">
        <v>4065594</v>
      </c>
      <c r="I346" t="s">
        <v>3835</v>
      </c>
      <c r="J346">
        <v>29</v>
      </c>
      <c r="K346">
        <v>1</v>
      </c>
      <c r="L346">
        <v>30</v>
      </c>
      <c r="M346">
        <v>5.3851648071345002</v>
      </c>
      <c r="N346">
        <v>59</v>
      </c>
      <c r="O346">
        <v>1</v>
      </c>
      <c r="P346">
        <v>60</v>
      </c>
      <c r="Q346">
        <v>7.6811457478685998</v>
      </c>
      <c r="R346">
        <v>30</v>
      </c>
      <c r="S346">
        <v>0</v>
      </c>
      <c r="T346">
        <v>0</v>
      </c>
      <c r="U346">
        <v>1.5</v>
      </c>
      <c r="V346" t="s">
        <v>3834</v>
      </c>
      <c r="W346">
        <v>1</v>
      </c>
      <c r="X346" t="s">
        <v>51</v>
      </c>
      <c r="Y346" t="s">
        <v>3836</v>
      </c>
      <c r="Z346">
        <v>5</v>
      </c>
      <c r="AA346" t="s">
        <v>55</v>
      </c>
      <c r="AB346">
        <v>4065575</v>
      </c>
      <c r="AC346">
        <v>4065598</v>
      </c>
      <c r="AD346" t="s">
        <v>3837</v>
      </c>
      <c r="AE346">
        <v>24</v>
      </c>
      <c r="AF346">
        <v>6</v>
      </c>
      <c r="AG346">
        <v>3</v>
      </c>
      <c r="AH346">
        <v>1</v>
      </c>
      <c r="AI346">
        <v>0</v>
      </c>
      <c r="AJ346" t="s">
        <v>55</v>
      </c>
      <c r="AK346">
        <v>4065575</v>
      </c>
      <c r="AL346">
        <v>4065599</v>
      </c>
      <c r="AM346" t="s">
        <v>43</v>
      </c>
      <c r="AN346" t="s">
        <v>2723</v>
      </c>
      <c r="AO346" t="s">
        <v>2724</v>
      </c>
      <c r="AP346" t="s">
        <v>2829</v>
      </c>
    </row>
    <row r="347" spans="1:42" hidden="1" x14ac:dyDescent="0.25">
      <c r="A347" t="s">
        <v>54</v>
      </c>
      <c r="B347">
        <v>121248499</v>
      </c>
      <c r="C347">
        <v>121248504</v>
      </c>
      <c r="D347" t="s">
        <v>3838</v>
      </c>
      <c r="E347" t="s">
        <v>2721</v>
      </c>
      <c r="F347">
        <v>3868</v>
      </c>
      <c r="G347">
        <v>2</v>
      </c>
      <c r="H347">
        <v>121248500</v>
      </c>
      <c r="I347" t="s">
        <v>3839</v>
      </c>
      <c r="J347">
        <v>0</v>
      </c>
      <c r="K347">
        <v>5</v>
      </c>
      <c r="L347">
        <v>5</v>
      </c>
      <c r="M347">
        <v>0</v>
      </c>
      <c r="N347">
        <v>0</v>
      </c>
      <c r="O347">
        <v>5</v>
      </c>
      <c r="P347">
        <v>5</v>
      </c>
      <c r="Q347">
        <v>0</v>
      </c>
      <c r="R347">
        <v>2</v>
      </c>
      <c r="S347">
        <v>3</v>
      </c>
      <c r="T347">
        <v>2.4494897427831699</v>
      </c>
      <c r="U347">
        <v>2.1602468994692798</v>
      </c>
      <c r="AM347" t="s">
        <v>43</v>
      </c>
      <c r="AN347" t="s">
        <v>2723</v>
      </c>
      <c r="AO347" t="s">
        <v>2724</v>
      </c>
      <c r="AP347" t="s">
        <v>44</v>
      </c>
    </row>
    <row r="348" spans="1:42" x14ac:dyDescent="0.25">
      <c r="A348" t="s">
        <v>66</v>
      </c>
      <c r="B348">
        <v>56813105</v>
      </c>
      <c r="C348">
        <v>56813107</v>
      </c>
      <c r="D348" t="s">
        <v>3840</v>
      </c>
      <c r="E348" t="s">
        <v>2721</v>
      </c>
      <c r="F348">
        <v>8111</v>
      </c>
      <c r="G348" t="s">
        <v>67</v>
      </c>
      <c r="H348">
        <v>56813107</v>
      </c>
      <c r="I348" t="s">
        <v>3841</v>
      </c>
      <c r="J348">
        <v>4</v>
      </c>
      <c r="K348">
        <v>26</v>
      </c>
      <c r="L348">
        <v>30</v>
      </c>
      <c r="M348">
        <v>10.1980390271855</v>
      </c>
      <c r="N348">
        <v>13</v>
      </c>
      <c r="O348">
        <v>60</v>
      </c>
      <c r="P348">
        <v>73</v>
      </c>
      <c r="Q348">
        <v>27.9284800875378</v>
      </c>
      <c r="R348">
        <v>4</v>
      </c>
      <c r="S348">
        <v>25</v>
      </c>
      <c r="T348">
        <v>10</v>
      </c>
      <c r="U348">
        <v>0.81649658092772603</v>
      </c>
      <c r="V348" t="s">
        <v>3840</v>
      </c>
      <c r="W348">
        <v>1</v>
      </c>
      <c r="X348" t="s">
        <v>66</v>
      </c>
      <c r="Y348" t="s">
        <v>3842</v>
      </c>
      <c r="Z348">
        <v>3</v>
      </c>
      <c r="AA348" t="s">
        <v>52</v>
      </c>
      <c r="AB348">
        <v>56813100</v>
      </c>
      <c r="AC348">
        <v>56813123</v>
      </c>
      <c r="AM348" t="s">
        <v>43</v>
      </c>
      <c r="AN348" t="s">
        <v>2723</v>
      </c>
      <c r="AO348" t="s">
        <v>2724</v>
      </c>
      <c r="AP348" t="s">
        <v>44</v>
      </c>
    </row>
    <row r="349" spans="1:42" x14ac:dyDescent="0.25">
      <c r="A349" t="s">
        <v>45</v>
      </c>
      <c r="B349">
        <v>59431038</v>
      </c>
      <c r="C349">
        <v>59431040</v>
      </c>
      <c r="D349" t="s">
        <v>3843</v>
      </c>
      <c r="E349" t="s">
        <v>2721</v>
      </c>
      <c r="F349">
        <v>1824</v>
      </c>
      <c r="G349">
        <v>12</v>
      </c>
      <c r="H349">
        <v>59431038</v>
      </c>
      <c r="I349" t="s">
        <v>3844</v>
      </c>
      <c r="J349">
        <v>24</v>
      </c>
      <c r="K349">
        <v>5</v>
      </c>
      <c r="L349">
        <v>29</v>
      </c>
      <c r="M349">
        <v>10.954451150103299</v>
      </c>
      <c r="N349">
        <v>70</v>
      </c>
      <c r="O349">
        <v>11</v>
      </c>
      <c r="P349">
        <v>81</v>
      </c>
      <c r="Q349">
        <v>27.748873851023198</v>
      </c>
      <c r="R349">
        <v>22</v>
      </c>
      <c r="S349">
        <v>4</v>
      </c>
      <c r="T349">
        <v>9.3808315196468595</v>
      </c>
      <c r="U349">
        <v>0.81649658092772603</v>
      </c>
      <c r="V349" t="s">
        <v>3843</v>
      </c>
      <c r="W349">
        <v>1</v>
      </c>
      <c r="X349" t="s">
        <v>45</v>
      </c>
      <c r="Y349" t="s">
        <v>3845</v>
      </c>
      <c r="Z349">
        <v>4</v>
      </c>
      <c r="AA349" t="s">
        <v>52</v>
      </c>
      <c r="AB349">
        <v>59431032</v>
      </c>
      <c r="AC349">
        <v>59431055</v>
      </c>
      <c r="AM349" t="s">
        <v>43</v>
      </c>
      <c r="AN349" t="s">
        <v>2723</v>
      </c>
      <c r="AO349" t="s">
        <v>2724</v>
      </c>
      <c r="AP349" t="s">
        <v>44</v>
      </c>
    </row>
    <row r="350" spans="1:42" x14ac:dyDescent="0.25">
      <c r="A350" t="s">
        <v>51</v>
      </c>
      <c r="B350">
        <v>10583406</v>
      </c>
      <c r="C350">
        <v>10583409</v>
      </c>
      <c r="D350" t="s">
        <v>3846</v>
      </c>
      <c r="E350" t="s">
        <v>2721</v>
      </c>
      <c r="F350">
        <v>52</v>
      </c>
      <c r="G350">
        <v>1</v>
      </c>
      <c r="H350">
        <v>10583406</v>
      </c>
      <c r="I350" t="s">
        <v>3847</v>
      </c>
      <c r="J350">
        <v>23</v>
      </c>
      <c r="K350">
        <v>6</v>
      </c>
      <c r="L350">
        <v>29</v>
      </c>
      <c r="M350">
        <v>11.7473401244707</v>
      </c>
      <c r="N350">
        <v>55</v>
      </c>
      <c r="O350">
        <v>20</v>
      </c>
      <c r="P350">
        <v>75</v>
      </c>
      <c r="Q350">
        <v>33.166247903554002</v>
      </c>
      <c r="R350">
        <v>26</v>
      </c>
      <c r="S350">
        <v>2</v>
      </c>
      <c r="T350">
        <v>7.2111025509279703</v>
      </c>
      <c r="U350">
        <v>1.11803398874989</v>
      </c>
      <c r="V350" t="s">
        <v>3846</v>
      </c>
      <c r="W350">
        <v>1</v>
      </c>
      <c r="X350" t="s">
        <v>51</v>
      </c>
      <c r="Y350" t="s">
        <v>3848</v>
      </c>
      <c r="Z350">
        <v>4</v>
      </c>
      <c r="AA350" t="s">
        <v>52</v>
      </c>
      <c r="AB350">
        <v>10583400</v>
      </c>
      <c r="AC350">
        <v>10583423</v>
      </c>
      <c r="AM350" t="s">
        <v>43</v>
      </c>
      <c r="AN350" t="s">
        <v>2723</v>
      </c>
      <c r="AO350" t="s">
        <v>2724</v>
      </c>
      <c r="AP350" t="s">
        <v>44</v>
      </c>
    </row>
    <row r="351" spans="1:42" x14ac:dyDescent="0.25">
      <c r="A351" t="s">
        <v>58</v>
      </c>
      <c r="B351">
        <v>95570743</v>
      </c>
      <c r="C351">
        <v>95570753</v>
      </c>
      <c r="D351" t="s">
        <v>3849</v>
      </c>
      <c r="E351" t="s">
        <v>2721</v>
      </c>
      <c r="F351">
        <v>5176</v>
      </c>
      <c r="G351">
        <v>3</v>
      </c>
      <c r="H351">
        <v>95570746</v>
      </c>
      <c r="I351" t="s">
        <v>3850</v>
      </c>
      <c r="J351">
        <v>21</v>
      </c>
      <c r="K351">
        <v>8</v>
      </c>
      <c r="L351">
        <v>29</v>
      </c>
      <c r="M351">
        <v>12.961481396815699</v>
      </c>
      <c r="N351">
        <v>142</v>
      </c>
      <c r="O351">
        <v>17</v>
      </c>
      <c r="P351">
        <v>159</v>
      </c>
      <c r="Q351">
        <v>49.132473986152903</v>
      </c>
      <c r="R351">
        <v>8</v>
      </c>
      <c r="S351">
        <v>17</v>
      </c>
      <c r="T351">
        <v>11.6619037896906</v>
      </c>
      <c r="U351">
        <v>3.4840908267278099</v>
      </c>
      <c r="V351" t="s">
        <v>3849</v>
      </c>
      <c r="W351">
        <v>1</v>
      </c>
      <c r="X351" t="s">
        <v>58</v>
      </c>
      <c r="Y351" t="s">
        <v>3851</v>
      </c>
      <c r="Z351">
        <v>4</v>
      </c>
      <c r="AA351" t="s">
        <v>52</v>
      </c>
      <c r="AB351">
        <v>95570739</v>
      </c>
      <c r="AC351">
        <v>95570762</v>
      </c>
      <c r="AM351" t="s">
        <v>43</v>
      </c>
      <c r="AN351" t="s">
        <v>2723</v>
      </c>
      <c r="AO351" t="s">
        <v>2724</v>
      </c>
      <c r="AP351" t="s">
        <v>44</v>
      </c>
    </row>
    <row r="352" spans="1:42" x14ac:dyDescent="0.25">
      <c r="A352" t="s">
        <v>46</v>
      </c>
      <c r="B352">
        <v>66741652</v>
      </c>
      <c r="C352">
        <v>66741653</v>
      </c>
      <c r="D352" t="s">
        <v>3852</v>
      </c>
      <c r="E352" t="s">
        <v>2721</v>
      </c>
      <c r="F352">
        <v>2366</v>
      </c>
      <c r="G352">
        <v>14</v>
      </c>
      <c r="H352">
        <v>66741653</v>
      </c>
      <c r="I352" t="s">
        <v>3853</v>
      </c>
      <c r="J352">
        <v>1</v>
      </c>
      <c r="K352">
        <v>27</v>
      </c>
      <c r="L352">
        <v>28</v>
      </c>
      <c r="M352">
        <v>5.1961524227066302</v>
      </c>
      <c r="N352">
        <v>2</v>
      </c>
      <c r="O352">
        <v>73</v>
      </c>
      <c r="P352">
        <v>75</v>
      </c>
      <c r="Q352">
        <v>12.0830459735945</v>
      </c>
      <c r="R352">
        <v>20</v>
      </c>
      <c r="S352">
        <v>7</v>
      </c>
      <c r="T352">
        <v>11.8321595661992</v>
      </c>
      <c r="U352">
        <v>0.5</v>
      </c>
      <c r="V352" t="s">
        <v>3852</v>
      </c>
      <c r="W352">
        <v>1</v>
      </c>
      <c r="X352" t="s">
        <v>46</v>
      </c>
      <c r="Y352" t="s">
        <v>3854</v>
      </c>
      <c r="Z352">
        <v>3</v>
      </c>
      <c r="AA352" t="s">
        <v>55</v>
      </c>
      <c r="AB352">
        <v>66741635</v>
      </c>
      <c r="AC352">
        <v>66741658</v>
      </c>
      <c r="AM352" t="s">
        <v>43</v>
      </c>
      <c r="AN352" t="s">
        <v>2723</v>
      </c>
      <c r="AO352" t="s">
        <v>2724</v>
      </c>
      <c r="AP352" t="s">
        <v>44</v>
      </c>
    </row>
    <row r="353" spans="1:42" x14ac:dyDescent="0.25">
      <c r="A353" t="s">
        <v>46</v>
      </c>
      <c r="B353">
        <v>69428481</v>
      </c>
      <c r="C353">
        <v>69428486</v>
      </c>
      <c r="D353" t="s">
        <v>3855</v>
      </c>
      <c r="E353" t="s">
        <v>2721</v>
      </c>
      <c r="F353">
        <v>2381</v>
      </c>
      <c r="G353">
        <v>14</v>
      </c>
      <c r="H353">
        <v>69428481</v>
      </c>
      <c r="I353" t="s">
        <v>3856</v>
      </c>
      <c r="J353">
        <v>22</v>
      </c>
      <c r="K353">
        <v>6</v>
      </c>
      <c r="L353">
        <v>28</v>
      </c>
      <c r="M353">
        <v>11.489125293076</v>
      </c>
      <c r="N353">
        <v>54</v>
      </c>
      <c r="O353">
        <v>76</v>
      </c>
      <c r="P353">
        <v>130</v>
      </c>
      <c r="Q353">
        <v>64.062469512187803</v>
      </c>
      <c r="R353">
        <v>6</v>
      </c>
      <c r="S353">
        <v>19</v>
      </c>
      <c r="T353">
        <v>10.677078252031301</v>
      </c>
      <c r="U353">
        <v>2.5</v>
      </c>
      <c r="V353" t="s">
        <v>3855</v>
      </c>
      <c r="W353">
        <v>1</v>
      </c>
      <c r="X353" t="s">
        <v>46</v>
      </c>
      <c r="Y353" t="s">
        <v>3857</v>
      </c>
      <c r="Z353">
        <v>3</v>
      </c>
      <c r="AA353" t="s">
        <v>55</v>
      </c>
      <c r="AB353">
        <v>69428464</v>
      </c>
      <c r="AC353">
        <v>69428487</v>
      </c>
      <c r="AM353" t="s">
        <v>43</v>
      </c>
      <c r="AN353" t="s">
        <v>2723</v>
      </c>
      <c r="AO353" t="s">
        <v>2724</v>
      </c>
      <c r="AP353" t="s">
        <v>44</v>
      </c>
    </row>
    <row r="354" spans="1:42" x14ac:dyDescent="0.25">
      <c r="A354" t="s">
        <v>49</v>
      </c>
      <c r="B354">
        <v>41667648</v>
      </c>
      <c r="C354">
        <v>41667653</v>
      </c>
      <c r="D354" t="s">
        <v>3858</v>
      </c>
      <c r="E354" t="s">
        <v>2721</v>
      </c>
      <c r="F354">
        <v>2948</v>
      </c>
      <c r="G354">
        <v>17</v>
      </c>
      <c r="H354">
        <v>41667653</v>
      </c>
      <c r="I354" t="s">
        <v>3859</v>
      </c>
      <c r="J354">
        <v>12</v>
      </c>
      <c r="K354">
        <v>16</v>
      </c>
      <c r="L354">
        <v>28</v>
      </c>
      <c r="M354">
        <v>13.856406460551</v>
      </c>
      <c r="N354">
        <v>33</v>
      </c>
      <c r="O354">
        <v>65</v>
      </c>
      <c r="P354">
        <v>98</v>
      </c>
      <c r="Q354">
        <v>46.314144707637602</v>
      </c>
      <c r="R354">
        <v>11</v>
      </c>
      <c r="S354">
        <v>13</v>
      </c>
      <c r="T354">
        <v>11.958260743101301</v>
      </c>
      <c r="U354">
        <v>1.87082869338697</v>
      </c>
      <c r="V354" t="s">
        <v>3858</v>
      </c>
      <c r="W354">
        <v>1</v>
      </c>
      <c r="X354" t="s">
        <v>49</v>
      </c>
      <c r="Y354" t="s">
        <v>3860</v>
      </c>
      <c r="Z354">
        <v>7</v>
      </c>
      <c r="AA354" t="s">
        <v>52</v>
      </c>
      <c r="AB354">
        <v>41667646</v>
      </c>
      <c r="AC354">
        <v>41667669</v>
      </c>
      <c r="AD354" t="s">
        <v>3861</v>
      </c>
      <c r="AE354">
        <v>24</v>
      </c>
      <c r="AF354">
        <v>4</v>
      </c>
      <c r="AG354">
        <v>1</v>
      </c>
      <c r="AH354">
        <v>1</v>
      </c>
      <c r="AI354">
        <v>0</v>
      </c>
      <c r="AJ354" t="s">
        <v>52</v>
      </c>
      <c r="AK354">
        <v>41667646</v>
      </c>
      <c r="AL354">
        <v>41667670</v>
      </c>
      <c r="AM354" t="s">
        <v>43</v>
      </c>
      <c r="AN354" t="s">
        <v>2723</v>
      </c>
      <c r="AO354" t="s">
        <v>2724</v>
      </c>
      <c r="AP354" t="s">
        <v>3862</v>
      </c>
    </row>
    <row r="355" spans="1:42" x14ac:dyDescent="0.25">
      <c r="A355" t="s">
        <v>49</v>
      </c>
      <c r="B355">
        <v>78987695</v>
      </c>
      <c r="C355">
        <v>78987704</v>
      </c>
      <c r="D355" t="s">
        <v>3863</v>
      </c>
      <c r="E355" t="s">
        <v>2721</v>
      </c>
      <c r="F355">
        <v>3074</v>
      </c>
      <c r="G355">
        <v>17</v>
      </c>
      <c r="H355">
        <v>78987696</v>
      </c>
      <c r="I355" t="s">
        <v>3864</v>
      </c>
      <c r="J355">
        <v>28</v>
      </c>
      <c r="K355">
        <v>0</v>
      </c>
      <c r="L355">
        <v>28</v>
      </c>
      <c r="M355">
        <v>0</v>
      </c>
      <c r="N355">
        <v>129</v>
      </c>
      <c r="O355">
        <v>0</v>
      </c>
      <c r="P355">
        <v>129</v>
      </c>
      <c r="Q355">
        <v>0</v>
      </c>
      <c r="R355">
        <v>21</v>
      </c>
      <c r="S355">
        <v>3</v>
      </c>
      <c r="T355">
        <v>7.9372539331937704</v>
      </c>
      <c r="U355">
        <v>3.5355339059327302</v>
      </c>
      <c r="V355" t="s">
        <v>3863</v>
      </c>
      <c r="W355">
        <v>1</v>
      </c>
      <c r="X355" t="s">
        <v>49</v>
      </c>
      <c r="Y355" t="s">
        <v>3865</v>
      </c>
      <c r="Z355">
        <v>4</v>
      </c>
      <c r="AA355" t="s">
        <v>52</v>
      </c>
      <c r="AB355">
        <v>78987686</v>
      </c>
      <c r="AC355">
        <v>78987709</v>
      </c>
      <c r="AM355" t="s">
        <v>43</v>
      </c>
      <c r="AN355" t="s">
        <v>2723</v>
      </c>
      <c r="AO355" t="s">
        <v>2724</v>
      </c>
      <c r="AP355" t="s">
        <v>44</v>
      </c>
    </row>
    <row r="356" spans="1:42" x14ac:dyDescent="0.25">
      <c r="A356" t="s">
        <v>74</v>
      </c>
      <c r="B356">
        <v>42381966</v>
      </c>
      <c r="C356">
        <v>42381971</v>
      </c>
      <c r="D356" t="s">
        <v>3866</v>
      </c>
      <c r="E356" t="s">
        <v>2721</v>
      </c>
      <c r="F356">
        <v>4916</v>
      </c>
      <c r="G356">
        <v>22</v>
      </c>
      <c r="H356">
        <v>42381967</v>
      </c>
      <c r="I356" t="s">
        <v>3867</v>
      </c>
      <c r="J356">
        <v>26</v>
      </c>
      <c r="K356">
        <v>2</v>
      </c>
      <c r="L356">
        <v>28</v>
      </c>
      <c r="M356">
        <v>7.2111025509279703</v>
      </c>
      <c r="N356">
        <v>52</v>
      </c>
      <c r="O356">
        <v>2</v>
      </c>
      <c r="P356">
        <v>54</v>
      </c>
      <c r="Q356">
        <v>10.1980390271855</v>
      </c>
      <c r="R356">
        <v>1</v>
      </c>
      <c r="S356">
        <v>22</v>
      </c>
      <c r="T356">
        <v>4.6904157598234297</v>
      </c>
      <c r="U356">
        <v>2.0615528128088298</v>
      </c>
      <c r="V356" t="s">
        <v>3866</v>
      </c>
      <c r="W356">
        <v>1</v>
      </c>
      <c r="X356" t="s">
        <v>74</v>
      </c>
      <c r="Y356" t="s">
        <v>3868</v>
      </c>
      <c r="Z356">
        <v>4</v>
      </c>
      <c r="AA356" t="s">
        <v>52</v>
      </c>
      <c r="AB356">
        <v>42381959</v>
      </c>
      <c r="AC356">
        <v>42381982</v>
      </c>
      <c r="AD356" t="s">
        <v>3869</v>
      </c>
      <c r="AE356">
        <v>22</v>
      </c>
      <c r="AF356">
        <v>4</v>
      </c>
      <c r="AG356">
        <v>1</v>
      </c>
      <c r="AH356">
        <v>0</v>
      </c>
      <c r="AI356">
        <v>1</v>
      </c>
      <c r="AJ356" t="s">
        <v>52</v>
      </c>
      <c r="AK356">
        <v>42381960</v>
      </c>
      <c r="AL356">
        <v>42381982</v>
      </c>
      <c r="AM356" t="s">
        <v>43</v>
      </c>
      <c r="AN356" t="s">
        <v>2723</v>
      </c>
      <c r="AO356" t="s">
        <v>2724</v>
      </c>
      <c r="AP356" t="s">
        <v>2724</v>
      </c>
    </row>
    <row r="357" spans="1:42" x14ac:dyDescent="0.25">
      <c r="A357" t="s">
        <v>58</v>
      </c>
      <c r="B357">
        <v>42546839</v>
      </c>
      <c r="C357">
        <v>42546841</v>
      </c>
      <c r="D357" t="s">
        <v>3870</v>
      </c>
      <c r="E357" t="s">
        <v>2721</v>
      </c>
      <c r="F357">
        <v>5083</v>
      </c>
      <c r="G357">
        <v>3</v>
      </c>
      <c r="H357">
        <v>42546840</v>
      </c>
      <c r="I357" t="s">
        <v>3871</v>
      </c>
      <c r="J357">
        <v>7</v>
      </c>
      <c r="K357">
        <v>21</v>
      </c>
      <c r="L357">
        <v>28</v>
      </c>
      <c r="M357">
        <v>12.1243556529821</v>
      </c>
      <c r="N357">
        <v>19</v>
      </c>
      <c r="O357">
        <v>98</v>
      </c>
      <c r="P357">
        <v>117</v>
      </c>
      <c r="Q357">
        <v>43.150898020782797</v>
      </c>
      <c r="R357">
        <v>18</v>
      </c>
      <c r="S357">
        <v>7</v>
      </c>
      <c r="T357">
        <v>11.2249721603218</v>
      </c>
      <c r="U357">
        <v>0.81649658092772603</v>
      </c>
      <c r="V357" t="s">
        <v>3870</v>
      </c>
      <c r="W357">
        <v>1</v>
      </c>
      <c r="X357" t="s">
        <v>58</v>
      </c>
      <c r="Y357" t="s">
        <v>3872</v>
      </c>
      <c r="Z357">
        <v>7</v>
      </c>
      <c r="AA357" t="s">
        <v>55</v>
      </c>
      <c r="AB357">
        <v>42546821</v>
      </c>
      <c r="AC357">
        <v>42546844</v>
      </c>
      <c r="AM357" t="s">
        <v>43</v>
      </c>
      <c r="AN357" t="s">
        <v>2723</v>
      </c>
      <c r="AO357" t="s">
        <v>2724</v>
      </c>
      <c r="AP357" t="s">
        <v>44</v>
      </c>
    </row>
    <row r="358" spans="1:42" x14ac:dyDescent="0.25">
      <c r="A358" t="s">
        <v>60</v>
      </c>
      <c r="B358">
        <v>130993006</v>
      </c>
      <c r="C358">
        <v>130993007</v>
      </c>
      <c r="D358" t="s">
        <v>3873</v>
      </c>
      <c r="E358" t="s">
        <v>2721</v>
      </c>
      <c r="F358">
        <v>5692</v>
      </c>
      <c r="G358">
        <v>4</v>
      </c>
      <c r="H358">
        <v>130993006</v>
      </c>
      <c r="I358" t="s">
        <v>3874</v>
      </c>
      <c r="J358">
        <v>18</v>
      </c>
      <c r="K358">
        <v>10</v>
      </c>
      <c r="L358">
        <v>28</v>
      </c>
      <c r="M358">
        <v>13.4164078649987</v>
      </c>
      <c r="N358">
        <v>63</v>
      </c>
      <c r="O358">
        <v>34</v>
      </c>
      <c r="P358">
        <v>97</v>
      </c>
      <c r="Q358">
        <v>46.281745861624501</v>
      </c>
      <c r="R358">
        <v>9</v>
      </c>
      <c r="S358">
        <v>19</v>
      </c>
      <c r="T358">
        <v>13.076696830622</v>
      </c>
      <c r="U358">
        <v>0.5</v>
      </c>
      <c r="V358" t="s">
        <v>3873</v>
      </c>
      <c r="W358">
        <v>1</v>
      </c>
      <c r="X358" t="s">
        <v>60</v>
      </c>
      <c r="Y358" t="s">
        <v>3875</v>
      </c>
      <c r="Z358">
        <v>7</v>
      </c>
      <c r="AA358" t="s">
        <v>55</v>
      </c>
      <c r="AB358">
        <v>130992992</v>
      </c>
      <c r="AC358">
        <v>130993015</v>
      </c>
      <c r="AD358" t="s">
        <v>3876</v>
      </c>
      <c r="AE358">
        <v>24</v>
      </c>
      <c r="AF358">
        <v>8</v>
      </c>
      <c r="AG358">
        <v>5</v>
      </c>
      <c r="AH358">
        <v>1</v>
      </c>
      <c r="AI358">
        <v>0</v>
      </c>
      <c r="AJ358" t="s">
        <v>55</v>
      </c>
      <c r="AK358">
        <v>130992992</v>
      </c>
      <c r="AL358">
        <v>130993016</v>
      </c>
      <c r="AM358" t="s">
        <v>43</v>
      </c>
      <c r="AN358" t="s">
        <v>2723</v>
      </c>
      <c r="AO358" t="s">
        <v>2724</v>
      </c>
      <c r="AP358" t="s">
        <v>2863</v>
      </c>
    </row>
    <row r="359" spans="1:42" x14ac:dyDescent="0.25">
      <c r="A359" t="s">
        <v>60</v>
      </c>
      <c r="B359">
        <v>173420526</v>
      </c>
      <c r="C359">
        <v>173420527</v>
      </c>
      <c r="D359" t="s">
        <v>3877</v>
      </c>
      <c r="E359" t="s">
        <v>2721</v>
      </c>
      <c r="F359">
        <v>5808</v>
      </c>
      <c r="G359">
        <v>4</v>
      </c>
      <c r="H359">
        <v>173420527</v>
      </c>
      <c r="I359" t="s">
        <v>3878</v>
      </c>
      <c r="J359">
        <v>28</v>
      </c>
      <c r="K359">
        <v>0</v>
      </c>
      <c r="L359">
        <v>28</v>
      </c>
      <c r="M359">
        <v>0</v>
      </c>
      <c r="N359">
        <v>59</v>
      </c>
      <c r="O359">
        <v>0</v>
      </c>
      <c r="P359">
        <v>59</v>
      </c>
      <c r="Q359">
        <v>0</v>
      </c>
      <c r="R359">
        <v>1</v>
      </c>
      <c r="S359">
        <v>24</v>
      </c>
      <c r="T359">
        <v>4.8989794855663504</v>
      </c>
      <c r="U359">
        <v>0.5</v>
      </c>
      <c r="V359" t="s">
        <v>3877</v>
      </c>
      <c r="W359">
        <v>1</v>
      </c>
      <c r="X359" t="s">
        <v>60</v>
      </c>
      <c r="Y359" t="s">
        <v>3879</v>
      </c>
      <c r="Z359">
        <v>6</v>
      </c>
      <c r="AA359" t="s">
        <v>55</v>
      </c>
      <c r="AB359">
        <v>173420512</v>
      </c>
      <c r="AC359">
        <v>173420535</v>
      </c>
      <c r="AD359" t="s">
        <v>3880</v>
      </c>
      <c r="AE359">
        <v>24</v>
      </c>
      <c r="AF359">
        <v>7</v>
      </c>
      <c r="AG359">
        <v>4</v>
      </c>
      <c r="AH359">
        <v>1</v>
      </c>
      <c r="AI359">
        <v>0</v>
      </c>
      <c r="AJ359" t="s">
        <v>55</v>
      </c>
      <c r="AK359">
        <v>173420512</v>
      </c>
      <c r="AL359">
        <v>173420536</v>
      </c>
      <c r="AM359" t="s">
        <v>43</v>
      </c>
      <c r="AN359" t="s">
        <v>2723</v>
      </c>
      <c r="AO359" t="s">
        <v>2724</v>
      </c>
      <c r="AP359" t="s">
        <v>3881</v>
      </c>
    </row>
    <row r="360" spans="1:42" x14ac:dyDescent="0.25">
      <c r="A360" t="s">
        <v>65</v>
      </c>
      <c r="B360">
        <v>85584350</v>
      </c>
      <c r="C360">
        <v>85584352</v>
      </c>
      <c r="D360" t="s">
        <v>3882</v>
      </c>
      <c r="E360" t="s">
        <v>2721</v>
      </c>
      <c r="F360">
        <v>7780</v>
      </c>
      <c r="G360">
        <v>9</v>
      </c>
      <c r="H360">
        <v>85584350</v>
      </c>
      <c r="I360" t="s">
        <v>3883</v>
      </c>
      <c r="J360">
        <v>26</v>
      </c>
      <c r="K360">
        <v>2</v>
      </c>
      <c r="L360">
        <v>28</v>
      </c>
      <c r="M360">
        <v>7.2111025509279703</v>
      </c>
      <c r="N360">
        <v>60</v>
      </c>
      <c r="O360">
        <v>15</v>
      </c>
      <c r="P360">
        <v>75</v>
      </c>
      <c r="Q360">
        <v>30</v>
      </c>
      <c r="R360">
        <v>2</v>
      </c>
      <c r="S360">
        <v>24</v>
      </c>
      <c r="T360">
        <v>6.9282032302754999</v>
      </c>
      <c r="U360">
        <v>1</v>
      </c>
      <c r="V360" t="s">
        <v>3882</v>
      </c>
      <c r="W360">
        <v>1</v>
      </c>
      <c r="X360" t="s">
        <v>65</v>
      </c>
      <c r="Y360" t="s">
        <v>3884</v>
      </c>
      <c r="Z360">
        <v>6</v>
      </c>
      <c r="AA360" t="s">
        <v>55</v>
      </c>
      <c r="AB360">
        <v>85584336</v>
      </c>
      <c r="AC360">
        <v>85584359</v>
      </c>
      <c r="AD360" t="s">
        <v>3885</v>
      </c>
      <c r="AE360">
        <v>24</v>
      </c>
      <c r="AF360">
        <v>6</v>
      </c>
      <c r="AG360">
        <v>3</v>
      </c>
      <c r="AH360">
        <v>1</v>
      </c>
      <c r="AI360">
        <v>0</v>
      </c>
      <c r="AJ360" t="s">
        <v>55</v>
      </c>
      <c r="AK360">
        <v>85584336</v>
      </c>
      <c r="AL360">
        <v>85584360</v>
      </c>
      <c r="AM360" t="s">
        <v>43</v>
      </c>
      <c r="AN360" t="s">
        <v>2723</v>
      </c>
      <c r="AO360" t="s">
        <v>2724</v>
      </c>
      <c r="AP360" t="s">
        <v>3881</v>
      </c>
    </row>
    <row r="361" spans="1:42" x14ac:dyDescent="0.25">
      <c r="A361" t="s">
        <v>45</v>
      </c>
      <c r="B361">
        <v>54381510</v>
      </c>
      <c r="C361">
        <v>54381515</v>
      </c>
      <c r="D361" t="s">
        <v>3886</v>
      </c>
      <c r="E361" t="s">
        <v>2721</v>
      </c>
      <c r="F361">
        <v>1807</v>
      </c>
      <c r="G361">
        <v>12</v>
      </c>
      <c r="H361">
        <v>54381512</v>
      </c>
      <c r="I361" t="s">
        <v>3887</v>
      </c>
      <c r="J361">
        <v>10</v>
      </c>
      <c r="K361">
        <v>17</v>
      </c>
      <c r="L361">
        <v>27</v>
      </c>
      <c r="M361">
        <v>13.038404810405201</v>
      </c>
      <c r="N361">
        <v>49</v>
      </c>
      <c r="O361">
        <v>37</v>
      </c>
      <c r="P361">
        <v>86</v>
      </c>
      <c r="Q361">
        <v>42.579337712087501</v>
      </c>
      <c r="R361">
        <v>19</v>
      </c>
      <c r="S361">
        <v>6</v>
      </c>
      <c r="T361">
        <v>10.677078252031301</v>
      </c>
      <c r="U361">
        <v>1.8027756377319899</v>
      </c>
      <c r="V361" t="s">
        <v>3886</v>
      </c>
      <c r="W361">
        <v>1</v>
      </c>
      <c r="X361" t="s">
        <v>45</v>
      </c>
      <c r="Y361" t="s">
        <v>3888</v>
      </c>
      <c r="Z361">
        <v>7</v>
      </c>
      <c r="AA361" t="s">
        <v>52</v>
      </c>
      <c r="AB361">
        <v>54381504</v>
      </c>
      <c r="AC361">
        <v>54381527</v>
      </c>
      <c r="AD361" t="s">
        <v>3889</v>
      </c>
      <c r="AE361">
        <v>22</v>
      </c>
      <c r="AF361">
        <v>8</v>
      </c>
      <c r="AG361">
        <v>5</v>
      </c>
      <c r="AH361">
        <v>0</v>
      </c>
      <c r="AI361">
        <v>1</v>
      </c>
      <c r="AJ361" t="s">
        <v>52</v>
      </c>
      <c r="AK361">
        <v>54381505</v>
      </c>
      <c r="AL361">
        <v>54381527</v>
      </c>
      <c r="AM361" t="s">
        <v>43</v>
      </c>
      <c r="AN361" t="s">
        <v>2723</v>
      </c>
      <c r="AO361" t="s">
        <v>2724</v>
      </c>
      <c r="AP361" t="s">
        <v>2724</v>
      </c>
    </row>
    <row r="362" spans="1:42" x14ac:dyDescent="0.25">
      <c r="A362" t="s">
        <v>78</v>
      </c>
      <c r="B362">
        <v>49496948</v>
      </c>
      <c r="C362">
        <v>49496953</v>
      </c>
      <c r="D362" t="s">
        <v>3890</v>
      </c>
      <c r="E362" t="s">
        <v>2721</v>
      </c>
      <c r="F362">
        <v>3351</v>
      </c>
      <c r="G362">
        <v>19</v>
      </c>
      <c r="H362">
        <v>49496948</v>
      </c>
      <c r="I362" t="s">
        <v>3891</v>
      </c>
      <c r="J362">
        <v>17</v>
      </c>
      <c r="K362">
        <v>10</v>
      </c>
      <c r="L362">
        <v>27</v>
      </c>
      <c r="M362">
        <v>13.038404810405201</v>
      </c>
      <c r="N362">
        <v>41</v>
      </c>
      <c r="O362">
        <v>26</v>
      </c>
      <c r="P362">
        <v>67</v>
      </c>
      <c r="Q362">
        <v>32.649655434628997</v>
      </c>
      <c r="R362">
        <v>9</v>
      </c>
      <c r="S362">
        <v>15</v>
      </c>
      <c r="T362">
        <v>11.6189500386222</v>
      </c>
      <c r="U362">
        <v>2.5</v>
      </c>
      <c r="V362" t="s">
        <v>3890</v>
      </c>
      <c r="W362">
        <v>1</v>
      </c>
      <c r="X362" t="s">
        <v>78</v>
      </c>
      <c r="Y362" t="s">
        <v>3892</v>
      </c>
      <c r="Z362">
        <v>4</v>
      </c>
      <c r="AA362" t="s">
        <v>55</v>
      </c>
      <c r="AB362">
        <v>49496931</v>
      </c>
      <c r="AC362">
        <v>49496954</v>
      </c>
      <c r="AD362" t="s">
        <v>3893</v>
      </c>
      <c r="AE362">
        <v>24</v>
      </c>
      <c r="AF362">
        <v>5</v>
      </c>
      <c r="AG362">
        <v>2</v>
      </c>
      <c r="AH362">
        <v>1</v>
      </c>
      <c r="AI362">
        <v>0</v>
      </c>
      <c r="AJ362" t="s">
        <v>55</v>
      </c>
      <c r="AK362">
        <v>49496930</v>
      </c>
      <c r="AL362">
        <v>49496954</v>
      </c>
      <c r="AM362" t="s">
        <v>43</v>
      </c>
      <c r="AN362" t="s">
        <v>2723</v>
      </c>
      <c r="AO362" t="s">
        <v>2724</v>
      </c>
      <c r="AP362" t="s">
        <v>2792</v>
      </c>
    </row>
    <row r="363" spans="1:42" x14ac:dyDescent="0.25">
      <c r="A363" t="s">
        <v>62</v>
      </c>
      <c r="B363">
        <v>31285043</v>
      </c>
      <c r="C363">
        <v>31285044</v>
      </c>
      <c r="D363" t="s">
        <v>3894</v>
      </c>
      <c r="E363" t="s">
        <v>2721</v>
      </c>
      <c r="F363">
        <v>5946</v>
      </c>
      <c r="G363">
        <v>5</v>
      </c>
      <c r="H363">
        <v>31285043</v>
      </c>
      <c r="I363" t="s">
        <v>3895</v>
      </c>
      <c r="J363">
        <v>4</v>
      </c>
      <c r="K363">
        <v>23</v>
      </c>
      <c r="L363">
        <v>27</v>
      </c>
      <c r="M363">
        <v>9.5916630466254293</v>
      </c>
      <c r="N363">
        <v>16</v>
      </c>
      <c r="O363">
        <v>91</v>
      </c>
      <c r="P363">
        <v>107</v>
      </c>
      <c r="Q363">
        <v>38.157568056677803</v>
      </c>
      <c r="R363">
        <v>16</v>
      </c>
      <c r="S363">
        <v>10</v>
      </c>
      <c r="T363">
        <v>12.6491106406735</v>
      </c>
      <c r="U363">
        <v>0.5</v>
      </c>
      <c r="V363" t="s">
        <v>3894</v>
      </c>
      <c r="W363">
        <v>1</v>
      </c>
      <c r="X363" t="s">
        <v>62</v>
      </c>
      <c r="Y363" t="s">
        <v>3896</v>
      </c>
      <c r="Z363">
        <v>3</v>
      </c>
      <c r="AA363" t="s">
        <v>55</v>
      </c>
      <c r="AB363">
        <v>31285028</v>
      </c>
      <c r="AC363">
        <v>31285051</v>
      </c>
      <c r="AM363" t="s">
        <v>43</v>
      </c>
      <c r="AN363" t="s">
        <v>2723</v>
      </c>
      <c r="AO363" t="s">
        <v>2724</v>
      </c>
      <c r="AP363" t="s">
        <v>44</v>
      </c>
    </row>
    <row r="364" spans="1:42" x14ac:dyDescent="0.25">
      <c r="A364" t="s">
        <v>62</v>
      </c>
      <c r="B364">
        <v>58222581</v>
      </c>
      <c r="C364">
        <v>58222587</v>
      </c>
      <c r="D364" t="s">
        <v>3897</v>
      </c>
      <c r="E364" t="s">
        <v>2721</v>
      </c>
      <c r="F364">
        <v>6028</v>
      </c>
      <c r="G364">
        <v>5</v>
      </c>
      <c r="H364">
        <v>58222587</v>
      </c>
      <c r="I364" t="s">
        <v>3898</v>
      </c>
      <c r="J364">
        <v>3</v>
      </c>
      <c r="K364">
        <v>24</v>
      </c>
      <c r="L364">
        <v>27</v>
      </c>
      <c r="M364">
        <v>8.4852813742385695</v>
      </c>
      <c r="N364">
        <v>6</v>
      </c>
      <c r="O364">
        <v>122</v>
      </c>
      <c r="P364">
        <v>128</v>
      </c>
      <c r="Q364">
        <v>27.055498516937298</v>
      </c>
      <c r="R364">
        <v>22</v>
      </c>
      <c r="S364">
        <v>3</v>
      </c>
      <c r="T364">
        <v>8.1240384046359608</v>
      </c>
      <c r="U364">
        <v>2.38484800354236</v>
      </c>
      <c r="V364" t="s">
        <v>3897</v>
      </c>
      <c r="W364">
        <v>1</v>
      </c>
      <c r="X364" t="s">
        <v>62</v>
      </c>
      <c r="Y364" t="s">
        <v>3899</v>
      </c>
      <c r="Z364">
        <v>6</v>
      </c>
      <c r="AA364" t="s">
        <v>55</v>
      </c>
      <c r="AB364">
        <v>58222570</v>
      </c>
      <c r="AC364">
        <v>58222593</v>
      </c>
      <c r="AD364" t="s">
        <v>3900</v>
      </c>
      <c r="AE364">
        <v>22</v>
      </c>
      <c r="AF364">
        <v>5</v>
      </c>
      <c r="AG364">
        <v>2</v>
      </c>
      <c r="AH364">
        <v>0</v>
      </c>
      <c r="AI364">
        <v>1</v>
      </c>
      <c r="AJ364" t="s">
        <v>55</v>
      </c>
      <c r="AK364">
        <v>58222570</v>
      </c>
      <c r="AL364">
        <v>58222592</v>
      </c>
      <c r="AM364" t="s">
        <v>43</v>
      </c>
      <c r="AN364" t="s">
        <v>2723</v>
      </c>
      <c r="AO364" t="s">
        <v>2724</v>
      </c>
      <c r="AP364" t="s">
        <v>2724</v>
      </c>
    </row>
    <row r="365" spans="1:42" hidden="1" x14ac:dyDescent="0.25">
      <c r="A365" t="s">
        <v>54</v>
      </c>
      <c r="B365">
        <v>168838319</v>
      </c>
      <c r="C365">
        <v>168838320</v>
      </c>
      <c r="D365" t="s">
        <v>3901</v>
      </c>
      <c r="E365" t="s">
        <v>2721</v>
      </c>
      <c r="F365">
        <v>4053</v>
      </c>
      <c r="G365">
        <v>2</v>
      </c>
      <c r="H365">
        <v>168838320</v>
      </c>
      <c r="I365" t="s">
        <v>3902</v>
      </c>
      <c r="J365">
        <v>1</v>
      </c>
      <c r="K365">
        <v>10</v>
      </c>
      <c r="L365">
        <v>11</v>
      </c>
      <c r="M365">
        <v>3.1622776601683702</v>
      </c>
      <c r="N365">
        <v>1</v>
      </c>
      <c r="O365">
        <v>48</v>
      </c>
      <c r="P365">
        <v>49</v>
      </c>
      <c r="Q365">
        <v>6.9282032302754999</v>
      </c>
      <c r="R365">
        <v>1</v>
      </c>
      <c r="S365">
        <v>9</v>
      </c>
      <c r="T365">
        <v>3</v>
      </c>
      <c r="U365">
        <v>0.5</v>
      </c>
      <c r="AM365" t="s">
        <v>43</v>
      </c>
      <c r="AN365" t="s">
        <v>2723</v>
      </c>
      <c r="AO365" t="s">
        <v>2724</v>
      </c>
      <c r="AP365" t="s">
        <v>44</v>
      </c>
    </row>
    <row r="366" spans="1:42" x14ac:dyDescent="0.25">
      <c r="A366" t="s">
        <v>76</v>
      </c>
      <c r="B366">
        <v>54088446</v>
      </c>
      <c r="C366">
        <v>54088453</v>
      </c>
      <c r="D366" t="s">
        <v>3903</v>
      </c>
      <c r="E366" t="s">
        <v>2721</v>
      </c>
      <c r="F366">
        <v>2024</v>
      </c>
      <c r="G366">
        <v>13</v>
      </c>
      <c r="H366">
        <v>54088452</v>
      </c>
      <c r="I366" t="s">
        <v>3904</v>
      </c>
      <c r="J366">
        <v>3</v>
      </c>
      <c r="K366">
        <v>23</v>
      </c>
      <c r="L366">
        <v>26</v>
      </c>
      <c r="M366">
        <v>8.3066238629180695</v>
      </c>
      <c r="N366">
        <v>16</v>
      </c>
      <c r="O366">
        <v>82</v>
      </c>
      <c r="P366">
        <v>98</v>
      </c>
      <c r="Q366">
        <v>36.221540552549598</v>
      </c>
      <c r="R366">
        <v>17</v>
      </c>
      <c r="S366">
        <v>7</v>
      </c>
      <c r="T366">
        <v>10.9087121146357</v>
      </c>
      <c r="U366">
        <v>2.4819347291981702</v>
      </c>
      <c r="V366" t="s">
        <v>3903</v>
      </c>
      <c r="W366">
        <v>1</v>
      </c>
      <c r="X366" t="s">
        <v>76</v>
      </c>
      <c r="Y366" t="s">
        <v>3905</v>
      </c>
      <c r="Z366">
        <v>3</v>
      </c>
      <c r="AA366" t="s">
        <v>55</v>
      </c>
      <c r="AB366">
        <v>54088434</v>
      </c>
      <c r="AC366">
        <v>54088457</v>
      </c>
      <c r="AM366" t="s">
        <v>43</v>
      </c>
      <c r="AN366" t="s">
        <v>2723</v>
      </c>
      <c r="AO366" t="s">
        <v>2724</v>
      </c>
      <c r="AP366" t="s">
        <v>44</v>
      </c>
    </row>
    <row r="367" spans="1:42" x14ac:dyDescent="0.25">
      <c r="A367" t="s">
        <v>49</v>
      </c>
      <c r="B367">
        <v>65454298</v>
      </c>
      <c r="C367">
        <v>65454302</v>
      </c>
      <c r="D367" t="s">
        <v>3906</v>
      </c>
      <c r="E367" t="s">
        <v>2721</v>
      </c>
      <c r="F367">
        <v>3028</v>
      </c>
      <c r="G367">
        <v>17</v>
      </c>
      <c r="H367">
        <v>65454302</v>
      </c>
      <c r="I367" t="s">
        <v>3907</v>
      </c>
      <c r="J367">
        <v>1</v>
      </c>
      <c r="K367">
        <v>25</v>
      </c>
      <c r="L367">
        <v>26</v>
      </c>
      <c r="M367">
        <v>5</v>
      </c>
      <c r="N367">
        <v>2</v>
      </c>
      <c r="O367">
        <v>64</v>
      </c>
      <c r="P367">
        <v>66</v>
      </c>
      <c r="Q367">
        <v>11.313708498984701</v>
      </c>
      <c r="R367">
        <v>2</v>
      </c>
      <c r="S367">
        <v>20</v>
      </c>
      <c r="T367">
        <v>6.3245553203367502</v>
      </c>
      <c r="U367">
        <v>1.4790199457749</v>
      </c>
      <c r="V367" t="s">
        <v>3906</v>
      </c>
      <c r="W367">
        <v>1</v>
      </c>
      <c r="X367" t="s">
        <v>49</v>
      </c>
      <c r="Y367" t="s">
        <v>3908</v>
      </c>
      <c r="Z367">
        <v>4</v>
      </c>
      <c r="AA367" t="s">
        <v>52</v>
      </c>
      <c r="AB367">
        <v>65454295</v>
      </c>
      <c r="AC367">
        <v>65454318</v>
      </c>
      <c r="AD367" t="s">
        <v>3909</v>
      </c>
      <c r="AE367">
        <v>22</v>
      </c>
      <c r="AF367">
        <v>5</v>
      </c>
      <c r="AG367">
        <v>2</v>
      </c>
      <c r="AH367">
        <v>0</v>
      </c>
      <c r="AI367">
        <v>1</v>
      </c>
      <c r="AJ367" t="s">
        <v>52</v>
      </c>
      <c r="AK367">
        <v>65454295</v>
      </c>
      <c r="AL367">
        <v>65454317</v>
      </c>
      <c r="AM367" t="s">
        <v>43</v>
      </c>
      <c r="AN367" t="s">
        <v>2723</v>
      </c>
      <c r="AO367" t="s">
        <v>2724</v>
      </c>
      <c r="AP367" t="s">
        <v>2724</v>
      </c>
    </row>
    <row r="368" spans="1:42" x14ac:dyDescent="0.25">
      <c r="A368" t="s">
        <v>75</v>
      </c>
      <c r="B368">
        <v>29317054</v>
      </c>
      <c r="C368">
        <v>29317057</v>
      </c>
      <c r="D368" t="s">
        <v>3910</v>
      </c>
      <c r="E368" t="s">
        <v>2721</v>
      </c>
      <c r="F368">
        <v>6916</v>
      </c>
      <c r="G368">
        <v>7</v>
      </c>
      <c r="H368">
        <v>29317054</v>
      </c>
      <c r="I368" t="s">
        <v>3911</v>
      </c>
      <c r="J368">
        <v>16</v>
      </c>
      <c r="K368">
        <v>10</v>
      </c>
      <c r="L368">
        <v>26</v>
      </c>
      <c r="M368">
        <v>12.6491106406735</v>
      </c>
      <c r="N368">
        <v>39</v>
      </c>
      <c r="O368">
        <v>49</v>
      </c>
      <c r="P368">
        <v>88</v>
      </c>
      <c r="Q368">
        <v>43.714985988788698</v>
      </c>
      <c r="R368">
        <v>19</v>
      </c>
      <c r="S368">
        <v>5</v>
      </c>
      <c r="T368">
        <v>9.7467943448089596</v>
      </c>
      <c r="U368">
        <v>1.2472191289246399</v>
      </c>
      <c r="V368" t="s">
        <v>3910</v>
      </c>
      <c r="W368">
        <v>1</v>
      </c>
      <c r="X368" t="s">
        <v>75</v>
      </c>
      <c r="Y368" t="s">
        <v>3912</v>
      </c>
      <c r="Z368">
        <v>8</v>
      </c>
      <c r="AA368" t="s">
        <v>55</v>
      </c>
      <c r="AB368">
        <v>29317039</v>
      </c>
      <c r="AC368">
        <v>29317062</v>
      </c>
      <c r="AM368" t="s">
        <v>43</v>
      </c>
      <c r="AN368" t="s">
        <v>2723</v>
      </c>
      <c r="AO368" t="s">
        <v>2724</v>
      </c>
      <c r="AP368" t="s">
        <v>44</v>
      </c>
    </row>
    <row r="369" spans="1:42" x14ac:dyDescent="0.25">
      <c r="A369" t="s">
        <v>68</v>
      </c>
      <c r="B369">
        <v>127508961</v>
      </c>
      <c r="C369">
        <v>127508963</v>
      </c>
      <c r="D369" t="s">
        <v>3913</v>
      </c>
      <c r="E369" t="s">
        <v>2721</v>
      </c>
      <c r="F369">
        <v>1304</v>
      </c>
      <c r="G369">
        <v>10</v>
      </c>
      <c r="H369">
        <v>127508963</v>
      </c>
      <c r="I369" t="s">
        <v>3914</v>
      </c>
      <c r="J369">
        <v>1</v>
      </c>
      <c r="K369">
        <v>24</v>
      </c>
      <c r="L369">
        <v>25</v>
      </c>
      <c r="M369">
        <v>4.8989794855663504</v>
      </c>
      <c r="N369">
        <v>1</v>
      </c>
      <c r="O369">
        <v>85</v>
      </c>
      <c r="P369">
        <v>86</v>
      </c>
      <c r="Q369">
        <v>9.21954445729288</v>
      </c>
      <c r="R369">
        <v>24</v>
      </c>
      <c r="S369">
        <v>1</v>
      </c>
      <c r="T369">
        <v>4.8989794855663504</v>
      </c>
      <c r="U369">
        <v>0.81649658092772603</v>
      </c>
      <c r="V369" t="s">
        <v>3913</v>
      </c>
      <c r="W369">
        <v>1</v>
      </c>
      <c r="X369" t="s">
        <v>68</v>
      </c>
      <c r="Y369" t="s">
        <v>3915</v>
      </c>
      <c r="Z369">
        <v>5</v>
      </c>
      <c r="AA369" t="s">
        <v>55</v>
      </c>
      <c r="AB369">
        <v>127508945</v>
      </c>
      <c r="AC369">
        <v>127508968</v>
      </c>
      <c r="AD369" t="s">
        <v>3916</v>
      </c>
      <c r="AE369">
        <v>22</v>
      </c>
      <c r="AF369">
        <v>5</v>
      </c>
      <c r="AG369">
        <v>2</v>
      </c>
      <c r="AH369">
        <v>0</v>
      </c>
      <c r="AI369">
        <v>1</v>
      </c>
      <c r="AJ369" t="s">
        <v>55</v>
      </c>
      <c r="AK369">
        <v>127508946</v>
      </c>
      <c r="AL369">
        <v>127508968</v>
      </c>
      <c r="AM369" t="s">
        <v>43</v>
      </c>
      <c r="AN369" t="s">
        <v>2723</v>
      </c>
      <c r="AO369" t="s">
        <v>2724</v>
      </c>
      <c r="AP369" t="s">
        <v>2724</v>
      </c>
    </row>
    <row r="370" spans="1:42" x14ac:dyDescent="0.25">
      <c r="A370" t="s">
        <v>68</v>
      </c>
      <c r="B370">
        <v>43930429</v>
      </c>
      <c r="C370">
        <v>43930433</v>
      </c>
      <c r="D370" t="s">
        <v>3917</v>
      </c>
      <c r="E370" t="s">
        <v>2721</v>
      </c>
      <c r="F370">
        <v>1029</v>
      </c>
      <c r="G370">
        <v>10</v>
      </c>
      <c r="H370">
        <v>43930429</v>
      </c>
      <c r="I370" t="s">
        <v>3918</v>
      </c>
      <c r="J370">
        <v>23</v>
      </c>
      <c r="K370">
        <v>2</v>
      </c>
      <c r="L370">
        <v>25</v>
      </c>
      <c r="M370">
        <v>6.7823299831252601</v>
      </c>
      <c r="N370">
        <v>70</v>
      </c>
      <c r="O370">
        <v>5</v>
      </c>
      <c r="P370">
        <v>75</v>
      </c>
      <c r="Q370">
        <v>18.708286933869701</v>
      </c>
      <c r="R370">
        <v>2</v>
      </c>
      <c r="S370">
        <v>21</v>
      </c>
      <c r="T370">
        <v>6.4807406984078604</v>
      </c>
      <c r="U370">
        <v>1.6996731711975901</v>
      </c>
      <c r="V370" t="s">
        <v>3917</v>
      </c>
      <c r="W370">
        <v>1</v>
      </c>
      <c r="X370" t="s">
        <v>68</v>
      </c>
      <c r="Y370" t="s">
        <v>3919</v>
      </c>
      <c r="Z370">
        <v>6</v>
      </c>
      <c r="AA370" t="s">
        <v>55</v>
      </c>
      <c r="AB370">
        <v>43930413</v>
      </c>
      <c r="AC370">
        <v>43930436</v>
      </c>
      <c r="AM370" t="s">
        <v>43</v>
      </c>
      <c r="AN370" t="s">
        <v>2723</v>
      </c>
      <c r="AO370" t="s">
        <v>2724</v>
      </c>
      <c r="AP370" t="s">
        <v>43</v>
      </c>
    </row>
    <row r="371" spans="1:42" x14ac:dyDescent="0.25">
      <c r="A371" t="s">
        <v>62</v>
      </c>
      <c r="B371">
        <v>146193451</v>
      </c>
      <c r="C371">
        <v>146193453</v>
      </c>
      <c r="D371" t="s">
        <v>3920</v>
      </c>
      <c r="E371" t="s">
        <v>2721</v>
      </c>
      <c r="F371">
        <v>6324</v>
      </c>
      <c r="G371">
        <v>5</v>
      </c>
      <c r="H371">
        <v>146193451</v>
      </c>
      <c r="I371" t="s">
        <v>3921</v>
      </c>
      <c r="J371">
        <v>23</v>
      </c>
      <c r="K371">
        <v>2</v>
      </c>
      <c r="L371">
        <v>25</v>
      </c>
      <c r="M371">
        <v>6.7823299831252601</v>
      </c>
      <c r="N371">
        <v>63</v>
      </c>
      <c r="O371">
        <v>7</v>
      </c>
      <c r="P371">
        <v>70</v>
      </c>
      <c r="Q371">
        <v>21</v>
      </c>
      <c r="R371">
        <v>2</v>
      </c>
      <c r="S371">
        <v>22</v>
      </c>
      <c r="T371">
        <v>6.6332495807107996</v>
      </c>
      <c r="U371">
        <v>1</v>
      </c>
      <c r="V371" t="s">
        <v>3920</v>
      </c>
      <c r="W371">
        <v>1</v>
      </c>
      <c r="X371" t="s">
        <v>62</v>
      </c>
      <c r="Y371" t="s">
        <v>3922</v>
      </c>
      <c r="Z371">
        <v>5</v>
      </c>
      <c r="AA371" t="s">
        <v>55</v>
      </c>
      <c r="AB371">
        <v>146193433</v>
      </c>
      <c r="AC371">
        <v>146193456</v>
      </c>
      <c r="AD371" t="s">
        <v>3923</v>
      </c>
      <c r="AE371">
        <v>22</v>
      </c>
      <c r="AF371">
        <v>5</v>
      </c>
      <c r="AG371">
        <v>2</v>
      </c>
      <c r="AH371">
        <v>0</v>
      </c>
      <c r="AI371">
        <v>1</v>
      </c>
      <c r="AJ371" t="s">
        <v>55</v>
      </c>
      <c r="AK371">
        <v>146193434</v>
      </c>
      <c r="AL371">
        <v>146193456</v>
      </c>
      <c r="AM371" t="s">
        <v>43</v>
      </c>
      <c r="AN371" t="s">
        <v>2723</v>
      </c>
      <c r="AO371" t="s">
        <v>2724</v>
      </c>
      <c r="AP371" t="s">
        <v>2724</v>
      </c>
    </row>
    <row r="372" spans="1:42" x14ac:dyDescent="0.25">
      <c r="A372" t="s">
        <v>63</v>
      </c>
      <c r="B372">
        <v>36746816</v>
      </c>
      <c r="C372">
        <v>36746819</v>
      </c>
      <c r="D372" t="s">
        <v>3924</v>
      </c>
      <c r="E372" t="s">
        <v>2721</v>
      </c>
      <c r="F372">
        <v>6561</v>
      </c>
      <c r="G372">
        <v>6</v>
      </c>
      <c r="H372">
        <v>36746817</v>
      </c>
      <c r="I372" t="s">
        <v>3925</v>
      </c>
      <c r="J372">
        <v>11</v>
      </c>
      <c r="K372">
        <v>14</v>
      </c>
      <c r="L372">
        <v>25</v>
      </c>
      <c r="M372">
        <v>12.4096736459908</v>
      </c>
      <c r="N372">
        <v>22</v>
      </c>
      <c r="O372">
        <v>23</v>
      </c>
      <c r="P372">
        <v>45</v>
      </c>
      <c r="Q372">
        <v>22.4944437584039</v>
      </c>
      <c r="R372">
        <v>3</v>
      </c>
      <c r="S372">
        <v>20</v>
      </c>
      <c r="T372">
        <v>7.7459666924148296</v>
      </c>
      <c r="U372">
        <v>1.2472191289246399</v>
      </c>
      <c r="V372" t="s">
        <v>3924</v>
      </c>
      <c r="W372">
        <v>1</v>
      </c>
      <c r="X372" t="s">
        <v>63</v>
      </c>
      <c r="Y372" t="s">
        <v>3926</v>
      </c>
      <c r="Z372">
        <v>5</v>
      </c>
      <c r="AA372" t="s">
        <v>55</v>
      </c>
      <c r="AB372">
        <v>36746799</v>
      </c>
      <c r="AC372">
        <v>36746822</v>
      </c>
      <c r="AD372" t="s">
        <v>3927</v>
      </c>
      <c r="AE372">
        <v>23</v>
      </c>
      <c r="AF372">
        <v>7</v>
      </c>
      <c r="AG372">
        <v>1</v>
      </c>
      <c r="AH372">
        <v>1</v>
      </c>
      <c r="AI372">
        <v>1</v>
      </c>
      <c r="AJ372" t="s">
        <v>55</v>
      </c>
      <c r="AK372">
        <v>36746800</v>
      </c>
      <c r="AL372">
        <v>36746823</v>
      </c>
      <c r="AM372" t="s">
        <v>43</v>
      </c>
      <c r="AN372" t="s">
        <v>2723</v>
      </c>
      <c r="AO372" t="s">
        <v>2724</v>
      </c>
      <c r="AP372" t="s">
        <v>2829</v>
      </c>
    </row>
    <row r="373" spans="1:42" x14ac:dyDescent="0.25">
      <c r="A373" t="s">
        <v>50</v>
      </c>
      <c r="B373">
        <v>2631239</v>
      </c>
      <c r="C373">
        <v>2631243</v>
      </c>
      <c r="D373" t="s">
        <v>3928</v>
      </c>
      <c r="E373" t="s">
        <v>2721</v>
      </c>
      <c r="F373">
        <v>3096</v>
      </c>
      <c r="G373">
        <v>18</v>
      </c>
      <c r="H373">
        <v>2631240</v>
      </c>
      <c r="I373" t="s">
        <v>3929</v>
      </c>
      <c r="J373">
        <v>23</v>
      </c>
      <c r="K373">
        <v>1</v>
      </c>
      <c r="L373">
        <v>24</v>
      </c>
      <c r="M373">
        <v>4.7958315233127102</v>
      </c>
      <c r="N373">
        <v>116</v>
      </c>
      <c r="O373">
        <v>8</v>
      </c>
      <c r="P373">
        <v>124</v>
      </c>
      <c r="Q373">
        <v>30.463092423455599</v>
      </c>
      <c r="R373">
        <v>16</v>
      </c>
      <c r="S373">
        <v>7</v>
      </c>
      <c r="T373">
        <v>10.583005244258301</v>
      </c>
      <c r="U373">
        <v>1.6996731711975901</v>
      </c>
      <c r="V373" t="s">
        <v>3928</v>
      </c>
      <c r="W373">
        <v>1</v>
      </c>
      <c r="X373" t="s">
        <v>50</v>
      </c>
      <c r="Y373" t="s">
        <v>3930</v>
      </c>
      <c r="Z373">
        <v>4</v>
      </c>
      <c r="AA373" t="s">
        <v>52</v>
      </c>
      <c r="AB373">
        <v>2631232</v>
      </c>
      <c r="AC373">
        <v>2631255</v>
      </c>
      <c r="AD373" t="s">
        <v>3931</v>
      </c>
      <c r="AE373">
        <v>22</v>
      </c>
      <c r="AF373">
        <v>5</v>
      </c>
      <c r="AG373">
        <v>2</v>
      </c>
      <c r="AH373">
        <v>0</v>
      </c>
      <c r="AI373">
        <v>1</v>
      </c>
      <c r="AJ373" t="s">
        <v>52</v>
      </c>
      <c r="AK373">
        <v>2631233</v>
      </c>
      <c r="AL373">
        <v>2631255</v>
      </c>
      <c r="AM373" t="s">
        <v>43</v>
      </c>
      <c r="AN373" t="s">
        <v>2723</v>
      </c>
      <c r="AO373" t="s">
        <v>2724</v>
      </c>
      <c r="AP373" t="s">
        <v>2724</v>
      </c>
    </row>
    <row r="374" spans="1:42" x14ac:dyDescent="0.25">
      <c r="A374" t="s">
        <v>74</v>
      </c>
      <c r="B374">
        <v>30146558</v>
      </c>
      <c r="C374">
        <v>30146565</v>
      </c>
      <c r="D374" t="s">
        <v>3932</v>
      </c>
      <c r="E374" t="s">
        <v>2721</v>
      </c>
      <c r="F374">
        <v>4876</v>
      </c>
      <c r="G374">
        <v>22</v>
      </c>
      <c r="H374">
        <v>30146562</v>
      </c>
      <c r="I374" t="s">
        <v>3933</v>
      </c>
      <c r="J374">
        <v>19</v>
      </c>
      <c r="K374">
        <v>5</v>
      </c>
      <c r="L374">
        <v>24</v>
      </c>
      <c r="M374">
        <v>9.7467943448089596</v>
      </c>
      <c r="N374">
        <v>49</v>
      </c>
      <c r="O374">
        <v>12</v>
      </c>
      <c r="P374">
        <v>61</v>
      </c>
      <c r="Q374">
        <v>24.2487113059642</v>
      </c>
      <c r="R374">
        <v>5</v>
      </c>
      <c r="S374">
        <v>19</v>
      </c>
      <c r="T374">
        <v>9.7467943448089596</v>
      </c>
      <c r="U374">
        <v>2.6809513236909002</v>
      </c>
      <c r="V374" t="s">
        <v>3932</v>
      </c>
      <c r="W374">
        <v>1</v>
      </c>
      <c r="X374" t="s">
        <v>74</v>
      </c>
      <c r="Y374" t="s">
        <v>3934</v>
      </c>
      <c r="Z374">
        <v>6</v>
      </c>
      <c r="AA374" t="s">
        <v>55</v>
      </c>
      <c r="AB374">
        <v>30146548</v>
      </c>
      <c r="AC374">
        <v>30146571</v>
      </c>
      <c r="AM374" t="s">
        <v>43</v>
      </c>
      <c r="AN374" t="s">
        <v>2723</v>
      </c>
      <c r="AO374" t="s">
        <v>2724</v>
      </c>
      <c r="AP374" t="s">
        <v>44</v>
      </c>
    </row>
    <row r="375" spans="1:42" x14ac:dyDescent="0.25">
      <c r="A375" t="s">
        <v>64</v>
      </c>
      <c r="B375">
        <v>24252950</v>
      </c>
      <c r="C375">
        <v>24252961</v>
      </c>
      <c r="D375" t="s">
        <v>3935</v>
      </c>
      <c r="E375" t="s">
        <v>2721</v>
      </c>
      <c r="F375">
        <v>7251</v>
      </c>
      <c r="G375">
        <v>8</v>
      </c>
      <c r="H375">
        <v>24252950</v>
      </c>
      <c r="I375" t="s">
        <v>3936</v>
      </c>
      <c r="J375">
        <v>24</v>
      </c>
      <c r="K375">
        <v>0</v>
      </c>
      <c r="L375">
        <v>24</v>
      </c>
      <c r="M375">
        <v>0</v>
      </c>
      <c r="N375">
        <v>159</v>
      </c>
      <c r="O375">
        <v>0</v>
      </c>
      <c r="P375">
        <v>159</v>
      </c>
      <c r="Q375">
        <v>0</v>
      </c>
      <c r="R375">
        <v>19</v>
      </c>
      <c r="S375">
        <v>2</v>
      </c>
      <c r="T375">
        <v>6.1644140029689698</v>
      </c>
      <c r="U375">
        <v>4.3229041164476403</v>
      </c>
      <c r="V375" t="s">
        <v>3935</v>
      </c>
      <c r="W375">
        <v>1</v>
      </c>
      <c r="X375" t="s">
        <v>64</v>
      </c>
      <c r="Y375" t="s">
        <v>3937</v>
      </c>
      <c r="Z375">
        <v>8</v>
      </c>
      <c r="AA375" t="s">
        <v>52</v>
      </c>
      <c r="AB375">
        <v>24252945</v>
      </c>
      <c r="AC375">
        <v>24252968</v>
      </c>
      <c r="AM375" t="s">
        <v>43</v>
      </c>
      <c r="AN375" t="s">
        <v>2723</v>
      </c>
      <c r="AO375" t="s">
        <v>2724</v>
      </c>
      <c r="AP375" t="s">
        <v>44</v>
      </c>
    </row>
    <row r="376" spans="1:42" x14ac:dyDescent="0.25">
      <c r="A376" t="s">
        <v>66</v>
      </c>
      <c r="B376">
        <v>140731324</v>
      </c>
      <c r="C376">
        <v>140731325</v>
      </c>
      <c r="D376" t="s">
        <v>3938</v>
      </c>
      <c r="E376" t="s">
        <v>2721</v>
      </c>
      <c r="F376">
        <v>8181</v>
      </c>
      <c r="G376" t="s">
        <v>67</v>
      </c>
      <c r="H376">
        <v>140731325</v>
      </c>
      <c r="I376" t="s">
        <v>3939</v>
      </c>
      <c r="J376">
        <v>6</v>
      </c>
      <c r="K376">
        <v>18</v>
      </c>
      <c r="L376">
        <v>24</v>
      </c>
      <c r="M376">
        <v>10.3923048454132</v>
      </c>
      <c r="N376">
        <v>17</v>
      </c>
      <c r="O376">
        <v>60</v>
      </c>
      <c r="P376">
        <v>77</v>
      </c>
      <c r="Q376">
        <v>31.937438845342601</v>
      </c>
      <c r="R376">
        <v>1</v>
      </c>
      <c r="S376">
        <v>22</v>
      </c>
      <c r="T376">
        <v>4.6904157598234297</v>
      </c>
      <c r="U376">
        <v>0.5</v>
      </c>
      <c r="V376" t="s">
        <v>3938</v>
      </c>
      <c r="W376">
        <v>1</v>
      </c>
      <c r="X376" t="s">
        <v>66</v>
      </c>
      <c r="Y376" t="s">
        <v>3940</v>
      </c>
      <c r="Z376">
        <v>8</v>
      </c>
      <c r="AA376" t="s">
        <v>52</v>
      </c>
      <c r="AB376">
        <v>140731315</v>
      </c>
      <c r="AC376">
        <v>140731338</v>
      </c>
      <c r="AM376" t="s">
        <v>43</v>
      </c>
      <c r="AN376" t="s">
        <v>2723</v>
      </c>
      <c r="AO376" t="s">
        <v>2724</v>
      </c>
      <c r="AP376" t="s">
        <v>43</v>
      </c>
    </row>
    <row r="377" spans="1:42" x14ac:dyDescent="0.25">
      <c r="A377" t="s">
        <v>49</v>
      </c>
      <c r="B377">
        <v>74884075</v>
      </c>
      <c r="C377">
        <v>74884076</v>
      </c>
      <c r="D377" t="s">
        <v>3941</v>
      </c>
      <c r="E377" t="s">
        <v>2721</v>
      </c>
      <c r="F377">
        <v>3059</v>
      </c>
      <c r="G377">
        <v>17</v>
      </c>
      <c r="H377">
        <v>74884075</v>
      </c>
      <c r="I377" t="s">
        <v>3942</v>
      </c>
      <c r="J377">
        <v>22</v>
      </c>
      <c r="K377">
        <v>1</v>
      </c>
      <c r="L377">
        <v>23</v>
      </c>
      <c r="M377">
        <v>4.6904157598234297</v>
      </c>
      <c r="N377">
        <v>60</v>
      </c>
      <c r="O377">
        <v>3</v>
      </c>
      <c r="P377">
        <v>63</v>
      </c>
      <c r="Q377">
        <v>13.4164078649987</v>
      </c>
      <c r="R377">
        <v>22</v>
      </c>
      <c r="S377">
        <v>1</v>
      </c>
      <c r="T377">
        <v>4.6904157598234297</v>
      </c>
      <c r="U377">
        <v>0.5</v>
      </c>
      <c r="V377" t="s">
        <v>3941</v>
      </c>
      <c r="W377">
        <v>1</v>
      </c>
      <c r="X377" t="s">
        <v>49</v>
      </c>
      <c r="Y377" t="s">
        <v>3943</v>
      </c>
      <c r="Z377">
        <v>6</v>
      </c>
      <c r="AA377" t="s">
        <v>52</v>
      </c>
      <c r="AB377">
        <v>74884069</v>
      </c>
      <c r="AC377">
        <v>74884092</v>
      </c>
      <c r="AD377" t="s">
        <v>3944</v>
      </c>
      <c r="AE377">
        <v>24</v>
      </c>
      <c r="AF377">
        <v>7</v>
      </c>
      <c r="AG377">
        <v>4</v>
      </c>
      <c r="AH377">
        <v>1</v>
      </c>
      <c r="AI377">
        <v>0</v>
      </c>
      <c r="AJ377" t="s">
        <v>52</v>
      </c>
      <c r="AK377">
        <v>74884069</v>
      </c>
      <c r="AL377">
        <v>74884093</v>
      </c>
      <c r="AM377" t="s">
        <v>43</v>
      </c>
      <c r="AN377" t="s">
        <v>2723</v>
      </c>
      <c r="AO377" t="s">
        <v>2724</v>
      </c>
      <c r="AP377" t="s">
        <v>2981</v>
      </c>
    </row>
    <row r="378" spans="1:42" x14ac:dyDescent="0.25">
      <c r="A378" t="s">
        <v>54</v>
      </c>
      <c r="B378">
        <v>191868304</v>
      </c>
      <c r="C378">
        <v>191868306</v>
      </c>
      <c r="D378" t="s">
        <v>3945</v>
      </c>
      <c r="E378" t="s">
        <v>2721</v>
      </c>
      <c r="F378">
        <v>4139</v>
      </c>
      <c r="G378">
        <v>2</v>
      </c>
      <c r="H378">
        <v>191868304</v>
      </c>
      <c r="I378" t="s">
        <v>3946</v>
      </c>
      <c r="J378">
        <v>21</v>
      </c>
      <c r="K378">
        <v>2</v>
      </c>
      <c r="L378">
        <v>23</v>
      </c>
      <c r="M378">
        <v>6.4807406984078604</v>
      </c>
      <c r="N378">
        <v>88</v>
      </c>
      <c r="O378">
        <v>2</v>
      </c>
      <c r="P378">
        <v>90</v>
      </c>
      <c r="Q378">
        <v>13.266499161421599</v>
      </c>
      <c r="R378">
        <v>20</v>
      </c>
      <c r="S378">
        <v>2</v>
      </c>
      <c r="T378">
        <v>6.3245553203367502</v>
      </c>
      <c r="U378">
        <v>0.81649658092772603</v>
      </c>
      <c r="V378" t="s">
        <v>3945</v>
      </c>
      <c r="W378">
        <v>1</v>
      </c>
      <c r="X378" t="s">
        <v>54</v>
      </c>
      <c r="Y378" t="s">
        <v>3947</v>
      </c>
      <c r="Z378">
        <v>4</v>
      </c>
      <c r="AA378" t="s">
        <v>52</v>
      </c>
      <c r="AB378">
        <v>191868298</v>
      </c>
      <c r="AC378">
        <v>191868321</v>
      </c>
      <c r="AM378" t="s">
        <v>43</v>
      </c>
      <c r="AN378" t="s">
        <v>2723</v>
      </c>
      <c r="AO378" t="s">
        <v>2724</v>
      </c>
      <c r="AP378" t="s">
        <v>44</v>
      </c>
    </row>
    <row r="379" spans="1:42" x14ac:dyDescent="0.25">
      <c r="A379" t="s">
        <v>63</v>
      </c>
      <c r="B379">
        <v>85715302</v>
      </c>
      <c r="C379">
        <v>85715305</v>
      </c>
      <c r="D379" t="s">
        <v>3948</v>
      </c>
      <c r="E379" t="s">
        <v>2721</v>
      </c>
      <c r="F379">
        <v>6644</v>
      </c>
      <c r="G379">
        <v>6</v>
      </c>
      <c r="H379">
        <v>85715304</v>
      </c>
      <c r="I379" t="s">
        <v>3949</v>
      </c>
      <c r="J379">
        <v>5</v>
      </c>
      <c r="K379">
        <v>18</v>
      </c>
      <c r="L379">
        <v>23</v>
      </c>
      <c r="M379">
        <v>9.4868329805051292</v>
      </c>
      <c r="N379">
        <v>6</v>
      </c>
      <c r="O379">
        <v>90</v>
      </c>
      <c r="P379">
        <v>96</v>
      </c>
      <c r="Q379">
        <v>23.2379000772445</v>
      </c>
      <c r="R379">
        <v>5</v>
      </c>
      <c r="S379">
        <v>15</v>
      </c>
      <c r="T379">
        <v>8.6602540378443802</v>
      </c>
      <c r="U379">
        <v>1.2472191289246399</v>
      </c>
      <c r="V379" t="s">
        <v>3948</v>
      </c>
      <c r="W379">
        <v>1</v>
      </c>
      <c r="X379" t="s">
        <v>63</v>
      </c>
      <c r="Y379" t="s">
        <v>3950</v>
      </c>
      <c r="Z379">
        <v>7</v>
      </c>
      <c r="AA379" t="s">
        <v>55</v>
      </c>
      <c r="AB379">
        <v>85715288</v>
      </c>
      <c r="AC379">
        <v>85715311</v>
      </c>
      <c r="AD379" t="s">
        <v>3951</v>
      </c>
      <c r="AE379">
        <v>23</v>
      </c>
      <c r="AF379">
        <v>8</v>
      </c>
      <c r="AG379">
        <v>2</v>
      </c>
      <c r="AH379">
        <v>1</v>
      </c>
      <c r="AI379">
        <v>1</v>
      </c>
      <c r="AJ379" t="s">
        <v>55</v>
      </c>
      <c r="AK379">
        <v>85715287</v>
      </c>
      <c r="AL379">
        <v>85715310</v>
      </c>
      <c r="AM379" t="s">
        <v>43</v>
      </c>
      <c r="AN379" t="s">
        <v>2723</v>
      </c>
      <c r="AO379" t="s">
        <v>2724</v>
      </c>
      <c r="AP379" t="s">
        <v>3100</v>
      </c>
    </row>
    <row r="380" spans="1:42" x14ac:dyDescent="0.25">
      <c r="A380" t="s">
        <v>64</v>
      </c>
      <c r="B380">
        <v>136566910</v>
      </c>
      <c r="C380">
        <v>136566916</v>
      </c>
      <c r="D380" t="s">
        <v>3952</v>
      </c>
      <c r="E380" t="s">
        <v>2721</v>
      </c>
      <c r="F380">
        <v>7615</v>
      </c>
      <c r="G380">
        <v>8</v>
      </c>
      <c r="H380">
        <v>136566914</v>
      </c>
      <c r="I380" t="s">
        <v>3953</v>
      </c>
      <c r="J380">
        <v>6</v>
      </c>
      <c r="K380">
        <v>17</v>
      </c>
      <c r="L380">
        <v>23</v>
      </c>
      <c r="M380">
        <v>10.099504938361999</v>
      </c>
      <c r="N380">
        <v>12</v>
      </c>
      <c r="O380">
        <v>59</v>
      </c>
      <c r="P380">
        <v>71</v>
      </c>
      <c r="Q380">
        <v>26.608269391300102</v>
      </c>
      <c r="R380">
        <v>7</v>
      </c>
      <c r="S380">
        <v>15</v>
      </c>
      <c r="T380">
        <v>10.2469507659595</v>
      </c>
      <c r="U380">
        <v>2.0591260281974</v>
      </c>
      <c r="V380" t="s">
        <v>3952</v>
      </c>
      <c r="W380">
        <v>1</v>
      </c>
      <c r="X380" t="s">
        <v>64</v>
      </c>
      <c r="Y380" t="s">
        <v>3954</v>
      </c>
      <c r="Z380">
        <v>7</v>
      </c>
      <c r="AA380" t="s">
        <v>52</v>
      </c>
      <c r="AB380">
        <v>136566904</v>
      </c>
      <c r="AC380">
        <v>136566927</v>
      </c>
      <c r="AD380" t="s">
        <v>3955</v>
      </c>
      <c r="AE380">
        <v>22</v>
      </c>
      <c r="AF380">
        <v>7</v>
      </c>
      <c r="AG380">
        <v>4</v>
      </c>
      <c r="AH380">
        <v>0</v>
      </c>
      <c r="AI380">
        <v>1</v>
      </c>
      <c r="AJ380" t="s">
        <v>52</v>
      </c>
      <c r="AK380">
        <v>136566905</v>
      </c>
      <c r="AL380">
        <v>136566927</v>
      </c>
      <c r="AM380" t="s">
        <v>43</v>
      </c>
      <c r="AN380" t="s">
        <v>2723</v>
      </c>
      <c r="AO380" t="s">
        <v>2724</v>
      </c>
      <c r="AP380" t="s">
        <v>2724</v>
      </c>
    </row>
    <row r="381" spans="1:42" x14ac:dyDescent="0.25">
      <c r="A381" t="s">
        <v>65</v>
      </c>
      <c r="B381">
        <v>90483792</v>
      </c>
      <c r="C381">
        <v>90483797</v>
      </c>
      <c r="D381" t="s">
        <v>3956</v>
      </c>
      <c r="E381" t="s">
        <v>2721</v>
      </c>
      <c r="F381">
        <v>7790</v>
      </c>
      <c r="G381">
        <v>9</v>
      </c>
      <c r="H381">
        <v>90483796</v>
      </c>
      <c r="I381" t="s">
        <v>3957</v>
      </c>
      <c r="J381">
        <v>14</v>
      </c>
      <c r="K381">
        <v>9</v>
      </c>
      <c r="L381">
        <v>23</v>
      </c>
      <c r="M381">
        <v>11.2249721603218</v>
      </c>
      <c r="N381">
        <v>88</v>
      </c>
      <c r="O381">
        <v>26</v>
      </c>
      <c r="P381">
        <v>114</v>
      </c>
      <c r="Q381">
        <v>47.833042972405501</v>
      </c>
      <c r="R381">
        <v>12</v>
      </c>
      <c r="S381">
        <v>8</v>
      </c>
      <c r="T381">
        <v>9.7979589711327097</v>
      </c>
      <c r="U381">
        <v>2.1602468994692798</v>
      </c>
      <c r="V381" t="s">
        <v>3956</v>
      </c>
      <c r="W381">
        <v>1</v>
      </c>
      <c r="X381" t="s">
        <v>65</v>
      </c>
      <c r="Y381" t="s">
        <v>3958</v>
      </c>
      <c r="Z381">
        <v>7</v>
      </c>
      <c r="AA381" t="s">
        <v>52</v>
      </c>
      <c r="AB381">
        <v>90483787</v>
      </c>
      <c r="AC381">
        <v>90483810</v>
      </c>
      <c r="AD381" t="s">
        <v>3959</v>
      </c>
      <c r="AE381">
        <v>22</v>
      </c>
      <c r="AF381">
        <v>8</v>
      </c>
      <c r="AG381">
        <v>5</v>
      </c>
      <c r="AH381">
        <v>0</v>
      </c>
      <c r="AI381">
        <v>1</v>
      </c>
      <c r="AJ381" t="s">
        <v>52</v>
      </c>
      <c r="AK381">
        <v>90483788</v>
      </c>
      <c r="AL381">
        <v>90483810</v>
      </c>
      <c r="AM381" t="s">
        <v>43</v>
      </c>
      <c r="AN381" t="s">
        <v>2723</v>
      </c>
      <c r="AO381" t="s">
        <v>2724</v>
      </c>
      <c r="AP381" t="s">
        <v>2724</v>
      </c>
    </row>
    <row r="382" spans="1:42" x14ac:dyDescent="0.25">
      <c r="A382" t="s">
        <v>66</v>
      </c>
      <c r="B382">
        <v>57022230</v>
      </c>
      <c r="C382">
        <v>57022231</v>
      </c>
      <c r="D382" t="s">
        <v>3960</v>
      </c>
      <c r="E382" t="s">
        <v>2721</v>
      </c>
      <c r="F382">
        <v>8112</v>
      </c>
      <c r="G382" t="s">
        <v>67</v>
      </c>
      <c r="H382">
        <v>57022230</v>
      </c>
      <c r="I382" t="s">
        <v>3961</v>
      </c>
      <c r="J382">
        <v>12</v>
      </c>
      <c r="K382">
        <v>11</v>
      </c>
      <c r="L382">
        <v>23</v>
      </c>
      <c r="M382">
        <v>11.489125293076</v>
      </c>
      <c r="N382">
        <v>23</v>
      </c>
      <c r="O382">
        <v>28</v>
      </c>
      <c r="P382">
        <v>51</v>
      </c>
      <c r="Q382">
        <v>25.377155080899001</v>
      </c>
      <c r="R382">
        <v>12</v>
      </c>
      <c r="S382">
        <v>11</v>
      </c>
      <c r="T382">
        <v>11.489125293076</v>
      </c>
      <c r="U382">
        <v>0.5</v>
      </c>
      <c r="V382" t="s">
        <v>3960</v>
      </c>
      <c r="W382">
        <v>1</v>
      </c>
      <c r="X382" t="s">
        <v>66</v>
      </c>
      <c r="Y382" t="s">
        <v>3962</v>
      </c>
      <c r="Z382">
        <v>6</v>
      </c>
      <c r="AA382" t="s">
        <v>52</v>
      </c>
      <c r="AB382">
        <v>57022223</v>
      </c>
      <c r="AC382">
        <v>57022246</v>
      </c>
      <c r="AD382" t="s">
        <v>3963</v>
      </c>
      <c r="AE382">
        <v>22</v>
      </c>
      <c r="AF382">
        <v>6</v>
      </c>
      <c r="AG382">
        <v>3</v>
      </c>
      <c r="AH382">
        <v>0</v>
      </c>
      <c r="AI382">
        <v>1</v>
      </c>
      <c r="AJ382" t="s">
        <v>52</v>
      </c>
      <c r="AK382">
        <v>57022224</v>
      </c>
      <c r="AL382">
        <v>57022246</v>
      </c>
      <c r="AM382" t="s">
        <v>43</v>
      </c>
      <c r="AN382" t="s">
        <v>2723</v>
      </c>
      <c r="AO382" t="s">
        <v>2724</v>
      </c>
      <c r="AP382" t="s">
        <v>2724</v>
      </c>
    </row>
    <row r="383" spans="1:42" x14ac:dyDescent="0.25">
      <c r="A383" t="s">
        <v>78</v>
      </c>
      <c r="B383">
        <v>56933240</v>
      </c>
      <c r="C383">
        <v>56933247</v>
      </c>
      <c r="D383" t="s">
        <v>3964</v>
      </c>
      <c r="E383" t="s">
        <v>2721</v>
      </c>
      <c r="F383">
        <v>3369</v>
      </c>
      <c r="G383">
        <v>19</v>
      </c>
      <c r="H383">
        <v>56933243</v>
      </c>
      <c r="I383" t="s">
        <v>3965</v>
      </c>
      <c r="J383">
        <v>15</v>
      </c>
      <c r="K383">
        <v>7</v>
      </c>
      <c r="L383">
        <v>22</v>
      </c>
      <c r="M383">
        <v>10.2469507659595</v>
      </c>
      <c r="N383">
        <v>46</v>
      </c>
      <c r="O383">
        <v>50</v>
      </c>
      <c r="P383">
        <v>96</v>
      </c>
      <c r="Q383">
        <v>47.958315233127102</v>
      </c>
      <c r="R383">
        <v>1</v>
      </c>
      <c r="S383">
        <v>19</v>
      </c>
      <c r="T383">
        <v>4.3588989435406704</v>
      </c>
      <c r="U383">
        <v>2.8674417556808698</v>
      </c>
      <c r="V383" t="s">
        <v>3964</v>
      </c>
      <c r="W383">
        <v>1</v>
      </c>
      <c r="X383" t="s">
        <v>78</v>
      </c>
      <c r="Y383" t="s">
        <v>3966</v>
      </c>
      <c r="Z383">
        <v>4</v>
      </c>
      <c r="AA383" t="s">
        <v>55</v>
      </c>
      <c r="AB383">
        <v>56933228</v>
      </c>
      <c r="AC383">
        <v>56933251</v>
      </c>
      <c r="AM383" t="s">
        <v>43</v>
      </c>
      <c r="AN383" t="s">
        <v>2723</v>
      </c>
      <c r="AO383" t="s">
        <v>2724</v>
      </c>
      <c r="AP383" t="s">
        <v>44</v>
      </c>
    </row>
    <row r="384" spans="1:42" x14ac:dyDescent="0.25">
      <c r="A384" t="s">
        <v>51</v>
      </c>
      <c r="B384">
        <v>25275432</v>
      </c>
      <c r="C384">
        <v>25275436</v>
      </c>
      <c r="D384" t="s">
        <v>3967</v>
      </c>
      <c r="E384" t="s">
        <v>2721</v>
      </c>
      <c r="F384">
        <v>176</v>
      </c>
      <c r="G384">
        <v>1</v>
      </c>
      <c r="H384">
        <v>25275435</v>
      </c>
      <c r="I384" t="s">
        <v>3968</v>
      </c>
      <c r="J384">
        <v>11</v>
      </c>
      <c r="K384">
        <v>11</v>
      </c>
      <c r="L384">
        <v>22</v>
      </c>
      <c r="M384">
        <v>11</v>
      </c>
      <c r="N384">
        <v>37</v>
      </c>
      <c r="O384">
        <v>40</v>
      </c>
      <c r="P384">
        <v>77</v>
      </c>
      <c r="Q384">
        <v>38.470768123342602</v>
      </c>
      <c r="R384">
        <v>14</v>
      </c>
      <c r="S384">
        <v>5</v>
      </c>
      <c r="T384">
        <v>8.3666002653407503</v>
      </c>
      <c r="U384">
        <v>1.6996731711975901</v>
      </c>
      <c r="V384" t="s">
        <v>3967</v>
      </c>
      <c r="W384">
        <v>1</v>
      </c>
      <c r="X384" t="s">
        <v>51</v>
      </c>
      <c r="Y384" t="s">
        <v>3969</v>
      </c>
      <c r="Z384">
        <v>4</v>
      </c>
      <c r="AA384" t="s">
        <v>52</v>
      </c>
      <c r="AB384">
        <v>25275429</v>
      </c>
      <c r="AC384">
        <v>25275452</v>
      </c>
      <c r="AD384" t="s">
        <v>3970</v>
      </c>
      <c r="AE384">
        <v>22</v>
      </c>
      <c r="AF384">
        <v>5</v>
      </c>
      <c r="AG384">
        <v>2</v>
      </c>
      <c r="AH384">
        <v>0</v>
      </c>
      <c r="AI384">
        <v>1</v>
      </c>
      <c r="AJ384" t="s">
        <v>52</v>
      </c>
      <c r="AK384">
        <v>25275429</v>
      </c>
      <c r="AL384">
        <v>25275451</v>
      </c>
      <c r="AM384" t="s">
        <v>43</v>
      </c>
      <c r="AN384" t="s">
        <v>2723</v>
      </c>
      <c r="AO384" t="s">
        <v>2724</v>
      </c>
      <c r="AP384" t="s">
        <v>2724</v>
      </c>
    </row>
    <row r="385" spans="1:42" x14ac:dyDescent="0.25">
      <c r="A385" t="s">
        <v>51</v>
      </c>
      <c r="B385">
        <v>33780194</v>
      </c>
      <c r="C385">
        <v>33780200</v>
      </c>
      <c r="D385" t="s">
        <v>3971</v>
      </c>
      <c r="E385" t="s">
        <v>2721</v>
      </c>
      <c r="F385">
        <v>243</v>
      </c>
      <c r="G385">
        <v>1</v>
      </c>
      <c r="H385">
        <v>33780194</v>
      </c>
      <c r="I385" t="s">
        <v>3972</v>
      </c>
      <c r="J385">
        <v>22</v>
      </c>
      <c r="K385">
        <v>0</v>
      </c>
      <c r="L385">
        <v>22</v>
      </c>
      <c r="M385">
        <v>0</v>
      </c>
      <c r="N385">
        <v>102</v>
      </c>
      <c r="O385">
        <v>0</v>
      </c>
      <c r="P385">
        <v>102</v>
      </c>
      <c r="Q385">
        <v>0</v>
      </c>
      <c r="R385">
        <v>10</v>
      </c>
      <c r="S385">
        <v>10</v>
      </c>
      <c r="T385">
        <v>10</v>
      </c>
      <c r="U385">
        <v>2.6246692913372698</v>
      </c>
      <c r="V385" t="s">
        <v>3971</v>
      </c>
      <c r="W385">
        <v>1</v>
      </c>
      <c r="X385" t="s">
        <v>51</v>
      </c>
      <c r="Y385" t="s">
        <v>3973</v>
      </c>
      <c r="Z385">
        <v>2</v>
      </c>
      <c r="AA385" t="s">
        <v>52</v>
      </c>
      <c r="AB385">
        <v>33780188</v>
      </c>
      <c r="AC385">
        <v>33780211</v>
      </c>
      <c r="AM385" t="s">
        <v>43</v>
      </c>
      <c r="AN385" t="s">
        <v>2723</v>
      </c>
      <c r="AO385" t="s">
        <v>2724</v>
      </c>
      <c r="AP385" t="s">
        <v>44</v>
      </c>
    </row>
    <row r="386" spans="1:42" x14ac:dyDescent="0.25">
      <c r="A386" t="s">
        <v>73</v>
      </c>
      <c r="B386">
        <v>33359646</v>
      </c>
      <c r="C386">
        <v>33359651</v>
      </c>
      <c r="D386" t="s">
        <v>3974</v>
      </c>
      <c r="E386" t="s">
        <v>2721</v>
      </c>
      <c r="F386">
        <v>4806</v>
      </c>
      <c r="G386">
        <v>21</v>
      </c>
      <c r="H386">
        <v>33359651</v>
      </c>
      <c r="I386" t="s">
        <v>3975</v>
      </c>
      <c r="J386">
        <v>1</v>
      </c>
      <c r="K386">
        <v>21</v>
      </c>
      <c r="L386">
        <v>22</v>
      </c>
      <c r="M386">
        <v>4.5825756949558398</v>
      </c>
      <c r="N386">
        <v>1</v>
      </c>
      <c r="O386">
        <v>69</v>
      </c>
      <c r="P386">
        <v>70</v>
      </c>
      <c r="Q386">
        <v>8.3066238629180695</v>
      </c>
      <c r="R386">
        <v>3</v>
      </c>
      <c r="S386">
        <v>18</v>
      </c>
      <c r="T386">
        <v>7.3484692283495301</v>
      </c>
      <c r="U386">
        <v>2.5</v>
      </c>
      <c r="V386" t="s">
        <v>3974</v>
      </c>
      <c r="W386">
        <v>1</v>
      </c>
      <c r="X386" t="s">
        <v>73</v>
      </c>
      <c r="Y386" t="s">
        <v>3976</v>
      </c>
      <c r="Z386">
        <v>6</v>
      </c>
      <c r="AA386" t="s">
        <v>52</v>
      </c>
      <c r="AB386">
        <v>33359641</v>
      </c>
      <c r="AC386">
        <v>33359664</v>
      </c>
      <c r="AD386" t="s">
        <v>3977</v>
      </c>
      <c r="AE386">
        <v>24</v>
      </c>
      <c r="AF386">
        <v>7</v>
      </c>
      <c r="AG386">
        <v>4</v>
      </c>
      <c r="AH386">
        <v>1</v>
      </c>
      <c r="AI386">
        <v>0</v>
      </c>
      <c r="AJ386" t="s">
        <v>52</v>
      </c>
      <c r="AK386">
        <v>33359640</v>
      </c>
      <c r="AL386">
        <v>33359664</v>
      </c>
      <c r="AM386" t="s">
        <v>43</v>
      </c>
      <c r="AN386" t="s">
        <v>2723</v>
      </c>
      <c r="AO386" t="s">
        <v>2724</v>
      </c>
      <c r="AP386" t="s">
        <v>2863</v>
      </c>
    </row>
    <row r="387" spans="1:42" x14ac:dyDescent="0.25">
      <c r="A387" t="s">
        <v>54</v>
      </c>
      <c r="B387">
        <v>150391963</v>
      </c>
      <c r="C387">
        <v>150391964</v>
      </c>
      <c r="D387" t="s">
        <v>3978</v>
      </c>
      <c r="E387" t="s">
        <v>2721</v>
      </c>
      <c r="F387">
        <v>3986</v>
      </c>
      <c r="G387">
        <v>2</v>
      </c>
      <c r="H387">
        <v>150391964</v>
      </c>
      <c r="I387" t="s">
        <v>3979</v>
      </c>
      <c r="J387">
        <v>16</v>
      </c>
      <c r="K387">
        <v>6</v>
      </c>
      <c r="L387">
        <v>22</v>
      </c>
      <c r="M387">
        <v>9.7979589711327097</v>
      </c>
      <c r="N387">
        <v>58</v>
      </c>
      <c r="O387">
        <v>19</v>
      </c>
      <c r="P387">
        <v>77</v>
      </c>
      <c r="Q387">
        <v>33.196385345395598</v>
      </c>
      <c r="R387">
        <v>7</v>
      </c>
      <c r="S387">
        <v>15</v>
      </c>
      <c r="T387">
        <v>10.2469507659595</v>
      </c>
      <c r="U387">
        <v>0.5</v>
      </c>
      <c r="V387" t="s">
        <v>3978</v>
      </c>
      <c r="W387">
        <v>1</v>
      </c>
      <c r="X387" t="s">
        <v>54</v>
      </c>
      <c r="Y387" t="s">
        <v>3980</v>
      </c>
      <c r="Z387">
        <v>4</v>
      </c>
      <c r="AA387" t="s">
        <v>52</v>
      </c>
      <c r="AB387">
        <v>150391957</v>
      </c>
      <c r="AC387">
        <v>150391980</v>
      </c>
      <c r="AM387" t="s">
        <v>43</v>
      </c>
      <c r="AN387" t="s">
        <v>2723</v>
      </c>
      <c r="AO387" t="s">
        <v>2724</v>
      </c>
      <c r="AP387" t="s">
        <v>44</v>
      </c>
    </row>
    <row r="388" spans="1:42" x14ac:dyDescent="0.25">
      <c r="A388" t="s">
        <v>58</v>
      </c>
      <c r="B388">
        <v>146072066</v>
      </c>
      <c r="C388">
        <v>146072068</v>
      </c>
      <c r="D388" t="s">
        <v>3981</v>
      </c>
      <c r="E388" t="s">
        <v>2721</v>
      </c>
      <c r="F388">
        <v>5300</v>
      </c>
      <c r="G388">
        <v>3</v>
      </c>
      <c r="H388">
        <v>146072068</v>
      </c>
      <c r="I388" t="s">
        <v>3982</v>
      </c>
      <c r="J388">
        <v>6</v>
      </c>
      <c r="K388">
        <v>16</v>
      </c>
      <c r="L388">
        <v>22</v>
      </c>
      <c r="M388">
        <v>9.7979589711327097</v>
      </c>
      <c r="N388">
        <v>34</v>
      </c>
      <c r="O388">
        <v>23</v>
      </c>
      <c r="P388">
        <v>57</v>
      </c>
      <c r="Q388">
        <v>27.964262908219101</v>
      </c>
      <c r="R388">
        <v>5</v>
      </c>
      <c r="S388">
        <v>16</v>
      </c>
      <c r="T388">
        <v>8.9442719099991592</v>
      </c>
      <c r="U388">
        <v>1</v>
      </c>
      <c r="V388" t="s">
        <v>3981</v>
      </c>
      <c r="W388">
        <v>1</v>
      </c>
      <c r="X388" t="s">
        <v>58</v>
      </c>
      <c r="Y388" t="s">
        <v>3983</v>
      </c>
      <c r="Z388">
        <v>6</v>
      </c>
      <c r="AA388" t="s">
        <v>52</v>
      </c>
      <c r="AB388">
        <v>146072058</v>
      </c>
      <c r="AC388">
        <v>146072081</v>
      </c>
      <c r="AM388" t="s">
        <v>43</v>
      </c>
      <c r="AN388" t="s">
        <v>2723</v>
      </c>
      <c r="AO388" t="s">
        <v>2724</v>
      </c>
      <c r="AP388" t="s">
        <v>44</v>
      </c>
    </row>
    <row r="389" spans="1:42" x14ac:dyDescent="0.25">
      <c r="A389" t="s">
        <v>63</v>
      </c>
      <c r="B389">
        <v>42134576</v>
      </c>
      <c r="C389">
        <v>42134578</v>
      </c>
      <c r="D389" t="s">
        <v>3984</v>
      </c>
      <c r="E389" t="s">
        <v>2721</v>
      </c>
      <c r="F389">
        <v>6575</v>
      </c>
      <c r="G389">
        <v>6</v>
      </c>
      <c r="H389">
        <v>42134576</v>
      </c>
      <c r="I389" t="s">
        <v>3985</v>
      </c>
      <c r="J389">
        <v>14</v>
      </c>
      <c r="K389">
        <v>8</v>
      </c>
      <c r="L389">
        <v>22</v>
      </c>
      <c r="M389">
        <v>10.583005244258301</v>
      </c>
      <c r="N389">
        <v>38</v>
      </c>
      <c r="O389">
        <v>14</v>
      </c>
      <c r="P389">
        <v>52</v>
      </c>
      <c r="Q389">
        <v>23.065125189341501</v>
      </c>
      <c r="R389">
        <v>14</v>
      </c>
      <c r="S389">
        <v>8</v>
      </c>
      <c r="T389">
        <v>10.583005244258301</v>
      </c>
      <c r="U389">
        <v>0.81649658092772603</v>
      </c>
      <c r="V389" t="s">
        <v>3984</v>
      </c>
      <c r="W389">
        <v>1</v>
      </c>
      <c r="X389" t="s">
        <v>63</v>
      </c>
      <c r="Y389" t="s">
        <v>3986</v>
      </c>
      <c r="Z389">
        <v>4</v>
      </c>
      <c r="AA389" t="s">
        <v>52</v>
      </c>
      <c r="AB389">
        <v>42134570</v>
      </c>
      <c r="AC389">
        <v>42134593</v>
      </c>
      <c r="AM389" t="s">
        <v>43</v>
      </c>
      <c r="AN389" t="s">
        <v>2723</v>
      </c>
      <c r="AO389" t="s">
        <v>2724</v>
      </c>
      <c r="AP389" t="s">
        <v>44</v>
      </c>
    </row>
    <row r="390" spans="1:42" x14ac:dyDescent="0.25">
      <c r="A390" t="s">
        <v>64</v>
      </c>
      <c r="B390">
        <v>26298565</v>
      </c>
      <c r="C390">
        <v>26298566</v>
      </c>
      <c r="D390" t="s">
        <v>3987</v>
      </c>
      <c r="E390" t="s">
        <v>2721</v>
      </c>
      <c r="F390">
        <v>7256</v>
      </c>
      <c r="G390">
        <v>8</v>
      </c>
      <c r="H390">
        <v>26298565</v>
      </c>
      <c r="I390" t="s">
        <v>3988</v>
      </c>
      <c r="J390">
        <v>17</v>
      </c>
      <c r="K390">
        <v>5</v>
      </c>
      <c r="L390">
        <v>22</v>
      </c>
      <c r="M390">
        <v>9.21954445729288</v>
      </c>
      <c r="N390">
        <v>40</v>
      </c>
      <c r="O390">
        <v>19</v>
      </c>
      <c r="P390">
        <v>59</v>
      </c>
      <c r="Q390">
        <v>27.5680975041804</v>
      </c>
      <c r="R390">
        <v>17</v>
      </c>
      <c r="S390">
        <v>5</v>
      </c>
      <c r="T390">
        <v>9.21954445729288</v>
      </c>
      <c r="U390">
        <v>0.5</v>
      </c>
      <c r="V390" t="s">
        <v>3987</v>
      </c>
      <c r="W390">
        <v>1</v>
      </c>
      <c r="X390" t="s">
        <v>64</v>
      </c>
      <c r="Y390" t="s">
        <v>3989</v>
      </c>
      <c r="Z390">
        <v>7</v>
      </c>
      <c r="AA390" t="s">
        <v>52</v>
      </c>
      <c r="AB390">
        <v>26298556</v>
      </c>
      <c r="AC390">
        <v>26298579</v>
      </c>
      <c r="AD390" t="s">
        <v>3990</v>
      </c>
      <c r="AE390">
        <v>22</v>
      </c>
      <c r="AF390">
        <v>7</v>
      </c>
      <c r="AG390">
        <v>4</v>
      </c>
      <c r="AH390">
        <v>0</v>
      </c>
      <c r="AI390">
        <v>1</v>
      </c>
      <c r="AJ390" t="s">
        <v>52</v>
      </c>
      <c r="AK390">
        <v>26298557</v>
      </c>
      <c r="AL390">
        <v>26298579</v>
      </c>
      <c r="AM390" t="s">
        <v>43</v>
      </c>
      <c r="AN390" t="s">
        <v>2723</v>
      </c>
      <c r="AO390" t="s">
        <v>2724</v>
      </c>
      <c r="AP390" t="s">
        <v>2724</v>
      </c>
    </row>
    <row r="391" spans="1:42" x14ac:dyDescent="0.25">
      <c r="A391" t="s">
        <v>54</v>
      </c>
      <c r="B391">
        <v>161151023</v>
      </c>
      <c r="C391">
        <v>161151024</v>
      </c>
      <c r="D391" t="s">
        <v>3991</v>
      </c>
      <c r="E391" t="s">
        <v>2721</v>
      </c>
      <c r="F391">
        <v>4020</v>
      </c>
      <c r="G391">
        <v>2</v>
      </c>
      <c r="H391">
        <v>161151024</v>
      </c>
      <c r="I391" t="s">
        <v>3992</v>
      </c>
      <c r="J391">
        <v>20</v>
      </c>
      <c r="K391">
        <v>1</v>
      </c>
      <c r="L391">
        <v>21</v>
      </c>
      <c r="M391">
        <v>4.4721359549995796</v>
      </c>
      <c r="N391">
        <v>70</v>
      </c>
      <c r="O391">
        <v>1</v>
      </c>
      <c r="P391">
        <v>71</v>
      </c>
      <c r="Q391">
        <v>8.3666002653407503</v>
      </c>
      <c r="R391">
        <v>18</v>
      </c>
      <c r="S391">
        <v>0</v>
      </c>
      <c r="T391">
        <v>0</v>
      </c>
      <c r="U391">
        <v>0.5</v>
      </c>
      <c r="V391" t="s">
        <v>3991</v>
      </c>
      <c r="W391">
        <v>1</v>
      </c>
      <c r="X391" t="s">
        <v>54</v>
      </c>
      <c r="Y391" t="s">
        <v>3993</v>
      </c>
      <c r="Z391">
        <v>7</v>
      </c>
      <c r="AA391" t="s">
        <v>52</v>
      </c>
      <c r="AB391">
        <v>161151018</v>
      </c>
      <c r="AC391">
        <v>161151041</v>
      </c>
      <c r="AD391" t="s">
        <v>3994</v>
      </c>
      <c r="AE391">
        <v>24</v>
      </c>
      <c r="AF391">
        <v>6</v>
      </c>
      <c r="AG391">
        <v>3</v>
      </c>
      <c r="AH391">
        <v>1</v>
      </c>
      <c r="AI391">
        <v>0</v>
      </c>
      <c r="AJ391" t="s">
        <v>52</v>
      </c>
      <c r="AK391">
        <v>161151017</v>
      </c>
      <c r="AL391">
        <v>161151041</v>
      </c>
      <c r="AM391" t="s">
        <v>43</v>
      </c>
      <c r="AN391" t="s">
        <v>2723</v>
      </c>
      <c r="AO391" t="s">
        <v>2724</v>
      </c>
      <c r="AP391" t="s">
        <v>3881</v>
      </c>
    </row>
    <row r="392" spans="1:42" x14ac:dyDescent="0.25">
      <c r="A392" t="s">
        <v>54</v>
      </c>
      <c r="B392">
        <v>191754769</v>
      </c>
      <c r="C392">
        <v>191754776</v>
      </c>
      <c r="D392" t="s">
        <v>3995</v>
      </c>
      <c r="E392" t="s">
        <v>2721</v>
      </c>
      <c r="F392">
        <v>4138</v>
      </c>
      <c r="G392">
        <v>2</v>
      </c>
      <c r="H392">
        <v>191754772</v>
      </c>
      <c r="I392" t="s">
        <v>3996</v>
      </c>
      <c r="J392">
        <v>15</v>
      </c>
      <c r="K392">
        <v>6</v>
      </c>
      <c r="L392">
        <v>21</v>
      </c>
      <c r="M392">
        <v>9.4868329805051292</v>
      </c>
      <c r="N392">
        <v>29</v>
      </c>
      <c r="O392">
        <v>19</v>
      </c>
      <c r="P392">
        <v>48</v>
      </c>
      <c r="Q392">
        <v>23.473389188611002</v>
      </c>
      <c r="R392">
        <v>14</v>
      </c>
      <c r="S392">
        <v>5</v>
      </c>
      <c r="T392">
        <v>8.3666002653407503</v>
      </c>
      <c r="U392">
        <v>2.3151673805580399</v>
      </c>
      <c r="V392" t="s">
        <v>3995</v>
      </c>
      <c r="W392">
        <v>1</v>
      </c>
      <c r="X392" t="s">
        <v>54</v>
      </c>
      <c r="Y392" t="s">
        <v>3997</v>
      </c>
      <c r="Z392">
        <v>3</v>
      </c>
      <c r="AA392" t="s">
        <v>55</v>
      </c>
      <c r="AB392">
        <v>191754755</v>
      </c>
      <c r="AC392">
        <v>191754778</v>
      </c>
      <c r="AM392" t="s">
        <v>43</v>
      </c>
      <c r="AN392" t="s">
        <v>2723</v>
      </c>
      <c r="AO392" t="s">
        <v>2724</v>
      </c>
      <c r="AP392" t="s">
        <v>44</v>
      </c>
    </row>
    <row r="393" spans="1:42" x14ac:dyDescent="0.25">
      <c r="A393" t="s">
        <v>54</v>
      </c>
      <c r="B393">
        <v>234885019</v>
      </c>
      <c r="C393">
        <v>234885029</v>
      </c>
      <c r="D393" t="s">
        <v>3998</v>
      </c>
      <c r="E393" t="s">
        <v>2721</v>
      </c>
      <c r="F393">
        <v>4361</v>
      </c>
      <c r="G393">
        <v>2</v>
      </c>
      <c r="H393">
        <v>234885019</v>
      </c>
      <c r="I393" t="s">
        <v>3999</v>
      </c>
      <c r="J393">
        <v>10</v>
      </c>
      <c r="K393">
        <v>11</v>
      </c>
      <c r="L393">
        <v>21</v>
      </c>
      <c r="M393">
        <v>10.488088481701499</v>
      </c>
      <c r="N393">
        <v>34</v>
      </c>
      <c r="O393">
        <v>57</v>
      </c>
      <c r="P393">
        <v>91</v>
      </c>
      <c r="Q393">
        <v>44.0227214061102</v>
      </c>
      <c r="R393">
        <v>3</v>
      </c>
      <c r="S393">
        <v>17</v>
      </c>
      <c r="T393">
        <v>7.1414284285428504</v>
      </c>
      <c r="U393">
        <v>3.9370039370058998</v>
      </c>
      <c r="V393" t="s">
        <v>3998</v>
      </c>
      <c r="W393">
        <v>1</v>
      </c>
      <c r="X393" t="s">
        <v>54</v>
      </c>
      <c r="Y393" t="s">
        <v>4000</v>
      </c>
      <c r="Z393">
        <v>7</v>
      </c>
      <c r="AA393" t="s">
        <v>55</v>
      </c>
      <c r="AB393">
        <v>234885000</v>
      </c>
      <c r="AC393">
        <v>234885023</v>
      </c>
      <c r="AM393" t="s">
        <v>43</v>
      </c>
      <c r="AN393" t="s">
        <v>2723</v>
      </c>
      <c r="AO393" t="s">
        <v>2724</v>
      </c>
      <c r="AP393" t="s">
        <v>44</v>
      </c>
    </row>
    <row r="394" spans="1:42" x14ac:dyDescent="0.25">
      <c r="A394" t="s">
        <v>58</v>
      </c>
      <c r="B394">
        <v>77014532</v>
      </c>
      <c r="C394">
        <v>77014533</v>
      </c>
      <c r="D394" t="s">
        <v>4001</v>
      </c>
      <c r="E394" t="s">
        <v>2721</v>
      </c>
      <c r="F394">
        <v>5153</v>
      </c>
      <c r="G394">
        <v>3</v>
      </c>
      <c r="H394">
        <v>77014533</v>
      </c>
      <c r="I394" t="s">
        <v>4002</v>
      </c>
      <c r="J394">
        <v>14</v>
      </c>
      <c r="K394">
        <v>7</v>
      </c>
      <c r="L394">
        <v>21</v>
      </c>
      <c r="M394">
        <v>9.89949493661166</v>
      </c>
      <c r="N394">
        <v>74</v>
      </c>
      <c r="O394">
        <v>13</v>
      </c>
      <c r="P394">
        <v>87</v>
      </c>
      <c r="Q394">
        <v>31.0161248385416</v>
      </c>
      <c r="R394">
        <v>4</v>
      </c>
      <c r="S394">
        <v>16</v>
      </c>
      <c r="T394">
        <v>8</v>
      </c>
      <c r="U394">
        <v>0.5</v>
      </c>
      <c r="V394" t="s">
        <v>4001</v>
      </c>
      <c r="W394">
        <v>1</v>
      </c>
      <c r="X394" t="s">
        <v>58</v>
      </c>
      <c r="Y394" t="s">
        <v>4003</v>
      </c>
      <c r="Z394">
        <v>5</v>
      </c>
      <c r="AA394" t="s">
        <v>52</v>
      </c>
      <c r="AB394">
        <v>77014526</v>
      </c>
      <c r="AC394">
        <v>77014549</v>
      </c>
      <c r="AD394" t="s">
        <v>4004</v>
      </c>
      <c r="AE394">
        <v>24</v>
      </c>
      <c r="AF394">
        <v>6</v>
      </c>
      <c r="AG394">
        <v>3</v>
      </c>
      <c r="AH394">
        <v>1</v>
      </c>
      <c r="AI394">
        <v>0</v>
      </c>
      <c r="AJ394" t="s">
        <v>52</v>
      </c>
      <c r="AK394">
        <v>77014526</v>
      </c>
      <c r="AL394">
        <v>77014550</v>
      </c>
      <c r="AM394" t="s">
        <v>43</v>
      </c>
      <c r="AN394" t="s">
        <v>2723</v>
      </c>
      <c r="AO394" t="s">
        <v>2724</v>
      </c>
      <c r="AP394" t="s">
        <v>2756</v>
      </c>
    </row>
    <row r="395" spans="1:42" x14ac:dyDescent="0.25">
      <c r="A395" t="s">
        <v>45</v>
      </c>
      <c r="B395">
        <v>52815891</v>
      </c>
      <c r="C395">
        <v>52815902</v>
      </c>
      <c r="D395" t="s">
        <v>4005</v>
      </c>
      <c r="E395" t="s">
        <v>2721</v>
      </c>
      <c r="F395">
        <v>1801</v>
      </c>
      <c r="G395">
        <v>12</v>
      </c>
      <c r="H395">
        <v>52815902</v>
      </c>
      <c r="I395" t="s">
        <v>4006</v>
      </c>
      <c r="J395">
        <v>1</v>
      </c>
      <c r="K395">
        <v>19</v>
      </c>
      <c r="L395">
        <v>20</v>
      </c>
      <c r="M395">
        <v>4.3588989435406704</v>
      </c>
      <c r="N395">
        <v>1</v>
      </c>
      <c r="O395">
        <v>76</v>
      </c>
      <c r="P395">
        <v>77</v>
      </c>
      <c r="Q395">
        <v>8.7177978870813408</v>
      </c>
      <c r="R395">
        <v>17</v>
      </c>
      <c r="S395">
        <v>1</v>
      </c>
      <c r="T395">
        <v>4.1231056256176597</v>
      </c>
      <c r="U395">
        <v>4.6427960923946996</v>
      </c>
      <c r="V395" t="s">
        <v>4005</v>
      </c>
      <c r="W395">
        <v>1</v>
      </c>
      <c r="X395" t="s">
        <v>45</v>
      </c>
      <c r="Y395" t="s">
        <v>4007</v>
      </c>
      <c r="Z395">
        <v>4</v>
      </c>
      <c r="AA395" t="s">
        <v>55</v>
      </c>
      <c r="AB395">
        <v>52815884</v>
      </c>
      <c r="AC395">
        <v>52815907</v>
      </c>
      <c r="AM395" t="s">
        <v>43</v>
      </c>
      <c r="AN395" t="s">
        <v>2723</v>
      </c>
      <c r="AO395" t="s">
        <v>2724</v>
      </c>
      <c r="AP395" t="s">
        <v>44</v>
      </c>
    </row>
    <row r="396" spans="1:42" x14ac:dyDescent="0.25">
      <c r="A396" t="s">
        <v>45</v>
      </c>
      <c r="B396">
        <v>54593898</v>
      </c>
      <c r="C396">
        <v>54593899</v>
      </c>
      <c r="D396" t="s">
        <v>4008</v>
      </c>
      <c r="E396" t="s">
        <v>2721</v>
      </c>
      <c r="F396">
        <v>1810</v>
      </c>
      <c r="G396">
        <v>12</v>
      </c>
      <c r="H396">
        <v>54593898</v>
      </c>
      <c r="I396" t="s">
        <v>4009</v>
      </c>
      <c r="J396">
        <v>12</v>
      </c>
      <c r="K396">
        <v>8</v>
      </c>
      <c r="L396">
        <v>20</v>
      </c>
      <c r="M396">
        <v>9.7979589711327097</v>
      </c>
      <c r="N396">
        <v>42</v>
      </c>
      <c r="O396">
        <v>12</v>
      </c>
      <c r="P396">
        <v>54</v>
      </c>
      <c r="Q396">
        <v>22.449944320643599</v>
      </c>
      <c r="R396">
        <v>5</v>
      </c>
      <c r="S396">
        <v>14</v>
      </c>
      <c r="T396">
        <v>8.3666002653407503</v>
      </c>
      <c r="U396">
        <v>0.5</v>
      </c>
      <c r="V396" t="s">
        <v>4008</v>
      </c>
      <c r="W396">
        <v>1</v>
      </c>
      <c r="X396" t="s">
        <v>45</v>
      </c>
      <c r="Y396" t="s">
        <v>4010</v>
      </c>
      <c r="Z396">
        <v>5</v>
      </c>
      <c r="AA396" t="s">
        <v>55</v>
      </c>
      <c r="AB396">
        <v>54593881</v>
      </c>
      <c r="AC396">
        <v>54593904</v>
      </c>
      <c r="AD396" t="s">
        <v>4011</v>
      </c>
      <c r="AE396">
        <v>22</v>
      </c>
      <c r="AF396">
        <v>5</v>
      </c>
      <c r="AG396">
        <v>2</v>
      </c>
      <c r="AH396">
        <v>0</v>
      </c>
      <c r="AI396">
        <v>1</v>
      </c>
      <c r="AJ396" t="s">
        <v>55</v>
      </c>
      <c r="AK396">
        <v>54593882</v>
      </c>
      <c r="AL396">
        <v>54593904</v>
      </c>
      <c r="AM396" t="s">
        <v>43</v>
      </c>
      <c r="AN396" t="s">
        <v>2723</v>
      </c>
      <c r="AO396" t="s">
        <v>2724</v>
      </c>
      <c r="AP396" t="s">
        <v>2724</v>
      </c>
    </row>
    <row r="397" spans="1:42" x14ac:dyDescent="0.25">
      <c r="A397" t="s">
        <v>46</v>
      </c>
      <c r="B397">
        <v>71715210</v>
      </c>
      <c r="C397">
        <v>71715211</v>
      </c>
      <c r="D397" t="s">
        <v>4012</v>
      </c>
      <c r="E397" t="s">
        <v>2721</v>
      </c>
      <c r="F397">
        <v>2404</v>
      </c>
      <c r="G397">
        <v>14</v>
      </c>
      <c r="H397">
        <v>71715211</v>
      </c>
      <c r="I397" t="s">
        <v>4013</v>
      </c>
      <c r="J397">
        <v>3</v>
      </c>
      <c r="K397">
        <v>17</v>
      </c>
      <c r="L397">
        <v>20</v>
      </c>
      <c r="M397">
        <v>7.1414284285428504</v>
      </c>
      <c r="N397">
        <v>15</v>
      </c>
      <c r="O397">
        <v>29</v>
      </c>
      <c r="P397">
        <v>44</v>
      </c>
      <c r="Q397">
        <v>20.856653614614199</v>
      </c>
      <c r="R397">
        <v>8</v>
      </c>
      <c r="S397">
        <v>10</v>
      </c>
      <c r="T397">
        <v>8.9442719099991592</v>
      </c>
      <c r="U397">
        <v>0.5</v>
      </c>
      <c r="V397" t="s">
        <v>4012</v>
      </c>
      <c r="W397">
        <v>1</v>
      </c>
      <c r="X397" t="s">
        <v>46</v>
      </c>
      <c r="Y397" t="s">
        <v>4014</v>
      </c>
      <c r="Z397">
        <v>6</v>
      </c>
      <c r="AA397" t="s">
        <v>52</v>
      </c>
      <c r="AB397">
        <v>71715202</v>
      </c>
      <c r="AC397">
        <v>71715225</v>
      </c>
      <c r="AD397" t="s">
        <v>4015</v>
      </c>
      <c r="AE397">
        <v>24</v>
      </c>
      <c r="AF397">
        <v>7</v>
      </c>
      <c r="AG397">
        <v>4</v>
      </c>
      <c r="AH397">
        <v>1</v>
      </c>
      <c r="AI397">
        <v>0</v>
      </c>
      <c r="AJ397" t="s">
        <v>52</v>
      </c>
      <c r="AK397">
        <v>71715201</v>
      </c>
      <c r="AL397">
        <v>71715225</v>
      </c>
      <c r="AM397" t="s">
        <v>43</v>
      </c>
      <c r="AN397" t="s">
        <v>2723</v>
      </c>
      <c r="AO397" t="s">
        <v>2724</v>
      </c>
      <c r="AP397" t="s">
        <v>2829</v>
      </c>
    </row>
    <row r="398" spans="1:42" x14ac:dyDescent="0.25">
      <c r="A398" t="s">
        <v>54</v>
      </c>
      <c r="B398">
        <v>136944776</v>
      </c>
      <c r="C398">
        <v>136944779</v>
      </c>
      <c r="D398" t="s">
        <v>4016</v>
      </c>
      <c r="E398" t="s">
        <v>2721</v>
      </c>
      <c r="F398">
        <v>3944</v>
      </c>
      <c r="G398">
        <v>2</v>
      </c>
      <c r="H398">
        <v>136944778</v>
      </c>
      <c r="I398" t="s">
        <v>4017</v>
      </c>
      <c r="J398">
        <v>10</v>
      </c>
      <c r="K398">
        <v>10</v>
      </c>
      <c r="L398">
        <v>20</v>
      </c>
      <c r="M398">
        <v>10</v>
      </c>
      <c r="N398">
        <v>26</v>
      </c>
      <c r="O398">
        <v>10</v>
      </c>
      <c r="P398">
        <v>36</v>
      </c>
      <c r="Q398">
        <v>16.124515496597098</v>
      </c>
      <c r="R398">
        <v>10</v>
      </c>
      <c r="S398">
        <v>10</v>
      </c>
      <c r="T398">
        <v>10</v>
      </c>
      <c r="U398">
        <v>1.2472191289246399</v>
      </c>
      <c r="V398" t="s">
        <v>4016</v>
      </c>
      <c r="W398">
        <v>1</v>
      </c>
      <c r="X398" t="s">
        <v>54</v>
      </c>
      <c r="Y398" t="s">
        <v>4018</v>
      </c>
      <c r="Z398">
        <v>6</v>
      </c>
      <c r="AA398" t="s">
        <v>52</v>
      </c>
      <c r="AB398">
        <v>136944768</v>
      </c>
      <c r="AC398">
        <v>136944791</v>
      </c>
      <c r="AD398" t="s">
        <v>4019</v>
      </c>
      <c r="AE398">
        <v>22</v>
      </c>
      <c r="AF398">
        <v>7</v>
      </c>
      <c r="AG398">
        <v>4</v>
      </c>
      <c r="AH398">
        <v>0</v>
      </c>
      <c r="AI398">
        <v>1</v>
      </c>
      <c r="AJ398" t="s">
        <v>52</v>
      </c>
      <c r="AK398">
        <v>136944769</v>
      </c>
      <c r="AL398">
        <v>136944791</v>
      </c>
      <c r="AM398" t="s">
        <v>43</v>
      </c>
      <c r="AN398" t="s">
        <v>2723</v>
      </c>
      <c r="AO398" t="s">
        <v>2724</v>
      </c>
      <c r="AP398" t="s">
        <v>2724</v>
      </c>
    </row>
    <row r="399" spans="1:42" x14ac:dyDescent="0.25">
      <c r="A399" t="s">
        <v>54</v>
      </c>
      <c r="B399">
        <v>67983144</v>
      </c>
      <c r="C399">
        <v>67983145</v>
      </c>
      <c r="D399" t="s">
        <v>4020</v>
      </c>
      <c r="E399" t="s">
        <v>2721</v>
      </c>
      <c r="F399">
        <v>3719</v>
      </c>
      <c r="G399">
        <v>2</v>
      </c>
      <c r="H399">
        <v>67983145</v>
      </c>
      <c r="I399" t="s">
        <v>4021</v>
      </c>
      <c r="J399">
        <v>9</v>
      </c>
      <c r="K399">
        <v>11</v>
      </c>
      <c r="L399">
        <v>20</v>
      </c>
      <c r="M399">
        <v>9.9498743710661994</v>
      </c>
      <c r="N399">
        <v>32</v>
      </c>
      <c r="O399">
        <v>27</v>
      </c>
      <c r="P399">
        <v>59</v>
      </c>
      <c r="Q399">
        <v>29.393876913398099</v>
      </c>
      <c r="R399">
        <v>4</v>
      </c>
      <c r="S399">
        <v>15</v>
      </c>
      <c r="T399">
        <v>7.7459666924148296</v>
      </c>
      <c r="U399">
        <v>0.5</v>
      </c>
      <c r="V399" t="s">
        <v>4020</v>
      </c>
      <c r="W399">
        <v>1</v>
      </c>
      <c r="X399" t="s">
        <v>54</v>
      </c>
      <c r="Y399" t="s">
        <v>4022</v>
      </c>
      <c r="Z399">
        <v>5</v>
      </c>
      <c r="AA399" t="s">
        <v>52</v>
      </c>
      <c r="AB399">
        <v>67983138</v>
      </c>
      <c r="AC399">
        <v>67983161</v>
      </c>
      <c r="AM399" t="s">
        <v>43</v>
      </c>
      <c r="AN399" t="s">
        <v>2723</v>
      </c>
      <c r="AO399" t="s">
        <v>2724</v>
      </c>
      <c r="AP399" t="s">
        <v>44</v>
      </c>
    </row>
    <row r="400" spans="1:42" hidden="1" x14ac:dyDescent="0.25">
      <c r="A400" t="s">
        <v>54</v>
      </c>
      <c r="B400">
        <v>63700288</v>
      </c>
      <c r="C400">
        <v>63700288</v>
      </c>
      <c r="D400" t="s">
        <v>4023</v>
      </c>
      <c r="E400" t="s">
        <v>2721</v>
      </c>
      <c r="F400">
        <v>3707</v>
      </c>
      <c r="G400">
        <v>2</v>
      </c>
      <c r="H400">
        <v>63700288</v>
      </c>
      <c r="I400" t="s">
        <v>4024</v>
      </c>
      <c r="J400">
        <v>2</v>
      </c>
      <c r="K400">
        <v>2</v>
      </c>
      <c r="L400">
        <v>4</v>
      </c>
      <c r="M400">
        <v>2</v>
      </c>
      <c r="N400">
        <v>9</v>
      </c>
      <c r="O400">
        <v>6</v>
      </c>
      <c r="P400">
        <v>15</v>
      </c>
      <c r="Q400">
        <v>7.3484692283495301</v>
      </c>
      <c r="R400">
        <v>1</v>
      </c>
      <c r="S400">
        <v>2</v>
      </c>
      <c r="T400">
        <v>1.41421356237309</v>
      </c>
      <c r="U400">
        <v>0</v>
      </c>
      <c r="AM400" t="s">
        <v>43</v>
      </c>
      <c r="AN400" t="s">
        <v>2723</v>
      </c>
      <c r="AO400" t="s">
        <v>2724</v>
      </c>
      <c r="AP400" t="s">
        <v>44</v>
      </c>
    </row>
    <row r="401" spans="1:42" x14ac:dyDescent="0.25">
      <c r="A401" t="s">
        <v>62</v>
      </c>
      <c r="B401">
        <v>141037306</v>
      </c>
      <c r="C401">
        <v>141037308</v>
      </c>
      <c r="D401" t="s">
        <v>4025</v>
      </c>
      <c r="E401" t="s">
        <v>2721</v>
      </c>
      <c r="F401">
        <v>6301</v>
      </c>
      <c r="G401">
        <v>5</v>
      </c>
      <c r="H401">
        <v>141037306</v>
      </c>
      <c r="I401" t="s">
        <v>4026</v>
      </c>
      <c r="J401">
        <v>17</v>
      </c>
      <c r="K401">
        <v>3</v>
      </c>
      <c r="L401">
        <v>20</v>
      </c>
      <c r="M401">
        <v>7.1414284285428504</v>
      </c>
      <c r="N401">
        <v>29</v>
      </c>
      <c r="O401">
        <v>10</v>
      </c>
      <c r="P401">
        <v>39</v>
      </c>
      <c r="Q401">
        <v>17.029386365926399</v>
      </c>
      <c r="R401">
        <v>3</v>
      </c>
      <c r="S401">
        <v>17</v>
      </c>
      <c r="T401">
        <v>7.1414284285428504</v>
      </c>
      <c r="U401">
        <v>0.81649658092772603</v>
      </c>
      <c r="V401" t="s">
        <v>4025</v>
      </c>
      <c r="W401">
        <v>1</v>
      </c>
      <c r="X401" t="s">
        <v>62</v>
      </c>
      <c r="Y401" t="s">
        <v>4027</v>
      </c>
      <c r="Z401">
        <v>8</v>
      </c>
      <c r="AA401" t="s">
        <v>55</v>
      </c>
      <c r="AB401">
        <v>141037288</v>
      </c>
      <c r="AC401">
        <v>141037311</v>
      </c>
      <c r="AM401" t="s">
        <v>43</v>
      </c>
      <c r="AN401" t="s">
        <v>2723</v>
      </c>
      <c r="AO401" t="s">
        <v>2724</v>
      </c>
      <c r="AP401" t="s">
        <v>44</v>
      </c>
    </row>
    <row r="402" spans="1:42" x14ac:dyDescent="0.25">
      <c r="A402" t="s">
        <v>62</v>
      </c>
      <c r="B402">
        <v>5537796</v>
      </c>
      <c r="C402">
        <v>5537797</v>
      </c>
      <c r="D402" t="s">
        <v>4028</v>
      </c>
      <c r="E402" t="s">
        <v>2721</v>
      </c>
      <c r="F402">
        <v>5865</v>
      </c>
      <c r="G402">
        <v>5</v>
      </c>
      <c r="H402">
        <v>5537796</v>
      </c>
      <c r="I402" t="s">
        <v>4029</v>
      </c>
      <c r="J402">
        <v>17</v>
      </c>
      <c r="K402">
        <v>3</v>
      </c>
      <c r="L402">
        <v>20</v>
      </c>
      <c r="M402">
        <v>7.1414284285428504</v>
      </c>
      <c r="N402">
        <v>42</v>
      </c>
      <c r="O402">
        <v>6</v>
      </c>
      <c r="P402">
        <v>48</v>
      </c>
      <c r="Q402">
        <v>15.8745078663875</v>
      </c>
      <c r="R402">
        <v>3</v>
      </c>
      <c r="S402">
        <v>16</v>
      </c>
      <c r="T402">
        <v>6.9282032302754999</v>
      </c>
      <c r="U402">
        <v>0.5</v>
      </c>
      <c r="V402" t="s">
        <v>4028</v>
      </c>
      <c r="W402">
        <v>1</v>
      </c>
      <c r="X402" t="s">
        <v>62</v>
      </c>
      <c r="Y402" t="s">
        <v>4030</v>
      </c>
      <c r="Z402">
        <v>3</v>
      </c>
      <c r="AA402" t="s">
        <v>55</v>
      </c>
      <c r="AB402">
        <v>5537779</v>
      </c>
      <c r="AC402">
        <v>5537802</v>
      </c>
      <c r="AM402" t="s">
        <v>43</v>
      </c>
      <c r="AN402" t="s">
        <v>2723</v>
      </c>
      <c r="AO402" t="s">
        <v>2724</v>
      </c>
      <c r="AP402" t="s">
        <v>44</v>
      </c>
    </row>
    <row r="403" spans="1:42" hidden="1" x14ac:dyDescent="0.25">
      <c r="A403" t="s">
        <v>54</v>
      </c>
      <c r="B403">
        <v>68300329</v>
      </c>
      <c r="C403">
        <v>68300330</v>
      </c>
      <c r="D403" t="s">
        <v>4031</v>
      </c>
      <c r="E403" t="s">
        <v>2721</v>
      </c>
      <c r="F403">
        <v>3721</v>
      </c>
      <c r="G403">
        <v>2</v>
      </c>
      <c r="H403">
        <v>68300329</v>
      </c>
      <c r="I403" t="s">
        <v>4032</v>
      </c>
      <c r="J403">
        <v>0</v>
      </c>
      <c r="K403">
        <v>3</v>
      </c>
      <c r="L403">
        <v>3</v>
      </c>
      <c r="M403">
        <v>0</v>
      </c>
      <c r="N403">
        <v>0</v>
      </c>
      <c r="O403">
        <v>31</v>
      </c>
      <c r="P403">
        <v>31</v>
      </c>
      <c r="Q403">
        <v>0</v>
      </c>
      <c r="R403">
        <v>2</v>
      </c>
      <c r="S403">
        <v>1</v>
      </c>
      <c r="T403">
        <v>1.41421356237309</v>
      </c>
      <c r="U403">
        <v>0.5</v>
      </c>
      <c r="AM403" t="s">
        <v>43</v>
      </c>
      <c r="AN403" t="s">
        <v>2723</v>
      </c>
      <c r="AO403" t="s">
        <v>2724</v>
      </c>
      <c r="AP403" t="s">
        <v>44</v>
      </c>
    </row>
    <row r="404" spans="1:42" x14ac:dyDescent="0.25">
      <c r="A404" t="s">
        <v>63</v>
      </c>
      <c r="B404">
        <v>79853244</v>
      </c>
      <c r="C404">
        <v>79853251</v>
      </c>
      <c r="D404" t="s">
        <v>4033</v>
      </c>
      <c r="E404" t="s">
        <v>2721</v>
      </c>
      <c r="F404">
        <v>6635</v>
      </c>
      <c r="G404">
        <v>6</v>
      </c>
      <c r="H404">
        <v>79853244</v>
      </c>
      <c r="I404" t="s">
        <v>4034</v>
      </c>
      <c r="J404">
        <v>17</v>
      </c>
      <c r="K404">
        <v>3</v>
      </c>
      <c r="L404">
        <v>20</v>
      </c>
      <c r="M404">
        <v>7.1414284285428504</v>
      </c>
      <c r="N404">
        <v>87</v>
      </c>
      <c r="O404">
        <v>9</v>
      </c>
      <c r="P404">
        <v>96</v>
      </c>
      <c r="Q404">
        <v>27.982137159266401</v>
      </c>
      <c r="R404">
        <v>16</v>
      </c>
      <c r="S404">
        <v>2</v>
      </c>
      <c r="T404">
        <v>5.6568542494923797</v>
      </c>
      <c r="U404">
        <v>3.0912061651652301</v>
      </c>
      <c r="V404" t="s">
        <v>4033</v>
      </c>
      <c r="W404">
        <v>1</v>
      </c>
      <c r="X404" t="s">
        <v>63</v>
      </c>
      <c r="Y404" t="s">
        <v>4035</v>
      </c>
      <c r="Z404">
        <v>6</v>
      </c>
      <c r="AA404" t="s">
        <v>52</v>
      </c>
      <c r="AB404">
        <v>79853239</v>
      </c>
      <c r="AC404">
        <v>79853262</v>
      </c>
      <c r="AD404" t="s">
        <v>4036</v>
      </c>
      <c r="AE404">
        <v>23</v>
      </c>
      <c r="AF404">
        <v>8</v>
      </c>
      <c r="AG404">
        <v>2</v>
      </c>
      <c r="AH404">
        <v>1</v>
      </c>
      <c r="AI404">
        <v>1</v>
      </c>
      <c r="AJ404" t="s">
        <v>52</v>
      </c>
      <c r="AK404">
        <v>79853238</v>
      </c>
      <c r="AL404">
        <v>79853261</v>
      </c>
      <c r="AM404" t="s">
        <v>43</v>
      </c>
      <c r="AN404" t="s">
        <v>2723</v>
      </c>
      <c r="AO404" t="s">
        <v>2724</v>
      </c>
      <c r="AP404" t="s">
        <v>2829</v>
      </c>
    </row>
    <row r="405" spans="1:42" x14ac:dyDescent="0.25">
      <c r="A405" t="s">
        <v>64</v>
      </c>
      <c r="B405">
        <v>120161257</v>
      </c>
      <c r="C405">
        <v>120161260</v>
      </c>
      <c r="D405" t="s">
        <v>4037</v>
      </c>
      <c r="E405" t="s">
        <v>2721</v>
      </c>
      <c r="F405">
        <v>7519</v>
      </c>
      <c r="G405">
        <v>8</v>
      </c>
      <c r="H405">
        <v>120161258</v>
      </c>
      <c r="I405" t="s">
        <v>4038</v>
      </c>
      <c r="J405">
        <v>9</v>
      </c>
      <c r="K405">
        <v>11</v>
      </c>
      <c r="L405">
        <v>20</v>
      </c>
      <c r="M405">
        <v>9.9498743710661994</v>
      </c>
      <c r="N405">
        <v>18</v>
      </c>
      <c r="O405">
        <v>38</v>
      </c>
      <c r="P405">
        <v>56</v>
      </c>
      <c r="Q405">
        <v>26.153393661243999</v>
      </c>
      <c r="R405">
        <v>8</v>
      </c>
      <c r="S405">
        <v>10</v>
      </c>
      <c r="T405">
        <v>8.9442719099991592</v>
      </c>
      <c r="U405">
        <v>1.2472191289246399</v>
      </c>
      <c r="V405" t="s">
        <v>4037</v>
      </c>
      <c r="W405">
        <v>1</v>
      </c>
      <c r="X405" t="s">
        <v>64</v>
      </c>
      <c r="Y405" t="s">
        <v>4039</v>
      </c>
      <c r="Z405">
        <v>5</v>
      </c>
      <c r="AA405" t="s">
        <v>55</v>
      </c>
      <c r="AB405">
        <v>120161241</v>
      </c>
      <c r="AC405">
        <v>120161264</v>
      </c>
      <c r="AM405" t="s">
        <v>43</v>
      </c>
      <c r="AN405" t="s">
        <v>2723</v>
      </c>
      <c r="AO405" t="s">
        <v>2724</v>
      </c>
      <c r="AP405" t="s">
        <v>44</v>
      </c>
    </row>
    <row r="406" spans="1:42" x14ac:dyDescent="0.25">
      <c r="A406" t="s">
        <v>65</v>
      </c>
      <c r="B406">
        <v>128842242</v>
      </c>
      <c r="C406">
        <v>128842244</v>
      </c>
      <c r="D406" t="s">
        <v>4040</v>
      </c>
      <c r="E406" t="s">
        <v>2721</v>
      </c>
      <c r="F406">
        <v>7970</v>
      </c>
      <c r="G406">
        <v>9</v>
      </c>
      <c r="H406">
        <v>128842242</v>
      </c>
      <c r="I406" t="s">
        <v>4041</v>
      </c>
      <c r="J406">
        <v>11</v>
      </c>
      <c r="K406">
        <v>9</v>
      </c>
      <c r="L406">
        <v>20</v>
      </c>
      <c r="M406">
        <v>9.9498743710661994</v>
      </c>
      <c r="N406">
        <v>18</v>
      </c>
      <c r="O406">
        <v>63</v>
      </c>
      <c r="P406">
        <v>81</v>
      </c>
      <c r="Q406">
        <v>33.6749164809654</v>
      </c>
      <c r="R406">
        <v>8</v>
      </c>
      <c r="S406">
        <v>11</v>
      </c>
      <c r="T406">
        <v>9.3808315196468595</v>
      </c>
      <c r="U406">
        <v>1</v>
      </c>
      <c r="V406" t="s">
        <v>4040</v>
      </c>
      <c r="W406">
        <v>1</v>
      </c>
      <c r="X406" t="s">
        <v>65</v>
      </c>
      <c r="Y406" t="s">
        <v>4042</v>
      </c>
      <c r="Z406">
        <v>7</v>
      </c>
      <c r="AA406" t="s">
        <v>55</v>
      </c>
      <c r="AB406">
        <v>128842228</v>
      </c>
      <c r="AC406">
        <v>128842251</v>
      </c>
      <c r="AD406" t="s">
        <v>4043</v>
      </c>
      <c r="AE406">
        <v>23</v>
      </c>
      <c r="AF406">
        <v>8</v>
      </c>
      <c r="AG406">
        <v>2</v>
      </c>
      <c r="AH406">
        <v>1</v>
      </c>
      <c r="AI406">
        <v>1</v>
      </c>
      <c r="AJ406" t="s">
        <v>55</v>
      </c>
      <c r="AK406">
        <v>128842226</v>
      </c>
      <c r="AL406">
        <v>128842249</v>
      </c>
      <c r="AM406" t="s">
        <v>43</v>
      </c>
      <c r="AN406" t="s">
        <v>2723</v>
      </c>
      <c r="AO406" t="s">
        <v>2724</v>
      </c>
      <c r="AP406" t="s">
        <v>3344</v>
      </c>
    </row>
    <row r="407" spans="1:42" hidden="1" x14ac:dyDescent="0.25">
      <c r="A407" t="s">
        <v>54</v>
      </c>
      <c r="B407">
        <v>78112910</v>
      </c>
      <c r="C407">
        <v>78112910</v>
      </c>
      <c r="D407" t="s">
        <v>4044</v>
      </c>
      <c r="E407" t="s">
        <v>2721</v>
      </c>
      <c r="F407">
        <v>3761</v>
      </c>
      <c r="G407">
        <v>2</v>
      </c>
      <c r="H407">
        <v>78112910</v>
      </c>
      <c r="I407" t="s">
        <v>4045</v>
      </c>
      <c r="J407">
        <v>4</v>
      </c>
      <c r="K407">
        <v>0</v>
      </c>
      <c r="L407">
        <v>4</v>
      </c>
      <c r="M407">
        <v>0</v>
      </c>
      <c r="N407">
        <v>15</v>
      </c>
      <c r="O407">
        <v>0</v>
      </c>
      <c r="P407">
        <v>15</v>
      </c>
      <c r="Q407">
        <v>0</v>
      </c>
      <c r="R407">
        <v>2</v>
      </c>
      <c r="S407">
        <v>1</v>
      </c>
      <c r="T407">
        <v>1.41421356237309</v>
      </c>
      <c r="U407">
        <v>0</v>
      </c>
      <c r="AM407" t="s">
        <v>43</v>
      </c>
      <c r="AN407" t="s">
        <v>2723</v>
      </c>
      <c r="AO407" t="s">
        <v>2724</v>
      </c>
      <c r="AP407" t="s">
        <v>44</v>
      </c>
    </row>
    <row r="408" spans="1:42" hidden="1" x14ac:dyDescent="0.25">
      <c r="A408" t="s">
        <v>54</v>
      </c>
      <c r="B408">
        <v>78112930</v>
      </c>
      <c r="C408">
        <v>78112930</v>
      </c>
      <c r="D408" t="s">
        <v>4046</v>
      </c>
      <c r="E408" t="s">
        <v>2721</v>
      </c>
      <c r="F408">
        <v>3762</v>
      </c>
      <c r="G408">
        <v>2</v>
      </c>
      <c r="H408">
        <v>78112930</v>
      </c>
      <c r="I408" t="s">
        <v>4047</v>
      </c>
      <c r="J408">
        <v>0</v>
      </c>
      <c r="K408">
        <v>5</v>
      </c>
      <c r="L408">
        <v>5</v>
      </c>
      <c r="M408">
        <v>0</v>
      </c>
      <c r="N408">
        <v>0</v>
      </c>
      <c r="O408">
        <v>11</v>
      </c>
      <c r="P408">
        <v>11</v>
      </c>
      <c r="Q408">
        <v>0</v>
      </c>
      <c r="R408">
        <v>1</v>
      </c>
      <c r="S408">
        <v>4</v>
      </c>
      <c r="T408">
        <v>2</v>
      </c>
      <c r="U408">
        <v>0</v>
      </c>
      <c r="AM408" t="s">
        <v>43</v>
      </c>
      <c r="AN408" t="s">
        <v>2723</v>
      </c>
      <c r="AO408" t="s">
        <v>2724</v>
      </c>
      <c r="AP408" t="s">
        <v>44</v>
      </c>
    </row>
    <row r="409" spans="1:42" x14ac:dyDescent="0.25">
      <c r="A409" t="s">
        <v>72</v>
      </c>
      <c r="B409">
        <v>55672067</v>
      </c>
      <c r="C409">
        <v>55672068</v>
      </c>
      <c r="D409" t="s">
        <v>4048</v>
      </c>
      <c r="E409" t="s">
        <v>2721</v>
      </c>
      <c r="F409">
        <v>2808</v>
      </c>
      <c r="G409">
        <v>16</v>
      </c>
      <c r="H409">
        <v>55672068</v>
      </c>
      <c r="I409" t="s">
        <v>4049</v>
      </c>
      <c r="J409">
        <v>7</v>
      </c>
      <c r="K409">
        <v>12</v>
      </c>
      <c r="L409">
        <v>19</v>
      </c>
      <c r="M409">
        <v>9.1651513899116797</v>
      </c>
      <c r="N409">
        <v>21</v>
      </c>
      <c r="O409">
        <v>36</v>
      </c>
      <c r="P409">
        <v>57</v>
      </c>
      <c r="Q409">
        <v>27.495454169735002</v>
      </c>
      <c r="R409">
        <v>12</v>
      </c>
      <c r="S409">
        <v>7</v>
      </c>
      <c r="T409">
        <v>9.1651513899116797</v>
      </c>
      <c r="U409">
        <v>0.5</v>
      </c>
      <c r="V409" t="s">
        <v>4048</v>
      </c>
      <c r="W409">
        <v>1</v>
      </c>
      <c r="X409" t="s">
        <v>72</v>
      </c>
      <c r="Y409" t="s">
        <v>4050</v>
      </c>
      <c r="Z409">
        <v>5</v>
      </c>
      <c r="AA409" t="s">
        <v>55</v>
      </c>
      <c r="AB409">
        <v>55672050</v>
      </c>
      <c r="AC409">
        <v>55672073</v>
      </c>
      <c r="AM409" t="s">
        <v>43</v>
      </c>
      <c r="AN409" t="s">
        <v>2723</v>
      </c>
      <c r="AO409" t="s">
        <v>2724</v>
      </c>
      <c r="AP409" t="s">
        <v>44</v>
      </c>
    </row>
    <row r="410" spans="1:42" x14ac:dyDescent="0.25">
      <c r="A410" t="s">
        <v>49</v>
      </c>
      <c r="B410">
        <v>61043185</v>
      </c>
      <c r="C410">
        <v>61043187</v>
      </c>
      <c r="D410" t="s">
        <v>4051</v>
      </c>
      <c r="E410" t="s">
        <v>2721</v>
      </c>
      <c r="F410">
        <v>3016</v>
      </c>
      <c r="G410">
        <v>17</v>
      </c>
      <c r="H410">
        <v>61043185</v>
      </c>
      <c r="I410" t="s">
        <v>4052</v>
      </c>
      <c r="J410">
        <v>19</v>
      </c>
      <c r="K410">
        <v>0</v>
      </c>
      <c r="L410">
        <v>19</v>
      </c>
      <c r="M410">
        <v>0</v>
      </c>
      <c r="N410">
        <v>62</v>
      </c>
      <c r="O410">
        <v>0</v>
      </c>
      <c r="P410">
        <v>62</v>
      </c>
      <c r="Q410">
        <v>0</v>
      </c>
      <c r="R410">
        <v>1</v>
      </c>
      <c r="S410">
        <v>16</v>
      </c>
      <c r="T410">
        <v>4</v>
      </c>
      <c r="U410">
        <v>1</v>
      </c>
      <c r="V410" t="s">
        <v>4051</v>
      </c>
      <c r="W410">
        <v>1</v>
      </c>
      <c r="X410" t="s">
        <v>49</v>
      </c>
      <c r="Y410" t="s">
        <v>4053</v>
      </c>
      <c r="Z410">
        <v>7</v>
      </c>
      <c r="AA410" t="s">
        <v>55</v>
      </c>
      <c r="AB410">
        <v>61043171</v>
      </c>
      <c r="AC410">
        <v>61043194</v>
      </c>
      <c r="AM410" t="s">
        <v>43</v>
      </c>
      <c r="AN410" t="s">
        <v>2723</v>
      </c>
      <c r="AO410" t="s">
        <v>2724</v>
      </c>
      <c r="AP410" t="s">
        <v>43</v>
      </c>
    </row>
    <row r="411" spans="1:42" x14ac:dyDescent="0.25">
      <c r="A411" t="s">
        <v>78</v>
      </c>
      <c r="B411">
        <v>35049204</v>
      </c>
      <c r="C411">
        <v>35049209</v>
      </c>
      <c r="D411" t="s">
        <v>4054</v>
      </c>
      <c r="E411" t="s">
        <v>2721</v>
      </c>
      <c r="F411">
        <v>3314</v>
      </c>
      <c r="G411">
        <v>19</v>
      </c>
      <c r="H411">
        <v>35049205</v>
      </c>
      <c r="I411" t="s">
        <v>4055</v>
      </c>
      <c r="J411">
        <v>6</v>
      </c>
      <c r="K411">
        <v>13</v>
      </c>
      <c r="L411">
        <v>19</v>
      </c>
      <c r="M411">
        <v>8.8317608663278406</v>
      </c>
      <c r="N411">
        <v>22</v>
      </c>
      <c r="O411">
        <v>58</v>
      </c>
      <c r="P411">
        <v>80</v>
      </c>
      <c r="Q411">
        <v>35.7211421989835</v>
      </c>
      <c r="R411">
        <v>10</v>
      </c>
      <c r="S411">
        <v>9</v>
      </c>
      <c r="T411">
        <v>9.4868329805051292</v>
      </c>
      <c r="U411">
        <v>2.1602468994692798</v>
      </c>
      <c r="V411" t="s">
        <v>4054</v>
      </c>
      <c r="W411">
        <v>1</v>
      </c>
      <c r="X411" t="s">
        <v>78</v>
      </c>
      <c r="Y411" t="s">
        <v>4056</v>
      </c>
      <c r="Z411">
        <v>4</v>
      </c>
      <c r="AA411" t="s">
        <v>55</v>
      </c>
      <c r="AB411">
        <v>35049187</v>
      </c>
      <c r="AC411">
        <v>35049210</v>
      </c>
      <c r="AM411" t="s">
        <v>43</v>
      </c>
      <c r="AN411" t="s">
        <v>2723</v>
      </c>
      <c r="AO411" t="s">
        <v>2724</v>
      </c>
      <c r="AP411" t="s">
        <v>44</v>
      </c>
    </row>
    <row r="412" spans="1:42" x14ac:dyDescent="0.25">
      <c r="A412" t="s">
        <v>51</v>
      </c>
      <c r="B412">
        <v>53589656</v>
      </c>
      <c r="C412">
        <v>53589656</v>
      </c>
      <c r="D412" t="s">
        <v>4057</v>
      </c>
      <c r="E412" t="s">
        <v>2721</v>
      </c>
      <c r="F412">
        <v>354</v>
      </c>
      <c r="G412">
        <v>1</v>
      </c>
      <c r="H412">
        <v>53589656</v>
      </c>
      <c r="I412" t="s">
        <v>4058</v>
      </c>
      <c r="J412">
        <v>2</v>
      </c>
      <c r="K412">
        <v>17</v>
      </c>
      <c r="L412">
        <v>19</v>
      </c>
      <c r="M412">
        <v>5.8309518948452999</v>
      </c>
      <c r="N412">
        <v>9</v>
      </c>
      <c r="O412">
        <v>42</v>
      </c>
      <c r="P412">
        <v>51</v>
      </c>
      <c r="Q412">
        <v>19.442222095223499</v>
      </c>
      <c r="R412">
        <v>2</v>
      </c>
      <c r="S412">
        <v>17</v>
      </c>
      <c r="T412">
        <v>5.8309518948452999</v>
      </c>
      <c r="U412">
        <v>0</v>
      </c>
      <c r="V412" t="s">
        <v>4057</v>
      </c>
      <c r="W412">
        <v>1</v>
      </c>
      <c r="X412" t="s">
        <v>51</v>
      </c>
      <c r="Y412" t="s">
        <v>4059</v>
      </c>
      <c r="Z412">
        <v>6</v>
      </c>
      <c r="AA412" t="s">
        <v>52</v>
      </c>
      <c r="AB412">
        <v>53589649</v>
      </c>
      <c r="AC412">
        <v>53589672</v>
      </c>
      <c r="AD412" t="s">
        <v>4060</v>
      </c>
      <c r="AE412">
        <v>22</v>
      </c>
      <c r="AF412">
        <v>7</v>
      </c>
      <c r="AG412">
        <v>4</v>
      </c>
      <c r="AH412">
        <v>0</v>
      </c>
      <c r="AI412">
        <v>1</v>
      </c>
      <c r="AJ412" t="s">
        <v>52</v>
      </c>
      <c r="AK412">
        <v>53589649</v>
      </c>
      <c r="AL412">
        <v>53589671</v>
      </c>
      <c r="AM412" t="s">
        <v>43</v>
      </c>
      <c r="AN412" t="s">
        <v>2723</v>
      </c>
      <c r="AO412" t="s">
        <v>2724</v>
      </c>
      <c r="AP412" t="s">
        <v>2724</v>
      </c>
    </row>
    <row r="413" spans="1:42" x14ac:dyDescent="0.25">
      <c r="A413" t="s">
        <v>73</v>
      </c>
      <c r="B413">
        <v>35988880</v>
      </c>
      <c r="C413">
        <v>35988882</v>
      </c>
      <c r="D413" t="s">
        <v>4061</v>
      </c>
      <c r="E413" t="s">
        <v>2721</v>
      </c>
      <c r="F413">
        <v>4816</v>
      </c>
      <c r="G413">
        <v>21</v>
      </c>
      <c r="H413">
        <v>35988880</v>
      </c>
      <c r="I413" t="s">
        <v>4062</v>
      </c>
      <c r="J413">
        <v>18</v>
      </c>
      <c r="K413">
        <v>1</v>
      </c>
      <c r="L413">
        <v>19</v>
      </c>
      <c r="M413">
        <v>4.2426406871192803</v>
      </c>
      <c r="N413">
        <v>47</v>
      </c>
      <c r="O413">
        <v>2</v>
      </c>
      <c r="P413">
        <v>49</v>
      </c>
      <c r="Q413">
        <v>9.6953597148326498</v>
      </c>
      <c r="R413">
        <v>17</v>
      </c>
      <c r="S413">
        <v>1</v>
      </c>
      <c r="T413">
        <v>4.1231056256176597</v>
      </c>
      <c r="U413">
        <v>0.81649658092772603</v>
      </c>
      <c r="V413" t="s">
        <v>4061</v>
      </c>
      <c r="W413">
        <v>1</v>
      </c>
      <c r="X413" t="s">
        <v>73</v>
      </c>
      <c r="Y413" t="s">
        <v>4063</v>
      </c>
      <c r="Z413">
        <v>7</v>
      </c>
      <c r="AA413" t="s">
        <v>52</v>
      </c>
      <c r="AB413">
        <v>35988871</v>
      </c>
      <c r="AC413">
        <v>35988894</v>
      </c>
      <c r="AM413" t="s">
        <v>43</v>
      </c>
      <c r="AN413" t="s">
        <v>2723</v>
      </c>
      <c r="AO413" t="s">
        <v>2724</v>
      </c>
      <c r="AP413" t="s">
        <v>43</v>
      </c>
    </row>
    <row r="414" spans="1:42" x14ac:dyDescent="0.25">
      <c r="A414" t="s">
        <v>54</v>
      </c>
      <c r="B414">
        <v>62680442</v>
      </c>
      <c r="C414">
        <v>62680446</v>
      </c>
      <c r="D414" t="s">
        <v>4064</v>
      </c>
      <c r="E414" t="s">
        <v>2721</v>
      </c>
      <c r="F414">
        <v>3699</v>
      </c>
      <c r="G414">
        <v>2</v>
      </c>
      <c r="H414">
        <v>62680446</v>
      </c>
      <c r="I414" t="s">
        <v>4065</v>
      </c>
      <c r="J414">
        <v>7</v>
      </c>
      <c r="K414">
        <v>12</v>
      </c>
      <c r="L414">
        <v>19</v>
      </c>
      <c r="M414">
        <v>9.1651513899116797</v>
      </c>
      <c r="N414">
        <v>15</v>
      </c>
      <c r="O414">
        <v>33</v>
      </c>
      <c r="P414">
        <v>48</v>
      </c>
      <c r="Q414">
        <v>22.2485954612869</v>
      </c>
      <c r="R414">
        <v>12</v>
      </c>
      <c r="S414">
        <v>6</v>
      </c>
      <c r="T414">
        <v>8.4852813742385695</v>
      </c>
      <c r="U414">
        <v>1.6996731711975901</v>
      </c>
      <c r="V414" t="s">
        <v>4064</v>
      </c>
      <c r="W414">
        <v>1</v>
      </c>
      <c r="X414" t="s">
        <v>54</v>
      </c>
      <c r="Y414" t="s">
        <v>4066</v>
      </c>
      <c r="Z414">
        <v>7</v>
      </c>
      <c r="AA414" t="s">
        <v>55</v>
      </c>
      <c r="AB414">
        <v>62680427</v>
      </c>
      <c r="AC414">
        <v>62680450</v>
      </c>
      <c r="AD414" t="s">
        <v>4067</v>
      </c>
      <c r="AE414">
        <v>24</v>
      </c>
      <c r="AF414">
        <v>8</v>
      </c>
      <c r="AG414">
        <v>5</v>
      </c>
      <c r="AH414">
        <v>1</v>
      </c>
      <c r="AI414">
        <v>0</v>
      </c>
      <c r="AJ414" t="s">
        <v>55</v>
      </c>
      <c r="AK414">
        <v>62680427</v>
      </c>
      <c r="AL414">
        <v>62680451</v>
      </c>
      <c r="AM414" t="s">
        <v>43</v>
      </c>
      <c r="AN414" t="s">
        <v>2723</v>
      </c>
      <c r="AO414" t="s">
        <v>2724</v>
      </c>
      <c r="AP414" t="s">
        <v>2829</v>
      </c>
    </row>
    <row r="415" spans="1:42" x14ac:dyDescent="0.25">
      <c r="A415" t="s">
        <v>68</v>
      </c>
      <c r="B415">
        <v>72129219</v>
      </c>
      <c r="C415">
        <v>72129222</v>
      </c>
      <c r="D415" t="s">
        <v>4068</v>
      </c>
      <c r="E415" t="s">
        <v>2721</v>
      </c>
      <c r="F415">
        <v>1126</v>
      </c>
      <c r="G415">
        <v>10</v>
      </c>
      <c r="H415">
        <v>72129222</v>
      </c>
      <c r="I415" t="s">
        <v>4069</v>
      </c>
      <c r="J415">
        <v>4</v>
      </c>
      <c r="K415">
        <v>14</v>
      </c>
      <c r="L415">
        <v>18</v>
      </c>
      <c r="M415">
        <v>7.48331477354788</v>
      </c>
      <c r="N415">
        <v>5</v>
      </c>
      <c r="O415">
        <v>103</v>
      </c>
      <c r="P415">
        <v>108</v>
      </c>
      <c r="Q415">
        <v>22.693611435820401</v>
      </c>
      <c r="R415">
        <v>12</v>
      </c>
      <c r="S415">
        <v>3</v>
      </c>
      <c r="T415">
        <v>6</v>
      </c>
      <c r="U415">
        <v>1.5</v>
      </c>
      <c r="V415" t="s">
        <v>4068</v>
      </c>
      <c r="W415">
        <v>1</v>
      </c>
      <c r="X415" t="s">
        <v>68</v>
      </c>
      <c r="Y415" t="s">
        <v>4070</v>
      </c>
      <c r="Z415">
        <v>6</v>
      </c>
      <c r="AA415" t="s">
        <v>55</v>
      </c>
      <c r="AB415">
        <v>72129206</v>
      </c>
      <c r="AC415">
        <v>72129229</v>
      </c>
      <c r="AM415" t="s">
        <v>43</v>
      </c>
      <c r="AN415" t="s">
        <v>2723</v>
      </c>
      <c r="AO415" t="s">
        <v>2724</v>
      </c>
      <c r="AP415" t="s">
        <v>43</v>
      </c>
    </row>
    <row r="416" spans="1:42" x14ac:dyDescent="0.25">
      <c r="A416" t="s">
        <v>46</v>
      </c>
      <c r="B416">
        <v>23877583</v>
      </c>
      <c r="C416">
        <v>23877588</v>
      </c>
      <c r="D416" t="s">
        <v>4071</v>
      </c>
      <c r="E416" t="s">
        <v>2721</v>
      </c>
      <c r="F416">
        <v>2190</v>
      </c>
      <c r="G416">
        <v>14</v>
      </c>
      <c r="H416">
        <v>23877588</v>
      </c>
      <c r="I416" t="s">
        <v>4072</v>
      </c>
      <c r="J416">
        <v>3</v>
      </c>
      <c r="K416">
        <v>15</v>
      </c>
      <c r="L416">
        <v>18</v>
      </c>
      <c r="M416">
        <v>6.7082039324993596</v>
      </c>
      <c r="N416">
        <v>13</v>
      </c>
      <c r="O416">
        <v>60</v>
      </c>
      <c r="P416">
        <v>73</v>
      </c>
      <c r="Q416">
        <v>27.9284800875378</v>
      </c>
      <c r="R416">
        <v>6</v>
      </c>
      <c r="S416">
        <v>11</v>
      </c>
      <c r="T416">
        <v>8.1240384046359608</v>
      </c>
      <c r="U416">
        <v>2.1602468994692798</v>
      </c>
      <c r="V416" t="s">
        <v>4071</v>
      </c>
      <c r="W416">
        <v>1</v>
      </c>
      <c r="X416" t="s">
        <v>46</v>
      </c>
      <c r="Y416" t="s">
        <v>4073</v>
      </c>
      <c r="Z416">
        <v>3</v>
      </c>
      <c r="AA416" t="s">
        <v>52</v>
      </c>
      <c r="AB416">
        <v>23877581</v>
      </c>
      <c r="AC416">
        <v>23877604</v>
      </c>
      <c r="AM416" t="s">
        <v>43</v>
      </c>
      <c r="AN416" t="s">
        <v>2723</v>
      </c>
      <c r="AO416" t="s">
        <v>2724</v>
      </c>
      <c r="AP416" t="s">
        <v>44</v>
      </c>
    </row>
    <row r="417" spans="1:42" x14ac:dyDescent="0.25">
      <c r="A417" t="s">
        <v>46</v>
      </c>
      <c r="B417">
        <v>60529484</v>
      </c>
      <c r="C417">
        <v>60529501</v>
      </c>
      <c r="D417" t="s">
        <v>4074</v>
      </c>
      <c r="E417" t="s">
        <v>2721</v>
      </c>
      <c r="F417">
        <v>2312</v>
      </c>
      <c r="G417">
        <v>14</v>
      </c>
      <c r="H417">
        <v>60529496</v>
      </c>
      <c r="I417" t="s">
        <v>4075</v>
      </c>
      <c r="J417">
        <v>14</v>
      </c>
      <c r="K417">
        <v>4</v>
      </c>
      <c r="L417">
        <v>18</v>
      </c>
      <c r="M417">
        <v>7.48331477354788</v>
      </c>
      <c r="N417">
        <v>61</v>
      </c>
      <c r="O417">
        <v>8</v>
      </c>
      <c r="P417">
        <v>69</v>
      </c>
      <c r="Q417">
        <v>22.090722034374501</v>
      </c>
      <c r="R417">
        <v>0</v>
      </c>
      <c r="S417">
        <v>15</v>
      </c>
      <c r="T417">
        <v>0</v>
      </c>
      <c r="U417">
        <v>5.8142545141708002</v>
      </c>
      <c r="V417" t="s">
        <v>4074</v>
      </c>
      <c r="W417">
        <v>1</v>
      </c>
      <c r="X417" t="s">
        <v>46</v>
      </c>
      <c r="Y417" t="s">
        <v>4076</v>
      </c>
      <c r="Z417">
        <v>7</v>
      </c>
      <c r="AA417" t="s">
        <v>52</v>
      </c>
      <c r="AB417">
        <v>60529487</v>
      </c>
      <c r="AC417">
        <v>60529510</v>
      </c>
      <c r="AD417" t="s">
        <v>4077</v>
      </c>
      <c r="AE417">
        <v>22</v>
      </c>
      <c r="AF417">
        <v>8</v>
      </c>
      <c r="AG417">
        <v>5</v>
      </c>
      <c r="AH417">
        <v>0</v>
      </c>
      <c r="AI417">
        <v>1</v>
      </c>
      <c r="AJ417" t="s">
        <v>52</v>
      </c>
      <c r="AK417">
        <v>60529491</v>
      </c>
      <c r="AL417">
        <v>60529513</v>
      </c>
      <c r="AM417" t="s">
        <v>43</v>
      </c>
      <c r="AN417" t="s">
        <v>2723</v>
      </c>
      <c r="AO417" t="s">
        <v>2724</v>
      </c>
      <c r="AP417" t="s">
        <v>2724</v>
      </c>
    </row>
    <row r="418" spans="1:42" x14ac:dyDescent="0.25">
      <c r="A418" t="s">
        <v>47</v>
      </c>
      <c r="B418">
        <v>85827044</v>
      </c>
      <c r="C418">
        <v>85827044</v>
      </c>
      <c r="D418" t="s">
        <v>4078</v>
      </c>
      <c r="E418" t="s">
        <v>2721</v>
      </c>
      <c r="F418">
        <v>2681</v>
      </c>
      <c r="G418">
        <v>15</v>
      </c>
      <c r="H418">
        <v>85827044</v>
      </c>
      <c r="I418" t="s">
        <v>4079</v>
      </c>
      <c r="J418">
        <v>0</v>
      </c>
      <c r="K418">
        <v>18</v>
      </c>
      <c r="L418">
        <v>18</v>
      </c>
      <c r="M418">
        <v>0</v>
      </c>
      <c r="N418">
        <v>0</v>
      </c>
      <c r="O418">
        <v>49</v>
      </c>
      <c r="P418">
        <v>49</v>
      </c>
      <c r="Q418">
        <v>0</v>
      </c>
      <c r="R418">
        <v>14</v>
      </c>
      <c r="S418">
        <v>4</v>
      </c>
      <c r="T418">
        <v>7.48331477354788</v>
      </c>
      <c r="U418">
        <v>0</v>
      </c>
      <c r="V418" t="s">
        <v>4078</v>
      </c>
      <c r="W418">
        <v>1</v>
      </c>
      <c r="X418" t="s">
        <v>47</v>
      </c>
      <c r="Y418" t="s">
        <v>4080</v>
      </c>
      <c r="Z418">
        <v>6</v>
      </c>
      <c r="AA418" t="s">
        <v>55</v>
      </c>
      <c r="AB418">
        <v>85827030</v>
      </c>
      <c r="AC418">
        <v>85827053</v>
      </c>
      <c r="AM418" t="s">
        <v>43</v>
      </c>
      <c r="AN418" t="s">
        <v>2723</v>
      </c>
      <c r="AO418" t="s">
        <v>2724</v>
      </c>
      <c r="AP418" t="s">
        <v>44</v>
      </c>
    </row>
    <row r="419" spans="1:42" x14ac:dyDescent="0.25">
      <c r="A419" t="s">
        <v>73</v>
      </c>
      <c r="B419">
        <v>43660433</v>
      </c>
      <c r="C419">
        <v>43660434</v>
      </c>
      <c r="D419" t="s">
        <v>4081</v>
      </c>
      <c r="E419" t="s">
        <v>2721</v>
      </c>
      <c r="F419">
        <v>4825</v>
      </c>
      <c r="G419">
        <v>21</v>
      </c>
      <c r="H419">
        <v>43660433</v>
      </c>
      <c r="I419" t="s">
        <v>4082</v>
      </c>
      <c r="J419">
        <v>18</v>
      </c>
      <c r="K419">
        <v>0</v>
      </c>
      <c r="L419">
        <v>18</v>
      </c>
      <c r="M419">
        <v>0</v>
      </c>
      <c r="N419">
        <v>65</v>
      </c>
      <c r="O419">
        <v>0</v>
      </c>
      <c r="P419">
        <v>65</v>
      </c>
      <c r="Q419">
        <v>0</v>
      </c>
      <c r="R419">
        <v>16</v>
      </c>
      <c r="S419">
        <v>1</v>
      </c>
      <c r="T419">
        <v>4</v>
      </c>
      <c r="U419">
        <v>0.5</v>
      </c>
      <c r="V419" t="s">
        <v>4081</v>
      </c>
      <c r="W419">
        <v>1</v>
      </c>
      <c r="X419" t="s">
        <v>73</v>
      </c>
      <c r="Y419" t="s">
        <v>4083</v>
      </c>
      <c r="Z419">
        <v>5</v>
      </c>
      <c r="AA419" t="s">
        <v>52</v>
      </c>
      <c r="AB419">
        <v>43660427</v>
      </c>
      <c r="AC419">
        <v>43660450</v>
      </c>
      <c r="AD419" t="s">
        <v>4084</v>
      </c>
      <c r="AE419">
        <v>22</v>
      </c>
      <c r="AF419">
        <v>4</v>
      </c>
      <c r="AG419">
        <v>1</v>
      </c>
      <c r="AH419">
        <v>0</v>
      </c>
      <c r="AI419">
        <v>1</v>
      </c>
      <c r="AJ419" t="s">
        <v>52</v>
      </c>
      <c r="AK419">
        <v>43660427</v>
      </c>
      <c r="AL419">
        <v>43660449</v>
      </c>
      <c r="AM419" t="s">
        <v>43</v>
      </c>
      <c r="AN419" t="s">
        <v>2723</v>
      </c>
      <c r="AO419" t="s">
        <v>2724</v>
      </c>
      <c r="AP419" t="s">
        <v>2724</v>
      </c>
    </row>
    <row r="420" spans="1:42" x14ac:dyDescent="0.25">
      <c r="A420" t="s">
        <v>74</v>
      </c>
      <c r="B420">
        <v>47587365</v>
      </c>
      <c r="C420">
        <v>47587366</v>
      </c>
      <c r="D420" t="s">
        <v>4085</v>
      </c>
      <c r="E420" t="s">
        <v>2721</v>
      </c>
      <c r="F420">
        <v>4957</v>
      </c>
      <c r="G420">
        <v>22</v>
      </c>
      <c r="H420">
        <v>47587366</v>
      </c>
      <c r="I420" t="s">
        <v>4086</v>
      </c>
      <c r="J420">
        <v>17</v>
      </c>
      <c r="K420">
        <v>1</v>
      </c>
      <c r="L420">
        <v>18</v>
      </c>
      <c r="M420">
        <v>4.1231056256176597</v>
      </c>
      <c r="N420">
        <v>33</v>
      </c>
      <c r="O420">
        <v>5</v>
      </c>
      <c r="P420">
        <v>38</v>
      </c>
      <c r="Q420">
        <v>12.845232578665099</v>
      </c>
      <c r="R420">
        <v>5</v>
      </c>
      <c r="S420">
        <v>13</v>
      </c>
      <c r="T420">
        <v>8.0622577482985491</v>
      </c>
      <c r="U420">
        <v>0.5</v>
      </c>
      <c r="V420" t="s">
        <v>4085</v>
      </c>
      <c r="W420">
        <v>1</v>
      </c>
      <c r="X420" t="s">
        <v>74</v>
      </c>
      <c r="Y420" t="s">
        <v>4087</v>
      </c>
      <c r="Z420">
        <v>4</v>
      </c>
      <c r="AA420" t="s">
        <v>55</v>
      </c>
      <c r="AB420">
        <v>47587350</v>
      </c>
      <c r="AC420">
        <v>47587373</v>
      </c>
      <c r="AM420" t="s">
        <v>43</v>
      </c>
      <c r="AN420" t="s">
        <v>2723</v>
      </c>
      <c r="AO420" t="s">
        <v>2724</v>
      </c>
      <c r="AP420" t="s">
        <v>44</v>
      </c>
    </row>
    <row r="421" spans="1:42" x14ac:dyDescent="0.25">
      <c r="A421" t="s">
        <v>54</v>
      </c>
      <c r="B421">
        <v>167462613</v>
      </c>
      <c r="C421">
        <v>167462615</v>
      </c>
      <c r="D421" t="s">
        <v>4088</v>
      </c>
      <c r="E421" t="s">
        <v>2721</v>
      </c>
      <c r="F421">
        <v>4045</v>
      </c>
      <c r="G421">
        <v>2</v>
      </c>
      <c r="H421">
        <v>167462615</v>
      </c>
      <c r="I421" t="s">
        <v>4089</v>
      </c>
      <c r="J421">
        <v>4</v>
      </c>
      <c r="K421">
        <v>14</v>
      </c>
      <c r="L421">
        <v>18</v>
      </c>
      <c r="M421">
        <v>7.48331477354788</v>
      </c>
      <c r="N421">
        <v>7</v>
      </c>
      <c r="O421">
        <v>77</v>
      </c>
      <c r="P421">
        <v>84</v>
      </c>
      <c r="Q421">
        <v>23.2163735324878</v>
      </c>
      <c r="R421">
        <v>11</v>
      </c>
      <c r="S421">
        <v>6</v>
      </c>
      <c r="T421">
        <v>8.1240384046359608</v>
      </c>
      <c r="U421">
        <v>0.81649658092772603</v>
      </c>
      <c r="V421" t="s">
        <v>4088</v>
      </c>
      <c r="W421">
        <v>1</v>
      </c>
      <c r="X421" t="s">
        <v>54</v>
      </c>
      <c r="Y421" t="s">
        <v>4090</v>
      </c>
      <c r="Z421">
        <v>6</v>
      </c>
      <c r="AA421" t="s">
        <v>55</v>
      </c>
      <c r="AB421">
        <v>167462600</v>
      </c>
      <c r="AC421">
        <v>167462623</v>
      </c>
      <c r="AD421" t="s">
        <v>4091</v>
      </c>
      <c r="AE421">
        <v>22</v>
      </c>
      <c r="AF421">
        <v>6</v>
      </c>
      <c r="AG421">
        <v>3</v>
      </c>
      <c r="AH421">
        <v>0</v>
      </c>
      <c r="AI421">
        <v>1</v>
      </c>
      <c r="AJ421" t="s">
        <v>55</v>
      </c>
      <c r="AK421">
        <v>167462600</v>
      </c>
      <c r="AL421">
        <v>167462622</v>
      </c>
      <c r="AM421" t="s">
        <v>43</v>
      </c>
      <c r="AN421" t="s">
        <v>2723</v>
      </c>
      <c r="AO421" t="s">
        <v>2724</v>
      </c>
      <c r="AP421" t="s">
        <v>2724</v>
      </c>
    </row>
    <row r="422" spans="1:42" x14ac:dyDescent="0.25">
      <c r="A422" t="s">
        <v>63</v>
      </c>
      <c r="B422">
        <v>135027026</v>
      </c>
      <c r="C422">
        <v>135027028</v>
      </c>
      <c r="D422" t="s">
        <v>4092</v>
      </c>
      <c r="E422" t="s">
        <v>2721</v>
      </c>
      <c r="F422">
        <v>6731</v>
      </c>
      <c r="G422">
        <v>6</v>
      </c>
      <c r="H422">
        <v>135027028</v>
      </c>
      <c r="I422" t="s">
        <v>4093</v>
      </c>
      <c r="J422">
        <v>15</v>
      </c>
      <c r="K422">
        <v>3</v>
      </c>
      <c r="L422">
        <v>18</v>
      </c>
      <c r="M422">
        <v>6.7082039324993596</v>
      </c>
      <c r="N422">
        <v>57</v>
      </c>
      <c r="O422">
        <v>7</v>
      </c>
      <c r="P422">
        <v>64</v>
      </c>
      <c r="Q422">
        <v>19.974984355438099</v>
      </c>
      <c r="R422">
        <v>11</v>
      </c>
      <c r="S422">
        <v>7</v>
      </c>
      <c r="T422">
        <v>8.7749643873921208</v>
      </c>
      <c r="U422">
        <v>0.81649658092772603</v>
      </c>
      <c r="V422" t="s">
        <v>4092</v>
      </c>
      <c r="W422">
        <v>1</v>
      </c>
      <c r="X422" t="s">
        <v>63</v>
      </c>
      <c r="Y422" t="s">
        <v>4094</v>
      </c>
      <c r="Z422">
        <v>4</v>
      </c>
      <c r="AA422" t="s">
        <v>55</v>
      </c>
      <c r="AB422">
        <v>135027010</v>
      </c>
      <c r="AC422">
        <v>135027033</v>
      </c>
      <c r="AM422" t="s">
        <v>43</v>
      </c>
      <c r="AN422" t="s">
        <v>2723</v>
      </c>
      <c r="AO422" t="s">
        <v>2724</v>
      </c>
      <c r="AP422" t="s">
        <v>44</v>
      </c>
    </row>
    <row r="423" spans="1:42" x14ac:dyDescent="0.25">
      <c r="A423" t="s">
        <v>65</v>
      </c>
      <c r="B423">
        <v>71260835</v>
      </c>
      <c r="C423">
        <v>71260836</v>
      </c>
      <c r="D423" t="s">
        <v>4095</v>
      </c>
      <c r="E423" t="s">
        <v>2721</v>
      </c>
      <c r="F423">
        <v>7753</v>
      </c>
      <c r="G423">
        <v>9</v>
      </c>
      <c r="H423">
        <v>71260835</v>
      </c>
      <c r="I423" t="s">
        <v>4096</v>
      </c>
      <c r="J423">
        <v>10</v>
      </c>
      <c r="K423">
        <v>8</v>
      </c>
      <c r="L423">
        <v>18</v>
      </c>
      <c r="M423">
        <v>8.9442719099991592</v>
      </c>
      <c r="N423">
        <v>21</v>
      </c>
      <c r="O423">
        <v>18</v>
      </c>
      <c r="P423">
        <v>39</v>
      </c>
      <c r="Q423">
        <v>19.442222095223499</v>
      </c>
      <c r="R423">
        <v>7</v>
      </c>
      <c r="S423">
        <v>11</v>
      </c>
      <c r="T423">
        <v>8.7749643873921208</v>
      </c>
      <c r="U423">
        <v>0.5</v>
      </c>
      <c r="V423" t="s">
        <v>4095</v>
      </c>
      <c r="W423">
        <v>1</v>
      </c>
      <c r="X423" t="s">
        <v>65</v>
      </c>
      <c r="Y423" t="s">
        <v>4097</v>
      </c>
      <c r="Z423">
        <v>4</v>
      </c>
      <c r="AA423" t="s">
        <v>52</v>
      </c>
      <c r="AB423">
        <v>71260828</v>
      </c>
      <c r="AC423">
        <v>71260851</v>
      </c>
      <c r="AM423" t="s">
        <v>43</v>
      </c>
      <c r="AN423" t="s">
        <v>2723</v>
      </c>
      <c r="AO423" t="s">
        <v>2724</v>
      </c>
      <c r="AP423" t="s">
        <v>44</v>
      </c>
    </row>
    <row r="424" spans="1:42" x14ac:dyDescent="0.25">
      <c r="A424" t="s">
        <v>72</v>
      </c>
      <c r="B424">
        <v>34979618</v>
      </c>
      <c r="C424">
        <v>34979620</v>
      </c>
      <c r="D424" t="s">
        <v>4098</v>
      </c>
      <c r="E424" t="s">
        <v>2721</v>
      </c>
      <c r="F424">
        <v>2788</v>
      </c>
      <c r="G424">
        <v>16</v>
      </c>
      <c r="H424">
        <v>34979618</v>
      </c>
      <c r="I424" t="s">
        <v>4099</v>
      </c>
      <c r="J424">
        <v>16</v>
      </c>
      <c r="K424">
        <v>1</v>
      </c>
      <c r="L424">
        <v>17</v>
      </c>
      <c r="M424">
        <v>4</v>
      </c>
      <c r="N424">
        <v>68</v>
      </c>
      <c r="O424">
        <v>5</v>
      </c>
      <c r="P424">
        <v>73</v>
      </c>
      <c r="Q424">
        <v>18.4390889145857</v>
      </c>
      <c r="R424">
        <v>3</v>
      </c>
      <c r="S424">
        <v>12</v>
      </c>
      <c r="T424">
        <v>6</v>
      </c>
      <c r="U424">
        <v>1</v>
      </c>
      <c r="V424" t="s">
        <v>4098</v>
      </c>
      <c r="W424">
        <v>1</v>
      </c>
      <c r="X424" t="s">
        <v>72</v>
      </c>
      <c r="Y424" t="s">
        <v>4042</v>
      </c>
      <c r="Z424">
        <v>7</v>
      </c>
      <c r="AA424" t="s">
        <v>55</v>
      </c>
      <c r="AB424">
        <v>34979604</v>
      </c>
      <c r="AC424">
        <v>34979627</v>
      </c>
      <c r="AD424" t="s">
        <v>4043</v>
      </c>
      <c r="AE424">
        <v>23</v>
      </c>
      <c r="AF424">
        <v>8</v>
      </c>
      <c r="AG424">
        <v>2</v>
      </c>
      <c r="AH424">
        <v>1</v>
      </c>
      <c r="AI424">
        <v>1</v>
      </c>
      <c r="AJ424" t="s">
        <v>55</v>
      </c>
      <c r="AK424">
        <v>34979602</v>
      </c>
      <c r="AL424">
        <v>34979625</v>
      </c>
      <c r="AM424" t="s">
        <v>43</v>
      </c>
      <c r="AN424" t="s">
        <v>2723</v>
      </c>
      <c r="AO424" t="s">
        <v>2724</v>
      </c>
      <c r="AP424" t="s">
        <v>3344</v>
      </c>
    </row>
    <row r="425" spans="1:42" x14ac:dyDescent="0.25">
      <c r="A425" t="s">
        <v>51</v>
      </c>
      <c r="B425">
        <v>6965752</v>
      </c>
      <c r="C425">
        <v>6965752</v>
      </c>
      <c r="D425" t="s">
        <v>4100</v>
      </c>
      <c r="E425" t="s">
        <v>2721</v>
      </c>
      <c r="F425">
        <v>27</v>
      </c>
      <c r="G425">
        <v>1</v>
      </c>
      <c r="H425">
        <v>6965752</v>
      </c>
      <c r="I425" t="s">
        <v>4101</v>
      </c>
      <c r="J425">
        <v>12</v>
      </c>
      <c r="K425">
        <v>5</v>
      </c>
      <c r="L425">
        <v>17</v>
      </c>
      <c r="M425">
        <v>7.7459666924148296</v>
      </c>
      <c r="N425">
        <v>18</v>
      </c>
      <c r="O425">
        <v>7</v>
      </c>
      <c r="P425">
        <v>25</v>
      </c>
      <c r="Q425">
        <v>11.2249721603218</v>
      </c>
      <c r="R425">
        <v>1</v>
      </c>
      <c r="S425">
        <v>13</v>
      </c>
      <c r="T425">
        <v>3.6055512754639798</v>
      </c>
      <c r="U425">
        <v>0</v>
      </c>
      <c r="V425" t="s">
        <v>4100</v>
      </c>
      <c r="W425">
        <v>1</v>
      </c>
      <c r="X425" t="s">
        <v>51</v>
      </c>
      <c r="Y425" t="s">
        <v>4102</v>
      </c>
      <c r="Z425">
        <v>7</v>
      </c>
      <c r="AA425" t="s">
        <v>52</v>
      </c>
      <c r="AB425">
        <v>6965742</v>
      </c>
      <c r="AC425">
        <v>6965765</v>
      </c>
      <c r="AM425" t="s">
        <v>43</v>
      </c>
      <c r="AN425" t="s">
        <v>2723</v>
      </c>
      <c r="AO425" t="s">
        <v>2724</v>
      </c>
      <c r="AP425" t="s">
        <v>43</v>
      </c>
    </row>
    <row r="426" spans="1:42" x14ac:dyDescent="0.25">
      <c r="A426" t="s">
        <v>51</v>
      </c>
      <c r="B426">
        <v>9473141</v>
      </c>
      <c r="C426">
        <v>9473141</v>
      </c>
      <c r="D426" t="s">
        <v>4103</v>
      </c>
      <c r="E426" t="s">
        <v>2721</v>
      </c>
      <c r="F426">
        <v>41</v>
      </c>
      <c r="G426">
        <v>1</v>
      </c>
      <c r="H426">
        <v>9473141</v>
      </c>
      <c r="I426" t="s">
        <v>4104</v>
      </c>
      <c r="J426">
        <v>15</v>
      </c>
      <c r="K426">
        <v>2</v>
      </c>
      <c r="L426">
        <v>17</v>
      </c>
      <c r="M426">
        <v>5.4772255750516603</v>
      </c>
      <c r="N426">
        <v>35</v>
      </c>
      <c r="O426">
        <v>4</v>
      </c>
      <c r="P426">
        <v>39</v>
      </c>
      <c r="Q426">
        <v>11.8321595661992</v>
      </c>
      <c r="R426">
        <v>14</v>
      </c>
      <c r="S426">
        <v>2</v>
      </c>
      <c r="T426">
        <v>5.2915026221291797</v>
      </c>
      <c r="U426">
        <v>0</v>
      </c>
      <c r="V426" t="s">
        <v>4103</v>
      </c>
      <c r="W426">
        <v>1</v>
      </c>
      <c r="X426" t="s">
        <v>51</v>
      </c>
      <c r="Y426" t="s">
        <v>4105</v>
      </c>
      <c r="Z426">
        <v>6</v>
      </c>
      <c r="AA426" t="s">
        <v>52</v>
      </c>
      <c r="AB426">
        <v>9473133</v>
      </c>
      <c r="AC426">
        <v>9473156</v>
      </c>
      <c r="AD426" t="s">
        <v>4106</v>
      </c>
      <c r="AE426">
        <v>22</v>
      </c>
      <c r="AF426">
        <v>5</v>
      </c>
      <c r="AG426">
        <v>2</v>
      </c>
      <c r="AH426">
        <v>0</v>
      </c>
      <c r="AI426">
        <v>1</v>
      </c>
      <c r="AJ426" t="s">
        <v>52</v>
      </c>
      <c r="AK426">
        <v>9473134</v>
      </c>
      <c r="AL426">
        <v>9473156</v>
      </c>
      <c r="AM426" t="s">
        <v>43</v>
      </c>
      <c r="AN426" t="s">
        <v>2723</v>
      </c>
      <c r="AO426" t="s">
        <v>2724</v>
      </c>
      <c r="AP426" t="s">
        <v>2724</v>
      </c>
    </row>
    <row r="427" spans="1:42" x14ac:dyDescent="0.25">
      <c r="A427" t="s">
        <v>53</v>
      </c>
      <c r="B427">
        <v>2635172</v>
      </c>
      <c r="C427">
        <v>2635178</v>
      </c>
      <c r="D427" t="s">
        <v>4107</v>
      </c>
      <c r="E427" t="s">
        <v>2721</v>
      </c>
      <c r="F427">
        <v>4429</v>
      </c>
      <c r="G427">
        <v>20</v>
      </c>
      <c r="H427">
        <v>2635178</v>
      </c>
      <c r="I427" t="s">
        <v>4108</v>
      </c>
      <c r="J427">
        <v>12</v>
      </c>
      <c r="K427">
        <v>5</v>
      </c>
      <c r="L427">
        <v>17</v>
      </c>
      <c r="M427">
        <v>7.7459666924148296</v>
      </c>
      <c r="N427">
        <v>58</v>
      </c>
      <c r="O427">
        <v>17</v>
      </c>
      <c r="P427">
        <v>75</v>
      </c>
      <c r="Q427">
        <v>31.400636936215101</v>
      </c>
      <c r="R427">
        <v>13</v>
      </c>
      <c r="S427">
        <v>2</v>
      </c>
      <c r="T427">
        <v>5.0990195135927801</v>
      </c>
      <c r="U427">
        <v>2.0591260281974</v>
      </c>
      <c r="V427" t="s">
        <v>4107</v>
      </c>
      <c r="W427">
        <v>1</v>
      </c>
      <c r="X427" t="s">
        <v>53</v>
      </c>
      <c r="Y427" t="s">
        <v>4109</v>
      </c>
      <c r="Z427">
        <v>3</v>
      </c>
      <c r="AA427" t="s">
        <v>55</v>
      </c>
      <c r="AB427">
        <v>2635157</v>
      </c>
      <c r="AC427">
        <v>2635180</v>
      </c>
      <c r="AM427" t="s">
        <v>43</v>
      </c>
      <c r="AN427" t="s">
        <v>2723</v>
      </c>
      <c r="AO427" t="s">
        <v>2724</v>
      </c>
      <c r="AP427" t="s">
        <v>44</v>
      </c>
    </row>
    <row r="428" spans="1:42" x14ac:dyDescent="0.25">
      <c r="A428" t="s">
        <v>60</v>
      </c>
      <c r="B428">
        <v>146852469</v>
      </c>
      <c r="C428">
        <v>146852471</v>
      </c>
      <c r="D428" t="s">
        <v>4110</v>
      </c>
      <c r="E428" t="s">
        <v>2721</v>
      </c>
      <c r="F428">
        <v>5733</v>
      </c>
      <c r="G428">
        <v>4</v>
      </c>
      <c r="H428">
        <v>146852470</v>
      </c>
      <c r="I428" t="s">
        <v>4111</v>
      </c>
      <c r="J428">
        <v>13</v>
      </c>
      <c r="K428">
        <v>4</v>
      </c>
      <c r="L428">
        <v>17</v>
      </c>
      <c r="M428">
        <v>7.2111025509279703</v>
      </c>
      <c r="N428">
        <v>71</v>
      </c>
      <c r="O428">
        <v>12</v>
      </c>
      <c r="P428">
        <v>83</v>
      </c>
      <c r="Q428">
        <v>29.189039038652801</v>
      </c>
      <c r="R428">
        <v>7</v>
      </c>
      <c r="S428">
        <v>8</v>
      </c>
      <c r="T428">
        <v>7.48331477354788</v>
      </c>
      <c r="U428">
        <v>0.81649658092772603</v>
      </c>
      <c r="V428" t="s">
        <v>4110</v>
      </c>
      <c r="W428">
        <v>1</v>
      </c>
      <c r="X428" t="s">
        <v>60</v>
      </c>
      <c r="Y428" t="s">
        <v>4112</v>
      </c>
      <c r="Z428">
        <v>7</v>
      </c>
      <c r="AA428" t="s">
        <v>55</v>
      </c>
      <c r="AB428">
        <v>146852456</v>
      </c>
      <c r="AC428">
        <v>146852479</v>
      </c>
      <c r="AD428" t="s">
        <v>4113</v>
      </c>
      <c r="AE428">
        <v>24</v>
      </c>
      <c r="AF428">
        <v>7</v>
      </c>
      <c r="AG428">
        <v>4</v>
      </c>
      <c r="AH428">
        <v>1</v>
      </c>
      <c r="AI428">
        <v>0</v>
      </c>
      <c r="AJ428" t="s">
        <v>55</v>
      </c>
      <c r="AK428">
        <v>146852456</v>
      </c>
      <c r="AL428">
        <v>146852480</v>
      </c>
      <c r="AM428" t="s">
        <v>43</v>
      </c>
      <c r="AN428" t="s">
        <v>2723</v>
      </c>
      <c r="AO428" t="s">
        <v>2724</v>
      </c>
      <c r="AP428" t="s">
        <v>2863</v>
      </c>
    </row>
    <row r="429" spans="1:42" hidden="1" x14ac:dyDescent="0.25">
      <c r="A429" t="s">
        <v>58</v>
      </c>
      <c r="B429">
        <v>197900267</v>
      </c>
      <c r="C429">
        <v>197900277</v>
      </c>
      <c r="D429" t="s">
        <v>4114</v>
      </c>
      <c r="E429" t="s">
        <v>2721</v>
      </c>
      <c r="F429">
        <v>5408</v>
      </c>
      <c r="G429">
        <v>3</v>
      </c>
      <c r="H429">
        <v>197900274</v>
      </c>
      <c r="I429" t="s">
        <v>4115</v>
      </c>
      <c r="J429">
        <v>6</v>
      </c>
      <c r="K429">
        <v>0</v>
      </c>
      <c r="L429">
        <v>6</v>
      </c>
      <c r="M429">
        <v>0</v>
      </c>
      <c r="N429">
        <v>6</v>
      </c>
      <c r="O429">
        <v>0</v>
      </c>
      <c r="P429">
        <v>6</v>
      </c>
      <c r="Q429">
        <v>0</v>
      </c>
      <c r="R429">
        <v>2</v>
      </c>
      <c r="S429">
        <v>4</v>
      </c>
      <c r="T429">
        <v>2.8284271247461898</v>
      </c>
      <c r="U429">
        <v>3.6996621467371802</v>
      </c>
      <c r="AM429" t="s">
        <v>43</v>
      </c>
      <c r="AN429" t="s">
        <v>2723</v>
      </c>
      <c r="AO429" t="s">
        <v>2724</v>
      </c>
      <c r="AP429" t="s">
        <v>44</v>
      </c>
    </row>
    <row r="430" spans="1:42" hidden="1" x14ac:dyDescent="0.25">
      <c r="A430" t="s">
        <v>58</v>
      </c>
      <c r="B430">
        <v>197900289</v>
      </c>
      <c r="C430">
        <v>197900297</v>
      </c>
      <c r="D430" t="s">
        <v>4116</v>
      </c>
      <c r="E430" t="s">
        <v>2721</v>
      </c>
      <c r="F430">
        <v>5409</v>
      </c>
      <c r="G430">
        <v>3</v>
      </c>
      <c r="H430">
        <v>197900296</v>
      </c>
      <c r="I430" t="s">
        <v>59</v>
      </c>
      <c r="J430">
        <v>56</v>
      </c>
      <c r="K430">
        <v>0</v>
      </c>
      <c r="L430">
        <v>56</v>
      </c>
      <c r="M430">
        <v>0</v>
      </c>
      <c r="N430">
        <v>104</v>
      </c>
      <c r="O430">
        <v>0</v>
      </c>
      <c r="P430">
        <v>104</v>
      </c>
      <c r="Q430">
        <v>0</v>
      </c>
      <c r="R430">
        <v>12</v>
      </c>
      <c r="S430">
        <v>35</v>
      </c>
      <c r="T430">
        <v>20.4939015319191</v>
      </c>
      <c r="U430">
        <v>2.7386127875258302</v>
      </c>
      <c r="AM430" t="s">
        <v>43</v>
      </c>
      <c r="AN430" t="s">
        <v>2723</v>
      </c>
      <c r="AO430" t="s">
        <v>2724</v>
      </c>
      <c r="AP430" t="s">
        <v>44</v>
      </c>
    </row>
    <row r="431" spans="1:42" hidden="1" x14ac:dyDescent="0.25">
      <c r="A431" t="s">
        <v>58</v>
      </c>
      <c r="B431">
        <v>20205368</v>
      </c>
      <c r="C431">
        <v>20205373</v>
      </c>
      <c r="D431" t="s">
        <v>4117</v>
      </c>
      <c r="E431" t="s">
        <v>2721</v>
      </c>
      <c r="F431">
        <v>5025</v>
      </c>
      <c r="G431">
        <v>3</v>
      </c>
      <c r="H431">
        <v>20205373</v>
      </c>
      <c r="I431" t="s">
        <v>4118</v>
      </c>
      <c r="J431">
        <v>0</v>
      </c>
      <c r="K431">
        <v>2</v>
      </c>
      <c r="L431">
        <v>2</v>
      </c>
      <c r="M431">
        <v>0</v>
      </c>
      <c r="N431">
        <v>0</v>
      </c>
      <c r="O431">
        <v>2</v>
      </c>
      <c r="P431">
        <v>2</v>
      </c>
      <c r="Q431">
        <v>0</v>
      </c>
      <c r="R431">
        <v>1</v>
      </c>
      <c r="S431">
        <v>1</v>
      </c>
      <c r="T431">
        <v>1</v>
      </c>
      <c r="U431">
        <v>2.5</v>
      </c>
      <c r="AM431" t="s">
        <v>43</v>
      </c>
      <c r="AN431" t="s">
        <v>2723</v>
      </c>
      <c r="AO431" t="s">
        <v>2724</v>
      </c>
      <c r="AP431" t="s">
        <v>44</v>
      </c>
    </row>
    <row r="432" spans="1:42" x14ac:dyDescent="0.25">
      <c r="A432" t="s">
        <v>62</v>
      </c>
      <c r="B432">
        <v>160959936</v>
      </c>
      <c r="C432">
        <v>160959940</v>
      </c>
      <c r="D432" t="s">
        <v>4119</v>
      </c>
      <c r="E432" t="s">
        <v>2721</v>
      </c>
      <c r="F432">
        <v>6395</v>
      </c>
      <c r="G432">
        <v>5</v>
      </c>
      <c r="H432">
        <v>160959937</v>
      </c>
      <c r="I432" t="s">
        <v>4120</v>
      </c>
      <c r="J432">
        <v>8</v>
      </c>
      <c r="K432">
        <v>9</v>
      </c>
      <c r="L432">
        <v>17</v>
      </c>
      <c r="M432">
        <v>8.4852813742385695</v>
      </c>
      <c r="N432">
        <v>12</v>
      </c>
      <c r="O432">
        <v>80</v>
      </c>
      <c r="P432">
        <v>92</v>
      </c>
      <c r="Q432">
        <v>30.983866769659301</v>
      </c>
      <c r="R432">
        <v>13</v>
      </c>
      <c r="S432">
        <v>3</v>
      </c>
      <c r="T432">
        <v>6.2449979983983903</v>
      </c>
      <c r="U432">
        <v>1.6996731711975901</v>
      </c>
      <c r="V432" t="s">
        <v>4119</v>
      </c>
      <c r="W432">
        <v>1</v>
      </c>
      <c r="X432" t="s">
        <v>62</v>
      </c>
      <c r="Y432" t="s">
        <v>4121</v>
      </c>
      <c r="Z432">
        <v>6</v>
      </c>
      <c r="AA432" t="s">
        <v>52</v>
      </c>
      <c r="AB432">
        <v>160959931</v>
      </c>
      <c r="AC432">
        <v>160959954</v>
      </c>
      <c r="AD432" t="s">
        <v>4122</v>
      </c>
      <c r="AE432">
        <v>24</v>
      </c>
      <c r="AF432">
        <v>7</v>
      </c>
      <c r="AG432">
        <v>4</v>
      </c>
      <c r="AH432">
        <v>1</v>
      </c>
      <c r="AI432">
        <v>0</v>
      </c>
      <c r="AJ432" t="s">
        <v>52</v>
      </c>
      <c r="AK432">
        <v>160959930</v>
      </c>
      <c r="AL432">
        <v>160959954</v>
      </c>
      <c r="AM432" t="s">
        <v>43</v>
      </c>
      <c r="AN432" t="s">
        <v>2723</v>
      </c>
      <c r="AO432" t="s">
        <v>2724</v>
      </c>
      <c r="AP432" t="s">
        <v>2829</v>
      </c>
    </row>
    <row r="433" spans="1:42" x14ac:dyDescent="0.25">
      <c r="A433" t="s">
        <v>75</v>
      </c>
      <c r="B433">
        <v>6635508</v>
      </c>
      <c r="C433">
        <v>6635509</v>
      </c>
      <c r="D433" t="s">
        <v>4123</v>
      </c>
      <c r="E433" t="s">
        <v>2721</v>
      </c>
      <c r="F433">
        <v>6859</v>
      </c>
      <c r="G433">
        <v>7</v>
      </c>
      <c r="H433">
        <v>6635509</v>
      </c>
      <c r="I433" t="s">
        <v>4124</v>
      </c>
      <c r="J433">
        <v>17</v>
      </c>
      <c r="K433">
        <v>0</v>
      </c>
      <c r="L433">
        <v>17</v>
      </c>
      <c r="M433">
        <v>0</v>
      </c>
      <c r="N433">
        <v>51</v>
      </c>
      <c r="O433">
        <v>0</v>
      </c>
      <c r="P433">
        <v>51</v>
      </c>
      <c r="Q433">
        <v>0</v>
      </c>
      <c r="R433">
        <v>5</v>
      </c>
      <c r="S433">
        <v>11</v>
      </c>
      <c r="T433">
        <v>7.4161984870956603</v>
      </c>
      <c r="U433">
        <v>0.5</v>
      </c>
      <c r="V433" t="s">
        <v>4123</v>
      </c>
      <c r="W433">
        <v>1</v>
      </c>
      <c r="X433" t="s">
        <v>75</v>
      </c>
      <c r="Y433" t="s">
        <v>4125</v>
      </c>
      <c r="Z433">
        <v>4</v>
      </c>
      <c r="AA433" t="s">
        <v>52</v>
      </c>
      <c r="AB433">
        <v>6635502</v>
      </c>
      <c r="AC433">
        <v>6635525</v>
      </c>
      <c r="AM433" t="s">
        <v>43</v>
      </c>
      <c r="AN433" t="s">
        <v>2723</v>
      </c>
      <c r="AO433" t="s">
        <v>2724</v>
      </c>
      <c r="AP433" t="s">
        <v>44</v>
      </c>
    </row>
    <row r="434" spans="1:42" x14ac:dyDescent="0.25">
      <c r="A434" t="s">
        <v>42</v>
      </c>
      <c r="B434">
        <v>63897747</v>
      </c>
      <c r="C434">
        <v>63897754</v>
      </c>
      <c r="D434" t="s">
        <v>4126</v>
      </c>
      <c r="E434" t="s">
        <v>2721</v>
      </c>
      <c r="F434">
        <v>1467</v>
      </c>
      <c r="G434">
        <v>11</v>
      </c>
      <c r="H434">
        <v>63897754</v>
      </c>
      <c r="I434" t="s">
        <v>4127</v>
      </c>
      <c r="J434">
        <v>2</v>
      </c>
      <c r="K434">
        <v>14</v>
      </c>
      <c r="L434">
        <v>16</v>
      </c>
      <c r="M434">
        <v>5.2915026221291797</v>
      </c>
      <c r="N434">
        <v>6</v>
      </c>
      <c r="O434">
        <v>29</v>
      </c>
      <c r="P434">
        <v>35</v>
      </c>
      <c r="Q434">
        <v>13.1909059582729</v>
      </c>
      <c r="R434">
        <v>11</v>
      </c>
      <c r="S434">
        <v>4</v>
      </c>
      <c r="T434">
        <v>6.6332495807107996</v>
      </c>
      <c r="U434">
        <v>2.8613807855648901</v>
      </c>
      <c r="V434" t="s">
        <v>4126</v>
      </c>
      <c r="W434">
        <v>1</v>
      </c>
      <c r="X434" t="s">
        <v>42</v>
      </c>
      <c r="Y434" t="s">
        <v>4128</v>
      </c>
      <c r="Z434">
        <v>5</v>
      </c>
      <c r="AA434" t="s">
        <v>52</v>
      </c>
      <c r="AB434">
        <v>63897746</v>
      </c>
      <c r="AC434">
        <v>63897769</v>
      </c>
      <c r="AM434" t="s">
        <v>43</v>
      </c>
      <c r="AN434" t="s">
        <v>2723</v>
      </c>
      <c r="AO434" t="s">
        <v>2724</v>
      </c>
      <c r="AP434" t="s">
        <v>44</v>
      </c>
    </row>
    <row r="435" spans="1:42" x14ac:dyDescent="0.25">
      <c r="A435" t="s">
        <v>72</v>
      </c>
      <c r="B435">
        <v>30501832</v>
      </c>
      <c r="C435">
        <v>30501833</v>
      </c>
      <c r="D435" t="s">
        <v>4129</v>
      </c>
      <c r="E435" t="s">
        <v>2721</v>
      </c>
      <c r="F435">
        <v>2779</v>
      </c>
      <c r="G435">
        <v>16</v>
      </c>
      <c r="H435">
        <v>30501833</v>
      </c>
      <c r="I435" t="s">
        <v>4130</v>
      </c>
      <c r="J435">
        <v>14</v>
      </c>
      <c r="K435">
        <v>2</v>
      </c>
      <c r="L435">
        <v>16</v>
      </c>
      <c r="M435">
        <v>5.2915026221291797</v>
      </c>
      <c r="N435">
        <v>33</v>
      </c>
      <c r="O435">
        <v>7</v>
      </c>
      <c r="P435">
        <v>40</v>
      </c>
      <c r="Q435">
        <v>15.1986841535706</v>
      </c>
      <c r="R435">
        <v>5</v>
      </c>
      <c r="S435">
        <v>8</v>
      </c>
      <c r="T435">
        <v>6.3245553203367502</v>
      </c>
      <c r="U435">
        <v>0.5</v>
      </c>
      <c r="V435" t="s">
        <v>4129</v>
      </c>
      <c r="W435">
        <v>1</v>
      </c>
      <c r="X435" t="s">
        <v>72</v>
      </c>
      <c r="Y435" t="s">
        <v>4131</v>
      </c>
      <c r="Z435">
        <v>5</v>
      </c>
      <c r="AA435" t="s">
        <v>52</v>
      </c>
      <c r="AB435">
        <v>30501826</v>
      </c>
      <c r="AC435">
        <v>30501849</v>
      </c>
      <c r="AD435" t="s">
        <v>4132</v>
      </c>
      <c r="AE435">
        <v>24</v>
      </c>
      <c r="AF435">
        <v>6</v>
      </c>
      <c r="AG435">
        <v>3</v>
      </c>
      <c r="AH435">
        <v>1</v>
      </c>
      <c r="AI435">
        <v>0</v>
      </c>
      <c r="AJ435" t="s">
        <v>52</v>
      </c>
      <c r="AK435">
        <v>30501826</v>
      </c>
      <c r="AL435">
        <v>30501850</v>
      </c>
      <c r="AM435" t="s">
        <v>43</v>
      </c>
      <c r="AN435" t="s">
        <v>2723</v>
      </c>
      <c r="AO435" t="s">
        <v>2724</v>
      </c>
      <c r="AP435" t="s">
        <v>2756</v>
      </c>
    </row>
    <row r="436" spans="1:42" x14ac:dyDescent="0.25">
      <c r="A436" t="s">
        <v>73</v>
      </c>
      <c r="B436">
        <v>43900113</v>
      </c>
      <c r="C436">
        <v>43900124</v>
      </c>
      <c r="D436" t="s">
        <v>4133</v>
      </c>
      <c r="E436" t="s">
        <v>2721</v>
      </c>
      <c r="F436">
        <v>4826</v>
      </c>
      <c r="G436">
        <v>21</v>
      </c>
      <c r="H436">
        <v>43900124</v>
      </c>
      <c r="I436" t="s">
        <v>4134</v>
      </c>
      <c r="J436">
        <v>8</v>
      </c>
      <c r="K436">
        <v>8</v>
      </c>
      <c r="L436">
        <v>16</v>
      </c>
      <c r="M436">
        <v>8</v>
      </c>
      <c r="N436">
        <v>31</v>
      </c>
      <c r="O436">
        <v>31</v>
      </c>
      <c r="P436">
        <v>62</v>
      </c>
      <c r="Q436">
        <v>31</v>
      </c>
      <c r="R436">
        <v>5</v>
      </c>
      <c r="S436">
        <v>10</v>
      </c>
      <c r="T436">
        <v>7.0710678118654702</v>
      </c>
      <c r="U436">
        <v>4.3874821936960604</v>
      </c>
      <c r="V436" t="s">
        <v>4133</v>
      </c>
      <c r="W436">
        <v>1</v>
      </c>
      <c r="X436" t="s">
        <v>73</v>
      </c>
      <c r="Y436" t="s">
        <v>4135</v>
      </c>
      <c r="Z436">
        <v>6</v>
      </c>
      <c r="AA436" t="s">
        <v>55</v>
      </c>
      <c r="AB436">
        <v>43900108</v>
      </c>
      <c r="AC436">
        <v>43900131</v>
      </c>
      <c r="AD436" t="s">
        <v>4136</v>
      </c>
      <c r="AE436">
        <v>22</v>
      </c>
      <c r="AF436">
        <v>7</v>
      </c>
      <c r="AG436">
        <v>4</v>
      </c>
      <c r="AH436">
        <v>0</v>
      </c>
      <c r="AI436">
        <v>1</v>
      </c>
      <c r="AJ436" t="s">
        <v>55</v>
      </c>
      <c r="AK436">
        <v>43900108</v>
      </c>
      <c r="AL436">
        <v>43900130</v>
      </c>
      <c r="AM436" t="s">
        <v>43</v>
      </c>
      <c r="AN436" t="s">
        <v>2723</v>
      </c>
      <c r="AO436" t="s">
        <v>2724</v>
      </c>
      <c r="AP436" t="s">
        <v>2724</v>
      </c>
    </row>
    <row r="437" spans="1:42" x14ac:dyDescent="0.25">
      <c r="A437" t="s">
        <v>58</v>
      </c>
      <c r="B437">
        <v>177306724</v>
      </c>
      <c r="C437">
        <v>177306726</v>
      </c>
      <c r="D437" t="s">
        <v>4137</v>
      </c>
      <c r="E437" t="s">
        <v>2721</v>
      </c>
      <c r="F437">
        <v>5361</v>
      </c>
      <c r="G437">
        <v>3</v>
      </c>
      <c r="H437">
        <v>177306724</v>
      </c>
      <c r="I437" t="s">
        <v>4138</v>
      </c>
      <c r="J437">
        <v>11</v>
      </c>
      <c r="K437">
        <v>5</v>
      </c>
      <c r="L437">
        <v>16</v>
      </c>
      <c r="M437">
        <v>7.4161984870956603</v>
      </c>
      <c r="N437">
        <v>26</v>
      </c>
      <c r="O437">
        <v>11</v>
      </c>
      <c r="P437">
        <v>37</v>
      </c>
      <c r="Q437">
        <v>16.911534525287699</v>
      </c>
      <c r="R437">
        <v>10</v>
      </c>
      <c r="S437">
        <v>4</v>
      </c>
      <c r="T437">
        <v>6.3245553203367502</v>
      </c>
      <c r="U437">
        <v>0.81649658092772603</v>
      </c>
      <c r="V437" t="s">
        <v>4137</v>
      </c>
      <c r="W437">
        <v>1</v>
      </c>
      <c r="X437" t="s">
        <v>58</v>
      </c>
      <c r="Y437" t="s">
        <v>4139</v>
      </c>
      <c r="Z437">
        <v>4</v>
      </c>
      <c r="AA437" t="s">
        <v>52</v>
      </c>
      <c r="AB437">
        <v>177306718</v>
      </c>
      <c r="AC437">
        <v>177306741</v>
      </c>
      <c r="AM437" t="s">
        <v>43</v>
      </c>
      <c r="AN437" t="s">
        <v>2723</v>
      </c>
      <c r="AO437" t="s">
        <v>2724</v>
      </c>
      <c r="AP437" t="s">
        <v>44</v>
      </c>
    </row>
    <row r="438" spans="1:42" x14ac:dyDescent="0.25">
      <c r="A438" t="s">
        <v>64</v>
      </c>
      <c r="B438">
        <v>128650690</v>
      </c>
      <c r="C438">
        <v>128650691</v>
      </c>
      <c r="D438" t="s">
        <v>4140</v>
      </c>
      <c r="E438" t="s">
        <v>2721</v>
      </c>
      <c r="F438">
        <v>7570</v>
      </c>
      <c r="G438">
        <v>8</v>
      </c>
      <c r="H438">
        <v>128650691</v>
      </c>
      <c r="I438" t="s">
        <v>4141</v>
      </c>
      <c r="J438">
        <v>6</v>
      </c>
      <c r="K438">
        <v>10</v>
      </c>
      <c r="L438">
        <v>16</v>
      </c>
      <c r="M438">
        <v>7.7459666924148296</v>
      </c>
      <c r="N438">
        <v>23</v>
      </c>
      <c r="O438">
        <v>77</v>
      </c>
      <c r="P438">
        <v>100</v>
      </c>
      <c r="Q438">
        <v>42.083250825001599</v>
      </c>
      <c r="R438">
        <v>8</v>
      </c>
      <c r="S438">
        <v>4</v>
      </c>
      <c r="T438">
        <v>5.6568542494923797</v>
      </c>
      <c r="U438">
        <v>0.5</v>
      </c>
      <c r="V438" t="s">
        <v>4140</v>
      </c>
      <c r="W438">
        <v>1</v>
      </c>
      <c r="X438" t="s">
        <v>64</v>
      </c>
      <c r="Y438" t="s">
        <v>4142</v>
      </c>
      <c r="Z438">
        <v>6</v>
      </c>
      <c r="AA438" t="s">
        <v>55</v>
      </c>
      <c r="AB438">
        <v>128650672</v>
      </c>
      <c r="AC438">
        <v>128650695</v>
      </c>
      <c r="AM438" t="s">
        <v>43</v>
      </c>
      <c r="AN438" t="s">
        <v>2723</v>
      </c>
      <c r="AO438" t="s">
        <v>2724</v>
      </c>
      <c r="AP438" t="s">
        <v>44</v>
      </c>
    </row>
    <row r="439" spans="1:42" x14ac:dyDescent="0.25">
      <c r="A439" t="s">
        <v>64</v>
      </c>
      <c r="B439">
        <v>29369740</v>
      </c>
      <c r="C439">
        <v>29369740</v>
      </c>
      <c r="D439" t="s">
        <v>4143</v>
      </c>
      <c r="E439" t="s">
        <v>2721</v>
      </c>
      <c r="F439">
        <v>7274</v>
      </c>
      <c r="G439">
        <v>8</v>
      </c>
      <c r="H439">
        <v>29369740</v>
      </c>
      <c r="I439" t="s">
        <v>4144</v>
      </c>
      <c r="J439">
        <v>3</v>
      </c>
      <c r="K439">
        <v>13</v>
      </c>
      <c r="L439">
        <v>16</v>
      </c>
      <c r="M439">
        <v>6.2449979983983903</v>
      </c>
      <c r="N439">
        <v>23</v>
      </c>
      <c r="O439">
        <v>98</v>
      </c>
      <c r="P439">
        <v>121</v>
      </c>
      <c r="Q439">
        <v>47.476309881876801</v>
      </c>
      <c r="R439">
        <v>0</v>
      </c>
      <c r="S439">
        <v>15</v>
      </c>
      <c r="T439">
        <v>0</v>
      </c>
      <c r="U439">
        <v>0</v>
      </c>
      <c r="V439" t="s">
        <v>4143</v>
      </c>
      <c r="W439">
        <v>1</v>
      </c>
      <c r="X439" t="s">
        <v>64</v>
      </c>
      <c r="Y439" t="s">
        <v>4145</v>
      </c>
      <c r="Z439">
        <v>7</v>
      </c>
      <c r="AA439" t="s">
        <v>55</v>
      </c>
      <c r="AB439">
        <v>29369724</v>
      </c>
      <c r="AC439">
        <v>29369747</v>
      </c>
      <c r="AD439" t="s">
        <v>4146</v>
      </c>
      <c r="AE439">
        <v>23</v>
      </c>
      <c r="AF439">
        <v>7</v>
      </c>
      <c r="AG439">
        <v>1</v>
      </c>
      <c r="AH439">
        <v>1</v>
      </c>
      <c r="AI439">
        <v>1</v>
      </c>
      <c r="AJ439" t="s">
        <v>55</v>
      </c>
      <c r="AK439">
        <v>29369723</v>
      </c>
      <c r="AL439">
        <v>29369746</v>
      </c>
      <c r="AM439" t="s">
        <v>43</v>
      </c>
      <c r="AN439" t="s">
        <v>2723</v>
      </c>
      <c r="AO439" t="s">
        <v>2724</v>
      </c>
      <c r="AP439" t="s">
        <v>3100</v>
      </c>
    </row>
    <row r="440" spans="1:42" x14ac:dyDescent="0.25">
      <c r="A440" t="s">
        <v>68</v>
      </c>
      <c r="B440">
        <v>104043552</v>
      </c>
      <c r="C440">
        <v>104043554</v>
      </c>
      <c r="D440" t="s">
        <v>4147</v>
      </c>
      <c r="E440" t="s">
        <v>2721</v>
      </c>
      <c r="F440">
        <v>1231</v>
      </c>
      <c r="G440">
        <v>10</v>
      </c>
      <c r="H440">
        <v>104043552</v>
      </c>
      <c r="I440" t="s">
        <v>4148</v>
      </c>
      <c r="J440">
        <v>10</v>
      </c>
      <c r="K440">
        <v>5</v>
      </c>
      <c r="L440">
        <v>15</v>
      </c>
      <c r="M440">
        <v>7.0710678118654702</v>
      </c>
      <c r="N440">
        <v>27</v>
      </c>
      <c r="O440">
        <v>16</v>
      </c>
      <c r="P440">
        <v>43</v>
      </c>
      <c r="Q440">
        <v>20.7846096908265</v>
      </c>
      <c r="R440">
        <v>5</v>
      </c>
      <c r="S440">
        <v>9</v>
      </c>
      <c r="T440">
        <v>6.7082039324993596</v>
      </c>
      <c r="U440">
        <v>1</v>
      </c>
      <c r="V440" t="s">
        <v>4147</v>
      </c>
      <c r="W440">
        <v>1</v>
      </c>
      <c r="X440" t="s">
        <v>68</v>
      </c>
      <c r="AD440" t="s">
        <v>4149</v>
      </c>
      <c r="AE440">
        <v>24</v>
      </c>
      <c r="AF440">
        <v>7</v>
      </c>
      <c r="AG440">
        <v>4</v>
      </c>
      <c r="AH440">
        <v>1</v>
      </c>
      <c r="AI440">
        <v>0</v>
      </c>
      <c r="AJ440" t="s">
        <v>55</v>
      </c>
      <c r="AK440">
        <v>104043539</v>
      </c>
      <c r="AL440">
        <v>104043563</v>
      </c>
      <c r="AM440" t="s">
        <v>43</v>
      </c>
      <c r="AN440" t="s">
        <v>2723</v>
      </c>
      <c r="AO440" t="s">
        <v>2724</v>
      </c>
      <c r="AP440" t="s">
        <v>2863</v>
      </c>
    </row>
    <row r="441" spans="1:42" x14ac:dyDescent="0.25">
      <c r="A441" t="s">
        <v>45</v>
      </c>
      <c r="B441">
        <v>104436043</v>
      </c>
      <c r="C441">
        <v>104436047</v>
      </c>
      <c r="D441" t="s">
        <v>4150</v>
      </c>
      <c r="E441" t="s">
        <v>2721</v>
      </c>
      <c r="F441">
        <v>1893</v>
      </c>
      <c r="G441">
        <v>12</v>
      </c>
      <c r="H441">
        <v>104436046</v>
      </c>
      <c r="I441" t="s">
        <v>4151</v>
      </c>
      <c r="J441">
        <v>12</v>
      </c>
      <c r="K441">
        <v>3</v>
      </c>
      <c r="L441">
        <v>15</v>
      </c>
      <c r="M441">
        <v>6</v>
      </c>
      <c r="N441">
        <v>42</v>
      </c>
      <c r="O441">
        <v>3</v>
      </c>
      <c r="P441">
        <v>45</v>
      </c>
      <c r="Q441">
        <v>11.2249721603218</v>
      </c>
      <c r="R441">
        <v>11</v>
      </c>
      <c r="S441">
        <v>2</v>
      </c>
      <c r="T441">
        <v>4.6904157598234297</v>
      </c>
      <c r="U441">
        <v>1.58113883008418</v>
      </c>
      <c r="V441" t="s">
        <v>4150</v>
      </c>
      <c r="W441">
        <v>1</v>
      </c>
      <c r="X441" t="s">
        <v>45</v>
      </c>
      <c r="Y441" t="s">
        <v>4152</v>
      </c>
      <c r="Z441">
        <v>5</v>
      </c>
      <c r="AA441" t="s">
        <v>52</v>
      </c>
      <c r="AB441">
        <v>104436034</v>
      </c>
      <c r="AC441">
        <v>104436057</v>
      </c>
      <c r="AM441" t="s">
        <v>43</v>
      </c>
      <c r="AN441" t="s">
        <v>2723</v>
      </c>
      <c r="AO441" t="s">
        <v>2724</v>
      </c>
      <c r="AP441" t="s">
        <v>44</v>
      </c>
    </row>
    <row r="442" spans="1:42" x14ac:dyDescent="0.25">
      <c r="A442" t="s">
        <v>45</v>
      </c>
      <c r="B442">
        <v>4404133</v>
      </c>
      <c r="C442">
        <v>4404136</v>
      </c>
      <c r="D442" t="s">
        <v>4153</v>
      </c>
      <c r="E442" t="s">
        <v>2721</v>
      </c>
      <c r="F442">
        <v>1681</v>
      </c>
      <c r="G442">
        <v>12</v>
      </c>
      <c r="H442">
        <v>4404134</v>
      </c>
      <c r="I442" t="s">
        <v>4154</v>
      </c>
      <c r="J442">
        <v>11</v>
      </c>
      <c r="K442">
        <v>4</v>
      </c>
      <c r="L442">
        <v>15</v>
      </c>
      <c r="M442">
        <v>6.6332495807107996</v>
      </c>
      <c r="N442">
        <v>15</v>
      </c>
      <c r="O442">
        <v>7</v>
      </c>
      <c r="P442">
        <v>22</v>
      </c>
      <c r="Q442">
        <v>10.2469507659595</v>
      </c>
      <c r="R442">
        <v>4</v>
      </c>
      <c r="S442">
        <v>11</v>
      </c>
      <c r="T442">
        <v>6.6332495807107996</v>
      </c>
      <c r="U442">
        <v>1.2472191289246399</v>
      </c>
      <c r="V442" t="s">
        <v>4153</v>
      </c>
      <c r="W442">
        <v>1</v>
      </c>
      <c r="X442" t="s">
        <v>45</v>
      </c>
      <c r="Y442" t="s">
        <v>4155</v>
      </c>
      <c r="Z442">
        <v>7</v>
      </c>
      <c r="AA442" t="s">
        <v>52</v>
      </c>
      <c r="AB442">
        <v>4404125</v>
      </c>
      <c r="AC442">
        <v>4404148</v>
      </c>
      <c r="AM442" t="s">
        <v>43</v>
      </c>
      <c r="AN442" t="s">
        <v>2723</v>
      </c>
      <c r="AO442" t="s">
        <v>2724</v>
      </c>
      <c r="AP442" t="s">
        <v>43</v>
      </c>
    </row>
    <row r="443" spans="1:42" x14ac:dyDescent="0.25">
      <c r="A443" t="s">
        <v>46</v>
      </c>
      <c r="B443">
        <v>94319302</v>
      </c>
      <c r="C443">
        <v>94319304</v>
      </c>
      <c r="D443" t="s">
        <v>4156</v>
      </c>
      <c r="E443" t="s">
        <v>2721</v>
      </c>
      <c r="F443">
        <v>2499</v>
      </c>
      <c r="G443">
        <v>14</v>
      </c>
      <c r="H443">
        <v>94319302</v>
      </c>
      <c r="I443" t="s">
        <v>4157</v>
      </c>
      <c r="J443">
        <v>2</v>
      </c>
      <c r="K443">
        <v>13</v>
      </c>
      <c r="L443">
        <v>15</v>
      </c>
      <c r="M443">
        <v>5.0990195135927801</v>
      </c>
      <c r="N443">
        <v>6</v>
      </c>
      <c r="O443">
        <v>30</v>
      </c>
      <c r="P443">
        <v>36</v>
      </c>
      <c r="Q443">
        <v>13.4164078649987</v>
      </c>
      <c r="R443">
        <v>2</v>
      </c>
      <c r="S443">
        <v>11</v>
      </c>
      <c r="T443">
        <v>4.6904157598234297</v>
      </c>
      <c r="U443">
        <v>1</v>
      </c>
      <c r="V443" t="s">
        <v>4156</v>
      </c>
      <c r="W443">
        <v>1</v>
      </c>
      <c r="X443" t="s">
        <v>46</v>
      </c>
      <c r="Y443" t="s">
        <v>4158</v>
      </c>
      <c r="Z443">
        <v>7</v>
      </c>
      <c r="AA443" t="s">
        <v>52</v>
      </c>
      <c r="AB443">
        <v>94319291</v>
      </c>
      <c r="AC443">
        <v>94319314</v>
      </c>
      <c r="AD443" t="s">
        <v>4159</v>
      </c>
      <c r="AE443">
        <v>24</v>
      </c>
      <c r="AF443">
        <v>8</v>
      </c>
      <c r="AG443">
        <v>5</v>
      </c>
      <c r="AH443">
        <v>1</v>
      </c>
      <c r="AI443">
        <v>0</v>
      </c>
      <c r="AJ443" t="s">
        <v>52</v>
      </c>
      <c r="AK443">
        <v>94319290</v>
      </c>
      <c r="AL443">
        <v>94319314</v>
      </c>
      <c r="AM443" t="s">
        <v>43</v>
      </c>
      <c r="AN443" t="s">
        <v>2723</v>
      </c>
      <c r="AO443" t="s">
        <v>2724</v>
      </c>
      <c r="AP443" t="s">
        <v>2829</v>
      </c>
    </row>
    <row r="444" spans="1:42" x14ac:dyDescent="0.25">
      <c r="A444" t="s">
        <v>50</v>
      </c>
      <c r="B444">
        <v>45720014</v>
      </c>
      <c r="C444">
        <v>45720015</v>
      </c>
      <c r="D444" t="s">
        <v>4160</v>
      </c>
      <c r="E444" t="s">
        <v>2721</v>
      </c>
      <c r="F444">
        <v>3190</v>
      </c>
      <c r="G444">
        <v>18</v>
      </c>
      <c r="H444">
        <v>45720014</v>
      </c>
      <c r="I444" t="s">
        <v>4161</v>
      </c>
      <c r="J444">
        <v>8</v>
      </c>
      <c r="K444">
        <v>7</v>
      </c>
      <c r="L444">
        <v>15</v>
      </c>
      <c r="M444">
        <v>7.48331477354788</v>
      </c>
      <c r="N444">
        <v>96</v>
      </c>
      <c r="O444">
        <v>16</v>
      </c>
      <c r="P444">
        <v>112</v>
      </c>
      <c r="Q444">
        <v>39.191835884530803</v>
      </c>
      <c r="R444">
        <v>9</v>
      </c>
      <c r="S444">
        <v>2</v>
      </c>
      <c r="T444">
        <v>4.2426406871192803</v>
      </c>
      <c r="U444">
        <v>0.5</v>
      </c>
      <c r="V444" t="s">
        <v>4160</v>
      </c>
      <c r="W444">
        <v>1</v>
      </c>
      <c r="X444" t="s">
        <v>50</v>
      </c>
      <c r="Y444" t="s">
        <v>4162</v>
      </c>
      <c r="Z444">
        <v>3</v>
      </c>
      <c r="AA444" t="s">
        <v>52</v>
      </c>
      <c r="AB444">
        <v>45720008</v>
      </c>
      <c r="AC444">
        <v>45720031</v>
      </c>
      <c r="AM444" t="s">
        <v>43</v>
      </c>
      <c r="AN444" t="s">
        <v>2723</v>
      </c>
      <c r="AO444" t="s">
        <v>2724</v>
      </c>
      <c r="AP444" t="s">
        <v>44</v>
      </c>
    </row>
    <row r="445" spans="1:42" x14ac:dyDescent="0.25">
      <c r="A445" t="s">
        <v>78</v>
      </c>
      <c r="B445">
        <v>5667924</v>
      </c>
      <c r="C445">
        <v>5667925</v>
      </c>
      <c r="D445" t="s">
        <v>4163</v>
      </c>
      <c r="E445" t="s">
        <v>2721</v>
      </c>
      <c r="F445">
        <v>3265</v>
      </c>
      <c r="G445">
        <v>19</v>
      </c>
      <c r="H445">
        <v>5667924</v>
      </c>
      <c r="I445" t="s">
        <v>4164</v>
      </c>
      <c r="J445">
        <v>7</v>
      </c>
      <c r="K445">
        <v>8</v>
      </c>
      <c r="L445">
        <v>15</v>
      </c>
      <c r="M445">
        <v>7.48331477354788</v>
      </c>
      <c r="N445">
        <v>38</v>
      </c>
      <c r="O445">
        <v>13</v>
      </c>
      <c r="P445">
        <v>51</v>
      </c>
      <c r="Q445">
        <v>22.226110770892799</v>
      </c>
      <c r="R445">
        <v>5</v>
      </c>
      <c r="S445">
        <v>8</v>
      </c>
      <c r="T445">
        <v>6.3245553203367502</v>
      </c>
      <c r="U445">
        <v>0.5</v>
      </c>
      <c r="V445" t="s">
        <v>4163</v>
      </c>
      <c r="W445">
        <v>1</v>
      </c>
      <c r="X445" t="s">
        <v>78</v>
      </c>
      <c r="Y445" t="s">
        <v>4165</v>
      </c>
      <c r="Z445">
        <v>6</v>
      </c>
      <c r="AA445" t="s">
        <v>52</v>
      </c>
      <c r="AB445">
        <v>5667915</v>
      </c>
      <c r="AC445">
        <v>5667938</v>
      </c>
      <c r="AD445" t="s">
        <v>4166</v>
      </c>
      <c r="AE445">
        <v>22</v>
      </c>
      <c r="AF445">
        <v>7</v>
      </c>
      <c r="AG445">
        <v>4</v>
      </c>
      <c r="AH445">
        <v>0</v>
      </c>
      <c r="AI445">
        <v>1</v>
      </c>
      <c r="AJ445" t="s">
        <v>52</v>
      </c>
      <c r="AK445">
        <v>5667916</v>
      </c>
      <c r="AL445">
        <v>5667938</v>
      </c>
      <c r="AM445" t="s">
        <v>43</v>
      </c>
      <c r="AN445" t="s">
        <v>2723</v>
      </c>
      <c r="AO445" t="s">
        <v>2724</v>
      </c>
      <c r="AP445" t="s">
        <v>2724</v>
      </c>
    </row>
    <row r="446" spans="1:42" hidden="1" x14ac:dyDescent="0.25">
      <c r="A446" t="s">
        <v>60</v>
      </c>
      <c r="B446">
        <v>129781396</v>
      </c>
      <c r="C446">
        <v>129781404</v>
      </c>
      <c r="D446" t="s">
        <v>4167</v>
      </c>
      <c r="E446" t="s">
        <v>2721</v>
      </c>
      <c r="F446">
        <v>5687</v>
      </c>
      <c r="G446">
        <v>4</v>
      </c>
      <c r="H446">
        <v>129781404</v>
      </c>
      <c r="I446" t="s">
        <v>4168</v>
      </c>
      <c r="J446">
        <v>2</v>
      </c>
      <c r="K446">
        <v>0</v>
      </c>
      <c r="L446">
        <v>2</v>
      </c>
      <c r="M446">
        <v>0</v>
      </c>
      <c r="N446">
        <v>2</v>
      </c>
      <c r="O446">
        <v>0</v>
      </c>
      <c r="P446">
        <v>2</v>
      </c>
      <c r="Q446">
        <v>0</v>
      </c>
      <c r="R446">
        <v>1</v>
      </c>
      <c r="S446">
        <v>1</v>
      </c>
      <c r="T446">
        <v>1</v>
      </c>
      <c r="U446">
        <v>4</v>
      </c>
      <c r="AM446" t="s">
        <v>43</v>
      </c>
      <c r="AN446" t="s">
        <v>2723</v>
      </c>
      <c r="AO446" t="s">
        <v>2724</v>
      </c>
      <c r="AP446" t="s">
        <v>44</v>
      </c>
    </row>
    <row r="447" spans="1:42" x14ac:dyDescent="0.25">
      <c r="A447" t="s">
        <v>51</v>
      </c>
      <c r="B447">
        <v>233747762</v>
      </c>
      <c r="C447">
        <v>233747768</v>
      </c>
      <c r="D447" t="s">
        <v>4169</v>
      </c>
      <c r="E447" t="s">
        <v>2721</v>
      </c>
      <c r="F447">
        <v>906</v>
      </c>
      <c r="G447">
        <v>1</v>
      </c>
      <c r="H447">
        <v>233747763</v>
      </c>
      <c r="I447" t="s">
        <v>4170</v>
      </c>
      <c r="J447">
        <v>12</v>
      </c>
      <c r="K447">
        <v>3</v>
      </c>
      <c r="L447">
        <v>15</v>
      </c>
      <c r="M447">
        <v>6</v>
      </c>
      <c r="N447">
        <v>43</v>
      </c>
      <c r="O447">
        <v>7</v>
      </c>
      <c r="P447">
        <v>50</v>
      </c>
      <c r="Q447">
        <v>17.349351572897401</v>
      </c>
      <c r="R447">
        <v>11</v>
      </c>
      <c r="S447">
        <v>3</v>
      </c>
      <c r="T447">
        <v>5.7445626465380197</v>
      </c>
      <c r="U447">
        <v>2.2912878474779199</v>
      </c>
      <c r="V447" t="s">
        <v>4169</v>
      </c>
      <c r="W447">
        <v>1</v>
      </c>
      <c r="X447" t="s">
        <v>51</v>
      </c>
      <c r="Y447" t="s">
        <v>4171</v>
      </c>
      <c r="Z447">
        <v>4</v>
      </c>
      <c r="AA447" t="s">
        <v>55</v>
      </c>
      <c r="AB447">
        <v>233747748</v>
      </c>
      <c r="AC447">
        <v>233747771</v>
      </c>
      <c r="AM447" t="s">
        <v>43</v>
      </c>
      <c r="AN447" t="s">
        <v>2723</v>
      </c>
      <c r="AO447" t="s">
        <v>2724</v>
      </c>
      <c r="AP447" t="s">
        <v>44</v>
      </c>
    </row>
    <row r="448" spans="1:42" x14ac:dyDescent="0.25">
      <c r="A448" t="s">
        <v>74</v>
      </c>
      <c r="B448">
        <v>46665492</v>
      </c>
      <c r="C448">
        <v>46665496</v>
      </c>
      <c r="D448" t="s">
        <v>4172</v>
      </c>
      <c r="E448" t="s">
        <v>2721</v>
      </c>
      <c r="F448">
        <v>4950</v>
      </c>
      <c r="G448">
        <v>22</v>
      </c>
      <c r="H448">
        <v>46665496</v>
      </c>
      <c r="I448" t="s">
        <v>4173</v>
      </c>
      <c r="J448">
        <v>0</v>
      </c>
      <c r="K448">
        <v>15</v>
      </c>
      <c r="L448">
        <v>15</v>
      </c>
      <c r="M448">
        <v>0</v>
      </c>
      <c r="N448">
        <v>0</v>
      </c>
      <c r="O448">
        <v>54</v>
      </c>
      <c r="P448">
        <v>54</v>
      </c>
      <c r="Q448">
        <v>0</v>
      </c>
      <c r="R448">
        <v>11</v>
      </c>
      <c r="S448">
        <v>3</v>
      </c>
      <c r="T448">
        <v>5.7445626465380197</v>
      </c>
      <c r="U448">
        <v>1.6996731711975901</v>
      </c>
      <c r="V448" t="s">
        <v>4172</v>
      </c>
      <c r="W448">
        <v>1</v>
      </c>
      <c r="X448" t="s">
        <v>74</v>
      </c>
      <c r="Y448" t="s">
        <v>4174</v>
      </c>
      <c r="Z448">
        <v>4</v>
      </c>
      <c r="AA448" t="s">
        <v>55</v>
      </c>
      <c r="AB448">
        <v>46665478</v>
      </c>
      <c r="AC448">
        <v>46665501</v>
      </c>
      <c r="AM448" t="s">
        <v>43</v>
      </c>
      <c r="AN448" t="s">
        <v>2723</v>
      </c>
      <c r="AO448" t="s">
        <v>2724</v>
      </c>
      <c r="AP448" t="s">
        <v>44</v>
      </c>
    </row>
    <row r="449" spans="1:42" x14ac:dyDescent="0.25">
      <c r="A449" t="s">
        <v>58</v>
      </c>
      <c r="B449">
        <v>11255522</v>
      </c>
      <c r="C449">
        <v>11255532</v>
      </c>
      <c r="D449" t="s">
        <v>4175</v>
      </c>
      <c r="E449" t="s">
        <v>2721</v>
      </c>
      <c r="F449">
        <v>5003</v>
      </c>
      <c r="G449">
        <v>3</v>
      </c>
      <c r="H449">
        <v>11255527</v>
      </c>
      <c r="I449" t="s">
        <v>4176</v>
      </c>
      <c r="J449">
        <v>14</v>
      </c>
      <c r="K449">
        <v>1</v>
      </c>
      <c r="L449">
        <v>15</v>
      </c>
      <c r="M449">
        <v>3.74165738677394</v>
      </c>
      <c r="N449">
        <v>89</v>
      </c>
      <c r="O449">
        <v>1</v>
      </c>
      <c r="P449">
        <v>90</v>
      </c>
      <c r="Q449">
        <v>9.4339811320565996</v>
      </c>
      <c r="R449">
        <v>14</v>
      </c>
      <c r="S449">
        <v>0</v>
      </c>
      <c r="T449">
        <v>0</v>
      </c>
      <c r="U449">
        <v>3.6400549446402501</v>
      </c>
      <c r="V449" t="s">
        <v>4175</v>
      </c>
      <c r="W449">
        <v>1</v>
      </c>
      <c r="X449" t="s">
        <v>58</v>
      </c>
      <c r="Y449" t="s">
        <v>4177</v>
      </c>
      <c r="Z449">
        <v>6</v>
      </c>
      <c r="AA449" t="s">
        <v>52</v>
      </c>
      <c r="AB449">
        <v>11255522</v>
      </c>
      <c r="AC449">
        <v>11255545</v>
      </c>
      <c r="AD449" t="s">
        <v>4178</v>
      </c>
      <c r="AE449">
        <v>24</v>
      </c>
      <c r="AF449">
        <v>7</v>
      </c>
      <c r="AG449">
        <v>4</v>
      </c>
      <c r="AH449">
        <v>1</v>
      </c>
      <c r="AI449">
        <v>0</v>
      </c>
      <c r="AJ449" t="s">
        <v>52</v>
      </c>
      <c r="AK449">
        <v>11255521</v>
      </c>
      <c r="AL449">
        <v>11255545</v>
      </c>
      <c r="AM449" t="s">
        <v>43</v>
      </c>
      <c r="AN449" t="s">
        <v>2723</v>
      </c>
      <c r="AO449" t="s">
        <v>2724</v>
      </c>
      <c r="AP449" t="s">
        <v>2829</v>
      </c>
    </row>
    <row r="450" spans="1:42" x14ac:dyDescent="0.25">
      <c r="A450" t="s">
        <v>58</v>
      </c>
      <c r="B450">
        <v>134087878</v>
      </c>
      <c r="C450">
        <v>134087879</v>
      </c>
      <c r="D450" t="s">
        <v>4179</v>
      </c>
      <c r="E450" t="s">
        <v>2721</v>
      </c>
      <c r="F450">
        <v>5285</v>
      </c>
      <c r="G450">
        <v>3</v>
      </c>
      <c r="H450">
        <v>134087879</v>
      </c>
      <c r="I450" t="s">
        <v>4180</v>
      </c>
      <c r="J450">
        <v>6</v>
      </c>
      <c r="K450">
        <v>9</v>
      </c>
      <c r="L450">
        <v>15</v>
      </c>
      <c r="M450">
        <v>7.3484692283495301</v>
      </c>
      <c r="N450">
        <v>18</v>
      </c>
      <c r="O450">
        <v>15</v>
      </c>
      <c r="P450">
        <v>33</v>
      </c>
      <c r="Q450">
        <v>16.431676725154901</v>
      </c>
      <c r="R450">
        <v>6</v>
      </c>
      <c r="S450">
        <v>9</v>
      </c>
      <c r="T450">
        <v>7.3484692283495301</v>
      </c>
      <c r="U450">
        <v>0.5</v>
      </c>
      <c r="V450" t="s">
        <v>4179</v>
      </c>
      <c r="W450">
        <v>1</v>
      </c>
      <c r="X450" t="s">
        <v>58</v>
      </c>
      <c r="Y450" t="s">
        <v>4181</v>
      </c>
      <c r="Z450">
        <v>4</v>
      </c>
      <c r="AA450" t="s">
        <v>52</v>
      </c>
      <c r="AB450">
        <v>134087872</v>
      </c>
      <c r="AC450">
        <v>134087895</v>
      </c>
      <c r="AM450" t="s">
        <v>43</v>
      </c>
      <c r="AN450" t="s">
        <v>2723</v>
      </c>
      <c r="AO450" t="s">
        <v>2724</v>
      </c>
      <c r="AP450" t="s">
        <v>44</v>
      </c>
    </row>
    <row r="451" spans="1:42" x14ac:dyDescent="0.25">
      <c r="A451" t="s">
        <v>63</v>
      </c>
      <c r="B451">
        <v>107183178</v>
      </c>
      <c r="C451">
        <v>107183179</v>
      </c>
      <c r="D451" t="s">
        <v>4182</v>
      </c>
      <c r="E451" t="s">
        <v>2721</v>
      </c>
      <c r="F451">
        <v>6677</v>
      </c>
      <c r="G451">
        <v>6</v>
      </c>
      <c r="H451">
        <v>107183179</v>
      </c>
      <c r="I451" t="s">
        <v>4183</v>
      </c>
      <c r="J451">
        <v>10</v>
      </c>
      <c r="K451">
        <v>5</v>
      </c>
      <c r="L451">
        <v>15</v>
      </c>
      <c r="M451">
        <v>7.0710678118654702</v>
      </c>
      <c r="N451">
        <v>35</v>
      </c>
      <c r="O451">
        <v>26</v>
      </c>
      <c r="P451">
        <v>61</v>
      </c>
      <c r="Q451">
        <v>30.166206257996699</v>
      </c>
      <c r="R451">
        <v>9</v>
      </c>
      <c r="S451">
        <v>4</v>
      </c>
      <c r="T451">
        <v>6</v>
      </c>
      <c r="U451">
        <v>0.5</v>
      </c>
      <c r="V451" t="s">
        <v>4182</v>
      </c>
      <c r="W451">
        <v>1</v>
      </c>
      <c r="X451" t="s">
        <v>63</v>
      </c>
      <c r="Y451" t="s">
        <v>4184</v>
      </c>
      <c r="Z451">
        <v>5</v>
      </c>
      <c r="AA451" t="s">
        <v>52</v>
      </c>
      <c r="AB451">
        <v>107183172</v>
      </c>
      <c r="AC451">
        <v>107183195</v>
      </c>
      <c r="AM451" t="s">
        <v>43</v>
      </c>
      <c r="AN451" t="s">
        <v>2723</v>
      </c>
      <c r="AO451" t="s">
        <v>2724</v>
      </c>
      <c r="AP451" t="s">
        <v>44</v>
      </c>
    </row>
    <row r="452" spans="1:42" x14ac:dyDescent="0.25">
      <c r="A452" t="s">
        <v>64</v>
      </c>
      <c r="B452">
        <v>133655679</v>
      </c>
      <c r="C452">
        <v>133655684</v>
      </c>
      <c r="D452" t="s">
        <v>4185</v>
      </c>
      <c r="E452" t="s">
        <v>2721</v>
      </c>
      <c r="F452">
        <v>7598</v>
      </c>
      <c r="G452">
        <v>8</v>
      </c>
      <c r="H452">
        <v>133655683</v>
      </c>
      <c r="I452" t="s">
        <v>4186</v>
      </c>
      <c r="J452">
        <v>10</v>
      </c>
      <c r="K452">
        <v>5</v>
      </c>
      <c r="L452">
        <v>15</v>
      </c>
      <c r="M452">
        <v>7.0710678118654702</v>
      </c>
      <c r="N452">
        <v>31</v>
      </c>
      <c r="O452">
        <v>32</v>
      </c>
      <c r="P452">
        <v>63</v>
      </c>
      <c r="Q452">
        <v>31.496031496047198</v>
      </c>
      <c r="R452">
        <v>5</v>
      </c>
      <c r="S452">
        <v>9</v>
      </c>
      <c r="T452">
        <v>6.7082039324993596</v>
      </c>
      <c r="U452">
        <v>2.1602468994692798</v>
      </c>
      <c r="V452" t="s">
        <v>4185</v>
      </c>
      <c r="W452">
        <v>1</v>
      </c>
      <c r="X452" t="s">
        <v>64</v>
      </c>
      <c r="Y452" t="s">
        <v>4187</v>
      </c>
      <c r="Z452">
        <v>4</v>
      </c>
      <c r="AA452" t="s">
        <v>55</v>
      </c>
      <c r="AB452">
        <v>133655666</v>
      </c>
      <c r="AC452">
        <v>133655689</v>
      </c>
      <c r="AD452" t="s">
        <v>4188</v>
      </c>
      <c r="AE452">
        <v>22</v>
      </c>
      <c r="AF452">
        <v>5</v>
      </c>
      <c r="AG452">
        <v>2</v>
      </c>
      <c r="AH452">
        <v>0</v>
      </c>
      <c r="AI452">
        <v>1</v>
      </c>
      <c r="AJ452" t="s">
        <v>55</v>
      </c>
      <c r="AK452">
        <v>133655667</v>
      </c>
      <c r="AL452">
        <v>133655689</v>
      </c>
      <c r="AM452" t="s">
        <v>43</v>
      </c>
      <c r="AN452" t="s">
        <v>2723</v>
      </c>
      <c r="AO452" t="s">
        <v>2724</v>
      </c>
      <c r="AP452" t="s">
        <v>2724</v>
      </c>
    </row>
    <row r="453" spans="1:42" x14ac:dyDescent="0.25">
      <c r="A453" t="s">
        <v>42</v>
      </c>
      <c r="B453">
        <v>66102497</v>
      </c>
      <c r="C453">
        <v>66102500</v>
      </c>
      <c r="D453" t="s">
        <v>4189</v>
      </c>
      <c r="E453" t="s">
        <v>2721</v>
      </c>
      <c r="F453">
        <v>1479</v>
      </c>
      <c r="G453">
        <v>11</v>
      </c>
      <c r="H453">
        <v>66102500</v>
      </c>
      <c r="I453" t="s">
        <v>4190</v>
      </c>
      <c r="J453">
        <v>1</v>
      </c>
      <c r="K453">
        <v>13</v>
      </c>
      <c r="L453">
        <v>14</v>
      </c>
      <c r="M453">
        <v>3.6055512754639798</v>
      </c>
      <c r="N453">
        <v>4</v>
      </c>
      <c r="O453">
        <v>54</v>
      </c>
      <c r="P453">
        <v>58</v>
      </c>
      <c r="Q453">
        <v>14.696938456699</v>
      </c>
      <c r="R453">
        <v>12</v>
      </c>
      <c r="S453">
        <v>1</v>
      </c>
      <c r="T453">
        <v>3.4641016151377499</v>
      </c>
      <c r="U453">
        <v>1.2472191289246399</v>
      </c>
      <c r="V453" t="s">
        <v>4189</v>
      </c>
      <c r="W453">
        <v>1</v>
      </c>
      <c r="X453" t="s">
        <v>42</v>
      </c>
      <c r="Y453" t="s">
        <v>4191</v>
      </c>
      <c r="Z453">
        <v>4</v>
      </c>
      <c r="AA453" t="s">
        <v>55</v>
      </c>
      <c r="AB453">
        <v>66102482</v>
      </c>
      <c r="AC453">
        <v>66102505</v>
      </c>
      <c r="AM453" t="s">
        <v>43</v>
      </c>
      <c r="AN453" t="s">
        <v>2723</v>
      </c>
      <c r="AO453" t="s">
        <v>2724</v>
      </c>
      <c r="AP453" t="s">
        <v>44</v>
      </c>
    </row>
    <row r="454" spans="1:42" x14ac:dyDescent="0.25">
      <c r="A454" t="s">
        <v>49</v>
      </c>
      <c r="B454">
        <v>80005826</v>
      </c>
      <c r="C454">
        <v>80005829</v>
      </c>
      <c r="D454" t="s">
        <v>4192</v>
      </c>
      <c r="E454" t="s">
        <v>2721</v>
      </c>
      <c r="F454">
        <v>3080</v>
      </c>
      <c r="G454">
        <v>17</v>
      </c>
      <c r="H454">
        <v>80005829</v>
      </c>
      <c r="I454" t="s">
        <v>4193</v>
      </c>
      <c r="J454">
        <v>10</v>
      </c>
      <c r="K454">
        <v>4</v>
      </c>
      <c r="L454">
        <v>14</v>
      </c>
      <c r="M454">
        <v>6.3245553203367502</v>
      </c>
      <c r="N454">
        <v>16</v>
      </c>
      <c r="O454">
        <v>27</v>
      </c>
      <c r="P454">
        <v>43</v>
      </c>
      <c r="Q454">
        <v>20.7846096908265</v>
      </c>
      <c r="R454">
        <v>1</v>
      </c>
      <c r="S454">
        <v>11</v>
      </c>
      <c r="T454">
        <v>3.3166247903553998</v>
      </c>
      <c r="U454">
        <v>1.5</v>
      </c>
      <c r="V454" t="s">
        <v>4192</v>
      </c>
      <c r="W454">
        <v>1</v>
      </c>
      <c r="X454" t="s">
        <v>49</v>
      </c>
      <c r="Y454" t="s">
        <v>4194</v>
      </c>
      <c r="Z454">
        <v>5</v>
      </c>
      <c r="AA454" t="s">
        <v>55</v>
      </c>
      <c r="AB454">
        <v>80005815</v>
      </c>
      <c r="AC454">
        <v>80005838</v>
      </c>
      <c r="AD454" t="s">
        <v>4195</v>
      </c>
      <c r="AE454">
        <v>22</v>
      </c>
      <c r="AF454">
        <v>6</v>
      </c>
      <c r="AG454">
        <v>3</v>
      </c>
      <c r="AH454">
        <v>0</v>
      </c>
      <c r="AI454">
        <v>1</v>
      </c>
      <c r="AJ454" t="s">
        <v>55</v>
      </c>
      <c r="AK454">
        <v>80005815</v>
      </c>
      <c r="AL454">
        <v>80005837</v>
      </c>
      <c r="AM454" t="s">
        <v>43</v>
      </c>
      <c r="AN454" t="s">
        <v>2723</v>
      </c>
      <c r="AO454" t="s">
        <v>2724</v>
      </c>
      <c r="AP454" t="s">
        <v>2724</v>
      </c>
    </row>
    <row r="455" spans="1:42" x14ac:dyDescent="0.25">
      <c r="A455" t="s">
        <v>51</v>
      </c>
      <c r="B455">
        <v>101744931</v>
      </c>
      <c r="C455">
        <v>101744936</v>
      </c>
      <c r="D455" t="s">
        <v>4196</v>
      </c>
      <c r="E455" t="s">
        <v>2721</v>
      </c>
      <c r="F455">
        <v>566</v>
      </c>
      <c r="G455">
        <v>1</v>
      </c>
      <c r="H455">
        <v>101744934</v>
      </c>
      <c r="I455" t="s">
        <v>4197</v>
      </c>
      <c r="J455">
        <v>5</v>
      </c>
      <c r="K455">
        <v>9</v>
      </c>
      <c r="L455">
        <v>14</v>
      </c>
      <c r="M455">
        <v>6.7082039324993596</v>
      </c>
      <c r="N455">
        <v>26</v>
      </c>
      <c r="O455">
        <v>40</v>
      </c>
      <c r="P455">
        <v>66</v>
      </c>
      <c r="Q455">
        <v>32.249030993194197</v>
      </c>
      <c r="R455">
        <v>12</v>
      </c>
      <c r="S455">
        <v>0</v>
      </c>
      <c r="T455">
        <v>0</v>
      </c>
      <c r="U455">
        <v>1.8027756377319899</v>
      </c>
      <c r="V455" t="s">
        <v>4196</v>
      </c>
      <c r="W455">
        <v>1</v>
      </c>
      <c r="X455" t="s">
        <v>51</v>
      </c>
      <c r="Y455" t="s">
        <v>4198</v>
      </c>
      <c r="Z455">
        <v>5</v>
      </c>
      <c r="AA455" t="s">
        <v>52</v>
      </c>
      <c r="AB455">
        <v>101744927</v>
      </c>
      <c r="AC455">
        <v>101744950</v>
      </c>
      <c r="AM455" t="s">
        <v>43</v>
      </c>
      <c r="AN455" t="s">
        <v>2723</v>
      </c>
      <c r="AO455" t="s">
        <v>2724</v>
      </c>
      <c r="AP455" t="s">
        <v>44</v>
      </c>
    </row>
    <row r="456" spans="1:42" hidden="1" x14ac:dyDescent="0.25">
      <c r="A456" t="s">
        <v>60</v>
      </c>
      <c r="B456">
        <v>191044165</v>
      </c>
      <c r="C456">
        <v>191044173</v>
      </c>
      <c r="D456" t="s">
        <v>4199</v>
      </c>
      <c r="E456" t="s">
        <v>2721</v>
      </c>
      <c r="F456">
        <v>5840</v>
      </c>
      <c r="G456">
        <v>4</v>
      </c>
      <c r="H456">
        <v>191044173</v>
      </c>
      <c r="I456" t="s">
        <v>4200</v>
      </c>
      <c r="J456">
        <v>38</v>
      </c>
      <c r="K456">
        <v>0</v>
      </c>
      <c r="L456">
        <v>38</v>
      </c>
      <c r="M456">
        <v>0</v>
      </c>
      <c r="N456">
        <v>261</v>
      </c>
      <c r="O456">
        <v>0</v>
      </c>
      <c r="P456">
        <v>261</v>
      </c>
      <c r="Q456">
        <v>0</v>
      </c>
      <c r="R456">
        <v>1</v>
      </c>
      <c r="S456">
        <v>33</v>
      </c>
      <c r="T456">
        <v>5.7445626465380197</v>
      </c>
      <c r="U456">
        <v>3.39934634239519</v>
      </c>
      <c r="AM456" t="s">
        <v>43</v>
      </c>
      <c r="AN456" t="s">
        <v>2723</v>
      </c>
      <c r="AO456" t="s">
        <v>2724</v>
      </c>
      <c r="AP456" t="s">
        <v>44</v>
      </c>
    </row>
    <row r="457" spans="1:42" x14ac:dyDescent="0.25">
      <c r="A457" t="s">
        <v>74</v>
      </c>
      <c r="B457">
        <v>38964727</v>
      </c>
      <c r="C457">
        <v>38964731</v>
      </c>
      <c r="D457" t="s">
        <v>4201</v>
      </c>
      <c r="E457" t="s">
        <v>2721</v>
      </c>
      <c r="F457">
        <v>4902</v>
      </c>
      <c r="G457">
        <v>22</v>
      </c>
      <c r="H457">
        <v>38964728</v>
      </c>
      <c r="I457" t="s">
        <v>4202</v>
      </c>
      <c r="J457">
        <v>14</v>
      </c>
      <c r="K457">
        <v>0</v>
      </c>
      <c r="L457">
        <v>14</v>
      </c>
      <c r="M457">
        <v>0</v>
      </c>
      <c r="N457">
        <v>49</v>
      </c>
      <c r="O457">
        <v>0</v>
      </c>
      <c r="P457">
        <v>49</v>
      </c>
      <c r="Q457">
        <v>0</v>
      </c>
      <c r="R457">
        <v>5</v>
      </c>
      <c r="S457">
        <v>8</v>
      </c>
      <c r="T457">
        <v>6.3245553203367502</v>
      </c>
      <c r="U457">
        <v>1.6996731711975901</v>
      </c>
      <c r="V457" t="s">
        <v>4201</v>
      </c>
      <c r="W457">
        <v>1</v>
      </c>
      <c r="X457" t="s">
        <v>74</v>
      </c>
      <c r="Y457" t="s">
        <v>4203</v>
      </c>
      <c r="Z457">
        <v>4</v>
      </c>
      <c r="AA457" t="s">
        <v>52</v>
      </c>
      <c r="AB457">
        <v>38964721</v>
      </c>
      <c r="AC457">
        <v>38964744</v>
      </c>
      <c r="AM457" t="s">
        <v>43</v>
      </c>
      <c r="AN457" t="s">
        <v>2723</v>
      </c>
      <c r="AO457" t="s">
        <v>2724</v>
      </c>
      <c r="AP457" t="s">
        <v>44</v>
      </c>
    </row>
    <row r="458" spans="1:42" x14ac:dyDescent="0.25">
      <c r="A458" t="s">
        <v>54</v>
      </c>
      <c r="B458">
        <v>117291961</v>
      </c>
      <c r="C458">
        <v>117291966</v>
      </c>
      <c r="D458" t="s">
        <v>4204</v>
      </c>
      <c r="E458" t="s">
        <v>2721</v>
      </c>
      <c r="F458">
        <v>3852</v>
      </c>
      <c r="G458">
        <v>2</v>
      </c>
      <c r="H458">
        <v>117291965</v>
      </c>
      <c r="I458" t="s">
        <v>4205</v>
      </c>
      <c r="J458">
        <v>0</v>
      </c>
      <c r="K458">
        <v>14</v>
      </c>
      <c r="L458">
        <v>14</v>
      </c>
      <c r="M458">
        <v>0</v>
      </c>
      <c r="N458">
        <v>0</v>
      </c>
      <c r="O458">
        <v>59</v>
      </c>
      <c r="P458">
        <v>59</v>
      </c>
      <c r="Q458">
        <v>0</v>
      </c>
      <c r="R458">
        <v>2</v>
      </c>
      <c r="S458">
        <v>10</v>
      </c>
      <c r="T458">
        <v>4.4721359549995796</v>
      </c>
      <c r="U458">
        <v>2.1602468994692798</v>
      </c>
      <c r="V458" t="s">
        <v>4204</v>
      </c>
      <c r="W458">
        <v>1</v>
      </c>
      <c r="X458" t="s">
        <v>54</v>
      </c>
      <c r="Y458" t="s">
        <v>4206</v>
      </c>
      <c r="Z458">
        <v>5</v>
      </c>
      <c r="AA458" t="s">
        <v>52</v>
      </c>
      <c r="AB458">
        <v>117291959</v>
      </c>
      <c r="AC458">
        <v>117291982</v>
      </c>
      <c r="AD458" t="s">
        <v>4207</v>
      </c>
      <c r="AE458">
        <v>22</v>
      </c>
      <c r="AF458">
        <v>6</v>
      </c>
      <c r="AG458">
        <v>3</v>
      </c>
      <c r="AH458">
        <v>0</v>
      </c>
      <c r="AI458">
        <v>1</v>
      </c>
      <c r="AJ458" t="s">
        <v>52</v>
      </c>
      <c r="AK458">
        <v>117291959</v>
      </c>
      <c r="AL458">
        <v>117291981</v>
      </c>
      <c r="AM458" t="s">
        <v>43</v>
      </c>
      <c r="AN458" t="s">
        <v>2723</v>
      </c>
      <c r="AO458" t="s">
        <v>2724</v>
      </c>
      <c r="AP458" t="s">
        <v>2724</v>
      </c>
    </row>
    <row r="459" spans="1:42" x14ac:dyDescent="0.25">
      <c r="A459" t="s">
        <v>54</v>
      </c>
      <c r="B459">
        <v>242273617</v>
      </c>
      <c r="C459">
        <v>242273630</v>
      </c>
      <c r="D459" t="s">
        <v>4208</v>
      </c>
      <c r="E459" t="s">
        <v>2721</v>
      </c>
      <c r="F459">
        <v>4415</v>
      </c>
      <c r="G459">
        <v>2</v>
      </c>
      <c r="H459">
        <v>242273628</v>
      </c>
      <c r="I459" t="s">
        <v>4209</v>
      </c>
      <c r="J459">
        <v>12</v>
      </c>
      <c r="K459">
        <v>2</v>
      </c>
      <c r="L459">
        <v>14</v>
      </c>
      <c r="M459">
        <v>4.8989794855663504</v>
      </c>
      <c r="N459">
        <v>97</v>
      </c>
      <c r="O459">
        <v>2</v>
      </c>
      <c r="P459">
        <v>99</v>
      </c>
      <c r="Q459">
        <v>13.9283882771841</v>
      </c>
      <c r="R459">
        <v>12</v>
      </c>
      <c r="S459">
        <v>2</v>
      </c>
      <c r="T459">
        <v>4.8989794855663504</v>
      </c>
      <c r="U459">
        <v>5.11737237261468</v>
      </c>
      <c r="V459" t="s">
        <v>4208</v>
      </c>
      <c r="W459">
        <v>1</v>
      </c>
      <c r="X459" t="s">
        <v>54</v>
      </c>
      <c r="Y459" t="s">
        <v>4210</v>
      </c>
      <c r="Z459">
        <v>5</v>
      </c>
      <c r="AA459" t="s">
        <v>52</v>
      </c>
      <c r="AB459">
        <v>242273612</v>
      </c>
      <c r="AC459">
        <v>242273635</v>
      </c>
      <c r="AM459" t="s">
        <v>43</v>
      </c>
      <c r="AN459" t="s">
        <v>2723</v>
      </c>
      <c r="AO459" t="s">
        <v>2724</v>
      </c>
      <c r="AP459" t="s">
        <v>44</v>
      </c>
    </row>
    <row r="460" spans="1:42" hidden="1" x14ac:dyDescent="0.25">
      <c r="A460" t="s">
        <v>60</v>
      </c>
      <c r="B460">
        <v>26961746</v>
      </c>
      <c r="C460">
        <v>26961757</v>
      </c>
      <c r="D460" t="s">
        <v>4211</v>
      </c>
      <c r="E460" t="s">
        <v>2721</v>
      </c>
      <c r="F460">
        <v>5451</v>
      </c>
      <c r="G460">
        <v>4</v>
      </c>
      <c r="H460">
        <v>26961746</v>
      </c>
      <c r="I460" t="s">
        <v>4212</v>
      </c>
      <c r="J460">
        <v>4</v>
      </c>
      <c r="K460">
        <v>1</v>
      </c>
      <c r="L460">
        <v>5</v>
      </c>
      <c r="M460">
        <v>2</v>
      </c>
      <c r="N460">
        <v>21</v>
      </c>
      <c r="O460">
        <v>2</v>
      </c>
      <c r="P460">
        <v>23</v>
      </c>
      <c r="Q460">
        <v>6.4807406984078604</v>
      </c>
      <c r="R460">
        <v>1</v>
      </c>
      <c r="S460">
        <v>4</v>
      </c>
      <c r="T460">
        <v>2</v>
      </c>
      <c r="U460">
        <v>4.9665548085837798</v>
      </c>
      <c r="AM460" t="s">
        <v>43</v>
      </c>
      <c r="AN460" t="s">
        <v>2723</v>
      </c>
      <c r="AO460" t="s">
        <v>2724</v>
      </c>
      <c r="AP460" t="s">
        <v>44</v>
      </c>
    </row>
    <row r="461" spans="1:42" x14ac:dyDescent="0.25">
      <c r="A461" t="s">
        <v>54</v>
      </c>
      <c r="B461">
        <v>46395527</v>
      </c>
      <c r="C461">
        <v>46395528</v>
      </c>
      <c r="D461" t="s">
        <v>4213</v>
      </c>
      <c r="E461" t="s">
        <v>2721</v>
      </c>
      <c r="F461">
        <v>3613</v>
      </c>
      <c r="G461">
        <v>2</v>
      </c>
      <c r="H461">
        <v>46395528</v>
      </c>
      <c r="I461" t="s">
        <v>4214</v>
      </c>
      <c r="J461">
        <v>2</v>
      </c>
      <c r="K461">
        <v>12</v>
      </c>
      <c r="L461">
        <v>14</v>
      </c>
      <c r="M461">
        <v>4.8989794855663504</v>
      </c>
      <c r="N461">
        <v>6</v>
      </c>
      <c r="O461">
        <v>64</v>
      </c>
      <c r="P461">
        <v>70</v>
      </c>
      <c r="Q461">
        <v>19.595917942265402</v>
      </c>
      <c r="R461">
        <v>14</v>
      </c>
      <c r="S461">
        <v>0</v>
      </c>
      <c r="T461">
        <v>0</v>
      </c>
      <c r="U461">
        <v>0.5</v>
      </c>
      <c r="V461" t="s">
        <v>4213</v>
      </c>
      <c r="W461">
        <v>1</v>
      </c>
      <c r="X461" t="s">
        <v>54</v>
      </c>
      <c r="Y461" t="s">
        <v>4215</v>
      </c>
      <c r="Z461">
        <v>3</v>
      </c>
      <c r="AA461" t="s">
        <v>55</v>
      </c>
      <c r="AB461">
        <v>46395510</v>
      </c>
      <c r="AC461">
        <v>46395533</v>
      </c>
      <c r="AM461" t="s">
        <v>43</v>
      </c>
      <c r="AN461" t="s">
        <v>2723</v>
      </c>
      <c r="AO461" t="s">
        <v>2724</v>
      </c>
      <c r="AP461" t="s">
        <v>44</v>
      </c>
    </row>
    <row r="462" spans="1:42" x14ac:dyDescent="0.25">
      <c r="A462" t="s">
        <v>63</v>
      </c>
      <c r="B462">
        <v>26705445</v>
      </c>
      <c r="C462">
        <v>26705448</v>
      </c>
      <c r="D462" t="s">
        <v>4216</v>
      </c>
      <c r="E462" t="s">
        <v>2721</v>
      </c>
      <c r="F462">
        <v>6533</v>
      </c>
      <c r="G462">
        <v>6</v>
      </c>
      <c r="H462">
        <v>26705446</v>
      </c>
      <c r="I462" t="s">
        <v>4217</v>
      </c>
      <c r="J462">
        <v>14</v>
      </c>
      <c r="K462">
        <v>0</v>
      </c>
      <c r="L462">
        <v>14</v>
      </c>
      <c r="M462">
        <v>0</v>
      </c>
      <c r="N462">
        <v>74</v>
      </c>
      <c r="O462">
        <v>0</v>
      </c>
      <c r="P462">
        <v>74</v>
      </c>
      <c r="Q462">
        <v>0</v>
      </c>
      <c r="R462">
        <v>9</v>
      </c>
      <c r="S462">
        <v>2</v>
      </c>
      <c r="T462">
        <v>4.2426406871192803</v>
      </c>
      <c r="U462">
        <v>1.2472191289246399</v>
      </c>
      <c r="V462" t="s">
        <v>4216</v>
      </c>
      <c r="W462">
        <v>1</v>
      </c>
      <c r="X462" t="s">
        <v>63</v>
      </c>
      <c r="Y462" t="s">
        <v>4218</v>
      </c>
      <c r="Z462">
        <v>3</v>
      </c>
      <c r="AA462" t="s">
        <v>52</v>
      </c>
      <c r="AB462">
        <v>26705439</v>
      </c>
      <c r="AC462">
        <v>26705462</v>
      </c>
      <c r="AM462" t="s">
        <v>43</v>
      </c>
      <c r="AN462" t="s">
        <v>2723</v>
      </c>
      <c r="AO462" t="s">
        <v>2724</v>
      </c>
      <c r="AP462" t="s">
        <v>44</v>
      </c>
    </row>
    <row r="463" spans="1:42" x14ac:dyDescent="0.25">
      <c r="A463" t="s">
        <v>75</v>
      </c>
      <c r="B463">
        <v>159028886</v>
      </c>
      <c r="C463">
        <v>159028905</v>
      </c>
      <c r="D463" t="s">
        <v>4219</v>
      </c>
      <c r="E463" t="s">
        <v>2721</v>
      </c>
      <c r="F463">
        <v>7202</v>
      </c>
      <c r="G463">
        <v>7</v>
      </c>
      <c r="H463">
        <v>159028896</v>
      </c>
      <c r="I463" t="s">
        <v>4220</v>
      </c>
      <c r="J463">
        <v>8</v>
      </c>
      <c r="K463">
        <v>6</v>
      </c>
      <c r="L463">
        <v>14</v>
      </c>
      <c r="M463">
        <v>6.9282032302754999</v>
      </c>
      <c r="N463">
        <v>16</v>
      </c>
      <c r="O463">
        <v>11</v>
      </c>
      <c r="P463">
        <v>27</v>
      </c>
      <c r="Q463">
        <v>13.266499161421599</v>
      </c>
      <c r="R463">
        <v>3</v>
      </c>
      <c r="S463">
        <v>10</v>
      </c>
      <c r="T463">
        <v>5.4772255750516603</v>
      </c>
      <c r="U463">
        <v>6.7453687816160199</v>
      </c>
      <c r="V463" t="s">
        <v>4219</v>
      </c>
      <c r="W463">
        <v>1</v>
      </c>
      <c r="X463" t="s">
        <v>75</v>
      </c>
      <c r="Y463" t="s">
        <v>4221</v>
      </c>
      <c r="Z463">
        <v>6</v>
      </c>
      <c r="AA463" t="s">
        <v>55</v>
      </c>
      <c r="AB463">
        <v>159028879</v>
      </c>
      <c r="AC463">
        <v>159028902</v>
      </c>
      <c r="AD463" t="s">
        <v>4222</v>
      </c>
      <c r="AE463">
        <v>24</v>
      </c>
      <c r="AF463">
        <v>6</v>
      </c>
      <c r="AG463">
        <v>3</v>
      </c>
      <c r="AH463">
        <v>1</v>
      </c>
      <c r="AI463">
        <v>0</v>
      </c>
      <c r="AJ463" t="s">
        <v>55</v>
      </c>
      <c r="AK463">
        <v>159028878</v>
      </c>
      <c r="AL463">
        <v>159028902</v>
      </c>
      <c r="AM463" t="s">
        <v>43</v>
      </c>
      <c r="AN463" t="s">
        <v>2723</v>
      </c>
      <c r="AO463" t="s">
        <v>2724</v>
      </c>
      <c r="AP463" t="s">
        <v>3251</v>
      </c>
    </row>
    <row r="464" spans="1:42" x14ac:dyDescent="0.25">
      <c r="A464" t="s">
        <v>75</v>
      </c>
      <c r="B464">
        <v>48634104</v>
      </c>
      <c r="C464">
        <v>48634110</v>
      </c>
      <c r="D464" t="s">
        <v>4223</v>
      </c>
      <c r="E464" t="s">
        <v>2721</v>
      </c>
      <c r="F464">
        <v>6974</v>
      </c>
      <c r="G464">
        <v>7</v>
      </c>
      <c r="H464">
        <v>48634104</v>
      </c>
      <c r="I464" t="s">
        <v>4224</v>
      </c>
      <c r="J464">
        <v>13</v>
      </c>
      <c r="K464">
        <v>1</v>
      </c>
      <c r="L464">
        <v>14</v>
      </c>
      <c r="M464">
        <v>3.6055512754639798</v>
      </c>
      <c r="N464">
        <v>26</v>
      </c>
      <c r="O464">
        <v>2</v>
      </c>
      <c r="P464">
        <v>28</v>
      </c>
      <c r="Q464">
        <v>7.2111025509279703</v>
      </c>
      <c r="R464">
        <v>1</v>
      </c>
      <c r="S464">
        <v>13</v>
      </c>
      <c r="T464">
        <v>3.6055512754639798</v>
      </c>
      <c r="U464">
        <v>3</v>
      </c>
      <c r="V464" t="s">
        <v>4223</v>
      </c>
      <c r="W464">
        <v>1</v>
      </c>
      <c r="X464" t="s">
        <v>75</v>
      </c>
      <c r="Y464" t="s">
        <v>4225</v>
      </c>
      <c r="Z464">
        <v>3</v>
      </c>
      <c r="AA464" t="s">
        <v>55</v>
      </c>
      <c r="AB464">
        <v>48634087</v>
      </c>
      <c r="AC464">
        <v>48634110</v>
      </c>
      <c r="AM464" t="s">
        <v>43</v>
      </c>
      <c r="AN464" t="s">
        <v>2723</v>
      </c>
      <c r="AO464" t="s">
        <v>2724</v>
      </c>
      <c r="AP464" t="s">
        <v>44</v>
      </c>
    </row>
    <row r="465" spans="1:42" hidden="1" x14ac:dyDescent="0.25">
      <c r="A465" t="s">
        <v>60</v>
      </c>
      <c r="B465">
        <v>63091655</v>
      </c>
      <c r="C465">
        <v>63091656</v>
      </c>
      <c r="D465" t="s">
        <v>4226</v>
      </c>
      <c r="E465" t="s">
        <v>2721</v>
      </c>
      <c r="F465">
        <v>5534</v>
      </c>
      <c r="G465">
        <v>4</v>
      </c>
      <c r="H465">
        <v>63091656</v>
      </c>
      <c r="I465" t="s">
        <v>4227</v>
      </c>
      <c r="J465">
        <v>2</v>
      </c>
      <c r="K465">
        <v>0</v>
      </c>
      <c r="L465">
        <v>2</v>
      </c>
      <c r="M465">
        <v>0</v>
      </c>
      <c r="N465">
        <v>2</v>
      </c>
      <c r="O465">
        <v>0</v>
      </c>
      <c r="P465">
        <v>2</v>
      </c>
      <c r="Q465">
        <v>0</v>
      </c>
      <c r="R465">
        <v>1</v>
      </c>
      <c r="S465">
        <v>1</v>
      </c>
      <c r="T465">
        <v>1</v>
      </c>
      <c r="U465">
        <v>0.5</v>
      </c>
      <c r="AM465" t="s">
        <v>43</v>
      </c>
      <c r="AN465" t="s">
        <v>2723</v>
      </c>
      <c r="AO465" t="s">
        <v>2724</v>
      </c>
      <c r="AP465" t="s">
        <v>44</v>
      </c>
    </row>
    <row r="466" spans="1:42" x14ac:dyDescent="0.25">
      <c r="A466" t="s">
        <v>66</v>
      </c>
      <c r="B466">
        <v>21623628</v>
      </c>
      <c r="C466">
        <v>21623632</v>
      </c>
      <c r="D466" t="s">
        <v>4228</v>
      </c>
      <c r="E466" t="s">
        <v>2721</v>
      </c>
      <c r="F466">
        <v>8074</v>
      </c>
      <c r="G466" t="s">
        <v>67</v>
      </c>
      <c r="H466">
        <v>21623632</v>
      </c>
      <c r="I466" t="s">
        <v>4229</v>
      </c>
      <c r="J466">
        <v>2</v>
      </c>
      <c r="K466">
        <v>12</v>
      </c>
      <c r="L466">
        <v>14</v>
      </c>
      <c r="M466">
        <v>4.8989794855663504</v>
      </c>
      <c r="N466">
        <v>9</v>
      </c>
      <c r="O466">
        <v>23</v>
      </c>
      <c r="P466">
        <v>32</v>
      </c>
      <c r="Q466">
        <v>14.3874945699381</v>
      </c>
      <c r="R466">
        <v>2</v>
      </c>
      <c r="S466">
        <v>11</v>
      </c>
      <c r="T466">
        <v>4.6904157598234297</v>
      </c>
      <c r="U466">
        <v>1.6996731711975901</v>
      </c>
      <c r="V466" t="s">
        <v>4228</v>
      </c>
      <c r="W466">
        <v>1</v>
      </c>
      <c r="X466" t="s">
        <v>66</v>
      </c>
      <c r="Y466" t="s">
        <v>4230</v>
      </c>
      <c r="Z466">
        <v>4</v>
      </c>
      <c r="AA466" t="s">
        <v>55</v>
      </c>
      <c r="AB466">
        <v>21623615</v>
      </c>
      <c r="AC466">
        <v>21623638</v>
      </c>
      <c r="AM466" t="s">
        <v>43</v>
      </c>
      <c r="AN466" t="s">
        <v>2723</v>
      </c>
      <c r="AO466" t="s">
        <v>2724</v>
      </c>
      <c r="AP466" t="s">
        <v>44</v>
      </c>
    </row>
    <row r="467" spans="1:42" x14ac:dyDescent="0.25">
      <c r="A467" t="s">
        <v>51</v>
      </c>
      <c r="B467">
        <v>58851382</v>
      </c>
      <c r="C467">
        <v>58851384</v>
      </c>
      <c r="D467" t="s">
        <v>4231</v>
      </c>
      <c r="E467" t="s">
        <v>2721</v>
      </c>
      <c r="F467">
        <v>395</v>
      </c>
      <c r="G467">
        <v>1</v>
      </c>
      <c r="H467">
        <v>58851383</v>
      </c>
      <c r="I467" t="s">
        <v>4232</v>
      </c>
      <c r="J467">
        <v>1</v>
      </c>
      <c r="K467">
        <v>12</v>
      </c>
      <c r="L467">
        <v>13</v>
      </c>
      <c r="M467">
        <v>3.4641016151377499</v>
      </c>
      <c r="N467">
        <v>1</v>
      </c>
      <c r="O467">
        <v>34</v>
      </c>
      <c r="P467">
        <v>35</v>
      </c>
      <c r="Q467">
        <v>5.8309518948452999</v>
      </c>
      <c r="R467">
        <v>11</v>
      </c>
      <c r="S467">
        <v>0</v>
      </c>
      <c r="T467">
        <v>0</v>
      </c>
      <c r="U467">
        <v>0.81649658092772603</v>
      </c>
      <c r="V467" t="s">
        <v>4231</v>
      </c>
      <c r="W467">
        <v>1</v>
      </c>
      <c r="X467" t="s">
        <v>51</v>
      </c>
      <c r="Y467" t="s">
        <v>4233</v>
      </c>
      <c r="Z467">
        <v>5</v>
      </c>
      <c r="AA467" t="s">
        <v>55</v>
      </c>
      <c r="AB467">
        <v>58851369</v>
      </c>
      <c r="AC467">
        <v>58851392</v>
      </c>
      <c r="AD467" t="s">
        <v>4234</v>
      </c>
      <c r="AE467">
        <v>24</v>
      </c>
      <c r="AF467">
        <v>6</v>
      </c>
      <c r="AG467">
        <v>3</v>
      </c>
      <c r="AH467">
        <v>1</v>
      </c>
      <c r="AI467">
        <v>0</v>
      </c>
      <c r="AJ467" t="s">
        <v>55</v>
      </c>
      <c r="AK467">
        <v>58851369</v>
      </c>
      <c r="AL467">
        <v>58851393</v>
      </c>
      <c r="AM467" t="s">
        <v>43</v>
      </c>
      <c r="AN467" t="s">
        <v>2723</v>
      </c>
      <c r="AO467" t="s">
        <v>2724</v>
      </c>
      <c r="AP467" t="s">
        <v>3881</v>
      </c>
    </row>
    <row r="468" spans="1:42" x14ac:dyDescent="0.25">
      <c r="A468" t="s">
        <v>54</v>
      </c>
      <c r="B468">
        <v>190873871</v>
      </c>
      <c r="C468">
        <v>190873878</v>
      </c>
      <c r="D468" t="s">
        <v>4235</v>
      </c>
      <c r="E468" t="s">
        <v>2721</v>
      </c>
      <c r="F468">
        <v>4135</v>
      </c>
      <c r="G468">
        <v>2</v>
      </c>
      <c r="H468">
        <v>190873871</v>
      </c>
      <c r="I468" t="s">
        <v>4236</v>
      </c>
      <c r="J468">
        <v>12</v>
      </c>
      <c r="K468">
        <v>1</v>
      </c>
      <c r="L468">
        <v>13</v>
      </c>
      <c r="M468">
        <v>3.4641016151377499</v>
      </c>
      <c r="N468">
        <v>34</v>
      </c>
      <c r="O468">
        <v>1</v>
      </c>
      <c r="P468">
        <v>35</v>
      </c>
      <c r="Q468">
        <v>5.8309518948452999</v>
      </c>
      <c r="R468">
        <v>3</v>
      </c>
      <c r="S468">
        <v>7</v>
      </c>
      <c r="T468">
        <v>4.5825756949558398</v>
      </c>
      <c r="U468">
        <v>3.0912061651652301</v>
      </c>
      <c r="V468" t="s">
        <v>4235</v>
      </c>
      <c r="W468">
        <v>1</v>
      </c>
      <c r="X468" t="s">
        <v>54</v>
      </c>
      <c r="Y468" t="s">
        <v>4237</v>
      </c>
      <c r="Z468">
        <v>3</v>
      </c>
      <c r="AA468" t="s">
        <v>55</v>
      </c>
      <c r="AB468">
        <v>190873854</v>
      </c>
      <c r="AC468">
        <v>190873877</v>
      </c>
      <c r="AM468" t="s">
        <v>43</v>
      </c>
      <c r="AN468" t="s">
        <v>2723</v>
      </c>
      <c r="AO468" t="s">
        <v>2724</v>
      </c>
      <c r="AP468" t="s">
        <v>44</v>
      </c>
    </row>
    <row r="469" spans="1:42" x14ac:dyDescent="0.25">
      <c r="A469" t="s">
        <v>54</v>
      </c>
      <c r="B469">
        <v>206190975</v>
      </c>
      <c r="C469">
        <v>206190976</v>
      </c>
      <c r="D469" t="s">
        <v>4238</v>
      </c>
      <c r="E469" t="s">
        <v>2721</v>
      </c>
      <c r="F469">
        <v>4193</v>
      </c>
      <c r="G469">
        <v>2</v>
      </c>
      <c r="H469">
        <v>206190975</v>
      </c>
      <c r="I469" t="s">
        <v>4239</v>
      </c>
      <c r="J469">
        <v>9</v>
      </c>
      <c r="K469">
        <v>4</v>
      </c>
      <c r="L469">
        <v>13</v>
      </c>
      <c r="M469">
        <v>6</v>
      </c>
      <c r="N469">
        <v>27</v>
      </c>
      <c r="O469">
        <v>11</v>
      </c>
      <c r="P469">
        <v>38</v>
      </c>
      <c r="Q469">
        <v>17.233687939614001</v>
      </c>
      <c r="R469">
        <v>4</v>
      </c>
      <c r="S469">
        <v>9</v>
      </c>
      <c r="T469">
        <v>6</v>
      </c>
      <c r="U469">
        <v>0.5</v>
      </c>
      <c r="V469" t="s">
        <v>4238</v>
      </c>
      <c r="W469">
        <v>1</v>
      </c>
      <c r="X469" t="s">
        <v>54</v>
      </c>
      <c r="Y469" t="s">
        <v>4240</v>
      </c>
      <c r="Z469">
        <v>8</v>
      </c>
      <c r="AA469" t="s">
        <v>55</v>
      </c>
      <c r="AB469">
        <v>206190963</v>
      </c>
      <c r="AC469">
        <v>206190986</v>
      </c>
      <c r="AD469" t="s">
        <v>4241</v>
      </c>
      <c r="AE469">
        <v>24</v>
      </c>
      <c r="AF469">
        <v>7</v>
      </c>
      <c r="AG469">
        <v>4</v>
      </c>
      <c r="AH469">
        <v>1</v>
      </c>
      <c r="AI469">
        <v>0</v>
      </c>
      <c r="AJ469" t="s">
        <v>55</v>
      </c>
      <c r="AK469">
        <v>206190963</v>
      </c>
      <c r="AL469">
        <v>206190987</v>
      </c>
      <c r="AM469" t="s">
        <v>43</v>
      </c>
      <c r="AN469" t="s">
        <v>2723</v>
      </c>
      <c r="AO469" t="s">
        <v>2724</v>
      </c>
      <c r="AP469" t="s">
        <v>2863</v>
      </c>
    </row>
    <row r="470" spans="1:42" x14ac:dyDescent="0.25">
      <c r="A470" t="s">
        <v>60</v>
      </c>
      <c r="B470">
        <v>60901921</v>
      </c>
      <c r="C470">
        <v>60901925</v>
      </c>
      <c r="D470" t="s">
        <v>4242</v>
      </c>
      <c r="E470" t="s">
        <v>2721</v>
      </c>
      <c r="F470">
        <v>5524</v>
      </c>
      <c r="G470">
        <v>4</v>
      </c>
      <c r="H470">
        <v>60901923</v>
      </c>
      <c r="I470" t="s">
        <v>4243</v>
      </c>
      <c r="J470">
        <v>11</v>
      </c>
      <c r="K470">
        <v>2</v>
      </c>
      <c r="L470">
        <v>13</v>
      </c>
      <c r="M470">
        <v>4.6904157598234297</v>
      </c>
      <c r="N470">
        <v>29</v>
      </c>
      <c r="O470">
        <v>5</v>
      </c>
      <c r="P470">
        <v>34</v>
      </c>
      <c r="Q470">
        <v>12.0415945787922</v>
      </c>
      <c r="R470">
        <v>3</v>
      </c>
      <c r="S470">
        <v>10</v>
      </c>
      <c r="T470">
        <v>5.4772255750516603</v>
      </c>
      <c r="U470">
        <v>1.4790199457749</v>
      </c>
      <c r="V470" t="s">
        <v>4242</v>
      </c>
      <c r="W470">
        <v>1</v>
      </c>
      <c r="X470" t="s">
        <v>60</v>
      </c>
      <c r="Y470" t="s">
        <v>4244</v>
      </c>
      <c r="Z470">
        <v>5</v>
      </c>
      <c r="AA470" t="s">
        <v>55</v>
      </c>
      <c r="AB470">
        <v>60901905</v>
      </c>
      <c r="AC470">
        <v>60901928</v>
      </c>
      <c r="AD470" t="s">
        <v>4245</v>
      </c>
      <c r="AE470">
        <v>24</v>
      </c>
      <c r="AF470">
        <v>6</v>
      </c>
      <c r="AG470">
        <v>3</v>
      </c>
      <c r="AH470">
        <v>1</v>
      </c>
      <c r="AI470">
        <v>0</v>
      </c>
      <c r="AJ470" t="s">
        <v>55</v>
      </c>
      <c r="AK470">
        <v>60901905</v>
      </c>
      <c r="AL470">
        <v>60901929</v>
      </c>
      <c r="AM470" t="s">
        <v>43</v>
      </c>
      <c r="AN470" t="s">
        <v>2723</v>
      </c>
      <c r="AO470" t="s">
        <v>2724</v>
      </c>
      <c r="AP470" t="s">
        <v>2829</v>
      </c>
    </row>
    <row r="471" spans="1:42" x14ac:dyDescent="0.25">
      <c r="A471" t="s">
        <v>62</v>
      </c>
      <c r="B471">
        <v>175979753</v>
      </c>
      <c r="C471">
        <v>175979754</v>
      </c>
      <c r="D471" t="s">
        <v>4246</v>
      </c>
      <c r="E471" t="s">
        <v>2721</v>
      </c>
      <c r="F471">
        <v>6462</v>
      </c>
      <c r="G471">
        <v>5</v>
      </c>
      <c r="H471">
        <v>175979753</v>
      </c>
      <c r="I471" t="s">
        <v>4247</v>
      </c>
      <c r="J471">
        <v>5</v>
      </c>
      <c r="K471">
        <v>8</v>
      </c>
      <c r="L471">
        <v>13</v>
      </c>
      <c r="M471">
        <v>6.3245553203367502</v>
      </c>
      <c r="N471">
        <v>11</v>
      </c>
      <c r="O471">
        <v>23</v>
      </c>
      <c r="P471">
        <v>34</v>
      </c>
      <c r="Q471">
        <v>15.9059737205868</v>
      </c>
      <c r="R471">
        <v>6</v>
      </c>
      <c r="S471">
        <v>7</v>
      </c>
      <c r="T471">
        <v>6.4807406984078604</v>
      </c>
      <c r="U471">
        <v>0.5</v>
      </c>
      <c r="V471" t="s">
        <v>4246</v>
      </c>
      <c r="W471">
        <v>1</v>
      </c>
      <c r="X471" t="s">
        <v>62</v>
      </c>
      <c r="Y471" t="s">
        <v>4248</v>
      </c>
      <c r="Z471">
        <v>7</v>
      </c>
      <c r="AA471" t="s">
        <v>55</v>
      </c>
      <c r="AB471">
        <v>175979736</v>
      </c>
      <c r="AC471">
        <v>175979759</v>
      </c>
      <c r="AD471" t="s">
        <v>4249</v>
      </c>
      <c r="AE471">
        <v>24</v>
      </c>
      <c r="AF471">
        <v>7</v>
      </c>
      <c r="AG471">
        <v>4</v>
      </c>
      <c r="AH471">
        <v>1</v>
      </c>
      <c r="AI471">
        <v>0</v>
      </c>
      <c r="AJ471" t="s">
        <v>55</v>
      </c>
      <c r="AK471">
        <v>175979739</v>
      </c>
      <c r="AL471">
        <v>175979763</v>
      </c>
      <c r="AM471" t="s">
        <v>43</v>
      </c>
      <c r="AN471" t="s">
        <v>2723</v>
      </c>
      <c r="AO471" t="s">
        <v>2724</v>
      </c>
      <c r="AP471" t="s">
        <v>2863</v>
      </c>
    </row>
    <row r="472" spans="1:42" x14ac:dyDescent="0.25">
      <c r="A472" t="s">
        <v>62</v>
      </c>
      <c r="B472">
        <v>71327648</v>
      </c>
      <c r="C472">
        <v>71327656</v>
      </c>
      <c r="D472" t="s">
        <v>4250</v>
      </c>
      <c r="E472" t="s">
        <v>2721</v>
      </c>
      <c r="F472">
        <v>6054</v>
      </c>
      <c r="G472">
        <v>5</v>
      </c>
      <c r="H472">
        <v>71327654</v>
      </c>
      <c r="I472" t="s">
        <v>4251</v>
      </c>
      <c r="J472">
        <v>6</v>
      </c>
      <c r="K472">
        <v>7</v>
      </c>
      <c r="L472">
        <v>13</v>
      </c>
      <c r="M472">
        <v>6.4807406984078604</v>
      </c>
      <c r="N472">
        <v>12</v>
      </c>
      <c r="O472">
        <v>27</v>
      </c>
      <c r="P472">
        <v>39</v>
      </c>
      <c r="Q472">
        <v>18</v>
      </c>
      <c r="R472">
        <v>1</v>
      </c>
      <c r="S472">
        <v>12</v>
      </c>
      <c r="T472">
        <v>3.4641016151377499</v>
      </c>
      <c r="U472">
        <v>3.11247489949718</v>
      </c>
      <c r="V472" t="s">
        <v>4250</v>
      </c>
      <c r="W472">
        <v>1</v>
      </c>
      <c r="X472" t="s">
        <v>62</v>
      </c>
      <c r="Y472" t="s">
        <v>4252</v>
      </c>
      <c r="Z472">
        <v>5</v>
      </c>
      <c r="AA472" t="s">
        <v>52</v>
      </c>
      <c r="AB472">
        <v>71327644</v>
      </c>
      <c r="AC472">
        <v>71327667</v>
      </c>
      <c r="AD472" t="s">
        <v>4253</v>
      </c>
      <c r="AE472">
        <v>23</v>
      </c>
      <c r="AF472">
        <v>8</v>
      </c>
      <c r="AG472">
        <v>2</v>
      </c>
      <c r="AH472">
        <v>1</v>
      </c>
      <c r="AI472">
        <v>1</v>
      </c>
      <c r="AJ472" t="s">
        <v>52</v>
      </c>
      <c r="AK472">
        <v>71327644</v>
      </c>
      <c r="AL472">
        <v>71327667</v>
      </c>
      <c r="AM472" t="s">
        <v>43</v>
      </c>
      <c r="AN472" t="s">
        <v>2723</v>
      </c>
      <c r="AO472" t="s">
        <v>2724</v>
      </c>
      <c r="AP472" t="s">
        <v>2863</v>
      </c>
    </row>
    <row r="473" spans="1:42" x14ac:dyDescent="0.25">
      <c r="A473" t="s">
        <v>66</v>
      </c>
      <c r="B473">
        <v>45452183</v>
      </c>
      <c r="C473">
        <v>45452188</v>
      </c>
      <c r="D473" t="s">
        <v>4254</v>
      </c>
      <c r="E473" t="s">
        <v>2721</v>
      </c>
      <c r="F473">
        <v>8097</v>
      </c>
      <c r="G473" t="s">
        <v>67</v>
      </c>
      <c r="H473">
        <v>45452188</v>
      </c>
      <c r="I473" t="s">
        <v>4255</v>
      </c>
      <c r="J473">
        <v>3</v>
      </c>
      <c r="K473">
        <v>10</v>
      </c>
      <c r="L473">
        <v>13</v>
      </c>
      <c r="M473">
        <v>5.4772255750516603</v>
      </c>
      <c r="N473">
        <v>8</v>
      </c>
      <c r="O473">
        <v>39</v>
      </c>
      <c r="P473">
        <v>47</v>
      </c>
      <c r="Q473">
        <v>17.6635217326556</v>
      </c>
      <c r="R473">
        <v>0</v>
      </c>
      <c r="S473">
        <v>11</v>
      </c>
      <c r="T473">
        <v>0</v>
      </c>
      <c r="U473">
        <v>2.0548046676563199</v>
      </c>
      <c r="V473" t="s">
        <v>4254</v>
      </c>
      <c r="W473">
        <v>1</v>
      </c>
      <c r="X473" t="s">
        <v>66</v>
      </c>
      <c r="Y473" t="s">
        <v>4256</v>
      </c>
      <c r="Z473">
        <v>6</v>
      </c>
      <c r="AA473" t="s">
        <v>52</v>
      </c>
      <c r="AB473">
        <v>45452180</v>
      </c>
      <c r="AC473">
        <v>45452203</v>
      </c>
      <c r="AD473" t="s">
        <v>4257</v>
      </c>
      <c r="AE473">
        <v>22</v>
      </c>
      <c r="AF473">
        <v>4</v>
      </c>
      <c r="AG473">
        <v>1</v>
      </c>
      <c r="AH473">
        <v>0</v>
      </c>
      <c r="AI473">
        <v>1</v>
      </c>
      <c r="AJ473" t="s">
        <v>52</v>
      </c>
      <c r="AK473">
        <v>45452181</v>
      </c>
      <c r="AL473">
        <v>45452203</v>
      </c>
      <c r="AM473" t="s">
        <v>43</v>
      </c>
      <c r="AN473" t="s">
        <v>2723</v>
      </c>
      <c r="AO473" t="s">
        <v>2724</v>
      </c>
      <c r="AP473" t="s">
        <v>2724</v>
      </c>
    </row>
    <row r="474" spans="1:42" x14ac:dyDescent="0.25">
      <c r="A474" t="s">
        <v>42</v>
      </c>
      <c r="B474">
        <v>3877537</v>
      </c>
      <c r="C474">
        <v>3877541</v>
      </c>
      <c r="D474" t="s">
        <v>4258</v>
      </c>
      <c r="E474" t="s">
        <v>2721</v>
      </c>
      <c r="F474">
        <v>1334</v>
      </c>
      <c r="G474">
        <v>11</v>
      </c>
      <c r="H474">
        <v>3877537</v>
      </c>
      <c r="I474" t="s">
        <v>4259</v>
      </c>
      <c r="J474">
        <v>11</v>
      </c>
      <c r="K474">
        <v>1</v>
      </c>
      <c r="L474">
        <v>12</v>
      </c>
      <c r="M474">
        <v>3.3166247903553998</v>
      </c>
      <c r="N474">
        <v>25</v>
      </c>
      <c r="O474">
        <v>3</v>
      </c>
      <c r="P474">
        <v>28</v>
      </c>
      <c r="Q474">
        <v>8.6602540378443802</v>
      </c>
      <c r="R474">
        <v>11</v>
      </c>
      <c r="S474">
        <v>1</v>
      </c>
      <c r="T474">
        <v>3.3166247903553998</v>
      </c>
      <c r="U474">
        <v>1.6996731711975901</v>
      </c>
      <c r="V474" t="s">
        <v>4258</v>
      </c>
      <c r="W474">
        <v>1</v>
      </c>
      <c r="X474" t="s">
        <v>42</v>
      </c>
      <c r="Y474" t="s">
        <v>4260</v>
      </c>
      <c r="Z474">
        <v>8</v>
      </c>
      <c r="AA474" t="s">
        <v>52</v>
      </c>
      <c r="AB474">
        <v>3877534</v>
      </c>
      <c r="AC474">
        <v>3877557</v>
      </c>
      <c r="AM474" t="s">
        <v>43</v>
      </c>
      <c r="AN474" t="s">
        <v>2723</v>
      </c>
      <c r="AO474" t="s">
        <v>2724</v>
      </c>
      <c r="AP474" t="s">
        <v>44</v>
      </c>
    </row>
    <row r="475" spans="1:42" x14ac:dyDescent="0.25">
      <c r="A475" t="s">
        <v>42</v>
      </c>
      <c r="B475">
        <v>61127193</v>
      </c>
      <c r="C475">
        <v>61127194</v>
      </c>
      <c r="D475" t="s">
        <v>4261</v>
      </c>
      <c r="E475" t="s">
        <v>2721</v>
      </c>
      <c r="F475">
        <v>1455</v>
      </c>
      <c r="G475">
        <v>11</v>
      </c>
      <c r="H475">
        <v>61127193</v>
      </c>
      <c r="I475" t="s">
        <v>4262</v>
      </c>
      <c r="J475">
        <v>11</v>
      </c>
      <c r="K475">
        <v>1</v>
      </c>
      <c r="L475">
        <v>12</v>
      </c>
      <c r="M475">
        <v>3.3166247903553998</v>
      </c>
      <c r="N475">
        <v>27</v>
      </c>
      <c r="O475">
        <v>4</v>
      </c>
      <c r="P475">
        <v>31</v>
      </c>
      <c r="Q475">
        <v>10.3923048454132</v>
      </c>
      <c r="R475">
        <v>1</v>
      </c>
      <c r="S475">
        <v>11</v>
      </c>
      <c r="T475">
        <v>3.3166247903553998</v>
      </c>
      <c r="U475">
        <v>0.5</v>
      </c>
      <c r="V475" t="s">
        <v>4261</v>
      </c>
      <c r="W475">
        <v>1</v>
      </c>
      <c r="X475" t="s">
        <v>42</v>
      </c>
      <c r="Y475" t="s">
        <v>4263</v>
      </c>
      <c r="Z475">
        <v>7</v>
      </c>
      <c r="AA475" t="s">
        <v>55</v>
      </c>
      <c r="AB475">
        <v>61127178</v>
      </c>
      <c r="AC475">
        <v>61127201</v>
      </c>
      <c r="AM475" t="s">
        <v>43</v>
      </c>
      <c r="AN475" t="s">
        <v>2723</v>
      </c>
      <c r="AO475" t="s">
        <v>2724</v>
      </c>
      <c r="AP475" t="s">
        <v>43</v>
      </c>
    </row>
    <row r="476" spans="1:42" x14ac:dyDescent="0.25">
      <c r="A476" t="s">
        <v>45</v>
      </c>
      <c r="B476">
        <v>357208</v>
      </c>
      <c r="C476">
        <v>357210</v>
      </c>
      <c r="D476" t="s">
        <v>4264</v>
      </c>
      <c r="E476" t="s">
        <v>2721</v>
      </c>
      <c r="F476">
        <v>1658</v>
      </c>
      <c r="G476">
        <v>12</v>
      </c>
      <c r="H476">
        <v>357210</v>
      </c>
      <c r="I476" t="s">
        <v>4265</v>
      </c>
      <c r="J476">
        <v>12</v>
      </c>
      <c r="K476">
        <v>0</v>
      </c>
      <c r="L476">
        <v>12</v>
      </c>
      <c r="M476">
        <v>0</v>
      </c>
      <c r="N476">
        <v>37</v>
      </c>
      <c r="O476">
        <v>0</v>
      </c>
      <c r="P476">
        <v>37</v>
      </c>
      <c r="Q476">
        <v>0</v>
      </c>
      <c r="R476">
        <v>6</v>
      </c>
      <c r="S476">
        <v>5</v>
      </c>
      <c r="T476">
        <v>5.4772255750516603</v>
      </c>
      <c r="U476">
        <v>1</v>
      </c>
      <c r="V476" t="s">
        <v>4264</v>
      </c>
      <c r="W476">
        <v>1</v>
      </c>
      <c r="X476" t="s">
        <v>45</v>
      </c>
      <c r="Y476" t="s">
        <v>4266</v>
      </c>
      <c r="Z476">
        <v>6</v>
      </c>
      <c r="AA476" t="s">
        <v>55</v>
      </c>
      <c r="AB476">
        <v>357194</v>
      </c>
      <c r="AC476">
        <v>357217</v>
      </c>
      <c r="AD476" t="s">
        <v>4267</v>
      </c>
      <c r="AE476">
        <v>22</v>
      </c>
      <c r="AF476">
        <v>7</v>
      </c>
      <c r="AG476">
        <v>4</v>
      </c>
      <c r="AH476">
        <v>0</v>
      </c>
      <c r="AI476">
        <v>1</v>
      </c>
      <c r="AJ476" t="s">
        <v>55</v>
      </c>
      <c r="AK476">
        <v>357194</v>
      </c>
      <c r="AL476">
        <v>357216</v>
      </c>
      <c r="AM476" t="s">
        <v>43</v>
      </c>
      <c r="AN476" t="s">
        <v>2723</v>
      </c>
      <c r="AO476" t="s">
        <v>2724</v>
      </c>
      <c r="AP476" t="s">
        <v>2724</v>
      </c>
    </row>
    <row r="477" spans="1:42" x14ac:dyDescent="0.25">
      <c r="A477" t="s">
        <v>78</v>
      </c>
      <c r="B477">
        <v>34854237</v>
      </c>
      <c r="C477">
        <v>34854238</v>
      </c>
      <c r="D477" t="s">
        <v>4268</v>
      </c>
      <c r="E477" t="s">
        <v>2721</v>
      </c>
      <c r="F477">
        <v>3312</v>
      </c>
      <c r="G477">
        <v>19</v>
      </c>
      <c r="H477">
        <v>34854237</v>
      </c>
      <c r="I477" t="s">
        <v>4269</v>
      </c>
      <c r="J477">
        <v>8</v>
      </c>
      <c r="K477">
        <v>4</v>
      </c>
      <c r="L477">
        <v>12</v>
      </c>
      <c r="M477">
        <v>5.6568542494923797</v>
      </c>
      <c r="N477">
        <v>24</v>
      </c>
      <c r="O477">
        <v>12</v>
      </c>
      <c r="P477">
        <v>36</v>
      </c>
      <c r="Q477">
        <v>16.9705627484771</v>
      </c>
      <c r="R477">
        <v>2</v>
      </c>
      <c r="S477">
        <v>9</v>
      </c>
      <c r="T477">
        <v>4.2426406871192803</v>
      </c>
      <c r="U477">
        <v>0.5</v>
      </c>
      <c r="V477" t="s">
        <v>4268</v>
      </c>
      <c r="W477">
        <v>1</v>
      </c>
      <c r="X477" t="s">
        <v>78</v>
      </c>
      <c r="Y477" t="s">
        <v>4270</v>
      </c>
      <c r="Z477">
        <v>4</v>
      </c>
      <c r="AA477" t="s">
        <v>55</v>
      </c>
      <c r="AB477">
        <v>34854220</v>
      </c>
      <c r="AC477">
        <v>34854243</v>
      </c>
      <c r="AM477" t="s">
        <v>43</v>
      </c>
      <c r="AN477" t="s">
        <v>2723</v>
      </c>
      <c r="AO477" t="s">
        <v>2724</v>
      </c>
      <c r="AP477" t="s">
        <v>44</v>
      </c>
    </row>
    <row r="478" spans="1:42" x14ac:dyDescent="0.25">
      <c r="A478" t="s">
        <v>53</v>
      </c>
      <c r="B478">
        <v>34808196</v>
      </c>
      <c r="C478">
        <v>34808196</v>
      </c>
      <c r="D478" t="s">
        <v>4271</v>
      </c>
      <c r="E478" t="s">
        <v>2721</v>
      </c>
      <c r="F478">
        <v>4495</v>
      </c>
      <c r="G478">
        <v>20</v>
      </c>
      <c r="H478">
        <v>34808196</v>
      </c>
      <c r="I478" t="s">
        <v>4272</v>
      </c>
      <c r="J478">
        <v>12</v>
      </c>
      <c r="K478">
        <v>0</v>
      </c>
      <c r="L478">
        <v>12</v>
      </c>
      <c r="M478">
        <v>0</v>
      </c>
      <c r="N478">
        <v>44</v>
      </c>
      <c r="O478">
        <v>0</v>
      </c>
      <c r="P478">
        <v>44</v>
      </c>
      <c r="Q478">
        <v>0</v>
      </c>
      <c r="R478">
        <v>2</v>
      </c>
      <c r="S478">
        <v>9</v>
      </c>
      <c r="T478">
        <v>4.2426406871192803</v>
      </c>
      <c r="U478">
        <v>0</v>
      </c>
      <c r="V478" t="s">
        <v>4271</v>
      </c>
      <c r="W478">
        <v>1</v>
      </c>
      <c r="X478" t="s">
        <v>53</v>
      </c>
      <c r="Y478" t="s">
        <v>4273</v>
      </c>
      <c r="Z478">
        <v>6</v>
      </c>
      <c r="AA478" t="s">
        <v>55</v>
      </c>
      <c r="AB478">
        <v>34808183</v>
      </c>
      <c r="AC478">
        <v>34808206</v>
      </c>
      <c r="AD478" t="s">
        <v>4274</v>
      </c>
      <c r="AE478">
        <v>22</v>
      </c>
      <c r="AF478">
        <v>7</v>
      </c>
      <c r="AG478">
        <v>4</v>
      </c>
      <c r="AH478">
        <v>0</v>
      </c>
      <c r="AI478">
        <v>1</v>
      </c>
      <c r="AJ478" t="s">
        <v>55</v>
      </c>
      <c r="AK478">
        <v>34808183</v>
      </c>
      <c r="AL478">
        <v>34808205</v>
      </c>
      <c r="AM478" t="s">
        <v>43</v>
      </c>
      <c r="AN478" t="s">
        <v>2723</v>
      </c>
      <c r="AO478" t="s">
        <v>2724</v>
      </c>
      <c r="AP478" t="s">
        <v>2724</v>
      </c>
    </row>
    <row r="479" spans="1:42" x14ac:dyDescent="0.25">
      <c r="A479" t="s">
        <v>74</v>
      </c>
      <c r="B479">
        <v>47560762</v>
      </c>
      <c r="C479">
        <v>47560763</v>
      </c>
      <c r="D479" t="s">
        <v>4275</v>
      </c>
      <c r="E479" t="s">
        <v>2721</v>
      </c>
      <c r="F479">
        <v>4956</v>
      </c>
      <c r="G479">
        <v>22</v>
      </c>
      <c r="H479">
        <v>47560763</v>
      </c>
      <c r="I479" t="s">
        <v>4276</v>
      </c>
      <c r="J479">
        <v>12</v>
      </c>
      <c r="K479">
        <v>0</v>
      </c>
      <c r="L479">
        <v>12</v>
      </c>
      <c r="M479">
        <v>0</v>
      </c>
      <c r="N479">
        <v>78</v>
      </c>
      <c r="O479">
        <v>0</v>
      </c>
      <c r="P479">
        <v>78</v>
      </c>
      <c r="Q479">
        <v>0</v>
      </c>
      <c r="R479">
        <v>1</v>
      </c>
      <c r="S479">
        <v>8</v>
      </c>
      <c r="T479">
        <v>2.8284271247461898</v>
      </c>
      <c r="U479">
        <v>0.5</v>
      </c>
      <c r="V479" t="s">
        <v>4275</v>
      </c>
      <c r="W479">
        <v>1</v>
      </c>
      <c r="X479" t="s">
        <v>74</v>
      </c>
      <c r="Y479" t="s">
        <v>4277</v>
      </c>
      <c r="Z479">
        <v>5</v>
      </c>
      <c r="AA479" t="s">
        <v>52</v>
      </c>
      <c r="AB479">
        <v>47560757</v>
      </c>
      <c r="AC479">
        <v>47560780</v>
      </c>
      <c r="AD479" t="s">
        <v>4278</v>
      </c>
      <c r="AE479">
        <v>24</v>
      </c>
      <c r="AF479">
        <v>6</v>
      </c>
      <c r="AG479">
        <v>3</v>
      </c>
      <c r="AH479">
        <v>1</v>
      </c>
      <c r="AI479">
        <v>0</v>
      </c>
      <c r="AJ479" t="s">
        <v>52</v>
      </c>
      <c r="AK479">
        <v>47560756</v>
      </c>
      <c r="AL479">
        <v>47560780</v>
      </c>
      <c r="AM479" t="s">
        <v>43</v>
      </c>
      <c r="AN479" t="s">
        <v>2723</v>
      </c>
      <c r="AO479" t="s">
        <v>2724</v>
      </c>
      <c r="AP479" t="s">
        <v>2829</v>
      </c>
    </row>
    <row r="480" spans="1:42" x14ac:dyDescent="0.25">
      <c r="A480" t="s">
        <v>62</v>
      </c>
      <c r="B480">
        <v>35130441</v>
      </c>
      <c r="C480">
        <v>35130445</v>
      </c>
      <c r="D480" t="s">
        <v>4279</v>
      </c>
      <c r="E480" t="s">
        <v>2721</v>
      </c>
      <c r="F480">
        <v>5956</v>
      </c>
      <c r="G480">
        <v>5</v>
      </c>
      <c r="H480">
        <v>35130442</v>
      </c>
      <c r="I480" t="s">
        <v>4280</v>
      </c>
      <c r="J480">
        <v>8</v>
      </c>
      <c r="K480">
        <v>4</v>
      </c>
      <c r="L480">
        <v>12</v>
      </c>
      <c r="M480">
        <v>5.6568542494923797</v>
      </c>
      <c r="N480">
        <v>18</v>
      </c>
      <c r="O480">
        <v>11</v>
      </c>
      <c r="P480">
        <v>29</v>
      </c>
      <c r="Q480">
        <v>14.071247279470199</v>
      </c>
      <c r="R480">
        <v>9</v>
      </c>
      <c r="S480">
        <v>2</v>
      </c>
      <c r="T480">
        <v>4.2426406871192803</v>
      </c>
      <c r="U480">
        <v>1.58113883008418</v>
      </c>
      <c r="V480" t="s">
        <v>4279</v>
      </c>
      <c r="W480">
        <v>1</v>
      </c>
      <c r="X480" t="s">
        <v>62</v>
      </c>
      <c r="Y480" t="s">
        <v>4281</v>
      </c>
      <c r="Z480">
        <v>2</v>
      </c>
      <c r="AA480" t="s">
        <v>55</v>
      </c>
      <c r="AB480">
        <v>35130427</v>
      </c>
      <c r="AC480">
        <v>35130450</v>
      </c>
      <c r="AM480" t="s">
        <v>43</v>
      </c>
      <c r="AN480" t="s">
        <v>2723</v>
      </c>
      <c r="AO480" t="s">
        <v>2724</v>
      </c>
      <c r="AP480" t="s">
        <v>44</v>
      </c>
    </row>
    <row r="481" spans="1:42" x14ac:dyDescent="0.25">
      <c r="A481" t="s">
        <v>63</v>
      </c>
      <c r="B481">
        <v>170845052</v>
      </c>
      <c r="C481">
        <v>170845065</v>
      </c>
      <c r="D481" t="s">
        <v>4282</v>
      </c>
      <c r="E481" t="s">
        <v>2721</v>
      </c>
      <c r="F481">
        <v>6811</v>
      </c>
      <c r="G481">
        <v>6</v>
      </c>
      <c r="H481">
        <v>170845065</v>
      </c>
      <c r="I481" t="s">
        <v>4283</v>
      </c>
      <c r="J481">
        <v>6</v>
      </c>
      <c r="K481">
        <v>6</v>
      </c>
      <c r="L481">
        <v>12</v>
      </c>
      <c r="M481">
        <v>6</v>
      </c>
      <c r="N481">
        <v>32</v>
      </c>
      <c r="O481">
        <v>28</v>
      </c>
      <c r="P481">
        <v>60</v>
      </c>
      <c r="Q481">
        <v>29.933259094191499</v>
      </c>
      <c r="R481">
        <v>2</v>
      </c>
      <c r="S481">
        <v>8</v>
      </c>
      <c r="T481">
        <v>4</v>
      </c>
      <c r="U481">
        <v>5.5577773335110203</v>
      </c>
      <c r="V481" t="s">
        <v>4282</v>
      </c>
      <c r="W481">
        <v>1</v>
      </c>
      <c r="X481" t="s">
        <v>63</v>
      </c>
      <c r="Y481" t="s">
        <v>4284</v>
      </c>
      <c r="Z481">
        <v>5</v>
      </c>
      <c r="AA481" t="s">
        <v>55</v>
      </c>
      <c r="AB481">
        <v>170845048</v>
      </c>
      <c r="AC481">
        <v>170845071</v>
      </c>
      <c r="AM481" t="s">
        <v>43</v>
      </c>
      <c r="AN481" t="s">
        <v>2723</v>
      </c>
      <c r="AO481" t="s">
        <v>2724</v>
      </c>
      <c r="AP481" t="s">
        <v>44</v>
      </c>
    </row>
    <row r="482" spans="1:42" x14ac:dyDescent="0.25">
      <c r="A482" t="s">
        <v>75</v>
      </c>
      <c r="B482">
        <v>56609406</v>
      </c>
      <c r="C482">
        <v>56609407</v>
      </c>
      <c r="D482" t="s">
        <v>4285</v>
      </c>
      <c r="E482" t="s">
        <v>2721</v>
      </c>
      <c r="F482">
        <v>6998</v>
      </c>
      <c r="G482">
        <v>7</v>
      </c>
      <c r="H482">
        <v>56609407</v>
      </c>
      <c r="I482" t="s">
        <v>4286</v>
      </c>
      <c r="J482">
        <v>2</v>
      </c>
      <c r="K482">
        <v>10</v>
      </c>
      <c r="L482">
        <v>12</v>
      </c>
      <c r="M482">
        <v>4.4721359549995796</v>
      </c>
      <c r="N482">
        <v>14</v>
      </c>
      <c r="O482">
        <v>27</v>
      </c>
      <c r="P482">
        <v>41</v>
      </c>
      <c r="Q482">
        <v>19.442222095223499</v>
      </c>
      <c r="R482">
        <v>2</v>
      </c>
      <c r="S482">
        <v>9</v>
      </c>
      <c r="T482">
        <v>4.2426406871192803</v>
      </c>
      <c r="U482">
        <v>0.5</v>
      </c>
      <c r="V482" t="s">
        <v>4285</v>
      </c>
      <c r="W482">
        <v>1</v>
      </c>
      <c r="X482" t="s">
        <v>75</v>
      </c>
      <c r="Y482" t="s">
        <v>4287</v>
      </c>
      <c r="Z482">
        <v>5</v>
      </c>
      <c r="AA482" t="s">
        <v>52</v>
      </c>
      <c r="AB482">
        <v>56609400</v>
      </c>
      <c r="AC482">
        <v>56609423</v>
      </c>
      <c r="AD482" t="s">
        <v>4288</v>
      </c>
      <c r="AE482">
        <v>22</v>
      </c>
      <c r="AF482">
        <v>6</v>
      </c>
      <c r="AG482">
        <v>3</v>
      </c>
      <c r="AH482">
        <v>0</v>
      </c>
      <c r="AI482">
        <v>1</v>
      </c>
      <c r="AJ482" t="s">
        <v>52</v>
      </c>
      <c r="AK482">
        <v>56609400</v>
      </c>
      <c r="AL482">
        <v>56609422</v>
      </c>
      <c r="AM482" t="s">
        <v>43</v>
      </c>
      <c r="AN482" t="s">
        <v>2723</v>
      </c>
      <c r="AO482" t="s">
        <v>2724</v>
      </c>
      <c r="AP482" t="s">
        <v>2724</v>
      </c>
    </row>
    <row r="483" spans="1:42" x14ac:dyDescent="0.25">
      <c r="A483" t="s">
        <v>64</v>
      </c>
      <c r="B483">
        <v>128632367</v>
      </c>
      <c r="C483">
        <v>128632368</v>
      </c>
      <c r="D483" t="s">
        <v>4289</v>
      </c>
      <c r="E483" t="s">
        <v>2721</v>
      </c>
      <c r="F483">
        <v>7568</v>
      </c>
      <c r="G483">
        <v>8</v>
      </c>
      <c r="H483">
        <v>128632367</v>
      </c>
      <c r="I483" t="s">
        <v>4290</v>
      </c>
      <c r="J483">
        <v>4</v>
      </c>
      <c r="K483">
        <v>8</v>
      </c>
      <c r="L483">
        <v>12</v>
      </c>
      <c r="M483">
        <v>5.6568542494923797</v>
      </c>
      <c r="N483">
        <v>7</v>
      </c>
      <c r="O483">
        <v>41</v>
      </c>
      <c r="P483">
        <v>48</v>
      </c>
      <c r="Q483">
        <v>16.941074346097398</v>
      </c>
      <c r="R483">
        <v>2</v>
      </c>
      <c r="S483">
        <v>10</v>
      </c>
      <c r="T483">
        <v>4.4721359549995796</v>
      </c>
      <c r="U483">
        <v>0.5</v>
      </c>
      <c r="V483" t="s">
        <v>4289</v>
      </c>
      <c r="W483">
        <v>1</v>
      </c>
      <c r="X483" t="s">
        <v>64</v>
      </c>
      <c r="Y483" t="s">
        <v>4291</v>
      </c>
      <c r="Z483">
        <v>8</v>
      </c>
      <c r="AA483" t="s">
        <v>55</v>
      </c>
      <c r="AB483">
        <v>128632348</v>
      </c>
      <c r="AC483">
        <v>128632371</v>
      </c>
      <c r="AM483" t="s">
        <v>43</v>
      </c>
      <c r="AN483" t="s">
        <v>2723</v>
      </c>
      <c r="AO483" t="s">
        <v>2724</v>
      </c>
      <c r="AP483" t="s">
        <v>44</v>
      </c>
    </row>
    <row r="484" spans="1:42" x14ac:dyDescent="0.25">
      <c r="A484" t="s">
        <v>68</v>
      </c>
      <c r="B484">
        <v>63209558</v>
      </c>
      <c r="C484">
        <v>63209562</v>
      </c>
      <c r="D484" t="s">
        <v>4292</v>
      </c>
      <c r="E484" t="s">
        <v>2721</v>
      </c>
      <c r="F484">
        <v>1099</v>
      </c>
      <c r="G484">
        <v>10</v>
      </c>
      <c r="H484">
        <v>63209562</v>
      </c>
      <c r="I484" t="s">
        <v>4293</v>
      </c>
      <c r="J484">
        <v>2</v>
      </c>
      <c r="K484">
        <v>9</v>
      </c>
      <c r="L484">
        <v>11</v>
      </c>
      <c r="M484">
        <v>4.2426406871192803</v>
      </c>
      <c r="N484">
        <v>10</v>
      </c>
      <c r="O484">
        <v>29</v>
      </c>
      <c r="P484">
        <v>39</v>
      </c>
      <c r="Q484">
        <v>17.029386365926399</v>
      </c>
      <c r="R484">
        <v>2</v>
      </c>
      <c r="S484">
        <v>8</v>
      </c>
      <c r="T484">
        <v>4</v>
      </c>
      <c r="U484">
        <v>1.6996731711975901</v>
      </c>
      <c r="V484" t="s">
        <v>4292</v>
      </c>
      <c r="W484">
        <v>1</v>
      </c>
      <c r="X484" t="s">
        <v>68</v>
      </c>
      <c r="Y484" t="s">
        <v>4294</v>
      </c>
      <c r="Z484">
        <v>3</v>
      </c>
      <c r="AA484" t="s">
        <v>52</v>
      </c>
      <c r="AB484">
        <v>63209555</v>
      </c>
      <c r="AC484">
        <v>63209578</v>
      </c>
      <c r="AM484" t="s">
        <v>43</v>
      </c>
      <c r="AN484" t="s">
        <v>2723</v>
      </c>
      <c r="AO484" t="s">
        <v>2724</v>
      </c>
      <c r="AP484" t="s">
        <v>44</v>
      </c>
    </row>
    <row r="485" spans="1:42" x14ac:dyDescent="0.25">
      <c r="A485" t="s">
        <v>42</v>
      </c>
      <c r="B485">
        <v>86824274</v>
      </c>
      <c r="C485">
        <v>86824276</v>
      </c>
      <c r="D485" t="s">
        <v>4295</v>
      </c>
      <c r="E485" t="s">
        <v>2721</v>
      </c>
      <c r="F485">
        <v>1533</v>
      </c>
      <c r="G485">
        <v>11</v>
      </c>
      <c r="H485">
        <v>86824276</v>
      </c>
      <c r="I485" t="s">
        <v>4296</v>
      </c>
      <c r="J485">
        <v>5</v>
      </c>
      <c r="K485">
        <v>6</v>
      </c>
      <c r="L485">
        <v>11</v>
      </c>
      <c r="M485">
        <v>5.4772255750516603</v>
      </c>
      <c r="N485">
        <v>8</v>
      </c>
      <c r="O485">
        <v>29</v>
      </c>
      <c r="P485">
        <v>37</v>
      </c>
      <c r="Q485">
        <v>15.2315462117278</v>
      </c>
      <c r="R485">
        <v>10</v>
      </c>
      <c r="S485">
        <v>1</v>
      </c>
      <c r="T485">
        <v>3.1622776601683702</v>
      </c>
      <c r="U485">
        <v>0.81649658092772603</v>
      </c>
      <c r="V485" t="s">
        <v>4295</v>
      </c>
      <c r="W485">
        <v>1</v>
      </c>
      <c r="X485" t="s">
        <v>42</v>
      </c>
      <c r="Y485" t="s">
        <v>4297</v>
      </c>
      <c r="Z485">
        <v>4</v>
      </c>
      <c r="AA485" t="s">
        <v>55</v>
      </c>
      <c r="AB485">
        <v>86824258</v>
      </c>
      <c r="AC485">
        <v>86824281</v>
      </c>
      <c r="AM485" t="s">
        <v>43</v>
      </c>
      <c r="AN485" t="s">
        <v>2723</v>
      </c>
      <c r="AO485" t="s">
        <v>2724</v>
      </c>
      <c r="AP485" t="s">
        <v>44</v>
      </c>
    </row>
    <row r="486" spans="1:42" x14ac:dyDescent="0.25">
      <c r="A486" t="s">
        <v>50</v>
      </c>
      <c r="B486">
        <v>32289436</v>
      </c>
      <c r="C486">
        <v>32289440</v>
      </c>
      <c r="D486" t="s">
        <v>4298</v>
      </c>
      <c r="E486" t="s">
        <v>2721</v>
      </c>
      <c r="F486">
        <v>3164</v>
      </c>
      <c r="G486">
        <v>18</v>
      </c>
      <c r="H486">
        <v>32289437</v>
      </c>
      <c r="I486" t="s">
        <v>4299</v>
      </c>
      <c r="J486">
        <v>5</v>
      </c>
      <c r="K486">
        <v>6</v>
      </c>
      <c r="L486">
        <v>11</v>
      </c>
      <c r="M486">
        <v>5.4772255750516603</v>
      </c>
      <c r="N486">
        <v>49</v>
      </c>
      <c r="O486">
        <v>17</v>
      </c>
      <c r="P486">
        <v>66</v>
      </c>
      <c r="Q486">
        <v>28.861739379323598</v>
      </c>
      <c r="R486">
        <v>4</v>
      </c>
      <c r="S486">
        <v>6</v>
      </c>
      <c r="T486">
        <v>4.8989794855663504</v>
      </c>
      <c r="U486">
        <v>1.6996731711975901</v>
      </c>
      <c r="V486" t="s">
        <v>4298</v>
      </c>
      <c r="W486">
        <v>1</v>
      </c>
      <c r="X486" t="s">
        <v>50</v>
      </c>
      <c r="Y486" t="s">
        <v>4300</v>
      </c>
      <c r="Z486">
        <v>6</v>
      </c>
      <c r="AA486" t="s">
        <v>52</v>
      </c>
      <c r="AB486">
        <v>32289432</v>
      </c>
      <c r="AC486">
        <v>32289455</v>
      </c>
      <c r="AM486" t="s">
        <v>43</v>
      </c>
      <c r="AN486" t="s">
        <v>2723</v>
      </c>
      <c r="AO486" t="s">
        <v>2724</v>
      </c>
      <c r="AP486" t="s">
        <v>44</v>
      </c>
    </row>
    <row r="487" spans="1:42" x14ac:dyDescent="0.25">
      <c r="A487" t="s">
        <v>54</v>
      </c>
      <c r="B487">
        <v>100428173</v>
      </c>
      <c r="C487">
        <v>100428175</v>
      </c>
      <c r="D487" t="s">
        <v>4301</v>
      </c>
      <c r="E487" t="s">
        <v>2721</v>
      </c>
      <c r="F487">
        <v>3817</v>
      </c>
      <c r="G487">
        <v>2</v>
      </c>
      <c r="H487">
        <v>100428173</v>
      </c>
      <c r="I487" t="s">
        <v>4302</v>
      </c>
      <c r="J487">
        <v>9</v>
      </c>
      <c r="K487">
        <v>2</v>
      </c>
      <c r="L487">
        <v>11</v>
      </c>
      <c r="M487">
        <v>4.2426406871192803</v>
      </c>
      <c r="N487">
        <v>35</v>
      </c>
      <c r="O487">
        <v>2</v>
      </c>
      <c r="P487">
        <v>37</v>
      </c>
      <c r="Q487">
        <v>8.3666002653407503</v>
      </c>
      <c r="R487">
        <v>2</v>
      </c>
      <c r="S487">
        <v>9</v>
      </c>
      <c r="T487">
        <v>4.2426406871192803</v>
      </c>
      <c r="U487">
        <v>1</v>
      </c>
      <c r="V487" t="s">
        <v>4301</v>
      </c>
      <c r="W487">
        <v>1</v>
      </c>
      <c r="X487" t="s">
        <v>54</v>
      </c>
      <c r="Y487" t="s">
        <v>4303</v>
      </c>
      <c r="Z487">
        <v>8</v>
      </c>
      <c r="AA487" t="s">
        <v>55</v>
      </c>
      <c r="AB487">
        <v>100428160</v>
      </c>
      <c r="AC487">
        <v>100428183</v>
      </c>
      <c r="AM487" t="s">
        <v>43</v>
      </c>
      <c r="AN487" t="s">
        <v>2723</v>
      </c>
      <c r="AO487" t="s">
        <v>2724</v>
      </c>
      <c r="AP487" t="s">
        <v>43</v>
      </c>
    </row>
    <row r="488" spans="1:42" x14ac:dyDescent="0.25">
      <c r="A488" t="s">
        <v>54</v>
      </c>
      <c r="B488">
        <v>240403590</v>
      </c>
      <c r="C488">
        <v>240403590</v>
      </c>
      <c r="D488" t="s">
        <v>4304</v>
      </c>
      <c r="E488" t="s">
        <v>2721</v>
      </c>
      <c r="F488">
        <v>4402</v>
      </c>
      <c r="G488">
        <v>2</v>
      </c>
      <c r="H488">
        <v>240403590</v>
      </c>
      <c r="I488" t="s">
        <v>4305</v>
      </c>
      <c r="J488">
        <v>1</v>
      </c>
      <c r="K488">
        <v>10</v>
      </c>
      <c r="L488">
        <v>11</v>
      </c>
      <c r="M488">
        <v>3.1622776601683702</v>
      </c>
      <c r="N488">
        <v>1</v>
      </c>
      <c r="O488">
        <v>18</v>
      </c>
      <c r="P488">
        <v>19</v>
      </c>
      <c r="Q488">
        <v>4.2426406871192803</v>
      </c>
      <c r="R488">
        <v>1</v>
      </c>
      <c r="S488">
        <v>9</v>
      </c>
      <c r="T488">
        <v>3</v>
      </c>
      <c r="U488">
        <v>0</v>
      </c>
      <c r="V488" t="s">
        <v>4304</v>
      </c>
      <c r="W488">
        <v>1</v>
      </c>
      <c r="X488" t="s">
        <v>54</v>
      </c>
      <c r="Y488" t="s">
        <v>4306</v>
      </c>
      <c r="Z488">
        <v>6</v>
      </c>
      <c r="AA488" t="s">
        <v>52</v>
      </c>
      <c r="AB488">
        <v>240403582</v>
      </c>
      <c r="AC488">
        <v>240403605</v>
      </c>
      <c r="AD488" t="s">
        <v>4307</v>
      </c>
      <c r="AE488">
        <v>23</v>
      </c>
      <c r="AF488">
        <v>7</v>
      </c>
      <c r="AG488">
        <v>1</v>
      </c>
      <c r="AH488">
        <v>1</v>
      </c>
      <c r="AI488">
        <v>1</v>
      </c>
      <c r="AJ488" t="s">
        <v>52</v>
      </c>
      <c r="AK488">
        <v>240403583</v>
      </c>
      <c r="AL488">
        <v>240403606</v>
      </c>
      <c r="AM488" t="s">
        <v>43</v>
      </c>
      <c r="AN488" t="s">
        <v>2723</v>
      </c>
      <c r="AO488" t="s">
        <v>2724</v>
      </c>
      <c r="AP488" t="s">
        <v>4308</v>
      </c>
    </row>
    <row r="489" spans="1:42" hidden="1" x14ac:dyDescent="0.25">
      <c r="A489" t="s">
        <v>62</v>
      </c>
      <c r="B489">
        <v>35672395</v>
      </c>
      <c r="C489">
        <v>35672400</v>
      </c>
      <c r="D489" t="s">
        <v>4309</v>
      </c>
      <c r="E489" t="s">
        <v>2721</v>
      </c>
      <c r="F489">
        <v>5960</v>
      </c>
      <c r="G489">
        <v>5</v>
      </c>
      <c r="H489">
        <v>35672395</v>
      </c>
      <c r="I489" t="s">
        <v>4310</v>
      </c>
      <c r="J489">
        <v>3</v>
      </c>
      <c r="K489">
        <v>1</v>
      </c>
      <c r="L489">
        <v>4</v>
      </c>
      <c r="M489">
        <v>1.7320508075688701</v>
      </c>
      <c r="N489">
        <v>7</v>
      </c>
      <c r="O489">
        <v>3</v>
      </c>
      <c r="P489">
        <v>10</v>
      </c>
      <c r="Q489">
        <v>4.5825756949558398</v>
      </c>
      <c r="R489">
        <v>1</v>
      </c>
      <c r="S489">
        <v>3</v>
      </c>
      <c r="T489">
        <v>1.7320508075688701</v>
      </c>
      <c r="U489">
        <v>2.5</v>
      </c>
      <c r="AM489" t="s">
        <v>43</v>
      </c>
      <c r="AN489" t="s">
        <v>2723</v>
      </c>
      <c r="AO489" t="s">
        <v>2724</v>
      </c>
      <c r="AP489" t="s">
        <v>44</v>
      </c>
    </row>
    <row r="490" spans="1:42" x14ac:dyDescent="0.25">
      <c r="A490" t="s">
        <v>54</v>
      </c>
      <c r="B490">
        <v>31652737</v>
      </c>
      <c r="C490">
        <v>31652739</v>
      </c>
      <c r="D490" t="s">
        <v>4311</v>
      </c>
      <c r="E490" t="s">
        <v>2721</v>
      </c>
      <c r="F490">
        <v>3547</v>
      </c>
      <c r="G490">
        <v>2</v>
      </c>
      <c r="H490">
        <v>31652738</v>
      </c>
      <c r="I490" t="s">
        <v>4312</v>
      </c>
      <c r="J490">
        <v>10</v>
      </c>
      <c r="K490">
        <v>1</v>
      </c>
      <c r="L490">
        <v>11</v>
      </c>
      <c r="M490">
        <v>3.1622776601683702</v>
      </c>
      <c r="N490">
        <v>28</v>
      </c>
      <c r="O490">
        <v>1</v>
      </c>
      <c r="P490">
        <v>29</v>
      </c>
      <c r="Q490">
        <v>5.2915026221291797</v>
      </c>
      <c r="R490">
        <v>2</v>
      </c>
      <c r="S490">
        <v>9</v>
      </c>
      <c r="T490">
        <v>4.2426406871192803</v>
      </c>
      <c r="U490">
        <v>0.81649658092772603</v>
      </c>
      <c r="V490" t="s">
        <v>4311</v>
      </c>
      <c r="W490">
        <v>1</v>
      </c>
      <c r="X490" t="s">
        <v>54</v>
      </c>
      <c r="Y490" t="s">
        <v>4313</v>
      </c>
      <c r="Z490">
        <v>3</v>
      </c>
      <c r="AA490" t="s">
        <v>55</v>
      </c>
      <c r="AB490">
        <v>31652721</v>
      </c>
      <c r="AC490">
        <v>31652744</v>
      </c>
      <c r="AM490" t="s">
        <v>43</v>
      </c>
      <c r="AN490" t="s">
        <v>2723</v>
      </c>
      <c r="AO490" t="s">
        <v>2724</v>
      </c>
      <c r="AP490" t="s">
        <v>44</v>
      </c>
    </row>
    <row r="491" spans="1:42" x14ac:dyDescent="0.25">
      <c r="A491" t="s">
        <v>54</v>
      </c>
      <c r="B491">
        <v>8623751</v>
      </c>
      <c r="C491">
        <v>8623756</v>
      </c>
      <c r="D491" t="s">
        <v>4314</v>
      </c>
      <c r="E491" t="s">
        <v>2721</v>
      </c>
      <c r="F491">
        <v>3401</v>
      </c>
      <c r="G491">
        <v>2</v>
      </c>
      <c r="H491">
        <v>8623751</v>
      </c>
      <c r="I491" t="s">
        <v>4315</v>
      </c>
      <c r="J491">
        <v>9</v>
      </c>
      <c r="K491">
        <v>2</v>
      </c>
      <c r="L491">
        <v>11</v>
      </c>
      <c r="M491">
        <v>4.2426406871192803</v>
      </c>
      <c r="N491">
        <v>36</v>
      </c>
      <c r="O491">
        <v>4</v>
      </c>
      <c r="P491">
        <v>40</v>
      </c>
      <c r="Q491">
        <v>12</v>
      </c>
      <c r="R491">
        <v>0</v>
      </c>
      <c r="S491">
        <v>11</v>
      </c>
      <c r="T491">
        <v>0</v>
      </c>
      <c r="U491">
        <v>2.5</v>
      </c>
      <c r="V491" t="s">
        <v>4314</v>
      </c>
      <c r="W491">
        <v>1</v>
      </c>
      <c r="X491" t="s">
        <v>54</v>
      </c>
      <c r="Y491" t="s">
        <v>4316</v>
      </c>
      <c r="Z491">
        <v>4</v>
      </c>
      <c r="AA491" t="s">
        <v>55</v>
      </c>
      <c r="AB491">
        <v>8623734</v>
      </c>
      <c r="AC491">
        <v>8623757</v>
      </c>
      <c r="AM491" t="s">
        <v>43</v>
      </c>
      <c r="AN491" t="s">
        <v>2723</v>
      </c>
      <c r="AO491" t="s">
        <v>2724</v>
      </c>
      <c r="AP491" t="s">
        <v>44</v>
      </c>
    </row>
    <row r="492" spans="1:42" hidden="1" x14ac:dyDescent="0.25">
      <c r="A492" t="s">
        <v>62</v>
      </c>
      <c r="B492">
        <v>41418939</v>
      </c>
      <c r="C492">
        <v>41418942</v>
      </c>
      <c r="D492" t="s">
        <v>4317</v>
      </c>
      <c r="E492" t="s">
        <v>2721</v>
      </c>
      <c r="F492">
        <v>5982</v>
      </c>
      <c r="G492">
        <v>5</v>
      </c>
      <c r="H492">
        <v>41418939</v>
      </c>
      <c r="I492" t="s">
        <v>4318</v>
      </c>
      <c r="J492">
        <v>6</v>
      </c>
      <c r="K492">
        <v>1</v>
      </c>
      <c r="L492">
        <v>7</v>
      </c>
      <c r="M492">
        <v>2.4494897427831699</v>
      </c>
      <c r="N492">
        <v>13</v>
      </c>
      <c r="O492">
        <v>2</v>
      </c>
      <c r="P492">
        <v>15</v>
      </c>
      <c r="Q492">
        <v>5.0990195135927801</v>
      </c>
      <c r="R492">
        <v>7</v>
      </c>
      <c r="S492">
        <v>0</v>
      </c>
      <c r="T492">
        <v>0</v>
      </c>
      <c r="U492">
        <v>1.5</v>
      </c>
      <c r="AM492" t="s">
        <v>43</v>
      </c>
      <c r="AN492" t="s">
        <v>2723</v>
      </c>
      <c r="AO492" t="s">
        <v>2724</v>
      </c>
      <c r="AP492" t="s">
        <v>44</v>
      </c>
    </row>
    <row r="493" spans="1:42" x14ac:dyDescent="0.25">
      <c r="A493" t="s">
        <v>62</v>
      </c>
      <c r="B493">
        <v>71359288</v>
      </c>
      <c r="C493">
        <v>71359290</v>
      </c>
      <c r="D493" t="s">
        <v>4319</v>
      </c>
      <c r="E493" t="s">
        <v>2721</v>
      </c>
      <c r="F493">
        <v>6055</v>
      </c>
      <c r="G493">
        <v>5</v>
      </c>
      <c r="H493">
        <v>71359290</v>
      </c>
      <c r="I493" t="s">
        <v>4320</v>
      </c>
      <c r="J493">
        <v>4</v>
      </c>
      <c r="K493">
        <v>7</v>
      </c>
      <c r="L493">
        <v>11</v>
      </c>
      <c r="M493">
        <v>5.2915026221291797</v>
      </c>
      <c r="N493">
        <v>7</v>
      </c>
      <c r="O493">
        <v>18</v>
      </c>
      <c r="P493">
        <v>25</v>
      </c>
      <c r="Q493">
        <v>11.2249721603218</v>
      </c>
      <c r="R493">
        <v>9</v>
      </c>
      <c r="S493">
        <v>0</v>
      </c>
      <c r="T493">
        <v>0</v>
      </c>
      <c r="U493">
        <v>0.81649658092772603</v>
      </c>
      <c r="V493" t="s">
        <v>4319</v>
      </c>
      <c r="W493">
        <v>1</v>
      </c>
      <c r="X493" t="s">
        <v>62</v>
      </c>
      <c r="Y493" t="s">
        <v>4321</v>
      </c>
      <c r="Z493">
        <v>4</v>
      </c>
      <c r="AA493" t="s">
        <v>52</v>
      </c>
      <c r="AB493">
        <v>71359282</v>
      </c>
      <c r="AC493">
        <v>71359305</v>
      </c>
      <c r="AM493" t="s">
        <v>43</v>
      </c>
      <c r="AN493" t="s">
        <v>2723</v>
      </c>
      <c r="AO493" t="s">
        <v>2724</v>
      </c>
      <c r="AP493" t="s">
        <v>44</v>
      </c>
    </row>
    <row r="494" spans="1:42" hidden="1" x14ac:dyDescent="0.25">
      <c r="A494" t="s">
        <v>62</v>
      </c>
      <c r="B494">
        <v>41906816</v>
      </c>
      <c r="C494">
        <v>41906817</v>
      </c>
      <c r="D494" t="s">
        <v>4322</v>
      </c>
      <c r="E494" t="s">
        <v>2721</v>
      </c>
      <c r="F494">
        <v>5990</v>
      </c>
      <c r="G494">
        <v>5</v>
      </c>
      <c r="H494">
        <v>41906817</v>
      </c>
      <c r="I494" t="s">
        <v>4323</v>
      </c>
      <c r="J494">
        <v>8</v>
      </c>
      <c r="K494">
        <v>3</v>
      </c>
      <c r="L494">
        <v>11</v>
      </c>
      <c r="M494">
        <v>4.8989794855663504</v>
      </c>
      <c r="N494">
        <v>11</v>
      </c>
      <c r="O494">
        <v>6</v>
      </c>
      <c r="P494">
        <v>17</v>
      </c>
      <c r="Q494">
        <v>8.1240384046359608</v>
      </c>
      <c r="R494">
        <v>8</v>
      </c>
      <c r="S494">
        <v>3</v>
      </c>
      <c r="T494">
        <v>4.8989794855663504</v>
      </c>
      <c r="U494">
        <v>0.5</v>
      </c>
      <c r="AM494" t="s">
        <v>43</v>
      </c>
      <c r="AN494" t="s">
        <v>2723</v>
      </c>
      <c r="AO494" t="s">
        <v>2724</v>
      </c>
      <c r="AP494" t="s">
        <v>44</v>
      </c>
    </row>
    <row r="495" spans="1:42" x14ac:dyDescent="0.25">
      <c r="A495" t="s">
        <v>65</v>
      </c>
      <c r="B495">
        <v>7653282</v>
      </c>
      <c r="C495">
        <v>7653283</v>
      </c>
      <c r="D495" t="s">
        <v>4324</v>
      </c>
      <c r="E495" t="s">
        <v>2721</v>
      </c>
      <c r="F495">
        <v>7680</v>
      </c>
      <c r="G495">
        <v>9</v>
      </c>
      <c r="H495">
        <v>7653282</v>
      </c>
      <c r="I495" t="s">
        <v>4325</v>
      </c>
      <c r="J495">
        <v>4</v>
      </c>
      <c r="K495">
        <v>7</v>
      </c>
      <c r="L495">
        <v>11</v>
      </c>
      <c r="M495">
        <v>5.2915026221291797</v>
      </c>
      <c r="N495">
        <v>7</v>
      </c>
      <c r="O495">
        <v>31</v>
      </c>
      <c r="P495">
        <v>38</v>
      </c>
      <c r="Q495">
        <v>14.730919862656201</v>
      </c>
      <c r="R495">
        <v>11</v>
      </c>
      <c r="S495">
        <v>0</v>
      </c>
      <c r="T495">
        <v>0</v>
      </c>
      <c r="U495">
        <v>0.5</v>
      </c>
      <c r="V495" t="s">
        <v>4324</v>
      </c>
      <c r="W495">
        <v>1</v>
      </c>
      <c r="X495" t="s">
        <v>65</v>
      </c>
      <c r="Y495" t="s">
        <v>4326</v>
      </c>
      <c r="Z495">
        <v>6</v>
      </c>
      <c r="AA495" t="s">
        <v>52</v>
      </c>
      <c r="AB495">
        <v>7653275</v>
      </c>
      <c r="AC495">
        <v>7653298</v>
      </c>
      <c r="AD495" t="s">
        <v>4327</v>
      </c>
      <c r="AE495">
        <v>22</v>
      </c>
      <c r="AF495">
        <v>5</v>
      </c>
      <c r="AG495">
        <v>2</v>
      </c>
      <c r="AH495">
        <v>0</v>
      </c>
      <c r="AI495">
        <v>1</v>
      </c>
      <c r="AJ495" t="s">
        <v>52</v>
      </c>
      <c r="AK495">
        <v>7653276</v>
      </c>
      <c r="AL495">
        <v>7653298</v>
      </c>
      <c r="AM495" t="s">
        <v>43</v>
      </c>
      <c r="AN495" t="s">
        <v>2723</v>
      </c>
      <c r="AO495" t="s">
        <v>2724</v>
      </c>
      <c r="AP495" t="s">
        <v>2724</v>
      </c>
    </row>
    <row r="496" spans="1:42" x14ac:dyDescent="0.25">
      <c r="A496" t="s">
        <v>66</v>
      </c>
      <c r="B496">
        <v>78634758</v>
      </c>
      <c r="C496">
        <v>78634763</v>
      </c>
      <c r="D496" t="s">
        <v>4328</v>
      </c>
      <c r="E496" t="s">
        <v>2721</v>
      </c>
      <c r="F496">
        <v>8127</v>
      </c>
      <c r="G496" t="s">
        <v>67</v>
      </c>
      <c r="H496">
        <v>78634759</v>
      </c>
      <c r="I496" t="s">
        <v>4329</v>
      </c>
      <c r="J496">
        <v>8</v>
      </c>
      <c r="K496">
        <v>3</v>
      </c>
      <c r="L496">
        <v>11</v>
      </c>
      <c r="M496">
        <v>4.8989794855663504</v>
      </c>
      <c r="N496">
        <v>18</v>
      </c>
      <c r="O496">
        <v>11</v>
      </c>
      <c r="P496">
        <v>29</v>
      </c>
      <c r="Q496">
        <v>14.071247279470199</v>
      </c>
      <c r="R496">
        <v>0</v>
      </c>
      <c r="S496">
        <v>11</v>
      </c>
      <c r="T496">
        <v>0</v>
      </c>
      <c r="U496">
        <v>2.1602468994692798</v>
      </c>
      <c r="V496" t="s">
        <v>4328</v>
      </c>
      <c r="W496">
        <v>1</v>
      </c>
      <c r="X496" t="s">
        <v>66</v>
      </c>
      <c r="Y496" t="s">
        <v>4330</v>
      </c>
      <c r="Z496">
        <v>3</v>
      </c>
      <c r="AA496" t="s">
        <v>55</v>
      </c>
      <c r="AB496">
        <v>78634742</v>
      </c>
      <c r="AC496">
        <v>78634765</v>
      </c>
      <c r="AM496" t="s">
        <v>43</v>
      </c>
      <c r="AN496" t="s">
        <v>2723</v>
      </c>
      <c r="AO496" t="s">
        <v>2724</v>
      </c>
      <c r="AP496" t="s">
        <v>44</v>
      </c>
    </row>
    <row r="497" spans="1:42" x14ac:dyDescent="0.25">
      <c r="A497" t="s">
        <v>68</v>
      </c>
      <c r="B497">
        <v>74695250</v>
      </c>
      <c r="C497">
        <v>74695251</v>
      </c>
      <c r="D497" t="s">
        <v>4331</v>
      </c>
      <c r="E497" t="s">
        <v>2721</v>
      </c>
      <c r="F497">
        <v>1136</v>
      </c>
      <c r="G497">
        <v>10</v>
      </c>
      <c r="H497">
        <v>74695251</v>
      </c>
      <c r="I497" t="s">
        <v>4332</v>
      </c>
      <c r="J497">
        <v>3</v>
      </c>
      <c r="K497">
        <v>7</v>
      </c>
      <c r="L497">
        <v>10</v>
      </c>
      <c r="M497">
        <v>4.5825756949558398</v>
      </c>
      <c r="N497">
        <v>8</v>
      </c>
      <c r="O497">
        <v>16</v>
      </c>
      <c r="P497">
        <v>24</v>
      </c>
      <c r="Q497">
        <v>11.313708498984701</v>
      </c>
      <c r="R497">
        <v>3</v>
      </c>
      <c r="S497">
        <v>7</v>
      </c>
      <c r="T497">
        <v>4.5825756949558398</v>
      </c>
      <c r="U497">
        <v>0.5</v>
      </c>
      <c r="V497" t="s">
        <v>4331</v>
      </c>
      <c r="W497">
        <v>1</v>
      </c>
      <c r="X497" t="s">
        <v>68</v>
      </c>
      <c r="Y497" t="s">
        <v>4333</v>
      </c>
      <c r="Z497">
        <v>8</v>
      </c>
      <c r="AA497" t="s">
        <v>52</v>
      </c>
      <c r="AB497">
        <v>74695244</v>
      </c>
      <c r="AC497">
        <v>74695267</v>
      </c>
      <c r="AM497" t="s">
        <v>43</v>
      </c>
      <c r="AN497" t="s">
        <v>2723</v>
      </c>
      <c r="AO497" t="s">
        <v>2724</v>
      </c>
      <c r="AP497" t="s">
        <v>44</v>
      </c>
    </row>
    <row r="498" spans="1:42" x14ac:dyDescent="0.25">
      <c r="A498" t="s">
        <v>76</v>
      </c>
      <c r="B498">
        <v>26979215</v>
      </c>
      <c r="C498">
        <v>26979215</v>
      </c>
      <c r="D498" t="s">
        <v>4334</v>
      </c>
      <c r="E498" t="s">
        <v>2721</v>
      </c>
      <c r="F498">
        <v>1974</v>
      </c>
      <c r="G498">
        <v>13</v>
      </c>
      <c r="H498">
        <v>26979215</v>
      </c>
      <c r="I498" t="s">
        <v>4335</v>
      </c>
      <c r="J498">
        <v>3</v>
      </c>
      <c r="K498">
        <v>7</v>
      </c>
      <c r="L498">
        <v>10</v>
      </c>
      <c r="M498">
        <v>4.5825756949558398</v>
      </c>
      <c r="N498">
        <v>10</v>
      </c>
      <c r="O498">
        <v>38</v>
      </c>
      <c r="P498">
        <v>48</v>
      </c>
      <c r="Q498">
        <v>19.493588689617901</v>
      </c>
      <c r="R498">
        <v>9</v>
      </c>
      <c r="S498">
        <v>1</v>
      </c>
      <c r="T498">
        <v>3</v>
      </c>
      <c r="U498">
        <v>0</v>
      </c>
      <c r="V498" t="s">
        <v>4334</v>
      </c>
      <c r="W498">
        <v>1</v>
      </c>
      <c r="X498" t="s">
        <v>76</v>
      </c>
      <c r="Y498" t="s">
        <v>4336</v>
      </c>
      <c r="Z498">
        <v>5</v>
      </c>
      <c r="AA498" t="s">
        <v>55</v>
      </c>
      <c r="AB498">
        <v>26979199</v>
      </c>
      <c r="AC498">
        <v>26979222</v>
      </c>
      <c r="AD498" t="s">
        <v>4337</v>
      </c>
      <c r="AE498">
        <v>22</v>
      </c>
      <c r="AF498">
        <v>5</v>
      </c>
      <c r="AG498">
        <v>2</v>
      </c>
      <c r="AH498">
        <v>0</v>
      </c>
      <c r="AI498">
        <v>1</v>
      </c>
      <c r="AJ498" t="s">
        <v>55</v>
      </c>
      <c r="AK498">
        <v>26979199</v>
      </c>
      <c r="AL498">
        <v>26979221</v>
      </c>
      <c r="AM498" t="s">
        <v>43</v>
      </c>
      <c r="AN498" t="s">
        <v>2723</v>
      </c>
      <c r="AO498" t="s">
        <v>2724</v>
      </c>
      <c r="AP498" t="s">
        <v>2724</v>
      </c>
    </row>
    <row r="499" spans="1:42" x14ac:dyDescent="0.25">
      <c r="A499" t="s">
        <v>46</v>
      </c>
      <c r="B499">
        <v>61190860</v>
      </c>
      <c r="C499">
        <v>61190864</v>
      </c>
      <c r="D499" t="s">
        <v>4338</v>
      </c>
      <c r="E499" t="s">
        <v>2721</v>
      </c>
      <c r="F499">
        <v>2325</v>
      </c>
      <c r="G499">
        <v>14</v>
      </c>
      <c r="H499">
        <v>61190860</v>
      </c>
      <c r="I499" t="s">
        <v>4339</v>
      </c>
      <c r="J499">
        <v>6</v>
      </c>
      <c r="K499">
        <v>4</v>
      </c>
      <c r="L499">
        <v>10</v>
      </c>
      <c r="M499">
        <v>4.8989794855663504</v>
      </c>
      <c r="N499">
        <v>18</v>
      </c>
      <c r="O499">
        <v>21</v>
      </c>
      <c r="P499">
        <v>39</v>
      </c>
      <c r="Q499">
        <v>19.442222095223499</v>
      </c>
      <c r="R499">
        <v>6</v>
      </c>
      <c r="S499">
        <v>3</v>
      </c>
      <c r="T499">
        <v>4.2426406871192803</v>
      </c>
      <c r="U499">
        <v>1.4790199457749</v>
      </c>
      <c r="V499" t="s">
        <v>4338</v>
      </c>
      <c r="W499">
        <v>1</v>
      </c>
      <c r="X499" t="s">
        <v>46</v>
      </c>
      <c r="Y499" t="s">
        <v>4340</v>
      </c>
      <c r="Z499">
        <v>5</v>
      </c>
      <c r="AA499" t="s">
        <v>52</v>
      </c>
      <c r="AB499">
        <v>61190854</v>
      </c>
      <c r="AC499">
        <v>61190877</v>
      </c>
      <c r="AM499" t="s">
        <v>43</v>
      </c>
      <c r="AN499" t="s">
        <v>2723</v>
      </c>
      <c r="AO499" t="s">
        <v>2724</v>
      </c>
      <c r="AP499" t="s">
        <v>44</v>
      </c>
    </row>
    <row r="500" spans="1:42" x14ac:dyDescent="0.25">
      <c r="A500" t="s">
        <v>49</v>
      </c>
      <c r="B500">
        <v>75146189</v>
      </c>
      <c r="C500">
        <v>75146194</v>
      </c>
      <c r="D500" t="s">
        <v>4341</v>
      </c>
      <c r="E500" t="s">
        <v>2721</v>
      </c>
      <c r="F500">
        <v>3062</v>
      </c>
      <c r="G500">
        <v>17</v>
      </c>
      <c r="H500">
        <v>75146194</v>
      </c>
      <c r="I500" t="s">
        <v>4342</v>
      </c>
      <c r="J500">
        <v>2</v>
      </c>
      <c r="K500">
        <v>8</v>
      </c>
      <c r="L500">
        <v>10</v>
      </c>
      <c r="M500">
        <v>4</v>
      </c>
      <c r="N500">
        <v>15</v>
      </c>
      <c r="O500">
        <v>41</v>
      </c>
      <c r="P500">
        <v>56</v>
      </c>
      <c r="Q500">
        <v>24.799193535274402</v>
      </c>
      <c r="R500">
        <v>1</v>
      </c>
      <c r="S500">
        <v>9</v>
      </c>
      <c r="T500">
        <v>3</v>
      </c>
      <c r="U500">
        <v>2.1602468994692798</v>
      </c>
      <c r="V500" t="s">
        <v>4341</v>
      </c>
      <c r="W500">
        <v>1</v>
      </c>
      <c r="X500" t="s">
        <v>49</v>
      </c>
      <c r="Y500" t="s">
        <v>4343</v>
      </c>
      <c r="Z500">
        <v>7</v>
      </c>
      <c r="AA500" t="s">
        <v>52</v>
      </c>
      <c r="AB500">
        <v>75146186</v>
      </c>
      <c r="AC500">
        <v>75146209</v>
      </c>
      <c r="AD500" t="s">
        <v>4344</v>
      </c>
      <c r="AE500">
        <v>22</v>
      </c>
      <c r="AF500">
        <v>6</v>
      </c>
      <c r="AG500">
        <v>3</v>
      </c>
      <c r="AH500">
        <v>0</v>
      </c>
      <c r="AI500">
        <v>1</v>
      </c>
      <c r="AJ500" t="s">
        <v>52</v>
      </c>
      <c r="AK500">
        <v>75146187</v>
      </c>
      <c r="AL500">
        <v>75146209</v>
      </c>
      <c r="AM500" t="s">
        <v>43</v>
      </c>
      <c r="AN500" t="s">
        <v>2723</v>
      </c>
      <c r="AO500" t="s">
        <v>2724</v>
      </c>
      <c r="AP500" t="s">
        <v>2724</v>
      </c>
    </row>
    <row r="501" spans="1:42" x14ac:dyDescent="0.25">
      <c r="A501" t="s">
        <v>51</v>
      </c>
      <c r="B501">
        <v>50592703</v>
      </c>
      <c r="C501">
        <v>50592707</v>
      </c>
      <c r="D501" t="s">
        <v>4345</v>
      </c>
      <c r="E501" t="s">
        <v>2721</v>
      </c>
      <c r="F501">
        <v>342</v>
      </c>
      <c r="G501">
        <v>1</v>
      </c>
      <c r="H501">
        <v>50592707</v>
      </c>
      <c r="I501" t="s">
        <v>4346</v>
      </c>
      <c r="J501">
        <v>2</v>
      </c>
      <c r="K501">
        <v>8</v>
      </c>
      <c r="L501">
        <v>10</v>
      </c>
      <c r="M501">
        <v>4</v>
      </c>
      <c r="N501">
        <v>4</v>
      </c>
      <c r="O501">
        <v>25</v>
      </c>
      <c r="P501">
        <v>29</v>
      </c>
      <c r="Q501">
        <v>10</v>
      </c>
      <c r="R501">
        <v>6</v>
      </c>
      <c r="S501">
        <v>1</v>
      </c>
      <c r="T501">
        <v>2.4494897427831699</v>
      </c>
      <c r="U501">
        <v>1.6996731711975901</v>
      </c>
      <c r="V501" t="s">
        <v>4345</v>
      </c>
      <c r="W501">
        <v>1</v>
      </c>
      <c r="X501" t="s">
        <v>51</v>
      </c>
      <c r="Y501" t="s">
        <v>4347</v>
      </c>
      <c r="Z501">
        <v>5</v>
      </c>
      <c r="AA501" t="s">
        <v>55</v>
      </c>
      <c r="AB501">
        <v>50592689</v>
      </c>
      <c r="AC501">
        <v>50592712</v>
      </c>
      <c r="AM501" t="s">
        <v>43</v>
      </c>
      <c r="AN501" t="s">
        <v>2723</v>
      </c>
      <c r="AO501" t="s">
        <v>2724</v>
      </c>
      <c r="AP501" t="s">
        <v>44</v>
      </c>
    </row>
    <row r="502" spans="1:42" x14ac:dyDescent="0.25">
      <c r="A502" t="s">
        <v>64</v>
      </c>
      <c r="B502">
        <v>12583843</v>
      </c>
      <c r="C502">
        <v>12583845</v>
      </c>
      <c r="D502" t="s">
        <v>4348</v>
      </c>
      <c r="E502" t="s">
        <v>2721</v>
      </c>
      <c r="F502">
        <v>7221</v>
      </c>
      <c r="G502">
        <v>8</v>
      </c>
      <c r="H502">
        <v>12583843</v>
      </c>
      <c r="I502" t="s">
        <v>4349</v>
      </c>
      <c r="J502">
        <v>9</v>
      </c>
      <c r="K502">
        <v>1</v>
      </c>
      <c r="L502">
        <v>10</v>
      </c>
      <c r="M502">
        <v>3</v>
      </c>
      <c r="N502">
        <v>31</v>
      </c>
      <c r="O502">
        <v>1</v>
      </c>
      <c r="P502">
        <v>32</v>
      </c>
      <c r="Q502">
        <v>5.5677643628300197</v>
      </c>
      <c r="R502">
        <v>1</v>
      </c>
      <c r="S502">
        <v>8</v>
      </c>
      <c r="T502">
        <v>2.8284271247461898</v>
      </c>
      <c r="U502">
        <v>0.81649658092772603</v>
      </c>
      <c r="V502" t="s">
        <v>4348</v>
      </c>
      <c r="W502">
        <v>1</v>
      </c>
      <c r="X502" t="s">
        <v>64</v>
      </c>
      <c r="Y502" t="s">
        <v>4350</v>
      </c>
      <c r="Z502">
        <v>7</v>
      </c>
      <c r="AA502" t="s">
        <v>55</v>
      </c>
      <c r="AB502">
        <v>12583826</v>
      </c>
      <c r="AC502">
        <v>12583849</v>
      </c>
      <c r="AD502" t="s">
        <v>4351</v>
      </c>
      <c r="AE502">
        <v>24</v>
      </c>
      <c r="AF502">
        <v>8</v>
      </c>
      <c r="AG502">
        <v>5</v>
      </c>
      <c r="AH502">
        <v>1</v>
      </c>
      <c r="AI502">
        <v>0</v>
      </c>
      <c r="AJ502" t="s">
        <v>55</v>
      </c>
      <c r="AK502">
        <v>12583825</v>
      </c>
      <c r="AL502">
        <v>12583849</v>
      </c>
      <c r="AM502" t="s">
        <v>43</v>
      </c>
      <c r="AN502" t="s">
        <v>2723</v>
      </c>
      <c r="AO502" t="s">
        <v>2724</v>
      </c>
      <c r="AP502" t="s">
        <v>2981</v>
      </c>
    </row>
    <row r="503" spans="1:42" x14ac:dyDescent="0.25">
      <c r="A503" t="s">
        <v>64</v>
      </c>
      <c r="B503">
        <v>126711049</v>
      </c>
      <c r="C503">
        <v>126711049</v>
      </c>
      <c r="D503" t="s">
        <v>4352</v>
      </c>
      <c r="E503" t="s">
        <v>2721</v>
      </c>
      <c r="F503">
        <v>7550</v>
      </c>
      <c r="G503">
        <v>8</v>
      </c>
      <c r="H503">
        <v>126711049</v>
      </c>
      <c r="I503" t="s">
        <v>4353</v>
      </c>
      <c r="J503">
        <v>5</v>
      </c>
      <c r="K503">
        <v>5</v>
      </c>
      <c r="L503">
        <v>10</v>
      </c>
      <c r="M503">
        <v>5</v>
      </c>
      <c r="N503">
        <v>14</v>
      </c>
      <c r="O503">
        <v>10</v>
      </c>
      <c r="P503">
        <v>24</v>
      </c>
      <c r="Q503">
        <v>11.8321595661992</v>
      </c>
      <c r="R503">
        <v>5</v>
      </c>
      <c r="S503">
        <v>4</v>
      </c>
      <c r="T503">
        <v>4.4721359549995796</v>
      </c>
      <c r="U503">
        <v>0</v>
      </c>
      <c r="V503" t="s">
        <v>4352</v>
      </c>
      <c r="W503">
        <v>1</v>
      </c>
      <c r="X503" t="s">
        <v>64</v>
      </c>
      <c r="Y503" t="s">
        <v>4354</v>
      </c>
      <c r="Z503">
        <v>5</v>
      </c>
      <c r="AA503" t="s">
        <v>52</v>
      </c>
      <c r="AB503">
        <v>126711040</v>
      </c>
      <c r="AC503">
        <v>126711063</v>
      </c>
      <c r="AM503" t="s">
        <v>43</v>
      </c>
      <c r="AN503" t="s">
        <v>2723</v>
      </c>
      <c r="AO503" t="s">
        <v>2724</v>
      </c>
      <c r="AP503" t="s">
        <v>44</v>
      </c>
    </row>
    <row r="504" spans="1:42" x14ac:dyDescent="0.25">
      <c r="A504" t="s">
        <v>65</v>
      </c>
      <c r="B504">
        <v>2301946</v>
      </c>
      <c r="C504">
        <v>2301954</v>
      </c>
      <c r="D504" t="s">
        <v>4355</v>
      </c>
      <c r="E504" t="s">
        <v>2721</v>
      </c>
      <c r="F504">
        <v>7673</v>
      </c>
      <c r="G504">
        <v>9</v>
      </c>
      <c r="H504">
        <v>2301954</v>
      </c>
      <c r="I504" t="s">
        <v>4356</v>
      </c>
      <c r="J504">
        <v>5</v>
      </c>
      <c r="K504">
        <v>5</v>
      </c>
      <c r="L504">
        <v>10</v>
      </c>
      <c r="M504">
        <v>5</v>
      </c>
      <c r="N504">
        <v>15</v>
      </c>
      <c r="O504">
        <v>14</v>
      </c>
      <c r="P504">
        <v>29</v>
      </c>
      <c r="Q504">
        <v>14.491376746189401</v>
      </c>
      <c r="R504">
        <v>3</v>
      </c>
      <c r="S504">
        <v>7</v>
      </c>
      <c r="T504">
        <v>4.5825756949558398</v>
      </c>
      <c r="U504">
        <v>3.55902608401043</v>
      </c>
      <c r="V504" t="s">
        <v>4355</v>
      </c>
      <c r="W504">
        <v>1</v>
      </c>
      <c r="X504" t="s">
        <v>65</v>
      </c>
      <c r="Y504" t="s">
        <v>4357</v>
      </c>
      <c r="Z504">
        <v>3</v>
      </c>
      <c r="AA504" t="s">
        <v>52</v>
      </c>
      <c r="AB504">
        <v>2301947</v>
      </c>
      <c r="AC504">
        <v>2301970</v>
      </c>
      <c r="AM504" t="s">
        <v>43</v>
      </c>
      <c r="AN504" t="s">
        <v>2723</v>
      </c>
      <c r="AO504" t="s">
        <v>2724</v>
      </c>
      <c r="AP504" t="s">
        <v>44</v>
      </c>
    </row>
    <row r="505" spans="1:42" x14ac:dyDescent="0.25">
      <c r="A505" t="s">
        <v>66</v>
      </c>
      <c r="B505">
        <v>37221146</v>
      </c>
      <c r="C505">
        <v>37221147</v>
      </c>
      <c r="D505" t="s">
        <v>4358</v>
      </c>
      <c r="E505" t="s">
        <v>2721</v>
      </c>
      <c r="F505">
        <v>8085</v>
      </c>
      <c r="G505" t="s">
        <v>67</v>
      </c>
      <c r="H505">
        <v>37221146</v>
      </c>
      <c r="I505" t="s">
        <v>4359</v>
      </c>
      <c r="J505">
        <v>1</v>
      </c>
      <c r="K505">
        <v>9</v>
      </c>
      <c r="L505">
        <v>10</v>
      </c>
      <c r="M505">
        <v>3</v>
      </c>
      <c r="N505">
        <v>5</v>
      </c>
      <c r="O505">
        <v>17</v>
      </c>
      <c r="P505">
        <v>22</v>
      </c>
      <c r="Q505">
        <v>9.21954445729288</v>
      </c>
      <c r="R505">
        <v>7</v>
      </c>
      <c r="S505">
        <v>1</v>
      </c>
      <c r="T505">
        <v>2.6457513110645898</v>
      </c>
      <c r="U505">
        <v>0.5</v>
      </c>
      <c r="V505" t="s">
        <v>4358</v>
      </c>
      <c r="W505">
        <v>1</v>
      </c>
      <c r="X505" t="s">
        <v>66</v>
      </c>
      <c r="Y505" t="s">
        <v>4360</v>
      </c>
      <c r="Z505">
        <v>5</v>
      </c>
      <c r="AA505" t="s">
        <v>55</v>
      </c>
      <c r="AB505">
        <v>37221133</v>
      </c>
      <c r="AC505">
        <v>37221156</v>
      </c>
      <c r="AM505" t="s">
        <v>43</v>
      </c>
      <c r="AN505" t="s">
        <v>2723</v>
      </c>
      <c r="AO505" t="s">
        <v>2724</v>
      </c>
      <c r="AP505" t="s">
        <v>44</v>
      </c>
    </row>
    <row r="506" spans="1:42" x14ac:dyDescent="0.25">
      <c r="A506" t="s">
        <v>45</v>
      </c>
      <c r="B506">
        <v>121685544</v>
      </c>
      <c r="C506">
        <v>121685555</v>
      </c>
      <c r="D506" t="s">
        <v>4361</v>
      </c>
      <c r="E506" t="s">
        <v>2721</v>
      </c>
      <c r="F506">
        <v>1929</v>
      </c>
      <c r="G506">
        <v>12</v>
      </c>
      <c r="H506">
        <v>121685555</v>
      </c>
      <c r="I506" t="s">
        <v>4362</v>
      </c>
      <c r="J506">
        <v>5</v>
      </c>
      <c r="K506">
        <v>4</v>
      </c>
      <c r="L506">
        <v>9</v>
      </c>
      <c r="M506">
        <v>4.4721359549995796</v>
      </c>
      <c r="N506">
        <v>10</v>
      </c>
      <c r="O506">
        <v>10</v>
      </c>
      <c r="P506">
        <v>20</v>
      </c>
      <c r="Q506">
        <v>10</v>
      </c>
      <c r="R506">
        <v>7</v>
      </c>
      <c r="S506">
        <v>2</v>
      </c>
      <c r="T506">
        <v>3.74165738677394</v>
      </c>
      <c r="U506">
        <v>4.9665548085837798</v>
      </c>
      <c r="V506" t="s">
        <v>4361</v>
      </c>
      <c r="W506">
        <v>1</v>
      </c>
      <c r="X506" t="s">
        <v>45</v>
      </c>
      <c r="Y506" t="s">
        <v>4363</v>
      </c>
      <c r="Z506">
        <v>5</v>
      </c>
      <c r="AA506" t="s">
        <v>55</v>
      </c>
      <c r="AB506">
        <v>121685538</v>
      </c>
      <c r="AC506">
        <v>121685561</v>
      </c>
      <c r="AD506" t="s">
        <v>4364</v>
      </c>
      <c r="AE506">
        <v>22</v>
      </c>
      <c r="AF506">
        <v>4</v>
      </c>
      <c r="AG506">
        <v>1</v>
      </c>
      <c r="AH506">
        <v>0</v>
      </c>
      <c r="AI506">
        <v>1</v>
      </c>
      <c r="AJ506" t="s">
        <v>55</v>
      </c>
      <c r="AK506">
        <v>121685538</v>
      </c>
      <c r="AL506">
        <v>121685560</v>
      </c>
      <c r="AM506" t="s">
        <v>43</v>
      </c>
      <c r="AN506" t="s">
        <v>2723</v>
      </c>
      <c r="AO506" t="s">
        <v>2724</v>
      </c>
      <c r="AP506" t="s">
        <v>2724</v>
      </c>
    </row>
    <row r="507" spans="1:42" x14ac:dyDescent="0.25">
      <c r="A507" t="s">
        <v>45</v>
      </c>
      <c r="B507">
        <v>13020987</v>
      </c>
      <c r="C507">
        <v>13020996</v>
      </c>
      <c r="D507" t="s">
        <v>4365</v>
      </c>
      <c r="E507" t="s">
        <v>2721</v>
      </c>
      <c r="F507">
        <v>1719</v>
      </c>
      <c r="G507">
        <v>12</v>
      </c>
      <c r="H507">
        <v>13020987</v>
      </c>
      <c r="I507" t="s">
        <v>4366</v>
      </c>
      <c r="J507">
        <v>0</v>
      </c>
      <c r="K507">
        <v>9</v>
      </c>
      <c r="L507">
        <v>9</v>
      </c>
      <c r="M507">
        <v>0</v>
      </c>
      <c r="N507">
        <v>0</v>
      </c>
      <c r="O507">
        <v>25</v>
      </c>
      <c r="P507">
        <v>25</v>
      </c>
      <c r="Q507">
        <v>0</v>
      </c>
      <c r="R507">
        <v>2</v>
      </c>
      <c r="S507">
        <v>7</v>
      </c>
      <c r="T507">
        <v>3.74165738677394</v>
      </c>
      <c r="U507">
        <v>4.5</v>
      </c>
      <c r="V507" t="s">
        <v>4365</v>
      </c>
      <c r="W507">
        <v>1</v>
      </c>
      <c r="X507" t="s">
        <v>45</v>
      </c>
      <c r="Y507" t="s">
        <v>4367</v>
      </c>
      <c r="Z507">
        <v>4</v>
      </c>
      <c r="AA507" t="s">
        <v>52</v>
      </c>
      <c r="AB507">
        <v>13020980</v>
      </c>
      <c r="AC507">
        <v>13021003</v>
      </c>
      <c r="AM507" t="s">
        <v>43</v>
      </c>
      <c r="AN507" t="s">
        <v>2723</v>
      </c>
      <c r="AO507" t="s">
        <v>2724</v>
      </c>
      <c r="AP507" t="s">
        <v>44</v>
      </c>
    </row>
    <row r="508" spans="1:42" x14ac:dyDescent="0.25">
      <c r="A508" t="s">
        <v>45</v>
      </c>
      <c r="B508">
        <v>48426590</v>
      </c>
      <c r="C508">
        <v>48426591</v>
      </c>
      <c r="D508" t="s">
        <v>4368</v>
      </c>
      <c r="E508" t="s">
        <v>2721</v>
      </c>
      <c r="F508">
        <v>1793</v>
      </c>
      <c r="G508">
        <v>12</v>
      </c>
      <c r="H508">
        <v>48426591</v>
      </c>
      <c r="I508" t="s">
        <v>4369</v>
      </c>
      <c r="J508">
        <v>9</v>
      </c>
      <c r="K508">
        <v>0</v>
      </c>
      <c r="L508">
        <v>9</v>
      </c>
      <c r="M508">
        <v>0</v>
      </c>
      <c r="N508">
        <v>48</v>
      </c>
      <c r="O508">
        <v>0</v>
      </c>
      <c r="P508">
        <v>48</v>
      </c>
      <c r="Q508">
        <v>0</v>
      </c>
      <c r="R508">
        <v>7</v>
      </c>
      <c r="S508">
        <v>2</v>
      </c>
      <c r="T508">
        <v>3.74165738677394</v>
      </c>
      <c r="U508">
        <v>0.5</v>
      </c>
      <c r="V508" t="s">
        <v>4368</v>
      </c>
      <c r="W508">
        <v>1</v>
      </c>
      <c r="X508" t="s">
        <v>45</v>
      </c>
      <c r="Y508" t="s">
        <v>4370</v>
      </c>
      <c r="Z508">
        <v>4</v>
      </c>
      <c r="AA508" t="s">
        <v>55</v>
      </c>
      <c r="AB508">
        <v>48426574</v>
      </c>
      <c r="AC508">
        <v>48426597</v>
      </c>
      <c r="AD508" t="s">
        <v>4371</v>
      </c>
      <c r="AE508">
        <v>22</v>
      </c>
      <c r="AF508">
        <v>5</v>
      </c>
      <c r="AG508">
        <v>2</v>
      </c>
      <c r="AH508">
        <v>0</v>
      </c>
      <c r="AI508">
        <v>1</v>
      </c>
      <c r="AJ508" t="s">
        <v>55</v>
      </c>
      <c r="AK508">
        <v>48426575</v>
      </c>
      <c r="AL508">
        <v>48426597</v>
      </c>
      <c r="AM508" t="s">
        <v>43</v>
      </c>
      <c r="AN508" t="s">
        <v>2723</v>
      </c>
      <c r="AO508" t="s">
        <v>2724</v>
      </c>
      <c r="AP508" t="s">
        <v>2724</v>
      </c>
    </row>
    <row r="509" spans="1:42" x14ac:dyDescent="0.25">
      <c r="A509" t="s">
        <v>45</v>
      </c>
      <c r="B509">
        <v>58891428</v>
      </c>
      <c r="C509">
        <v>58891432</v>
      </c>
      <c r="D509" t="s">
        <v>4372</v>
      </c>
      <c r="E509" t="s">
        <v>2721</v>
      </c>
      <c r="F509">
        <v>1821</v>
      </c>
      <c r="G509">
        <v>12</v>
      </c>
      <c r="H509">
        <v>58891432</v>
      </c>
      <c r="I509" t="s">
        <v>4373</v>
      </c>
      <c r="J509">
        <v>6</v>
      </c>
      <c r="K509">
        <v>3</v>
      </c>
      <c r="L509">
        <v>9</v>
      </c>
      <c r="M509">
        <v>4.2426406871192803</v>
      </c>
      <c r="N509">
        <v>34</v>
      </c>
      <c r="O509">
        <v>12</v>
      </c>
      <c r="P509">
        <v>46</v>
      </c>
      <c r="Q509">
        <v>20.199009876724102</v>
      </c>
      <c r="R509">
        <v>3</v>
      </c>
      <c r="S509">
        <v>6</v>
      </c>
      <c r="T509">
        <v>4.2426406871192803</v>
      </c>
      <c r="U509">
        <v>1.6996731711975901</v>
      </c>
      <c r="V509" t="s">
        <v>4372</v>
      </c>
      <c r="W509">
        <v>1</v>
      </c>
      <c r="X509" t="s">
        <v>45</v>
      </c>
      <c r="Y509" t="s">
        <v>4374</v>
      </c>
      <c r="Z509">
        <v>8</v>
      </c>
      <c r="AA509" t="s">
        <v>55</v>
      </c>
      <c r="AB509">
        <v>58891418</v>
      </c>
      <c r="AC509">
        <v>58891441</v>
      </c>
      <c r="AD509" t="s">
        <v>4375</v>
      </c>
      <c r="AE509">
        <v>24</v>
      </c>
      <c r="AF509">
        <v>8</v>
      </c>
      <c r="AG509">
        <v>5</v>
      </c>
      <c r="AH509">
        <v>1</v>
      </c>
      <c r="AI509">
        <v>0</v>
      </c>
      <c r="AJ509" t="s">
        <v>55</v>
      </c>
      <c r="AK509">
        <v>58891418</v>
      </c>
      <c r="AL509">
        <v>58891442</v>
      </c>
      <c r="AM509" t="s">
        <v>43</v>
      </c>
      <c r="AN509" t="s">
        <v>2723</v>
      </c>
      <c r="AO509" t="s">
        <v>2724</v>
      </c>
      <c r="AP509" t="s">
        <v>2863</v>
      </c>
    </row>
    <row r="510" spans="1:42" x14ac:dyDescent="0.25">
      <c r="A510" t="s">
        <v>45</v>
      </c>
      <c r="B510">
        <v>93703796</v>
      </c>
      <c r="C510">
        <v>93703798</v>
      </c>
      <c r="D510" t="s">
        <v>4376</v>
      </c>
      <c r="E510" t="s">
        <v>2721</v>
      </c>
      <c r="F510">
        <v>1881</v>
      </c>
      <c r="G510">
        <v>12</v>
      </c>
      <c r="H510">
        <v>93703798</v>
      </c>
      <c r="I510" t="s">
        <v>4377</v>
      </c>
      <c r="J510">
        <v>4</v>
      </c>
      <c r="K510">
        <v>5</v>
      </c>
      <c r="L510">
        <v>9</v>
      </c>
      <c r="M510">
        <v>4.4721359549995796</v>
      </c>
      <c r="N510">
        <v>13</v>
      </c>
      <c r="O510">
        <v>17</v>
      </c>
      <c r="P510">
        <v>30</v>
      </c>
      <c r="Q510">
        <v>14.866068747318501</v>
      </c>
      <c r="R510">
        <v>5</v>
      </c>
      <c r="S510">
        <v>4</v>
      </c>
      <c r="T510">
        <v>4.4721359549995796</v>
      </c>
      <c r="U510">
        <v>1</v>
      </c>
      <c r="V510" t="s">
        <v>4376</v>
      </c>
      <c r="W510">
        <v>1</v>
      </c>
      <c r="X510" t="s">
        <v>45</v>
      </c>
      <c r="Y510" t="s">
        <v>4378</v>
      </c>
      <c r="Z510">
        <v>3</v>
      </c>
      <c r="AA510" t="s">
        <v>55</v>
      </c>
      <c r="AB510">
        <v>93703780</v>
      </c>
      <c r="AC510">
        <v>93703803</v>
      </c>
      <c r="AM510" t="s">
        <v>43</v>
      </c>
      <c r="AN510" t="s">
        <v>2723</v>
      </c>
      <c r="AO510" t="s">
        <v>2724</v>
      </c>
      <c r="AP510" t="s">
        <v>44</v>
      </c>
    </row>
    <row r="511" spans="1:42" x14ac:dyDescent="0.25">
      <c r="A511" t="s">
        <v>76</v>
      </c>
      <c r="B511">
        <v>23775047</v>
      </c>
      <c r="C511">
        <v>23775053</v>
      </c>
      <c r="D511" t="s">
        <v>4379</v>
      </c>
      <c r="E511" t="s">
        <v>2721</v>
      </c>
      <c r="F511">
        <v>1970</v>
      </c>
      <c r="G511">
        <v>13</v>
      </c>
      <c r="H511">
        <v>23775049</v>
      </c>
      <c r="I511" t="s">
        <v>4380</v>
      </c>
      <c r="J511">
        <v>6</v>
      </c>
      <c r="K511">
        <v>3</v>
      </c>
      <c r="L511">
        <v>9</v>
      </c>
      <c r="M511">
        <v>4.2426406871192803</v>
      </c>
      <c r="N511">
        <v>38</v>
      </c>
      <c r="O511">
        <v>8</v>
      </c>
      <c r="P511">
        <v>46</v>
      </c>
      <c r="Q511">
        <v>17.4355957741626</v>
      </c>
      <c r="R511">
        <v>2</v>
      </c>
      <c r="S511">
        <v>4</v>
      </c>
      <c r="T511">
        <v>2.8284271247461898</v>
      </c>
      <c r="U511">
        <v>2.1540659228538002</v>
      </c>
      <c r="V511" t="s">
        <v>4379</v>
      </c>
      <c r="W511">
        <v>1</v>
      </c>
      <c r="X511" t="s">
        <v>76</v>
      </c>
      <c r="Y511" t="s">
        <v>4381</v>
      </c>
      <c r="Z511">
        <v>4</v>
      </c>
      <c r="AA511" t="s">
        <v>55</v>
      </c>
      <c r="AB511">
        <v>23775032</v>
      </c>
      <c r="AC511">
        <v>23775055</v>
      </c>
      <c r="AM511" t="s">
        <v>43</v>
      </c>
      <c r="AN511" t="s">
        <v>2723</v>
      </c>
      <c r="AO511" t="s">
        <v>2724</v>
      </c>
      <c r="AP511" t="s">
        <v>44</v>
      </c>
    </row>
    <row r="512" spans="1:42" x14ac:dyDescent="0.25">
      <c r="A512" t="s">
        <v>78</v>
      </c>
      <c r="B512">
        <v>28926204</v>
      </c>
      <c r="C512">
        <v>28926205</v>
      </c>
      <c r="D512" t="s">
        <v>4382</v>
      </c>
      <c r="E512" t="s">
        <v>2721</v>
      </c>
      <c r="F512">
        <v>3291</v>
      </c>
      <c r="G512">
        <v>19</v>
      </c>
      <c r="H512">
        <v>28926204</v>
      </c>
      <c r="I512" t="s">
        <v>4383</v>
      </c>
      <c r="J512">
        <v>9</v>
      </c>
      <c r="K512">
        <v>0</v>
      </c>
      <c r="L512">
        <v>9</v>
      </c>
      <c r="M512">
        <v>0</v>
      </c>
      <c r="N512">
        <v>25</v>
      </c>
      <c r="O512">
        <v>0</v>
      </c>
      <c r="P512">
        <v>25</v>
      </c>
      <c r="Q512">
        <v>0</v>
      </c>
      <c r="R512">
        <v>1</v>
      </c>
      <c r="S512">
        <v>8</v>
      </c>
      <c r="T512">
        <v>2.8284271247461898</v>
      </c>
      <c r="U512">
        <v>0.5</v>
      </c>
      <c r="V512" t="s">
        <v>4382</v>
      </c>
      <c r="W512">
        <v>1</v>
      </c>
      <c r="X512" t="s">
        <v>78</v>
      </c>
      <c r="Y512" t="s">
        <v>4042</v>
      </c>
      <c r="Z512">
        <v>7</v>
      </c>
      <c r="AA512" t="s">
        <v>55</v>
      </c>
      <c r="AB512">
        <v>28926190</v>
      </c>
      <c r="AC512">
        <v>28926213</v>
      </c>
      <c r="AD512" t="s">
        <v>4043</v>
      </c>
      <c r="AE512">
        <v>23</v>
      </c>
      <c r="AF512">
        <v>8</v>
      </c>
      <c r="AG512">
        <v>2</v>
      </c>
      <c r="AH512">
        <v>1</v>
      </c>
      <c r="AI512">
        <v>1</v>
      </c>
      <c r="AJ512" t="s">
        <v>55</v>
      </c>
      <c r="AK512">
        <v>28926188</v>
      </c>
      <c r="AL512">
        <v>28926211</v>
      </c>
      <c r="AM512" t="s">
        <v>43</v>
      </c>
      <c r="AN512" t="s">
        <v>2723</v>
      </c>
      <c r="AO512" t="s">
        <v>2724</v>
      </c>
      <c r="AP512" t="s">
        <v>3344</v>
      </c>
    </row>
    <row r="513" spans="1:42" x14ac:dyDescent="0.25">
      <c r="A513" t="s">
        <v>51</v>
      </c>
      <c r="B513">
        <v>42003058</v>
      </c>
      <c r="C513">
        <v>42003059</v>
      </c>
      <c r="D513" t="s">
        <v>4384</v>
      </c>
      <c r="E513" t="s">
        <v>2721</v>
      </c>
      <c r="F513">
        <v>289</v>
      </c>
      <c r="G513">
        <v>1</v>
      </c>
      <c r="H513">
        <v>42003058</v>
      </c>
      <c r="I513" t="s">
        <v>4385</v>
      </c>
      <c r="J513">
        <v>2</v>
      </c>
      <c r="K513">
        <v>7</v>
      </c>
      <c r="L513">
        <v>9</v>
      </c>
      <c r="M513">
        <v>3.74165738677394</v>
      </c>
      <c r="N513">
        <v>2</v>
      </c>
      <c r="O513">
        <v>21</v>
      </c>
      <c r="P513">
        <v>23</v>
      </c>
      <c r="Q513">
        <v>6.4807406984078604</v>
      </c>
      <c r="R513">
        <v>7</v>
      </c>
      <c r="S513">
        <v>2</v>
      </c>
      <c r="T513">
        <v>3.74165738677394</v>
      </c>
      <c r="U513">
        <v>0.5</v>
      </c>
      <c r="V513" t="s">
        <v>4384</v>
      </c>
      <c r="W513">
        <v>1</v>
      </c>
      <c r="X513" t="s">
        <v>51</v>
      </c>
      <c r="Y513" t="s">
        <v>4386</v>
      </c>
      <c r="Z513">
        <v>6</v>
      </c>
      <c r="AA513" t="s">
        <v>55</v>
      </c>
      <c r="AB513">
        <v>42003044</v>
      </c>
      <c r="AC513">
        <v>42003067</v>
      </c>
      <c r="AD513" t="s">
        <v>4387</v>
      </c>
      <c r="AE513">
        <v>22</v>
      </c>
      <c r="AF513">
        <v>7</v>
      </c>
      <c r="AG513">
        <v>4</v>
      </c>
      <c r="AH513">
        <v>0</v>
      </c>
      <c r="AI513">
        <v>1</v>
      </c>
      <c r="AJ513" t="s">
        <v>55</v>
      </c>
      <c r="AK513">
        <v>42003044</v>
      </c>
      <c r="AL513">
        <v>42003066</v>
      </c>
      <c r="AM513" t="s">
        <v>43</v>
      </c>
      <c r="AN513" t="s">
        <v>2723</v>
      </c>
      <c r="AO513" t="s">
        <v>2724</v>
      </c>
      <c r="AP513" t="s">
        <v>2724</v>
      </c>
    </row>
    <row r="514" spans="1:42" x14ac:dyDescent="0.25">
      <c r="A514" t="s">
        <v>51</v>
      </c>
      <c r="B514">
        <v>42194152</v>
      </c>
      <c r="C514">
        <v>42194154</v>
      </c>
      <c r="D514" t="s">
        <v>4388</v>
      </c>
      <c r="E514" t="s">
        <v>2721</v>
      </c>
      <c r="F514">
        <v>290</v>
      </c>
      <c r="G514">
        <v>1</v>
      </c>
      <c r="H514">
        <v>42194154</v>
      </c>
      <c r="I514" t="s">
        <v>4389</v>
      </c>
      <c r="J514">
        <v>8</v>
      </c>
      <c r="K514">
        <v>1</v>
      </c>
      <c r="L514">
        <v>9</v>
      </c>
      <c r="M514">
        <v>2.8284271247461898</v>
      </c>
      <c r="N514">
        <v>24</v>
      </c>
      <c r="O514">
        <v>7</v>
      </c>
      <c r="P514">
        <v>31</v>
      </c>
      <c r="Q514">
        <v>12.961481396815699</v>
      </c>
      <c r="R514">
        <v>3</v>
      </c>
      <c r="S514">
        <v>6</v>
      </c>
      <c r="T514">
        <v>4.2426406871192803</v>
      </c>
      <c r="U514">
        <v>1</v>
      </c>
      <c r="V514" t="s">
        <v>4388</v>
      </c>
      <c r="W514">
        <v>1</v>
      </c>
      <c r="X514" t="s">
        <v>51</v>
      </c>
      <c r="Y514" t="s">
        <v>4390</v>
      </c>
      <c r="Z514">
        <v>4</v>
      </c>
      <c r="AA514" t="s">
        <v>55</v>
      </c>
      <c r="AB514">
        <v>42194136</v>
      </c>
      <c r="AC514">
        <v>42194159</v>
      </c>
      <c r="AM514" t="s">
        <v>43</v>
      </c>
      <c r="AN514" t="s">
        <v>2723</v>
      </c>
      <c r="AO514" t="s">
        <v>2724</v>
      </c>
      <c r="AP514" t="s">
        <v>44</v>
      </c>
    </row>
    <row r="515" spans="1:42" x14ac:dyDescent="0.25">
      <c r="A515" t="s">
        <v>54</v>
      </c>
      <c r="B515">
        <v>76579593</v>
      </c>
      <c r="C515">
        <v>76579594</v>
      </c>
      <c r="D515" t="s">
        <v>4391</v>
      </c>
      <c r="E515" t="s">
        <v>2721</v>
      </c>
      <c r="F515">
        <v>3750</v>
      </c>
      <c r="G515">
        <v>2</v>
      </c>
      <c r="H515">
        <v>76579594</v>
      </c>
      <c r="I515" t="s">
        <v>4392</v>
      </c>
      <c r="J515">
        <v>2</v>
      </c>
      <c r="K515">
        <v>7</v>
      </c>
      <c r="L515">
        <v>9</v>
      </c>
      <c r="M515">
        <v>3.74165738677394</v>
      </c>
      <c r="N515">
        <v>7</v>
      </c>
      <c r="O515">
        <v>79</v>
      </c>
      <c r="P515">
        <v>86</v>
      </c>
      <c r="Q515">
        <v>23.515952032609601</v>
      </c>
      <c r="R515">
        <v>7</v>
      </c>
      <c r="S515">
        <v>2</v>
      </c>
      <c r="T515">
        <v>3.74165738677394</v>
      </c>
      <c r="U515">
        <v>0.5</v>
      </c>
      <c r="V515" t="s">
        <v>4391</v>
      </c>
      <c r="W515">
        <v>1</v>
      </c>
      <c r="X515" t="s">
        <v>54</v>
      </c>
      <c r="Y515" t="s">
        <v>4393</v>
      </c>
      <c r="Z515">
        <v>6</v>
      </c>
      <c r="AA515" t="s">
        <v>55</v>
      </c>
      <c r="AB515">
        <v>76579578</v>
      </c>
      <c r="AC515">
        <v>76579601</v>
      </c>
      <c r="AM515" t="s">
        <v>43</v>
      </c>
      <c r="AN515" t="s">
        <v>2723</v>
      </c>
      <c r="AO515" t="s">
        <v>2724</v>
      </c>
      <c r="AP515" t="s">
        <v>44</v>
      </c>
    </row>
    <row r="516" spans="1:42" x14ac:dyDescent="0.25">
      <c r="A516" t="s">
        <v>58</v>
      </c>
      <c r="B516">
        <v>104164132</v>
      </c>
      <c r="C516">
        <v>104164136</v>
      </c>
      <c r="D516" t="s">
        <v>4394</v>
      </c>
      <c r="E516" t="s">
        <v>2721</v>
      </c>
      <c r="F516">
        <v>5207</v>
      </c>
      <c r="G516">
        <v>3</v>
      </c>
      <c r="H516">
        <v>104164133</v>
      </c>
      <c r="I516" t="s">
        <v>4395</v>
      </c>
      <c r="J516">
        <v>5</v>
      </c>
      <c r="K516">
        <v>4</v>
      </c>
      <c r="L516">
        <v>9</v>
      </c>
      <c r="M516">
        <v>4.4721359549995796</v>
      </c>
      <c r="N516">
        <v>17</v>
      </c>
      <c r="O516">
        <v>29</v>
      </c>
      <c r="P516">
        <v>46</v>
      </c>
      <c r="Q516">
        <v>22.203603311174501</v>
      </c>
      <c r="R516">
        <v>4</v>
      </c>
      <c r="S516">
        <v>3</v>
      </c>
      <c r="T516">
        <v>3.4641016151377499</v>
      </c>
      <c r="U516">
        <v>1.4790199457749</v>
      </c>
      <c r="V516" t="s">
        <v>4394</v>
      </c>
      <c r="W516">
        <v>1</v>
      </c>
      <c r="X516" t="s">
        <v>58</v>
      </c>
      <c r="Y516" t="s">
        <v>4042</v>
      </c>
      <c r="Z516">
        <v>7</v>
      </c>
      <c r="AA516" t="s">
        <v>55</v>
      </c>
      <c r="AB516">
        <v>104164118</v>
      </c>
      <c r="AC516">
        <v>104164141</v>
      </c>
      <c r="AD516" t="s">
        <v>4043</v>
      </c>
      <c r="AE516">
        <v>23</v>
      </c>
      <c r="AF516">
        <v>8</v>
      </c>
      <c r="AG516">
        <v>2</v>
      </c>
      <c r="AH516">
        <v>1</v>
      </c>
      <c r="AI516">
        <v>1</v>
      </c>
      <c r="AJ516" t="s">
        <v>55</v>
      </c>
      <c r="AK516">
        <v>104164116</v>
      </c>
      <c r="AL516">
        <v>104164139</v>
      </c>
      <c r="AM516" t="s">
        <v>43</v>
      </c>
      <c r="AN516" t="s">
        <v>2723</v>
      </c>
      <c r="AO516" t="s">
        <v>2724</v>
      </c>
      <c r="AP516" t="s">
        <v>3344</v>
      </c>
    </row>
    <row r="517" spans="1:42" x14ac:dyDescent="0.25">
      <c r="A517" t="s">
        <v>58</v>
      </c>
      <c r="B517">
        <v>57338343</v>
      </c>
      <c r="C517">
        <v>57338345</v>
      </c>
      <c r="D517" t="s">
        <v>4396</v>
      </c>
      <c r="E517" t="s">
        <v>2721</v>
      </c>
      <c r="F517">
        <v>5114</v>
      </c>
      <c r="G517">
        <v>3</v>
      </c>
      <c r="H517">
        <v>57338344</v>
      </c>
      <c r="I517" t="s">
        <v>4397</v>
      </c>
      <c r="J517">
        <v>1</v>
      </c>
      <c r="K517">
        <v>8</v>
      </c>
      <c r="L517">
        <v>9</v>
      </c>
      <c r="M517">
        <v>2.8284271247461898</v>
      </c>
      <c r="N517">
        <v>9</v>
      </c>
      <c r="O517">
        <v>16</v>
      </c>
      <c r="P517">
        <v>25</v>
      </c>
      <c r="Q517">
        <v>12</v>
      </c>
      <c r="R517">
        <v>1</v>
      </c>
      <c r="S517">
        <v>7</v>
      </c>
      <c r="T517">
        <v>2.6457513110645898</v>
      </c>
      <c r="U517">
        <v>0.81649658092772603</v>
      </c>
      <c r="V517" t="s">
        <v>4396</v>
      </c>
      <c r="W517">
        <v>1</v>
      </c>
      <c r="X517" t="s">
        <v>58</v>
      </c>
      <c r="Y517" t="s">
        <v>4398</v>
      </c>
      <c r="Z517">
        <v>7</v>
      </c>
      <c r="AA517" t="s">
        <v>52</v>
      </c>
      <c r="AB517">
        <v>57338335</v>
      </c>
      <c r="AC517">
        <v>57338358</v>
      </c>
      <c r="AD517" t="s">
        <v>4043</v>
      </c>
      <c r="AE517">
        <v>23</v>
      </c>
      <c r="AF517">
        <v>8</v>
      </c>
      <c r="AG517">
        <v>2</v>
      </c>
      <c r="AH517">
        <v>1</v>
      </c>
      <c r="AI517">
        <v>1</v>
      </c>
      <c r="AJ517" t="s">
        <v>52</v>
      </c>
      <c r="AK517">
        <v>57338337</v>
      </c>
      <c r="AL517">
        <v>57338360</v>
      </c>
      <c r="AM517" t="s">
        <v>43</v>
      </c>
      <c r="AN517" t="s">
        <v>2723</v>
      </c>
      <c r="AO517" t="s">
        <v>2724</v>
      </c>
      <c r="AP517" t="s">
        <v>3344</v>
      </c>
    </row>
    <row r="518" spans="1:42" hidden="1" x14ac:dyDescent="0.25">
      <c r="A518" t="s">
        <v>63</v>
      </c>
      <c r="B518">
        <v>20136047</v>
      </c>
      <c r="C518">
        <v>20136048</v>
      </c>
      <c r="D518" t="s">
        <v>4399</v>
      </c>
      <c r="E518" t="s">
        <v>2721</v>
      </c>
      <c r="F518">
        <v>6524</v>
      </c>
      <c r="G518">
        <v>6</v>
      </c>
      <c r="H518">
        <v>20136047</v>
      </c>
      <c r="I518" t="s">
        <v>4400</v>
      </c>
      <c r="J518">
        <v>6</v>
      </c>
      <c r="K518">
        <v>1</v>
      </c>
      <c r="L518">
        <v>7</v>
      </c>
      <c r="M518">
        <v>2.4494897427831699</v>
      </c>
      <c r="N518">
        <v>17</v>
      </c>
      <c r="O518">
        <v>17</v>
      </c>
      <c r="P518">
        <v>34</v>
      </c>
      <c r="Q518">
        <v>17</v>
      </c>
      <c r="R518">
        <v>1</v>
      </c>
      <c r="S518">
        <v>5</v>
      </c>
      <c r="T518">
        <v>2.2360679774997898</v>
      </c>
      <c r="U518">
        <v>0.5</v>
      </c>
      <c r="AM518" t="s">
        <v>43</v>
      </c>
      <c r="AN518" t="s">
        <v>2723</v>
      </c>
      <c r="AO518" t="s">
        <v>2724</v>
      </c>
      <c r="AP518" t="s">
        <v>43</v>
      </c>
    </row>
    <row r="519" spans="1:42" x14ac:dyDescent="0.25">
      <c r="A519" t="s">
        <v>62</v>
      </c>
      <c r="B519">
        <v>9026593</v>
      </c>
      <c r="C519">
        <v>9026593</v>
      </c>
      <c r="D519" t="s">
        <v>4401</v>
      </c>
      <c r="E519" t="s">
        <v>2721</v>
      </c>
      <c r="F519">
        <v>5879</v>
      </c>
      <c r="G519">
        <v>5</v>
      </c>
      <c r="H519">
        <v>9026593</v>
      </c>
      <c r="I519" t="s">
        <v>4402</v>
      </c>
      <c r="J519">
        <v>7</v>
      </c>
      <c r="K519">
        <v>2</v>
      </c>
      <c r="L519">
        <v>9</v>
      </c>
      <c r="M519">
        <v>3.74165738677394</v>
      </c>
      <c r="N519">
        <v>25</v>
      </c>
      <c r="O519">
        <v>4</v>
      </c>
      <c r="P519">
        <v>29</v>
      </c>
      <c r="Q519">
        <v>10</v>
      </c>
      <c r="R519">
        <v>2</v>
      </c>
      <c r="S519">
        <v>7</v>
      </c>
      <c r="T519">
        <v>3.74165738677394</v>
      </c>
      <c r="U519">
        <v>0</v>
      </c>
      <c r="V519" t="s">
        <v>4401</v>
      </c>
      <c r="W519">
        <v>1</v>
      </c>
      <c r="X519" t="s">
        <v>62</v>
      </c>
      <c r="Y519" t="s">
        <v>4403</v>
      </c>
      <c r="Z519">
        <v>4</v>
      </c>
      <c r="AA519" t="s">
        <v>52</v>
      </c>
      <c r="AB519">
        <v>9026584</v>
      </c>
      <c r="AC519">
        <v>9026607</v>
      </c>
      <c r="AM519" t="s">
        <v>43</v>
      </c>
      <c r="AN519" t="s">
        <v>2723</v>
      </c>
      <c r="AO519" t="s">
        <v>2724</v>
      </c>
      <c r="AP519" t="s">
        <v>44</v>
      </c>
    </row>
    <row r="520" spans="1:42" x14ac:dyDescent="0.25">
      <c r="A520" t="s">
        <v>63</v>
      </c>
      <c r="B520">
        <v>53590730</v>
      </c>
      <c r="C520">
        <v>53590732</v>
      </c>
      <c r="D520" t="s">
        <v>4404</v>
      </c>
      <c r="E520" t="s">
        <v>2721</v>
      </c>
      <c r="F520">
        <v>6599</v>
      </c>
      <c r="G520">
        <v>6</v>
      </c>
      <c r="H520">
        <v>53590730</v>
      </c>
      <c r="I520" t="s">
        <v>4405</v>
      </c>
      <c r="J520">
        <v>7</v>
      </c>
      <c r="K520">
        <v>2</v>
      </c>
      <c r="L520">
        <v>9</v>
      </c>
      <c r="M520">
        <v>3.74165738677394</v>
      </c>
      <c r="N520">
        <v>52</v>
      </c>
      <c r="O520">
        <v>12</v>
      </c>
      <c r="P520">
        <v>64</v>
      </c>
      <c r="Q520">
        <v>24.979991993593501</v>
      </c>
      <c r="R520">
        <v>6</v>
      </c>
      <c r="S520">
        <v>2</v>
      </c>
      <c r="T520">
        <v>3.4641016151377499</v>
      </c>
      <c r="U520">
        <v>1</v>
      </c>
      <c r="V520" t="s">
        <v>4404</v>
      </c>
      <c r="W520">
        <v>1</v>
      </c>
      <c r="X520" t="s">
        <v>63</v>
      </c>
      <c r="Y520" t="s">
        <v>4406</v>
      </c>
      <c r="Z520">
        <v>7</v>
      </c>
      <c r="AA520" t="s">
        <v>52</v>
      </c>
      <c r="AB520">
        <v>53590726</v>
      </c>
      <c r="AC520">
        <v>53590749</v>
      </c>
      <c r="AD520" t="s">
        <v>4407</v>
      </c>
      <c r="AE520">
        <v>24</v>
      </c>
      <c r="AF520">
        <v>8</v>
      </c>
      <c r="AG520">
        <v>5</v>
      </c>
      <c r="AH520">
        <v>1</v>
      </c>
      <c r="AI520">
        <v>0</v>
      </c>
      <c r="AJ520" t="s">
        <v>52</v>
      </c>
      <c r="AK520">
        <v>53590726</v>
      </c>
      <c r="AL520">
        <v>53590750</v>
      </c>
      <c r="AM520" t="s">
        <v>43</v>
      </c>
      <c r="AN520" t="s">
        <v>2723</v>
      </c>
      <c r="AO520" t="s">
        <v>2724</v>
      </c>
      <c r="AP520" t="s">
        <v>2981</v>
      </c>
    </row>
    <row r="521" spans="1:42" hidden="1" x14ac:dyDescent="0.25">
      <c r="A521" t="s">
        <v>63</v>
      </c>
      <c r="B521">
        <v>32571869</v>
      </c>
      <c r="C521">
        <v>32571871</v>
      </c>
      <c r="D521" t="s">
        <v>4408</v>
      </c>
      <c r="E521" t="s">
        <v>2721</v>
      </c>
      <c r="F521">
        <v>6545</v>
      </c>
      <c r="G521">
        <v>6</v>
      </c>
      <c r="H521">
        <v>32571871</v>
      </c>
      <c r="I521" t="s">
        <v>4409</v>
      </c>
      <c r="J521">
        <v>0</v>
      </c>
      <c r="K521">
        <v>14</v>
      </c>
      <c r="L521">
        <v>14</v>
      </c>
      <c r="M521">
        <v>0</v>
      </c>
      <c r="N521">
        <v>0</v>
      </c>
      <c r="O521">
        <v>18</v>
      </c>
      <c r="P521">
        <v>18</v>
      </c>
      <c r="Q521">
        <v>0</v>
      </c>
      <c r="R521">
        <v>9</v>
      </c>
      <c r="S521">
        <v>3</v>
      </c>
      <c r="T521">
        <v>5.1961524227066302</v>
      </c>
      <c r="U521">
        <v>1</v>
      </c>
      <c r="AM521" t="s">
        <v>43</v>
      </c>
      <c r="AN521" t="s">
        <v>2723</v>
      </c>
      <c r="AO521" t="s">
        <v>2724</v>
      </c>
      <c r="AP521" t="s">
        <v>44</v>
      </c>
    </row>
    <row r="522" spans="1:42" x14ac:dyDescent="0.25">
      <c r="A522" t="s">
        <v>75</v>
      </c>
      <c r="B522">
        <v>116899107</v>
      </c>
      <c r="C522">
        <v>116899107</v>
      </c>
      <c r="D522" t="s">
        <v>4410</v>
      </c>
      <c r="E522" t="s">
        <v>2721</v>
      </c>
      <c r="F522">
        <v>7129</v>
      </c>
      <c r="G522">
        <v>7</v>
      </c>
      <c r="H522">
        <v>116899107</v>
      </c>
      <c r="I522" t="s">
        <v>4411</v>
      </c>
      <c r="J522">
        <v>2</v>
      </c>
      <c r="K522">
        <v>7</v>
      </c>
      <c r="L522">
        <v>9</v>
      </c>
      <c r="M522">
        <v>3.74165738677394</v>
      </c>
      <c r="N522">
        <v>4</v>
      </c>
      <c r="O522">
        <v>14</v>
      </c>
      <c r="P522">
        <v>18</v>
      </c>
      <c r="Q522">
        <v>7.48331477354788</v>
      </c>
      <c r="R522">
        <v>0</v>
      </c>
      <c r="S522">
        <v>7</v>
      </c>
      <c r="T522">
        <v>0</v>
      </c>
      <c r="U522">
        <v>0</v>
      </c>
      <c r="V522" t="s">
        <v>4410</v>
      </c>
      <c r="W522">
        <v>1</v>
      </c>
      <c r="X522" t="s">
        <v>75</v>
      </c>
      <c r="Y522" t="s">
        <v>4412</v>
      </c>
      <c r="Z522">
        <v>3</v>
      </c>
      <c r="AA522" t="s">
        <v>52</v>
      </c>
      <c r="AB522">
        <v>116899100</v>
      </c>
      <c r="AC522">
        <v>116899123</v>
      </c>
      <c r="AM522" t="s">
        <v>43</v>
      </c>
      <c r="AN522" t="s">
        <v>2723</v>
      </c>
      <c r="AO522" t="s">
        <v>2724</v>
      </c>
      <c r="AP522" t="s">
        <v>44</v>
      </c>
    </row>
    <row r="523" spans="1:42" x14ac:dyDescent="0.25">
      <c r="A523" t="s">
        <v>64</v>
      </c>
      <c r="B523">
        <v>10708004</v>
      </c>
      <c r="C523">
        <v>10708005</v>
      </c>
      <c r="D523" t="s">
        <v>4413</v>
      </c>
      <c r="E523" t="s">
        <v>2721</v>
      </c>
      <c r="F523">
        <v>7218</v>
      </c>
      <c r="G523">
        <v>8</v>
      </c>
      <c r="H523">
        <v>10708005</v>
      </c>
      <c r="I523" t="s">
        <v>4414</v>
      </c>
      <c r="J523">
        <v>6</v>
      </c>
      <c r="K523">
        <v>3</v>
      </c>
      <c r="L523">
        <v>9</v>
      </c>
      <c r="M523">
        <v>4.2426406871192803</v>
      </c>
      <c r="N523">
        <v>20</v>
      </c>
      <c r="O523">
        <v>17</v>
      </c>
      <c r="P523">
        <v>37</v>
      </c>
      <c r="Q523">
        <v>18.4390889145857</v>
      </c>
      <c r="R523">
        <v>4</v>
      </c>
      <c r="S523">
        <v>4</v>
      </c>
      <c r="T523">
        <v>4</v>
      </c>
      <c r="U523">
        <v>0.5</v>
      </c>
      <c r="V523" t="s">
        <v>4413</v>
      </c>
      <c r="W523">
        <v>1</v>
      </c>
      <c r="X523" t="s">
        <v>64</v>
      </c>
      <c r="Y523" t="s">
        <v>4415</v>
      </c>
      <c r="Z523">
        <v>6</v>
      </c>
      <c r="AA523" t="s">
        <v>52</v>
      </c>
      <c r="AB523">
        <v>10707995</v>
      </c>
      <c r="AC523">
        <v>10708018</v>
      </c>
      <c r="AD523" t="s">
        <v>4416</v>
      </c>
      <c r="AE523">
        <v>22</v>
      </c>
      <c r="AF523">
        <v>6</v>
      </c>
      <c r="AG523">
        <v>3</v>
      </c>
      <c r="AH523">
        <v>0</v>
      </c>
      <c r="AI523">
        <v>1</v>
      </c>
      <c r="AJ523" t="s">
        <v>52</v>
      </c>
      <c r="AK523">
        <v>10707996</v>
      </c>
      <c r="AL523">
        <v>10708018</v>
      </c>
      <c r="AM523" t="s">
        <v>43</v>
      </c>
      <c r="AN523" t="s">
        <v>2723</v>
      </c>
      <c r="AO523" t="s">
        <v>2724</v>
      </c>
      <c r="AP523" t="s">
        <v>2724</v>
      </c>
    </row>
    <row r="524" spans="1:42" x14ac:dyDescent="0.25">
      <c r="A524" t="s">
        <v>64</v>
      </c>
      <c r="B524">
        <v>134217345</v>
      </c>
      <c r="C524">
        <v>134217347</v>
      </c>
      <c r="D524" t="s">
        <v>4417</v>
      </c>
      <c r="E524" t="s">
        <v>2721</v>
      </c>
      <c r="F524">
        <v>7601</v>
      </c>
      <c r="G524">
        <v>8</v>
      </c>
      <c r="H524">
        <v>134217345</v>
      </c>
      <c r="I524" t="s">
        <v>4418</v>
      </c>
      <c r="J524">
        <v>9</v>
      </c>
      <c r="K524">
        <v>0</v>
      </c>
      <c r="L524">
        <v>9</v>
      </c>
      <c r="M524">
        <v>0</v>
      </c>
      <c r="N524">
        <v>15</v>
      </c>
      <c r="O524">
        <v>0</v>
      </c>
      <c r="P524">
        <v>15</v>
      </c>
      <c r="Q524">
        <v>0</v>
      </c>
      <c r="R524">
        <v>3</v>
      </c>
      <c r="S524">
        <v>5</v>
      </c>
      <c r="T524">
        <v>3.8729833462074099</v>
      </c>
      <c r="U524">
        <v>0.81649658092772603</v>
      </c>
      <c r="V524" t="s">
        <v>4417</v>
      </c>
      <c r="W524">
        <v>1</v>
      </c>
      <c r="X524" t="s">
        <v>64</v>
      </c>
      <c r="Y524" t="s">
        <v>4419</v>
      </c>
      <c r="Z524">
        <v>6</v>
      </c>
      <c r="AA524" t="s">
        <v>55</v>
      </c>
      <c r="AB524">
        <v>134217326</v>
      </c>
      <c r="AC524">
        <v>134217349</v>
      </c>
      <c r="AM524" t="s">
        <v>43</v>
      </c>
      <c r="AN524" t="s">
        <v>2723</v>
      </c>
      <c r="AO524" t="s">
        <v>2724</v>
      </c>
      <c r="AP524" t="s">
        <v>44</v>
      </c>
    </row>
    <row r="525" spans="1:42" x14ac:dyDescent="0.25">
      <c r="A525" t="s">
        <v>64</v>
      </c>
      <c r="B525">
        <v>65306509</v>
      </c>
      <c r="C525">
        <v>65306509</v>
      </c>
      <c r="D525" t="s">
        <v>4420</v>
      </c>
      <c r="E525" t="s">
        <v>2721</v>
      </c>
      <c r="F525">
        <v>7355</v>
      </c>
      <c r="G525">
        <v>8</v>
      </c>
      <c r="H525">
        <v>65306509</v>
      </c>
      <c r="I525" t="s">
        <v>4421</v>
      </c>
      <c r="J525">
        <v>6</v>
      </c>
      <c r="K525">
        <v>3</v>
      </c>
      <c r="L525">
        <v>9</v>
      </c>
      <c r="M525">
        <v>4.2426406871192803</v>
      </c>
      <c r="N525">
        <v>13</v>
      </c>
      <c r="O525">
        <v>4</v>
      </c>
      <c r="P525">
        <v>17</v>
      </c>
      <c r="Q525">
        <v>7.2111025509279703</v>
      </c>
      <c r="R525">
        <v>6</v>
      </c>
      <c r="S525">
        <v>3</v>
      </c>
      <c r="T525">
        <v>4.2426406871192803</v>
      </c>
      <c r="U525">
        <v>0</v>
      </c>
      <c r="V525" t="s">
        <v>4420</v>
      </c>
      <c r="W525">
        <v>1</v>
      </c>
      <c r="X525" t="s">
        <v>64</v>
      </c>
      <c r="Y525" t="s">
        <v>4422</v>
      </c>
      <c r="Z525">
        <v>8</v>
      </c>
      <c r="AA525" t="s">
        <v>52</v>
      </c>
      <c r="AB525">
        <v>65306502</v>
      </c>
      <c r="AC525">
        <v>65306525</v>
      </c>
      <c r="AD525" t="s">
        <v>4423</v>
      </c>
      <c r="AE525">
        <v>23</v>
      </c>
      <c r="AF525">
        <v>8</v>
      </c>
      <c r="AG525">
        <v>2</v>
      </c>
      <c r="AH525">
        <v>1</v>
      </c>
      <c r="AI525">
        <v>1</v>
      </c>
      <c r="AJ525" t="s">
        <v>52</v>
      </c>
      <c r="AK525">
        <v>65306502</v>
      </c>
      <c r="AL525">
        <v>65306525</v>
      </c>
      <c r="AM525" t="s">
        <v>43</v>
      </c>
      <c r="AN525" t="s">
        <v>2723</v>
      </c>
      <c r="AO525" t="s">
        <v>2724</v>
      </c>
      <c r="AP525" t="s">
        <v>2829</v>
      </c>
    </row>
    <row r="526" spans="1:42" x14ac:dyDescent="0.25">
      <c r="A526" t="s">
        <v>65</v>
      </c>
      <c r="B526">
        <v>120188092</v>
      </c>
      <c r="C526">
        <v>120188098</v>
      </c>
      <c r="D526" t="s">
        <v>4424</v>
      </c>
      <c r="E526" t="s">
        <v>2721</v>
      </c>
      <c r="F526">
        <v>7917</v>
      </c>
      <c r="G526">
        <v>9</v>
      </c>
      <c r="H526">
        <v>120188097</v>
      </c>
      <c r="I526" t="s">
        <v>4425</v>
      </c>
      <c r="J526">
        <v>4</v>
      </c>
      <c r="K526">
        <v>5</v>
      </c>
      <c r="L526">
        <v>9</v>
      </c>
      <c r="M526">
        <v>4.4721359549995796</v>
      </c>
      <c r="N526">
        <v>9</v>
      </c>
      <c r="O526">
        <v>12</v>
      </c>
      <c r="P526">
        <v>21</v>
      </c>
      <c r="Q526">
        <v>10.3923048454132</v>
      </c>
      <c r="R526">
        <v>6</v>
      </c>
      <c r="S526">
        <v>2</v>
      </c>
      <c r="T526">
        <v>3.4641016151377499</v>
      </c>
      <c r="U526">
        <v>2.6246692913372698</v>
      </c>
      <c r="V526" t="s">
        <v>4424</v>
      </c>
      <c r="W526">
        <v>1</v>
      </c>
      <c r="X526" t="s">
        <v>65</v>
      </c>
      <c r="Y526" t="s">
        <v>4426</v>
      </c>
      <c r="Z526">
        <v>4</v>
      </c>
      <c r="AA526" t="s">
        <v>55</v>
      </c>
      <c r="AB526">
        <v>120188083</v>
      </c>
      <c r="AC526">
        <v>120188106</v>
      </c>
      <c r="AM526" t="s">
        <v>43</v>
      </c>
      <c r="AN526" t="s">
        <v>2723</v>
      </c>
      <c r="AO526" t="s">
        <v>2724</v>
      </c>
      <c r="AP526" t="s">
        <v>44</v>
      </c>
    </row>
    <row r="527" spans="1:42" x14ac:dyDescent="0.25">
      <c r="A527" t="s">
        <v>65</v>
      </c>
      <c r="B527">
        <v>16238498</v>
      </c>
      <c r="C527">
        <v>16238499</v>
      </c>
      <c r="D527" t="s">
        <v>4427</v>
      </c>
      <c r="E527" t="s">
        <v>2721</v>
      </c>
      <c r="F527">
        <v>7694</v>
      </c>
      <c r="G527">
        <v>9</v>
      </c>
      <c r="H527">
        <v>16238499</v>
      </c>
      <c r="I527" t="s">
        <v>4428</v>
      </c>
      <c r="J527">
        <v>6</v>
      </c>
      <c r="K527">
        <v>3</v>
      </c>
      <c r="L527">
        <v>9</v>
      </c>
      <c r="M527">
        <v>4.2426406871192803</v>
      </c>
      <c r="N527">
        <v>14</v>
      </c>
      <c r="O527">
        <v>3</v>
      </c>
      <c r="P527">
        <v>17</v>
      </c>
      <c r="Q527">
        <v>6.4807406984078604</v>
      </c>
      <c r="R527">
        <v>1</v>
      </c>
      <c r="S527">
        <v>6</v>
      </c>
      <c r="T527">
        <v>2.4494897427831699</v>
      </c>
      <c r="U527">
        <v>0.5</v>
      </c>
      <c r="V527" t="s">
        <v>4427</v>
      </c>
      <c r="W527">
        <v>1</v>
      </c>
      <c r="X527" t="s">
        <v>65</v>
      </c>
      <c r="Y527" t="s">
        <v>4429</v>
      </c>
      <c r="Z527">
        <v>4</v>
      </c>
      <c r="AA527" t="s">
        <v>55</v>
      </c>
      <c r="AB527">
        <v>16238481</v>
      </c>
      <c r="AC527">
        <v>16238504</v>
      </c>
      <c r="AM527" t="s">
        <v>43</v>
      </c>
      <c r="AN527" t="s">
        <v>2723</v>
      </c>
      <c r="AO527" t="s">
        <v>2724</v>
      </c>
      <c r="AP527" t="s">
        <v>44</v>
      </c>
    </row>
    <row r="528" spans="1:42" x14ac:dyDescent="0.25">
      <c r="A528" t="s">
        <v>66</v>
      </c>
      <c r="B528">
        <v>7753263</v>
      </c>
      <c r="C528">
        <v>7753269</v>
      </c>
      <c r="D528" t="s">
        <v>4430</v>
      </c>
      <c r="E528" t="s">
        <v>2721</v>
      </c>
      <c r="F528">
        <v>8064</v>
      </c>
      <c r="G528" t="s">
        <v>67</v>
      </c>
      <c r="H528">
        <v>7753269</v>
      </c>
      <c r="I528" t="s">
        <v>4431</v>
      </c>
      <c r="J528">
        <v>3</v>
      </c>
      <c r="K528">
        <v>6</v>
      </c>
      <c r="L528">
        <v>9</v>
      </c>
      <c r="M528">
        <v>4.2426406871192803</v>
      </c>
      <c r="N528">
        <v>6</v>
      </c>
      <c r="O528">
        <v>21</v>
      </c>
      <c r="P528">
        <v>27</v>
      </c>
      <c r="Q528">
        <v>11.2249721603218</v>
      </c>
      <c r="R528">
        <v>7</v>
      </c>
      <c r="S528">
        <v>2</v>
      </c>
      <c r="T528">
        <v>3.74165738677394</v>
      </c>
      <c r="U528">
        <v>3</v>
      </c>
      <c r="V528" t="s">
        <v>4430</v>
      </c>
      <c r="W528">
        <v>1</v>
      </c>
      <c r="X528" t="s">
        <v>66</v>
      </c>
      <c r="Y528" t="s">
        <v>4432</v>
      </c>
      <c r="Z528">
        <v>7</v>
      </c>
      <c r="AA528" t="s">
        <v>55</v>
      </c>
      <c r="AB528">
        <v>7753255</v>
      </c>
      <c r="AC528">
        <v>7753278</v>
      </c>
      <c r="AD528" t="s">
        <v>4433</v>
      </c>
      <c r="AE528">
        <v>24</v>
      </c>
      <c r="AF528">
        <v>6</v>
      </c>
      <c r="AG528">
        <v>3</v>
      </c>
      <c r="AH528">
        <v>1</v>
      </c>
      <c r="AI528">
        <v>0</v>
      </c>
      <c r="AJ528" t="s">
        <v>55</v>
      </c>
      <c r="AK528">
        <v>7753255</v>
      </c>
      <c r="AL528">
        <v>7753279</v>
      </c>
      <c r="AM528" t="s">
        <v>43</v>
      </c>
      <c r="AN528" t="s">
        <v>2723</v>
      </c>
      <c r="AO528" t="s">
        <v>2724</v>
      </c>
      <c r="AP528" t="s">
        <v>3881</v>
      </c>
    </row>
    <row r="529" spans="1:42" x14ac:dyDescent="0.25">
      <c r="A529" t="s">
        <v>45</v>
      </c>
      <c r="B529">
        <v>108323816</v>
      </c>
      <c r="C529">
        <v>108323816</v>
      </c>
      <c r="D529" t="s">
        <v>4434</v>
      </c>
      <c r="E529" t="s">
        <v>2721</v>
      </c>
      <c r="F529">
        <v>1898</v>
      </c>
      <c r="G529">
        <v>12</v>
      </c>
      <c r="H529">
        <v>108323816</v>
      </c>
      <c r="I529" t="s">
        <v>4435</v>
      </c>
      <c r="J529">
        <v>5</v>
      </c>
      <c r="K529">
        <v>3</v>
      </c>
      <c r="L529">
        <v>8</v>
      </c>
      <c r="M529">
        <v>3.8729833462074099</v>
      </c>
      <c r="N529">
        <v>20</v>
      </c>
      <c r="O529">
        <v>9</v>
      </c>
      <c r="P529">
        <v>29</v>
      </c>
      <c r="Q529">
        <v>13.4164078649987</v>
      </c>
      <c r="R529">
        <v>0</v>
      </c>
      <c r="S529">
        <v>8</v>
      </c>
      <c r="T529">
        <v>0</v>
      </c>
      <c r="U529">
        <v>0</v>
      </c>
      <c r="V529" t="s">
        <v>4434</v>
      </c>
      <c r="W529">
        <v>1</v>
      </c>
      <c r="X529" t="s">
        <v>45</v>
      </c>
      <c r="Y529" t="s">
        <v>4436</v>
      </c>
      <c r="Z529">
        <v>7</v>
      </c>
      <c r="AA529" t="s">
        <v>52</v>
      </c>
      <c r="AB529">
        <v>108323809</v>
      </c>
      <c r="AC529">
        <v>108323832</v>
      </c>
      <c r="AD529" t="s">
        <v>4437</v>
      </c>
      <c r="AE529">
        <v>24</v>
      </c>
      <c r="AF529">
        <v>6</v>
      </c>
      <c r="AG529">
        <v>3</v>
      </c>
      <c r="AH529">
        <v>1</v>
      </c>
      <c r="AI529">
        <v>0</v>
      </c>
      <c r="AJ529" t="s">
        <v>52</v>
      </c>
      <c r="AK529">
        <v>108323805</v>
      </c>
      <c r="AL529">
        <v>108323829</v>
      </c>
      <c r="AM529" t="s">
        <v>43</v>
      </c>
      <c r="AN529" t="s">
        <v>2723</v>
      </c>
      <c r="AO529" t="s">
        <v>2724</v>
      </c>
      <c r="AP529" t="s">
        <v>2863</v>
      </c>
    </row>
    <row r="530" spans="1:42" x14ac:dyDescent="0.25">
      <c r="A530" t="s">
        <v>72</v>
      </c>
      <c r="B530">
        <v>10711114</v>
      </c>
      <c r="C530">
        <v>10711115</v>
      </c>
      <c r="D530" t="s">
        <v>4438</v>
      </c>
      <c r="E530" t="s">
        <v>2721</v>
      </c>
      <c r="F530">
        <v>2753</v>
      </c>
      <c r="G530">
        <v>16</v>
      </c>
      <c r="H530">
        <v>10711114</v>
      </c>
      <c r="I530" t="s">
        <v>4439</v>
      </c>
      <c r="J530">
        <v>7</v>
      </c>
      <c r="K530">
        <v>1</v>
      </c>
      <c r="L530">
        <v>8</v>
      </c>
      <c r="M530">
        <v>2.6457513110645898</v>
      </c>
      <c r="N530">
        <v>17</v>
      </c>
      <c r="O530">
        <v>1</v>
      </c>
      <c r="P530">
        <v>18</v>
      </c>
      <c r="Q530">
        <v>4.1231056256176597</v>
      </c>
      <c r="R530">
        <v>8</v>
      </c>
      <c r="S530">
        <v>0</v>
      </c>
      <c r="T530">
        <v>0</v>
      </c>
      <c r="U530">
        <v>0.5</v>
      </c>
      <c r="V530" t="s">
        <v>4438</v>
      </c>
      <c r="W530">
        <v>1</v>
      </c>
      <c r="X530" t="s">
        <v>72</v>
      </c>
      <c r="Y530" t="s">
        <v>4440</v>
      </c>
      <c r="Z530">
        <v>4</v>
      </c>
      <c r="AA530" t="s">
        <v>52</v>
      </c>
      <c r="AB530">
        <v>10711105</v>
      </c>
      <c r="AC530">
        <v>10711128</v>
      </c>
      <c r="AD530" t="s">
        <v>4441</v>
      </c>
      <c r="AE530">
        <v>22</v>
      </c>
      <c r="AF530">
        <v>5</v>
      </c>
      <c r="AG530">
        <v>2</v>
      </c>
      <c r="AH530">
        <v>0</v>
      </c>
      <c r="AI530">
        <v>1</v>
      </c>
      <c r="AJ530" t="s">
        <v>52</v>
      </c>
      <c r="AK530">
        <v>10711106</v>
      </c>
      <c r="AL530">
        <v>10711128</v>
      </c>
      <c r="AM530" t="s">
        <v>43</v>
      </c>
      <c r="AN530" t="s">
        <v>2723</v>
      </c>
      <c r="AO530" t="s">
        <v>2724</v>
      </c>
      <c r="AP530" t="s">
        <v>2724</v>
      </c>
    </row>
    <row r="531" spans="1:42" hidden="1" x14ac:dyDescent="0.25">
      <c r="A531" t="s">
        <v>63</v>
      </c>
      <c r="B531">
        <v>94622880</v>
      </c>
      <c r="C531">
        <v>94622881</v>
      </c>
      <c r="D531" t="s">
        <v>4442</v>
      </c>
      <c r="E531" t="s">
        <v>2721</v>
      </c>
      <c r="F531">
        <v>6658</v>
      </c>
      <c r="G531">
        <v>6</v>
      </c>
      <c r="H531">
        <v>94622881</v>
      </c>
      <c r="I531" t="s">
        <v>4443</v>
      </c>
      <c r="J531">
        <v>18</v>
      </c>
      <c r="K531">
        <v>1</v>
      </c>
      <c r="L531">
        <v>19</v>
      </c>
      <c r="M531">
        <v>4.2426406871192803</v>
      </c>
      <c r="N531">
        <v>46</v>
      </c>
      <c r="O531">
        <v>4</v>
      </c>
      <c r="P531">
        <v>50</v>
      </c>
      <c r="Q531">
        <v>13.564659966250501</v>
      </c>
      <c r="R531">
        <v>18</v>
      </c>
      <c r="S531">
        <v>1</v>
      </c>
      <c r="T531">
        <v>4.2426406871192803</v>
      </c>
      <c r="U531">
        <v>0.5</v>
      </c>
      <c r="AM531" t="s">
        <v>43</v>
      </c>
      <c r="AN531" t="s">
        <v>2723</v>
      </c>
      <c r="AO531" t="s">
        <v>2724</v>
      </c>
      <c r="AP531" t="s">
        <v>44</v>
      </c>
    </row>
    <row r="532" spans="1:42" x14ac:dyDescent="0.25">
      <c r="A532" t="s">
        <v>72</v>
      </c>
      <c r="B532">
        <v>23126318</v>
      </c>
      <c r="C532">
        <v>23126319</v>
      </c>
      <c r="D532" t="s">
        <v>4444</v>
      </c>
      <c r="E532" t="s">
        <v>2721</v>
      </c>
      <c r="F532">
        <v>2773</v>
      </c>
      <c r="G532">
        <v>16</v>
      </c>
      <c r="H532">
        <v>23126318</v>
      </c>
      <c r="I532" t="s">
        <v>4445</v>
      </c>
      <c r="J532">
        <v>7</v>
      </c>
      <c r="K532">
        <v>1</v>
      </c>
      <c r="L532">
        <v>8</v>
      </c>
      <c r="M532">
        <v>2.6457513110645898</v>
      </c>
      <c r="N532">
        <v>12</v>
      </c>
      <c r="O532">
        <v>1</v>
      </c>
      <c r="P532">
        <v>13</v>
      </c>
      <c r="Q532">
        <v>3.4641016151377499</v>
      </c>
      <c r="R532">
        <v>1</v>
      </c>
      <c r="S532">
        <v>6</v>
      </c>
      <c r="T532">
        <v>2.4494897427831699</v>
      </c>
      <c r="U532">
        <v>0.5</v>
      </c>
      <c r="V532" t="s">
        <v>4444</v>
      </c>
      <c r="W532">
        <v>1</v>
      </c>
      <c r="X532" t="s">
        <v>72</v>
      </c>
      <c r="Y532" t="s">
        <v>4446</v>
      </c>
      <c r="Z532">
        <v>3</v>
      </c>
      <c r="AA532" t="s">
        <v>55</v>
      </c>
      <c r="AB532">
        <v>23126301</v>
      </c>
      <c r="AC532">
        <v>23126324</v>
      </c>
      <c r="AM532" t="s">
        <v>43</v>
      </c>
      <c r="AN532" t="s">
        <v>2723</v>
      </c>
      <c r="AO532" t="s">
        <v>2724</v>
      </c>
      <c r="AP532" t="s">
        <v>44</v>
      </c>
    </row>
    <row r="533" spans="1:42" x14ac:dyDescent="0.25">
      <c r="A533" t="s">
        <v>72</v>
      </c>
      <c r="B533">
        <v>82765587</v>
      </c>
      <c r="C533">
        <v>82765592</v>
      </c>
      <c r="D533" t="s">
        <v>4447</v>
      </c>
      <c r="E533" t="s">
        <v>2721</v>
      </c>
      <c r="F533">
        <v>2874</v>
      </c>
      <c r="G533">
        <v>16</v>
      </c>
      <c r="H533">
        <v>82765592</v>
      </c>
      <c r="I533" t="s">
        <v>4448</v>
      </c>
      <c r="J533">
        <v>0</v>
      </c>
      <c r="K533">
        <v>8</v>
      </c>
      <c r="L533">
        <v>8</v>
      </c>
      <c r="M533">
        <v>0</v>
      </c>
      <c r="N533">
        <v>0</v>
      </c>
      <c r="O533">
        <v>21</v>
      </c>
      <c r="P533">
        <v>21</v>
      </c>
      <c r="Q533">
        <v>0</v>
      </c>
      <c r="R533">
        <v>5</v>
      </c>
      <c r="S533">
        <v>3</v>
      </c>
      <c r="T533">
        <v>3.8729833462074099</v>
      </c>
      <c r="U533">
        <v>2.1602468994692798</v>
      </c>
      <c r="V533" t="s">
        <v>4447</v>
      </c>
      <c r="W533">
        <v>1</v>
      </c>
      <c r="X533" t="s">
        <v>72</v>
      </c>
      <c r="Y533" t="s">
        <v>4449</v>
      </c>
      <c r="Z533">
        <v>3</v>
      </c>
      <c r="AA533" t="s">
        <v>52</v>
      </c>
      <c r="AB533">
        <v>82765585</v>
      </c>
      <c r="AC533">
        <v>82765608</v>
      </c>
      <c r="AM533" t="s">
        <v>43</v>
      </c>
      <c r="AN533" t="s">
        <v>2723</v>
      </c>
      <c r="AO533" t="s">
        <v>2724</v>
      </c>
      <c r="AP533" t="s">
        <v>44</v>
      </c>
    </row>
    <row r="534" spans="1:42" x14ac:dyDescent="0.25">
      <c r="A534" t="s">
        <v>49</v>
      </c>
      <c r="B534">
        <v>26796780</v>
      </c>
      <c r="C534">
        <v>26796781</v>
      </c>
      <c r="D534" t="s">
        <v>4450</v>
      </c>
      <c r="E534" t="s">
        <v>2721</v>
      </c>
      <c r="F534">
        <v>2926</v>
      </c>
      <c r="G534">
        <v>17</v>
      </c>
      <c r="H534">
        <v>26796781</v>
      </c>
      <c r="I534" t="s">
        <v>4451</v>
      </c>
      <c r="J534">
        <v>2</v>
      </c>
      <c r="K534">
        <v>6</v>
      </c>
      <c r="L534">
        <v>8</v>
      </c>
      <c r="M534">
        <v>3.4641016151377499</v>
      </c>
      <c r="N534">
        <v>10</v>
      </c>
      <c r="O534">
        <v>10</v>
      </c>
      <c r="P534">
        <v>20</v>
      </c>
      <c r="Q534">
        <v>10</v>
      </c>
      <c r="R534">
        <v>1</v>
      </c>
      <c r="S534">
        <v>7</v>
      </c>
      <c r="T534">
        <v>2.6457513110645898</v>
      </c>
      <c r="U534">
        <v>0.5</v>
      </c>
      <c r="V534" t="s">
        <v>4450</v>
      </c>
      <c r="W534">
        <v>1</v>
      </c>
      <c r="X534" t="s">
        <v>49</v>
      </c>
      <c r="Y534" t="s">
        <v>4452</v>
      </c>
      <c r="Z534">
        <v>3</v>
      </c>
      <c r="AA534" t="s">
        <v>55</v>
      </c>
      <c r="AB534">
        <v>26796764</v>
      </c>
      <c r="AC534">
        <v>26796787</v>
      </c>
      <c r="AM534" t="s">
        <v>43</v>
      </c>
      <c r="AN534" t="s">
        <v>2723</v>
      </c>
      <c r="AO534" t="s">
        <v>2724</v>
      </c>
      <c r="AP534" t="s">
        <v>44</v>
      </c>
    </row>
    <row r="535" spans="1:42" x14ac:dyDescent="0.25">
      <c r="A535" t="s">
        <v>78</v>
      </c>
      <c r="B535">
        <v>1606043</v>
      </c>
      <c r="C535">
        <v>1606044</v>
      </c>
      <c r="D535" t="s">
        <v>4453</v>
      </c>
      <c r="E535" t="s">
        <v>2721</v>
      </c>
      <c r="F535">
        <v>3251</v>
      </c>
      <c r="G535">
        <v>19</v>
      </c>
      <c r="H535">
        <v>1606044</v>
      </c>
      <c r="I535" t="s">
        <v>4454</v>
      </c>
      <c r="J535">
        <v>6</v>
      </c>
      <c r="K535">
        <v>2</v>
      </c>
      <c r="L535">
        <v>8</v>
      </c>
      <c r="M535">
        <v>3.4641016151377499</v>
      </c>
      <c r="N535">
        <v>20</v>
      </c>
      <c r="O535">
        <v>2</v>
      </c>
      <c r="P535">
        <v>22</v>
      </c>
      <c r="Q535">
        <v>6.3245553203367502</v>
      </c>
      <c r="R535">
        <v>5</v>
      </c>
      <c r="S535">
        <v>2</v>
      </c>
      <c r="T535">
        <v>3.1622776601683702</v>
      </c>
      <c r="U535">
        <v>0.5</v>
      </c>
      <c r="V535" t="s">
        <v>4453</v>
      </c>
      <c r="W535">
        <v>1</v>
      </c>
      <c r="X535" t="s">
        <v>78</v>
      </c>
      <c r="Y535" t="s">
        <v>4455</v>
      </c>
      <c r="Z535">
        <v>6</v>
      </c>
      <c r="AA535" t="s">
        <v>52</v>
      </c>
      <c r="AB535">
        <v>1606034</v>
      </c>
      <c r="AC535">
        <v>1606057</v>
      </c>
      <c r="AD535" t="s">
        <v>4456</v>
      </c>
      <c r="AE535">
        <v>24</v>
      </c>
      <c r="AF535">
        <v>7</v>
      </c>
      <c r="AG535">
        <v>4</v>
      </c>
      <c r="AH535">
        <v>1</v>
      </c>
      <c r="AI535">
        <v>0</v>
      </c>
      <c r="AJ535" t="s">
        <v>52</v>
      </c>
      <c r="AK535">
        <v>1606033</v>
      </c>
      <c r="AL535">
        <v>1606057</v>
      </c>
      <c r="AM535" t="s">
        <v>43</v>
      </c>
      <c r="AN535" t="s">
        <v>2723</v>
      </c>
      <c r="AO535" t="s">
        <v>2724</v>
      </c>
      <c r="AP535" t="s">
        <v>2863</v>
      </c>
    </row>
    <row r="536" spans="1:42" x14ac:dyDescent="0.25">
      <c r="A536" t="s">
        <v>78</v>
      </c>
      <c r="B536">
        <v>47111429</v>
      </c>
      <c r="C536">
        <v>47111430</v>
      </c>
      <c r="D536" t="s">
        <v>4457</v>
      </c>
      <c r="E536" t="s">
        <v>2721</v>
      </c>
      <c r="F536">
        <v>3346</v>
      </c>
      <c r="G536">
        <v>19</v>
      </c>
      <c r="H536">
        <v>47111430</v>
      </c>
      <c r="I536" t="s">
        <v>4458</v>
      </c>
      <c r="J536">
        <v>4</v>
      </c>
      <c r="K536">
        <v>4</v>
      </c>
      <c r="L536">
        <v>8</v>
      </c>
      <c r="M536">
        <v>4</v>
      </c>
      <c r="N536">
        <v>4</v>
      </c>
      <c r="O536">
        <v>18</v>
      </c>
      <c r="P536">
        <v>22</v>
      </c>
      <c r="Q536">
        <v>8.4852813742385695</v>
      </c>
      <c r="R536">
        <v>4</v>
      </c>
      <c r="S536">
        <v>3</v>
      </c>
      <c r="T536">
        <v>3.4641016151377499</v>
      </c>
      <c r="U536">
        <v>0.5</v>
      </c>
      <c r="V536" t="s">
        <v>4457</v>
      </c>
      <c r="W536">
        <v>1</v>
      </c>
      <c r="X536" t="s">
        <v>78</v>
      </c>
      <c r="Y536" t="s">
        <v>4459</v>
      </c>
      <c r="Z536">
        <v>6</v>
      </c>
      <c r="AA536" t="s">
        <v>52</v>
      </c>
      <c r="AB536">
        <v>47111423</v>
      </c>
      <c r="AC536">
        <v>47111446</v>
      </c>
      <c r="AD536" t="s">
        <v>4460</v>
      </c>
      <c r="AE536">
        <v>24</v>
      </c>
      <c r="AF536">
        <v>7</v>
      </c>
      <c r="AG536">
        <v>4</v>
      </c>
      <c r="AH536">
        <v>1</v>
      </c>
      <c r="AI536">
        <v>0</v>
      </c>
      <c r="AJ536" t="s">
        <v>52</v>
      </c>
      <c r="AK536">
        <v>47111423</v>
      </c>
      <c r="AL536">
        <v>47111447</v>
      </c>
      <c r="AM536" t="s">
        <v>43</v>
      </c>
      <c r="AN536" t="s">
        <v>2723</v>
      </c>
      <c r="AO536" t="s">
        <v>2724</v>
      </c>
      <c r="AP536" t="s">
        <v>3100</v>
      </c>
    </row>
    <row r="537" spans="1:42" x14ac:dyDescent="0.25">
      <c r="A537" t="s">
        <v>78</v>
      </c>
      <c r="B537">
        <v>55985759</v>
      </c>
      <c r="C537">
        <v>55985759</v>
      </c>
      <c r="D537" t="s">
        <v>4461</v>
      </c>
      <c r="E537" t="s">
        <v>2721</v>
      </c>
      <c r="F537">
        <v>3368</v>
      </c>
      <c r="G537">
        <v>19</v>
      </c>
      <c r="H537">
        <v>55985759</v>
      </c>
      <c r="I537" t="s">
        <v>4462</v>
      </c>
      <c r="J537">
        <v>3</v>
      </c>
      <c r="K537">
        <v>5</v>
      </c>
      <c r="L537">
        <v>8</v>
      </c>
      <c r="M537">
        <v>3.8729833462074099</v>
      </c>
      <c r="N537">
        <v>4</v>
      </c>
      <c r="O537">
        <v>18</v>
      </c>
      <c r="P537">
        <v>22</v>
      </c>
      <c r="Q537">
        <v>8.4852813742385695</v>
      </c>
      <c r="R537">
        <v>0</v>
      </c>
      <c r="S537">
        <v>8</v>
      </c>
      <c r="T537">
        <v>0</v>
      </c>
      <c r="U537">
        <v>0</v>
      </c>
      <c r="V537" t="s">
        <v>4461</v>
      </c>
      <c r="W537">
        <v>1</v>
      </c>
      <c r="X537" t="s">
        <v>78</v>
      </c>
      <c r="Y537" t="s">
        <v>4463</v>
      </c>
      <c r="Z537">
        <v>8</v>
      </c>
      <c r="AA537" t="s">
        <v>52</v>
      </c>
      <c r="AB537">
        <v>55985751</v>
      </c>
      <c r="AC537">
        <v>55985774</v>
      </c>
      <c r="AD537" t="s">
        <v>4464</v>
      </c>
      <c r="AE537">
        <v>22</v>
      </c>
      <c r="AF537">
        <v>7</v>
      </c>
      <c r="AG537">
        <v>4</v>
      </c>
      <c r="AH537">
        <v>0</v>
      </c>
      <c r="AI537">
        <v>1</v>
      </c>
      <c r="AJ537" t="s">
        <v>52</v>
      </c>
      <c r="AK537">
        <v>55985752</v>
      </c>
      <c r="AL537">
        <v>55985774</v>
      </c>
      <c r="AM537" t="s">
        <v>43</v>
      </c>
      <c r="AN537" t="s">
        <v>2723</v>
      </c>
      <c r="AO537" t="s">
        <v>2724</v>
      </c>
      <c r="AP537" t="s">
        <v>2724</v>
      </c>
    </row>
    <row r="538" spans="1:42" x14ac:dyDescent="0.25">
      <c r="A538" t="s">
        <v>51</v>
      </c>
      <c r="B538">
        <v>169559067</v>
      </c>
      <c r="C538">
        <v>169559071</v>
      </c>
      <c r="D538" t="s">
        <v>4465</v>
      </c>
      <c r="E538" t="s">
        <v>2721</v>
      </c>
      <c r="F538">
        <v>751</v>
      </c>
      <c r="G538">
        <v>1</v>
      </c>
      <c r="H538">
        <v>169559071</v>
      </c>
      <c r="I538" t="s">
        <v>4466</v>
      </c>
      <c r="J538">
        <v>1</v>
      </c>
      <c r="K538">
        <v>7</v>
      </c>
      <c r="L538">
        <v>8</v>
      </c>
      <c r="M538">
        <v>2.6457513110645898</v>
      </c>
      <c r="N538">
        <v>1</v>
      </c>
      <c r="O538">
        <v>38</v>
      </c>
      <c r="P538">
        <v>39</v>
      </c>
      <c r="Q538">
        <v>6.1644140029689698</v>
      </c>
      <c r="R538">
        <v>0</v>
      </c>
      <c r="S538">
        <v>7</v>
      </c>
      <c r="T538">
        <v>0</v>
      </c>
      <c r="U538">
        <v>2</v>
      </c>
      <c r="V538" t="s">
        <v>4465</v>
      </c>
      <c r="W538">
        <v>1</v>
      </c>
      <c r="X538" t="s">
        <v>51</v>
      </c>
      <c r="Y538" t="s">
        <v>4467</v>
      </c>
      <c r="Z538">
        <v>8</v>
      </c>
      <c r="AA538" t="s">
        <v>52</v>
      </c>
      <c r="AB538">
        <v>169559064</v>
      </c>
      <c r="AC538">
        <v>169559087</v>
      </c>
      <c r="AM538" t="s">
        <v>43</v>
      </c>
      <c r="AN538" t="s">
        <v>2723</v>
      </c>
      <c r="AO538" t="s">
        <v>2724</v>
      </c>
      <c r="AP538" t="s">
        <v>44</v>
      </c>
    </row>
    <row r="539" spans="1:42" x14ac:dyDescent="0.25">
      <c r="A539" t="s">
        <v>51</v>
      </c>
      <c r="B539">
        <v>184521576</v>
      </c>
      <c r="C539">
        <v>184521578</v>
      </c>
      <c r="D539" t="s">
        <v>4468</v>
      </c>
      <c r="E539" t="s">
        <v>2721</v>
      </c>
      <c r="F539">
        <v>780</v>
      </c>
      <c r="G539">
        <v>1</v>
      </c>
      <c r="H539">
        <v>184521578</v>
      </c>
      <c r="I539" t="s">
        <v>4469</v>
      </c>
      <c r="J539">
        <v>3</v>
      </c>
      <c r="K539">
        <v>5</v>
      </c>
      <c r="L539">
        <v>8</v>
      </c>
      <c r="M539">
        <v>3.8729833462074099</v>
      </c>
      <c r="N539">
        <v>16</v>
      </c>
      <c r="O539">
        <v>16</v>
      </c>
      <c r="P539">
        <v>32</v>
      </c>
      <c r="Q539">
        <v>16</v>
      </c>
      <c r="R539">
        <v>7</v>
      </c>
      <c r="S539">
        <v>1</v>
      </c>
      <c r="T539">
        <v>2.6457513110645898</v>
      </c>
      <c r="U539">
        <v>0.81649658092772603</v>
      </c>
      <c r="V539" t="s">
        <v>4468</v>
      </c>
      <c r="W539">
        <v>1</v>
      </c>
      <c r="X539" t="s">
        <v>51</v>
      </c>
      <c r="Y539" t="s">
        <v>4470</v>
      </c>
      <c r="Z539">
        <v>5</v>
      </c>
      <c r="AA539" t="s">
        <v>55</v>
      </c>
      <c r="AB539">
        <v>184521560</v>
      </c>
      <c r="AC539">
        <v>184521583</v>
      </c>
      <c r="AD539" t="s">
        <v>4471</v>
      </c>
      <c r="AE539">
        <v>23</v>
      </c>
      <c r="AF539">
        <v>8</v>
      </c>
      <c r="AG539">
        <v>2</v>
      </c>
      <c r="AH539">
        <v>1</v>
      </c>
      <c r="AI539">
        <v>1</v>
      </c>
      <c r="AJ539" t="s">
        <v>55</v>
      </c>
      <c r="AK539">
        <v>184521560</v>
      </c>
      <c r="AL539">
        <v>184521583</v>
      </c>
      <c r="AM539" t="s">
        <v>43</v>
      </c>
      <c r="AN539" t="s">
        <v>2723</v>
      </c>
      <c r="AO539" t="s">
        <v>2724</v>
      </c>
      <c r="AP539" t="s">
        <v>2792</v>
      </c>
    </row>
    <row r="540" spans="1:42" x14ac:dyDescent="0.25">
      <c r="A540" t="s">
        <v>51</v>
      </c>
      <c r="B540">
        <v>242684155</v>
      </c>
      <c r="C540">
        <v>242684158</v>
      </c>
      <c r="D540" t="s">
        <v>4472</v>
      </c>
      <c r="E540" t="s">
        <v>2721</v>
      </c>
      <c r="F540">
        <v>934</v>
      </c>
      <c r="G540">
        <v>1</v>
      </c>
      <c r="H540">
        <v>242684158</v>
      </c>
      <c r="I540" t="s">
        <v>4473</v>
      </c>
      <c r="J540">
        <v>2</v>
      </c>
      <c r="K540">
        <v>6</v>
      </c>
      <c r="L540">
        <v>8</v>
      </c>
      <c r="M540">
        <v>3.4641016151377499</v>
      </c>
      <c r="N540">
        <v>2</v>
      </c>
      <c r="O540">
        <v>10</v>
      </c>
      <c r="P540">
        <v>12</v>
      </c>
      <c r="Q540">
        <v>4.4721359549995796</v>
      </c>
      <c r="R540">
        <v>2</v>
      </c>
      <c r="S540">
        <v>6</v>
      </c>
      <c r="T540">
        <v>3.4641016151377499</v>
      </c>
      <c r="U540">
        <v>1.2472191289246399</v>
      </c>
      <c r="V540" t="s">
        <v>4472</v>
      </c>
      <c r="W540">
        <v>1</v>
      </c>
      <c r="X540" t="s">
        <v>51</v>
      </c>
      <c r="Y540" t="s">
        <v>4474</v>
      </c>
      <c r="Z540">
        <v>3</v>
      </c>
      <c r="AA540" t="s">
        <v>52</v>
      </c>
      <c r="AB540">
        <v>242684150</v>
      </c>
      <c r="AC540">
        <v>242684173</v>
      </c>
      <c r="AM540" t="s">
        <v>43</v>
      </c>
      <c r="AN540" t="s">
        <v>2723</v>
      </c>
      <c r="AO540" t="s">
        <v>2724</v>
      </c>
      <c r="AP540" t="s">
        <v>44</v>
      </c>
    </row>
    <row r="541" spans="1:42" hidden="1" x14ac:dyDescent="0.25">
      <c r="A541" t="s">
        <v>75</v>
      </c>
      <c r="B541">
        <v>133649020</v>
      </c>
      <c r="C541">
        <v>133649030</v>
      </c>
      <c r="D541" t="s">
        <v>4475</v>
      </c>
      <c r="E541" t="s">
        <v>2721</v>
      </c>
      <c r="F541">
        <v>7169</v>
      </c>
      <c r="G541">
        <v>7</v>
      </c>
      <c r="H541">
        <v>133649030</v>
      </c>
      <c r="I541" t="s">
        <v>4476</v>
      </c>
      <c r="J541">
        <v>0</v>
      </c>
      <c r="K541">
        <v>2</v>
      </c>
      <c r="L541">
        <v>2</v>
      </c>
      <c r="M541">
        <v>0</v>
      </c>
      <c r="N541">
        <v>0</v>
      </c>
      <c r="O541">
        <v>2</v>
      </c>
      <c r="P541">
        <v>2</v>
      </c>
      <c r="Q541">
        <v>0</v>
      </c>
      <c r="R541">
        <v>1</v>
      </c>
      <c r="S541">
        <v>1</v>
      </c>
      <c r="T541">
        <v>1</v>
      </c>
      <c r="U541">
        <v>5</v>
      </c>
      <c r="AM541" t="s">
        <v>43</v>
      </c>
      <c r="AN541" t="s">
        <v>2723</v>
      </c>
      <c r="AO541" t="s">
        <v>2724</v>
      </c>
      <c r="AP541" t="s">
        <v>44</v>
      </c>
    </row>
    <row r="542" spans="1:42" x14ac:dyDescent="0.25">
      <c r="A542" t="s">
        <v>51</v>
      </c>
      <c r="B542">
        <v>7749822</v>
      </c>
      <c r="C542">
        <v>7749828</v>
      </c>
      <c r="D542" t="s">
        <v>4477</v>
      </c>
      <c r="E542" t="s">
        <v>2721</v>
      </c>
      <c r="F542">
        <v>31</v>
      </c>
      <c r="G542">
        <v>1</v>
      </c>
      <c r="H542">
        <v>7749823</v>
      </c>
      <c r="I542" t="s">
        <v>4478</v>
      </c>
      <c r="J542">
        <v>8</v>
      </c>
      <c r="K542">
        <v>0</v>
      </c>
      <c r="L542">
        <v>8</v>
      </c>
      <c r="M542">
        <v>0</v>
      </c>
      <c r="N542">
        <v>46</v>
      </c>
      <c r="O542">
        <v>0</v>
      </c>
      <c r="P542">
        <v>46</v>
      </c>
      <c r="Q542">
        <v>0</v>
      </c>
      <c r="R542">
        <v>1</v>
      </c>
      <c r="S542">
        <v>5</v>
      </c>
      <c r="T542">
        <v>2.2360679774997898</v>
      </c>
      <c r="U542">
        <v>2.54950975679639</v>
      </c>
      <c r="V542" t="s">
        <v>4477</v>
      </c>
      <c r="W542">
        <v>1</v>
      </c>
      <c r="X542" t="s">
        <v>51</v>
      </c>
      <c r="Y542" t="s">
        <v>4479</v>
      </c>
      <c r="Z542">
        <v>5</v>
      </c>
      <c r="AA542" t="s">
        <v>52</v>
      </c>
      <c r="AB542">
        <v>7749816</v>
      </c>
      <c r="AC542">
        <v>7749839</v>
      </c>
      <c r="AD542" t="s">
        <v>4480</v>
      </c>
      <c r="AE542">
        <v>22</v>
      </c>
      <c r="AF542">
        <v>5</v>
      </c>
      <c r="AG542">
        <v>2</v>
      </c>
      <c r="AH542">
        <v>0</v>
      </c>
      <c r="AI542">
        <v>1</v>
      </c>
      <c r="AJ542" t="s">
        <v>52</v>
      </c>
      <c r="AK542">
        <v>7749816</v>
      </c>
      <c r="AL542">
        <v>7749838</v>
      </c>
      <c r="AM542" t="s">
        <v>43</v>
      </c>
      <c r="AN542" t="s">
        <v>2723</v>
      </c>
      <c r="AO542" t="s">
        <v>2724</v>
      </c>
      <c r="AP542" t="s">
        <v>2724</v>
      </c>
    </row>
    <row r="543" spans="1:42" x14ac:dyDescent="0.25">
      <c r="A543" t="s">
        <v>58</v>
      </c>
      <c r="B543">
        <v>67165609</v>
      </c>
      <c r="C543">
        <v>67165610</v>
      </c>
      <c r="D543" t="s">
        <v>4481</v>
      </c>
      <c r="E543" t="s">
        <v>2721</v>
      </c>
      <c r="F543">
        <v>5135</v>
      </c>
      <c r="G543">
        <v>3</v>
      </c>
      <c r="H543">
        <v>67165609</v>
      </c>
      <c r="I543" t="s">
        <v>4482</v>
      </c>
      <c r="J543">
        <v>6</v>
      </c>
      <c r="K543">
        <v>2</v>
      </c>
      <c r="L543">
        <v>8</v>
      </c>
      <c r="M543">
        <v>3.4641016151377499</v>
      </c>
      <c r="N543">
        <v>14</v>
      </c>
      <c r="O543">
        <v>11</v>
      </c>
      <c r="P543">
        <v>25</v>
      </c>
      <c r="Q543">
        <v>12.4096736459908</v>
      </c>
      <c r="R543">
        <v>6</v>
      </c>
      <c r="S543">
        <v>2</v>
      </c>
      <c r="T543">
        <v>3.4641016151377499</v>
      </c>
      <c r="U543">
        <v>0.5</v>
      </c>
      <c r="V543" t="s">
        <v>4481</v>
      </c>
      <c r="W543">
        <v>1</v>
      </c>
      <c r="X543" t="s">
        <v>58</v>
      </c>
      <c r="Y543" t="s">
        <v>4483</v>
      </c>
      <c r="Z543">
        <v>4</v>
      </c>
      <c r="AA543" t="s">
        <v>52</v>
      </c>
      <c r="AB543">
        <v>67165603</v>
      </c>
      <c r="AC543">
        <v>67165626</v>
      </c>
      <c r="AM543" t="s">
        <v>43</v>
      </c>
      <c r="AN543" t="s">
        <v>2723</v>
      </c>
      <c r="AO543" t="s">
        <v>2724</v>
      </c>
      <c r="AP543" t="s">
        <v>44</v>
      </c>
    </row>
    <row r="544" spans="1:42" x14ac:dyDescent="0.25">
      <c r="A544" t="s">
        <v>60</v>
      </c>
      <c r="B544">
        <v>151862140</v>
      </c>
      <c r="C544">
        <v>151862141</v>
      </c>
      <c r="D544" t="s">
        <v>4484</v>
      </c>
      <c r="E544" t="s">
        <v>2721</v>
      </c>
      <c r="F544">
        <v>5746</v>
      </c>
      <c r="G544">
        <v>4</v>
      </c>
      <c r="H544">
        <v>151862140</v>
      </c>
      <c r="I544" t="s">
        <v>4485</v>
      </c>
      <c r="J544">
        <v>6</v>
      </c>
      <c r="K544">
        <v>2</v>
      </c>
      <c r="L544">
        <v>8</v>
      </c>
      <c r="M544">
        <v>3.4641016151377499</v>
      </c>
      <c r="N544">
        <v>12</v>
      </c>
      <c r="O544">
        <v>17</v>
      </c>
      <c r="P544">
        <v>29</v>
      </c>
      <c r="Q544">
        <v>14.282856857085701</v>
      </c>
      <c r="R544">
        <v>5</v>
      </c>
      <c r="S544">
        <v>3</v>
      </c>
      <c r="T544">
        <v>3.8729833462074099</v>
      </c>
      <c r="U544">
        <v>0.5</v>
      </c>
      <c r="V544" t="s">
        <v>4484</v>
      </c>
      <c r="W544">
        <v>1</v>
      </c>
      <c r="X544" t="s">
        <v>60</v>
      </c>
      <c r="Y544" t="s">
        <v>4486</v>
      </c>
      <c r="Z544">
        <v>3</v>
      </c>
      <c r="AA544" t="s">
        <v>52</v>
      </c>
      <c r="AB544">
        <v>151862134</v>
      </c>
      <c r="AC544">
        <v>151862157</v>
      </c>
      <c r="AM544" t="s">
        <v>43</v>
      </c>
      <c r="AN544" t="s">
        <v>2723</v>
      </c>
      <c r="AO544" t="s">
        <v>2724</v>
      </c>
      <c r="AP544" t="s">
        <v>44</v>
      </c>
    </row>
    <row r="545" spans="1:42" x14ac:dyDescent="0.25">
      <c r="A545" t="s">
        <v>60</v>
      </c>
      <c r="B545">
        <v>62137643</v>
      </c>
      <c r="C545">
        <v>62137657</v>
      </c>
      <c r="D545" t="s">
        <v>4487</v>
      </c>
      <c r="E545" t="s">
        <v>2721</v>
      </c>
      <c r="F545">
        <v>5529</v>
      </c>
      <c r="G545">
        <v>4</v>
      </c>
      <c r="H545">
        <v>62137656</v>
      </c>
      <c r="I545" t="s">
        <v>4488</v>
      </c>
      <c r="J545">
        <v>4</v>
      </c>
      <c r="K545">
        <v>4</v>
      </c>
      <c r="L545">
        <v>8</v>
      </c>
      <c r="M545">
        <v>4</v>
      </c>
      <c r="N545">
        <v>36</v>
      </c>
      <c r="O545">
        <v>9</v>
      </c>
      <c r="P545">
        <v>45</v>
      </c>
      <c r="Q545">
        <v>18</v>
      </c>
      <c r="R545">
        <v>7</v>
      </c>
      <c r="S545">
        <v>1</v>
      </c>
      <c r="T545">
        <v>2.6457513110645898</v>
      </c>
      <c r="U545">
        <v>5.9319052588523302</v>
      </c>
      <c r="V545" t="s">
        <v>4487</v>
      </c>
      <c r="W545">
        <v>1</v>
      </c>
      <c r="X545" t="s">
        <v>60</v>
      </c>
      <c r="Y545" t="s">
        <v>4489</v>
      </c>
      <c r="Z545">
        <v>6</v>
      </c>
      <c r="AA545" t="s">
        <v>55</v>
      </c>
      <c r="AB545">
        <v>62137642</v>
      </c>
      <c r="AC545">
        <v>62137665</v>
      </c>
      <c r="AM545" t="s">
        <v>43</v>
      </c>
      <c r="AN545" t="s">
        <v>2723</v>
      </c>
      <c r="AO545" t="s">
        <v>2724</v>
      </c>
      <c r="AP545" t="s">
        <v>44</v>
      </c>
    </row>
    <row r="546" spans="1:42" x14ac:dyDescent="0.25">
      <c r="A546" t="s">
        <v>75</v>
      </c>
      <c r="B546">
        <v>125850998</v>
      </c>
      <c r="C546">
        <v>125851009</v>
      </c>
      <c r="D546" t="s">
        <v>4490</v>
      </c>
      <c r="E546" t="s">
        <v>2721</v>
      </c>
      <c r="F546">
        <v>7148</v>
      </c>
      <c r="G546">
        <v>7</v>
      </c>
      <c r="H546">
        <v>125851005</v>
      </c>
      <c r="I546" t="s">
        <v>4491</v>
      </c>
      <c r="J546">
        <v>7</v>
      </c>
      <c r="K546">
        <v>1</v>
      </c>
      <c r="L546">
        <v>8</v>
      </c>
      <c r="M546">
        <v>2.6457513110645898</v>
      </c>
      <c r="N546">
        <v>15</v>
      </c>
      <c r="O546">
        <v>1</v>
      </c>
      <c r="P546">
        <v>16</v>
      </c>
      <c r="Q546">
        <v>3.8729833462074099</v>
      </c>
      <c r="R546">
        <v>1</v>
      </c>
      <c r="S546">
        <v>6</v>
      </c>
      <c r="T546">
        <v>2.4494897427831699</v>
      </c>
      <c r="U546">
        <v>3.9370039370058998</v>
      </c>
      <c r="V546" t="s">
        <v>4490</v>
      </c>
      <c r="W546">
        <v>1</v>
      </c>
      <c r="X546" t="s">
        <v>75</v>
      </c>
      <c r="Y546" t="s">
        <v>4492</v>
      </c>
      <c r="Z546">
        <v>7</v>
      </c>
      <c r="AA546" t="s">
        <v>55</v>
      </c>
      <c r="AB546">
        <v>125850991</v>
      </c>
      <c r="AC546">
        <v>125851014</v>
      </c>
      <c r="AD546" t="s">
        <v>4493</v>
      </c>
      <c r="AE546">
        <v>24</v>
      </c>
      <c r="AF546">
        <v>8</v>
      </c>
      <c r="AG546">
        <v>5</v>
      </c>
      <c r="AH546">
        <v>1</v>
      </c>
      <c r="AI546">
        <v>0</v>
      </c>
      <c r="AJ546" t="s">
        <v>55</v>
      </c>
      <c r="AK546">
        <v>125850991</v>
      </c>
      <c r="AL546">
        <v>125851015</v>
      </c>
      <c r="AM546" t="s">
        <v>43</v>
      </c>
      <c r="AN546" t="s">
        <v>2723</v>
      </c>
      <c r="AO546" t="s">
        <v>2724</v>
      </c>
      <c r="AP546" t="s">
        <v>2863</v>
      </c>
    </row>
    <row r="547" spans="1:42" x14ac:dyDescent="0.25">
      <c r="A547" t="s">
        <v>64</v>
      </c>
      <c r="B547">
        <v>101882258</v>
      </c>
      <c r="C547">
        <v>101882263</v>
      </c>
      <c r="D547" t="s">
        <v>4494</v>
      </c>
      <c r="E547" t="s">
        <v>2721</v>
      </c>
      <c r="F547">
        <v>7466</v>
      </c>
      <c r="G547">
        <v>8</v>
      </c>
      <c r="H547">
        <v>101882263</v>
      </c>
      <c r="I547" t="s">
        <v>4495</v>
      </c>
      <c r="J547">
        <v>1</v>
      </c>
      <c r="K547">
        <v>7</v>
      </c>
      <c r="L547">
        <v>8</v>
      </c>
      <c r="M547">
        <v>2.6457513110645898</v>
      </c>
      <c r="N547">
        <v>9</v>
      </c>
      <c r="O547">
        <v>40</v>
      </c>
      <c r="P547">
        <v>49</v>
      </c>
      <c r="Q547">
        <v>18.973665961010202</v>
      </c>
      <c r="R547">
        <v>7</v>
      </c>
      <c r="S547">
        <v>1</v>
      </c>
      <c r="T547">
        <v>2.6457513110645898</v>
      </c>
      <c r="U547">
        <v>2.0548046676563199</v>
      </c>
      <c r="V547" t="s">
        <v>4494</v>
      </c>
      <c r="W547">
        <v>1</v>
      </c>
      <c r="X547" t="s">
        <v>64</v>
      </c>
      <c r="Y547" t="s">
        <v>4496</v>
      </c>
      <c r="Z547">
        <v>4</v>
      </c>
      <c r="AA547" t="s">
        <v>55</v>
      </c>
      <c r="AB547">
        <v>101882245</v>
      </c>
      <c r="AC547">
        <v>101882268</v>
      </c>
      <c r="AM547" t="s">
        <v>43</v>
      </c>
      <c r="AN547" t="s">
        <v>2723</v>
      </c>
      <c r="AO547" t="s">
        <v>2724</v>
      </c>
      <c r="AP547" t="s">
        <v>44</v>
      </c>
    </row>
    <row r="548" spans="1:42" hidden="1" x14ac:dyDescent="0.25">
      <c r="A548" t="s">
        <v>75</v>
      </c>
      <c r="B548">
        <v>1783903</v>
      </c>
      <c r="C548">
        <v>1783907</v>
      </c>
      <c r="D548" t="s">
        <v>4497</v>
      </c>
      <c r="E548" t="s">
        <v>2721</v>
      </c>
      <c r="F548">
        <v>6824</v>
      </c>
      <c r="G548">
        <v>7</v>
      </c>
      <c r="H548">
        <v>1783907</v>
      </c>
      <c r="I548" t="s">
        <v>4498</v>
      </c>
      <c r="J548">
        <v>0</v>
      </c>
      <c r="K548">
        <v>36</v>
      </c>
      <c r="L548">
        <v>36</v>
      </c>
      <c r="M548">
        <v>0</v>
      </c>
      <c r="N548">
        <v>0</v>
      </c>
      <c r="O548">
        <v>135</v>
      </c>
      <c r="P548">
        <v>135</v>
      </c>
      <c r="Q548">
        <v>0</v>
      </c>
      <c r="R548">
        <v>21</v>
      </c>
      <c r="S548">
        <v>13</v>
      </c>
      <c r="T548">
        <v>16.522711641858301</v>
      </c>
      <c r="U548">
        <v>2</v>
      </c>
      <c r="AM548" t="s">
        <v>43</v>
      </c>
      <c r="AN548" t="s">
        <v>2723</v>
      </c>
      <c r="AO548" t="s">
        <v>2724</v>
      </c>
      <c r="AP548" t="s">
        <v>44</v>
      </c>
    </row>
    <row r="549" spans="1:42" x14ac:dyDescent="0.25">
      <c r="A549" t="s">
        <v>64</v>
      </c>
      <c r="B549">
        <v>111707975</v>
      </c>
      <c r="C549">
        <v>111707976</v>
      </c>
      <c r="D549" t="s">
        <v>4499</v>
      </c>
      <c r="E549" t="s">
        <v>2721</v>
      </c>
      <c r="F549">
        <v>7491</v>
      </c>
      <c r="G549">
        <v>8</v>
      </c>
      <c r="H549">
        <v>111707976</v>
      </c>
      <c r="I549" t="s">
        <v>4500</v>
      </c>
      <c r="J549">
        <v>8</v>
      </c>
      <c r="K549">
        <v>0</v>
      </c>
      <c r="L549">
        <v>8</v>
      </c>
      <c r="M549">
        <v>0</v>
      </c>
      <c r="N549">
        <v>16</v>
      </c>
      <c r="O549">
        <v>0</v>
      </c>
      <c r="P549">
        <v>16</v>
      </c>
      <c r="Q549">
        <v>0</v>
      </c>
      <c r="R549">
        <v>1</v>
      </c>
      <c r="S549">
        <v>7</v>
      </c>
      <c r="T549">
        <v>2.6457513110645898</v>
      </c>
      <c r="U549">
        <v>0.5</v>
      </c>
      <c r="V549" t="s">
        <v>4499</v>
      </c>
      <c r="W549">
        <v>1</v>
      </c>
      <c r="X549" t="s">
        <v>64</v>
      </c>
      <c r="Y549" t="s">
        <v>4501</v>
      </c>
      <c r="Z549">
        <v>6</v>
      </c>
      <c r="AA549" t="s">
        <v>55</v>
      </c>
      <c r="AB549">
        <v>111707958</v>
      </c>
      <c r="AC549">
        <v>111707981</v>
      </c>
      <c r="AD549" t="s">
        <v>4502</v>
      </c>
      <c r="AE549">
        <v>24</v>
      </c>
      <c r="AF549">
        <v>7</v>
      </c>
      <c r="AG549">
        <v>4</v>
      </c>
      <c r="AH549">
        <v>1</v>
      </c>
      <c r="AI549">
        <v>0</v>
      </c>
      <c r="AJ549" t="s">
        <v>55</v>
      </c>
      <c r="AK549">
        <v>111707958</v>
      </c>
      <c r="AL549">
        <v>111707982</v>
      </c>
      <c r="AM549" t="s">
        <v>43</v>
      </c>
      <c r="AN549" t="s">
        <v>2723</v>
      </c>
      <c r="AO549" t="s">
        <v>2724</v>
      </c>
      <c r="AP549" t="s">
        <v>2829</v>
      </c>
    </row>
    <row r="550" spans="1:42" x14ac:dyDescent="0.25">
      <c r="A550" t="s">
        <v>65</v>
      </c>
      <c r="B550">
        <v>140393380</v>
      </c>
      <c r="C550">
        <v>140393382</v>
      </c>
      <c r="D550" t="s">
        <v>4503</v>
      </c>
      <c r="E550" t="s">
        <v>2721</v>
      </c>
      <c r="F550">
        <v>8018</v>
      </c>
      <c r="G550">
        <v>9</v>
      </c>
      <c r="H550">
        <v>140393381</v>
      </c>
      <c r="I550" t="s">
        <v>4504</v>
      </c>
      <c r="J550">
        <v>8</v>
      </c>
      <c r="K550">
        <v>0</v>
      </c>
      <c r="L550">
        <v>8</v>
      </c>
      <c r="M550">
        <v>0</v>
      </c>
      <c r="N550">
        <v>15</v>
      </c>
      <c r="O550">
        <v>0</v>
      </c>
      <c r="P550">
        <v>15</v>
      </c>
      <c r="Q550">
        <v>0</v>
      </c>
      <c r="R550">
        <v>3</v>
      </c>
      <c r="S550">
        <v>4</v>
      </c>
      <c r="T550">
        <v>3.4641016151377499</v>
      </c>
      <c r="U550">
        <v>0.81649658092772603</v>
      </c>
      <c r="V550" t="s">
        <v>4503</v>
      </c>
      <c r="W550">
        <v>1</v>
      </c>
      <c r="X550" t="s">
        <v>65</v>
      </c>
      <c r="Y550" t="s">
        <v>4505</v>
      </c>
      <c r="Z550">
        <v>8</v>
      </c>
      <c r="AA550" t="s">
        <v>55</v>
      </c>
      <c r="AB550">
        <v>140393366</v>
      </c>
      <c r="AC550">
        <v>140393389</v>
      </c>
      <c r="AD550" t="s">
        <v>4506</v>
      </c>
      <c r="AE550">
        <v>22</v>
      </c>
      <c r="AF550">
        <v>8</v>
      </c>
      <c r="AG550">
        <v>5</v>
      </c>
      <c r="AH550">
        <v>0</v>
      </c>
      <c r="AI550">
        <v>1</v>
      </c>
      <c r="AJ550" t="s">
        <v>55</v>
      </c>
      <c r="AK550">
        <v>140393366</v>
      </c>
      <c r="AL550">
        <v>140393388</v>
      </c>
      <c r="AM550" t="s">
        <v>43</v>
      </c>
      <c r="AN550" t="s">
        <v>2723</v>
      </c>
      <c r="AO550" t="s">
        <v>2724</v>
      </c>
      <c r="AP550" t="s">
        <v>2724</v>
      </c>
    </row>
    <row r="551" spans="1:42" x14ac:dyDescent="0.25">
      <c r="A551" t="s">
        <v>47</v>
      </c>
      <c r="B551">
        <v>64840086</v>
      </c>
      <c r="C551">
        <v>64840087</v>
      </c>
      <c r="D551" t="s">
        <v>4507</v>
      </c>
      <c r="E551" t="s">
        <v>2721</v>
      </c>
      <c r="F551">
        <v>2629</v>
      </c>
      <c r="G551">
        <v>15</v>
      </c>
      <c r="H551">
        <v>64840087</v>
      </c>
      <c r="I551" t="s">
        <v>4508</v>
      </c>
      <c r="J551">
        <v>2</v>
      </c>
      <c r="K551">
        <v>5</v>
      </c>
      <c r="L551">
        <v>7</v>
      </c>
      <c r="M551">
        <v>3.1622776601683702</v>
      </c>
      <c r="N551">
        <v>4</v>
      </c>
      <c r="O551">
        <v>24</v>
      </c>
      <c r="P551">
        <v>28</v>
      </c>
      <c r="Q551">
        <v>9.7979589711327097</v>
      </c>
      <c r="R551">
        <v>5</v>
      </c>
      <c r="S551">
        <v>2</v>
      </c>
      <c r="T551">
        <v>3.1622776601683702</v>
      </c>
      <c r="U551">
        <v>0.5</v>
      </c>
      <c r="V551" t="s">
        <v>4507</v>
      </c>
      <c r="W551">
        <v>1</v>
      </c>
      <c r="X551" t="s">
        <v>47</v>
      </c>
      <c r="Y551" t="s">
        <v>4509</v>
      </c>
      <c r="Z551">
        <v>4</v>
      </c>
      <c r="AA551" t="s">
        <v>55</v>
      </c>
      <c r="AB551">
        <v>64840072</v>
      </c>
      <c r="AC551">
        <v>64840095</v>
      </c>
      <c r="AM551" t="s">
        <v>43</v>
      </c>
      <c r="AN551" t="s">
        <v>2723</v>
      </c>
      <c r="AO551" t="s">
        <v>2724</v>
      </c>
      <c r="AP551" t="s">
        <v>44</v>
      </c>
    </row>
    <row r="552" spans="1:42" x14ac:dyDescent="0.25">
      <c r="A552" t="s">
        <v>51</v>
      </c>
      <c r="B552">
        <v>204412744</v>
      </c>
      <c r="C552">
        <v>204412754</v>
      </c>
      <c r="D552" t="s">
        <v>4510</v>
      </c>
      <c r="E552" t="s">
        <v>2721</v>
      </c>
      <c r="F552">
        <v>831</v>
      </c>
      <c r="G552">
        <v>1</v>
      </c>
      <c r="H552">
        <v>204412744</v>
      </c>
      <c r="I552" t="s">
        <v>4511</v>
      </c>
      <c r="J552">
        <v>7</v>
      </c>
      <c r="K552">
        <v>0</v>
      </c>
      <c r="L552">
        <v>7</v>
      </c>
      <c r="M552">
        <v>0</v>
      </c>
      <c r="N552">
        <v>16</v>
      </c>
      <c r="O552">
        <v>0</v>
      </c>
      <c r="P552">
        <v>16</v>
      </c>
      <c r="Q552">
        <v>0</v>
      </c>
      <c r="R552">
        <v>1</v>
      </c>
      <c r="S552">
        <v>6</v>
      </c>
      <c r="T552">
        <v>2.4494897427831699</v>
      </c>
      <c r="U552">
        <v>5</v>
      </c>
      <c r="V552" t="s">
        <v>4510</v>
      </c>
      <c r="W552">
        <v>1</v>
      </c>
      <c r="X552" t="s">
        <v>51</v>
      </c>
      <c r="Y552" t="s">
        <v>4512</v>
      </c>
      <c r="Z552">
        <v>3</v>
      </c>
      <c r="AA552" t="s">
        <v>55</v>
      </c>
      <c r="AB552">
        <v>204412727</v>
      </c>
      <c r="AC552">
        <v>204412750</v>
      </c>
      <c r="AM552" t="s">
        <v>43</v>
      </c>
      <c r="AN552" t="s">
        <v>2723</v>
      </c>
      <c r="AO552" t="s">
        <v>2724</v>
      </c>
      <c r="AP552" t="s">
        <v>44</v>
      </c>
    </row>
    <row r="553" spans="1:42" x14ac:dyDescent="0.25">
      <c r="A553" t="s">
        <v>54</v>
      </c>
      <c r="B553">
        <v>100552477</v>
      </c>
      <c r="C553">
        <v>100552478</v>
      </c>
      <c r="D553" t="s">
        <v>4513</v>
      </c>
      <c r="E553" t="s">
        <v>2721</v>
      </c>
      <c r="F553">
        <v>3818</v>
      </c>
      <c r="G553">
        <v>2</v>
      </c>
      <c r="H553">
        <v>100552478</v>
      </c>
      <c r="I553" t="s">
        <v>4514</v>
      </c>
      <c r="J553">
        <v>1</v>
      </c>
      <c r="K553">
        <v>6</v>
      </c>
      <c r="L553">
        <v>7</v>
      </c>
      <c r="M553">
        <v>2.4494897427831699</v>
      </c>
      <c r="N553">
        <v>3</v>
      </c>
      <c r="O553">
        <v>14</v>
      </c>
      <c r="P553">
        <v>17</v>
      </c>
      <c r="Q553">
        <v>6.4807406984078604</v>
      </c>
      <c r="R553">
        <v>6</v>
      </c>
      <c r="S553">
        <v>1</v>
      </c>
      <c r="T553">
        <v>2.4494897427831699</v>
      </c>
      <c r="U553">
        <v>0.5</v>
      </c>
      <c r="V553" t="s">
        <v>4513</v>
      </c>
      <c r="W553">
        <v>1</v>
      </c>
      <c r="X553" t="s">
        <v>54</v>
      </c>
      <c r="Y553" t="s">
        <v>4515</v>
      </c>
      <c r="Z553">
        <v>4</v>
      </c>
      <c r="AA553" t="s">
        <v>55</v>
      </c>
      <c r="AB553">
        <v>100552460</v>
      </c>
      <c r="AC553">
        <v>100552483</v>
      </c>
      <c r="AM553" t="s">
        <v>43</v>
      </c>
      <c r="AN553" t="s">
        <v>2723</v>
      </c>
      <c r="AO553" t="s">
        <v>2724</v>
      </c>
      <c r="AP553" t="s">
        <v>44</v>
      </c>
    </row>
    <row r="554" spans="1:42" x14ac:dyDescent="0.25">
      <c r="A554" t="s">
        <v>54</v>
      </c>
      <c r="B554">
        <v>121248783</v>
      </c>
      <c r="C554">
        <v>121248801</v>
      </c>
      <c r="D554" t="s">
        <v>4516</v>
      </c>
      <c r="E554" t="s">
        <v>2721</v>
      </c>
      <c r="F554">
        <v>3872</v>
      </c>
      <c r="G554">
        <v>2</v>
      </c>
      <c r="H554">
        <v>121248784</v>
      </c>
      <c r="I554" t="s">
        <v>4517</v>
      </c>
      <c r="J554">
        <v>0</v>
      </c>
      <c r="K554">
        <v>7</v>
      </c>
      <c r="L554">
        <v>7</v>
      </c>
      <c r="M554">
        <v>0</v>
      </c>
      <c r="N554">
        <v>0</v>
      </c>
      <c r="O554">
        <v>7</v>
      </c>
      <c r="P554">
        <v>7</v>
      </c>
      <c r="Q554">
        <v>0</v>
      </c>
      <c r="R554">
        <v>1</v>
      </c>
      <c r="S554">
        <v>2</v>
      </c>
      <c r="T554">
        <v>1.41421356237309</v>
      </c>
      <c r="U554">
        <v>5.9278064145929097</v>
      </c>
      <c r="V554" t="s">
        <v>4516</v>
      </c>
      <c r="W554">
        <v>1</v>
      </c>
      <c r="X554" t="s">
        <v>54</v>
      </c>
      <c r="Y554" t="s">
        <v>4518</v>
      </c>
      <c r="Z554">
        <v>8</v>
      </c>
      <c r="AA554" t="s">
        <v>52</v>
      </c>
      <c r="AB554">
        <v>121248764</v>
      </c>
      <c r="AC554">
        <v>121248787</v>
      </c>
      <c r="AM554" t="s">
        <v>43</v>
      </c>
      <c r="AN554" t="s">
        <v>2723</v>
      </c>
      <c r="AO554" t="s">
        <v>2724</v>
      </c>
      <c r="AP554" t="s">
        <v>44</v>
      </c>
    </row>
    <row r="555" spans="1:42" x14ac:dyDescent="0.25">
      <c r="A555" t="s">
        <v>54</v>
      </c>
      <c r="B555">
        <v>121248814</v>
      </c>
      <c r="C555">
        <v>121248823</v>
      </c>
      <c r="D555" t="s">
        <v>4519</v>
      </c>
      <c r="E555" t="s">
        <v>2721</v>
      </c>
      <c r="F555">
        <v>3873</v>
      </c>
      <c r="G555">
        <v>2</v>
      </c>
      <c r="H555">
        <v>121248814</v>
      </c>
      <c r="I555" t="s">
        <v>4520</v>
      </c>
      <c r="J555">
        <v>0</v>
      </c>
      <c r="K555">
        <v>7</v>
      </c>
      <c r="L555">
        <v>7</v>
      </c>
      <c r="M555">
        <v>0</v>
      </c>
      <c r="N555">
        <v>0</v>
      </c>
      <c r="O555">
        <v>7</v>
      </c>
      <c r="P555">
        <v>7</v>
      </c>
      <c r="Q555">
        <v>0</v>
      </c>
      <c r="R555">
        <v>3</v>
      </c>
      <c r="S555">
        <v>2</v>
      </c>
      <c r="T555">
        <v>2.4494897427831699</v>
      </c>
      <c r="U555">
        <v>3.3911649915626301</v>
      </c>
      <c r="V555" t="s">
        <v>4519</v>
      </c>
      <c r="W555">
        <v>1</v>
      </c>
      <c r="X555" t="s">
        <v>54</v>
      </c>
      <c r="Y555" t="s">
        <v>4521</v>
      </c>
      <c r="Z555">
        <v>7</v>
      </c>
      <c r="AA555" t="s">
        <v>52</v>
      </c>
      <c r="AB555">
        <v>121248811</v>
      </c>
      <c r="AC555">
        <v>121248834</v>
      </c>
      <c r="AM555" t="s">
        <v>43</v>
      </c>
      <c r="AN555" t="s">
        <v>2723</v>
      </c>
      <c r="AO555" t="s">
        <v>2724</v>
      </c>
      <c r="AP555" t="s">
        <v>44</v>
      </c>
    </row>
    <row r="556" spans="1:42" x14ac:dyDescent="0.25">
      <c r="A556" t="s">
        <v>54</v>
      </c>
      <c r="B556">
        <v>165623253</v>
      </c>
      <c r="C556">
        <v>165623257</v>
      </c>
      <c r="D556" t="s">
        <v>4522</v>
      </c>
      <c r="E556" t="s">
        <v>2721</v>
      </c>
      <c r="F556">
        <v>4034</v>
      </c>
      <c r="G556">
        <v>2</v>
      </c>
      <c r="H556">
        <v>165623257</v>
      </c>
      <c r="I556" t="s">
        <v>4523</v>
      </c>
      <c r="J556">
        <v>5</v>
      </c>
      <c r="K556">
        <v>2</v>
      </c>
      <c r="L556">
        <v>7</v>
      </c>
      <c r="M556">
        <v>3.1622776601683702</v>
      </c>
      <c r="N556">
        <v>30</v>
      </c>
      <c r="O556">
        <v>7</v>
      </c>
      <c r="P556">
        <v>37</v>
      </c>
      <c r="Q556">
        <v>14.491376746189401</v>
      </c>
      <c r="R556">
        <v>1</v>
      </c>
      <c r="S556">
        <v>6</v>
      </c>
      <c r="T556">
        <v>2.4494897427831699</v>
      </c>
      <c r="U556">
        <v>1.6996731711975901</v>
      </c>
      <c r="V556" t="s">
        <v>4522</v>
      </c>
      <c r="W556">
        <v>1</v>
      </c>
      <c r="X556" t="s">
        <v>54</v>
      </c>
      <c r="Y556" t="s">
        <v>4524</v>
      </c>
      <c r="Z556">
        <v>3</v>
      </c>
      <c r="AA556" t="s">
        <v>52</v>
      </c>
      <c r="AB556">
        <v>165623250</v>
      </c>
      <c r="AC556">
        <v>165623273</v>
      </c>
      <c r="AM556" t="s">
        <v>43</v>
      </c>
      <c r="AN556" t="s">
        <v>2723</v>
      </c>
      <c r="AO556" t="s">
        <v>2724</v>
      </c>
      <c r="AP556" t="s">
        <v>44</v>
      </c>
    </row>
    <row r="557" spans="1:42" x14ac:dyDescent="0.25">
      <c r="A557" t="s">
        <v>54</v>
      </c>
      <c r="B557">
        <v>23814472</v>
      </c>
      <c r="C557">
        <v>23814491</v>
      </c>
      <c r="D557" t="s">
        <v>4525</v>
      </c>
      <c r="E557" t="s">
        <v>2721</v>
      </c>
      <c r="F557">
        <v>3499</v>
      </c>
      <c r="G557">
        <v>2</v>
      </c>
      <c r="H557">
        <v>23814491</v>
      </c>
      <c r="I557" t="s">
        <v>4526</v>
      </c>
      <c r="J557">
        <v>7</v>
      </c>
      <c r="K557">
        <v>0</v>
      </c>
      <c r="L557">
        <v>7</v>
      </c>
      <c r="M557">
        <v>0</v>
      </c>
      <c r="N557">
        <v>7</v>
      </c>
      <c r="O557">
        <v>0</v>
      </c>
      <c r="P557">
        <v>7</v>
      </c>
      <c r="Q557">
        <v>0</v>
      </c>
      <c r="R557">
        <v>2</v>
      </c>
      <c r="S557">
        <v>1</v>
      </c>
      <c r="T557">
        <v>1.41421356237309</v>
      </c>
      <c r="U557">
        <v>6.1842459491181003</v>
      </c>
      <c r="V557" t="s">
        <v>4525</v>
      </c>
      <c r="W557">
        <v>1</v>
      </c>
      <c r="X557" t="s">
        <v>54</v>
      </c>
      <c r="Y557" t="s">
        <v>4527</v>
      </c>
      <c r="Z557">
        <v>8</v>
      </c>
      <c r="AA557" t="s">
        <v>52</v>
      </c>
      <c r="AB557">
        <v>23814483</v>
      </c>
      <c r="AC557">
        <v>23814506</v>
      </c>
      <c r="AM557" t="s">
        <v>43</v>
      </c>
      <c r="AN557" t="s">
        <v>2723</v>
      </c>
      <c r="AO557" t="s">
        <v>2724</v>
      </c>
      <c r="AP557" t="s">
        <v>44</v>
      </c>
    </row>
    <row r="558" spans="1:42" hidden="1" x14ac:dyDescent="0.25">
      <c r="A558" t="s">
        <v>75</v>
      </c>
      <c r="B558">
        <v>61969247</v>
      </c>
      <c r="C558">
        <v>61969249</v>
      </c>
      <c r="D558" t="s">
        <v>4528</v>
      </c>
      <c r="E558" t="s">
        <v>2721</v>
      </c>
      <c r="F558">
        <v>7007</v>
      </c>
      <c r="G558">
        <v>7</v>
      </c>
      <c r="H558">
        <v>61969249</v>
      </c>
      <c r="I558" t="s">
        <v>4529</v>
      </c>
      <c r="J558">
        <v>3</v>
      </c>
      <c r="K558">
        <v>3</v>
      </c>
      <c r="L558">
        <v>6</v>
      </c>
      <c r="M558">
        <v>3</v>
      </c>
      <c r="N558">
        <v>14</v>
      </c>
      <c r="O558">
        <v>3</v>
      </c>
      <c r="P558">
        <v>17</v>
      </c>
      <c r="Q558">
        <v>6.4807406984078604</v>
      </c>
      <c r="R558">
        <v>0</v>
      </c>
      <c r="S558">
        <v>6</v>
      </c>
      <c r="T558">
        <v>0</v>
      </c>
      <c r="U558">
        <v>1</v>
      </c>
      <c r="AM558" t="s">
        <v>43</v>
      </c>
      <c r="AN558" t="s">
        <v>2723</v>
      </c>
      <c r="AO558" t="s">
        <v>2724</v>
      </c>
      <c r="AP558" t="s">
        <v>44</v>
      </c>
    </row>
    <row r="559" spans="1:42" hidden="1" x14ac:dyDescent="0.25">
      <c r="A559" t="s">
        <v>75</v>
      </c>
      <c r="B559">
        <v>61969414</v>
      </c>
      <c r="C559">
        <v>61969418</v>
      </c>
      <c r="D559" t="s">
        <v>4530</v>
      </c>
      <c r="E559" t="s">
        <v>2721</v>
      </c>
      <c r="F559">
        <v>7009</v>
      </c>
      <c r="G559">
        <v>7</v>
      </c>
      <c r="H559">
        <v>61969418</v>
      </c>
      <c r="I559" t="s">
        <v>4531</v>
      </c>
      <c r="J559">
        <v>1</v>
      </c>
      <c r="K559">
        <v>5</v>
      </c>
      <c r="L559">
        <v>6</v>
      </c>
      <c r="M559">
        <v>2.2360679774997898</v>
      </c>
      <c r="N559">
        <v>5</v>
      </c>
      <c r="O559">
        <v>19</v>
      </c>
      <c r="P559">
        <v>24</v>
      </c>
      <c r="Q559">
        <v>9.7467943448089596</v>
      </c>
      <c r="R559">
        <v>1</v>
      </c>
      <c r="S559">
        <v>5</v>
      </c>
      <c r="T559">
        <v>2.2360679774997898</v>
      </c>
      <c r="U559">
        <v>1.6996731711975901</v>
      </c>
      <c r="AM559" t="s">
        <v>43</v>
      </c>
      <c r="AN559" t="s">
        <v>2723</v>
      </c>
      <c r="AO559" t="s">
        <v>2724</v>
      </c>
      <c r="AP559" t="s">
        <v>44</v>
      </c>
    </row>
    <row r="560" spans="1:42" hidden="1" x14ac:dyDescent="0.25">
      <c r="A560" t="s">
        <v>75</v>
      </c>
      <c r="B560">
        <v>61969524</v>
      </c>
      <c r="C560">
        <v>61969528</v>
      </c>
      <c r="D560" t="s">
        <v>4532</v>
      </c>
      <c r="E560" t="s">
        <v>2721</v>
      </c>
      <c r="F560">
        <v>7010</v>
      </c>
      <c r="G560">
        <v>7</v>
      </c>
      <c r="H560">
        <v>61969524</v>
      </c>
      <c r="I560" t="s">
        <v>4533</v>
      </c>
      <c r="J560">
        <v>2</v>
      </c>
      <c r="K560">
        <v>1</v>
      </c>
      <c r="L560">
        <v>3</v>
      </c>
      <c r="M560">
        <v>1.41421356237309</v>
      </c>
      <c r="N560">
        <v>9</v>
      </c>
      <c r="O560">
        <v>5</v>
      </c>
      <c r="P560">
        <v>14</v>
      </c>
      <c r="Q560">
        <v>6.7082039324993596</v>
      </c>
      <c r="R560">
        <v>1</v>
      </c>
      <c r="S560">
        <v>2</v>
      </c>
      <c r="T560">
        <v>1.41421356237309</v>
      </c>
      <c r="U560">
        <v>2</v>
      </c>
      <c r="AM560" t="s">
        <v>43</v>
      </c>
      <c r="AN560" t="s">
        <v>2723</v>
      </c>
      <c r="AO560" t="s">
        <v>2724</v>
      </c>
      <c r="AP560" t="s">
        <v>44</v>
      </c>
    </row>
    <row r="561" spans="1:42" x14ac:dyDescent="0.25">
      <c r="A561" t="s">
        <v>62</v>
      </c>
      <c r="B561">
        <v>14285024</v>
      </c>
      <c r="C561">
        <v>14285030</v>
      </c>
      <c r="D561" t="s">
        <v>4534</v>
      </c>
      <c r="E561" t="s">
        <v>2721</v>
      </c>
      <c r="F561">
        <v>5902</v>
      </c>
      <c r="G561">
        <v>5</v>
      </c>
      <c r="H561">
        <v>14285024</v>
      </c>
      <c r="I561" t="s">
        <v>4535</v>
      </c>
      <c r="J561">
        <v>1</v>
      </c>
      <c r="K561">
        <v>6</v>
      </c>
      <c r="L561">
        <v>7</v>
      </c>
      <c r="M561">
        <v>2.4494897427831699</v>
      </c>
      <c r="N561">
        <v>1</v>
      </c>
      <c r="O561">
        <v>14</v>
      </c>
      <c r="P561">
        <v>15</v>
      </c>
      <c r="Q561">
        <v>3.74165738677394</v>
      </c>
      <c r="R561">
        <v>0</v>
      </c>
      <c r="S561">
        <v>6</v>
      </c>
      <c r="T561">
        <v>0</v>
      </c>
      <c r="U561">
        <v>3</v>
      </c>
      <c r="V561" t="s">
        <v>4534</v>
      </c>
      <c r="W561">
        <v>1</v>
      </c>
      <c r="X561" t="s">
        <v>62</v>
      </c>
      <c r="Y561" t="s">
        <v>4536</v>
      </c>
      <c r="Z561">
        <v>4</v>
      </c>
      <c r="AA561" t="s">
        <v>52</v>
      </c>
      <c r="AB561">
        <v>14285017</v>
      </c>
      <c r="AC561">
        <v>14285040</v>
      </c>
      <c r="AM561" t="s">
        <v>43</v>
      </c>
      <c r="AN561" t="s">
        <v>2723</v>
      </c>
      <c r="AO561" t="s">
        <v>2724</v>
      </c>
      <c r="AP561" t="s">
        <v>44</v>
      </c>
    </row>
    <row r="562" spans="1:42" x14ac:dyDescent="0.25">
      <c r="A562" t="s">
        <v>63</v>
      </c>
      <c r="B562">
        <v>32203454</v>
      </c>
      <c r="C562">
        <v>32203456</v>
      </c>
      <c r="D562" t="s">
        <v>4537</v>
      </c>
      <c r="E562" t="s">
        <v>2721</v>
      </c>
      <c r="F562">
        <v>6543</v>
      </c>
      <c r="G562">
        <v>6</v>
      </c>
      <c r="H562">
        <v>32203456</v>
      </c>
      <c r="I562" t="s">
        <v>4538</v>
      </c>
      <c r="J562">
        <v>1</v>
      </c>
      <c r="K562">
        <v>6</v>
      </c>
      <c r="L562">
        <v>7</v>
      </c>
      <c r="M562">
        <v>2.4494897427831699</v>
      </c>
      <c r="N562">
        <v>1</v>
      </c>
      <c r="O562">
        <v>36</v>
      </c>
      <c r="P562">
        <v>37</v>
      </c>
      <c r="Q562">
        <v>6</v>
      </c>
      <c r="R562">
        <v>6</v>
      </c>
      <c r="S562">
        <v>1</v>
      </c>
      <c r="T562">
        <v>2.4494897427831699</v>
      </c>
      <c r="U562">
        <v>0.81649658092772603</v>
      </c>
      <c r="V562" t="s">
        <v>4537</v>
      </c>
      <c r="W562">
        <v>1</v>
      </c>
      <c r="X562" t="s">
        <v>63</v>
      </c>
      <c r="Y562" t="s">
        <v>4539</v>
      </c>
      <c r="Z562">
        <v>6</v>
      </c>
      <c r="AA562" t="s">
        <v>55</v>
      </c>
      <c r="AB562">
        <v>32203438</v>
      </c>
      <c r="AC562">
        <v>32203461</v>
      </c>
      <c r="AM562" t="s">
        <v>43</v>
      </c>
      <c r="AN562" t="s">
        <v>2723</v>
      </c>
      <c r="AO562" t="s">
        <v>2724</v>
      </c>
      <c r="AP562" t="s">
        <v>44</v>
      </c>
    </row>
    <row r="563" spans="1:42" x14ac:dyDescent="0.25">
      <c r="A563" t="s">
        <v>75</v>
      </c>
      <c r="B563">
        <v>94967320</v>
      </c>
      <c r="C563">
        <v>94967320</v>
      </c>
      <c r="D563" t="s">
        <v>4540</v>
      </c>
      <c r="E563" t="s">
        <v>2721</v>
      </c>
      <c r="F563">
        <v>7074</v>
      </c>
      <c r="G563">
        <v>7</v>
      </c>
      <c r="H563">
        <v>94967320</v>
      </c>
      <c r="I563" t="s">
        <v>4541</v>
      </c>
      <c r="J563">
        <v>6</v>
      </c>
      <c r="K563">
        <v>1</v>
      </c>
      <c r="L563">
        <v>7</v>
      </c>
      <c r="M563">
        <v>2.4494897427831699</v>
      </c>
      <c r="N563">
        <v>31</v>
      </c>
      <c r="O563">
        <v>2</v>
      </c>
      <c r="P563">
        <v>33</v>
      </c>
      <c r="Q563">
        <v>7.8740078740118102</v>
      </c>
      <c r="R563">
        <v>1</v>
      </c>
      <c r="S563">
        <v>6</v>
      </c>
      <c r="T563">
        <v>2.4494897427831699</v>
      </c>
      <c r="U563">
        <v>0</v>
      </c>
      <c r="V563" t="s">
        <v>4540</v>
      </c>
      <c r="W563">
        <v>1</v>
      </c>
      <c r="X563" t="s">
        <v>75</v>
      </c>
      <c r="Y563" t="s">
        <v>4542</v>
      </c>
      <c r="Z563">
        <v>6</v>
      </c>
      <c r="AA563" t="s">
        <v>55</v>
      </c>
      <c r="AB563">
        <v>94967302</v>
      </c>
      <c r="AC563">
        <v>94967325</v>
      </c>
      <c r="AM563" t="s">
        <v>43</v>
      </c>
      <c r="AN563" t="s">
        <v>2723</v>
      </c>
      <c r="AO563" t="s">
        <v>2724</v>
      </c>
      <c r="AP563" t="s">
        <v>44</v>
      </c>
    </row>
    <row r="564" spans="1:42" x14ac:dyDescent="0.25">
      <c r="A564" t="s">
        <v>65</v>
      </c>
      <c r="B564">
        <v>136665346</v>
      </c>
      <c r="C564">
        <v>136665350</v>
      </c>
      <c r="D564" t="s">
        <v>4543</v>
      </c>
      <c r="E564" t="s">
        <v>2721</v>
      </c>
      <c r="F564">
        <v>7997</v>
      </c>
      <c r="G564">
        <v>9</v>
      </c>
      <c r="H564">
        <v>136665350</v>
      </c>
      <c r="I564" t="s">
        <v>4544</v>
      </c>
      <c r="J564">
        <v>1</v>
      </c>
      <c r="K564">
        <v>6</v>
      </c>
      <c r="L564">
        <v>7</v>
      </c>
      <c r="M564">
        <v>2.4494897427831699</v>
      </c>
      <c r="N564">
        <v>3</v>
      </c>
      <c r="O564">
        <v>39</v>
      </c>
      <c r="P564">
        <v>42</v>
      </c>
      <c r="Q564">
        <v>10.816653826391899</v>
      </c>
      <c r="R564">
        <v>5</v>
      </c>
      <c r="S564">
        <v>1</v>
      </c>
      <c r="T564">
        <v>2.2360679774997898</v>
      </c>
      <c r="U564">
        <v>1.6996731711975901</v>
      </c>
      <c r="V564" t="s">
        <v>4543</v>
      </c>
      <c r="W564">
        <v>1</v>
      </c>
      <c r="X564" t="s">
        <v>65</v>
      </c>
      <c r="Y564" t="s">
        <v>4545</v>
      </c>
      <c r="Z564">
        <v>6</v>
      </c>
      <c r="AA564" t="s">
        <v>55</v>
      </c>
      <c r="AB564">
        <v>136665333</v>
      </c>
      <c r="AC564">
        <v>136665356</v>
      </c>
      <c r="AD564" t="s">
        <v>4546</v>
      </c>
      <c r="AE564">
        <v>22</v>
      </c>
      <c r="AF564">
        <v>6</v>
      </c>
      <c r="AG564">
        <v>3</v>
      </c>
      <c r="AH564">
        <v>0</v>
      </c>
      <c r="AI564">
        <v>1</v>
      </c>
      <c r="AJ564" t="s">
        <v>55</v>
      </c>
      <c r="AK564">
        <v>136665333</v>
      </c>
      <c r="AL564">
        <v>136665355</v>
      </c>
      <c r="AM564" t="s">
        <v>43</v>
      </c>
      <c r="AN564" t="s">
        <v>2723</v>
      </c>
      <c r="AO564" t="s">
        <v>2724</v>
      </c>
      <c r="AP564" t="s">
        <v>2724</v>
      </c>
    </row>
    <row r="565" spans="1:42" x14ac:dyDescent="0.25">
      <c r="A565" t="s">
        <v>68</v>
      </c>
      <c r="B565">
        <v>72966182</v>
      </c>
      <c r="C565">
        <v>72966185</v>
      </c>
      <c r="D565" t="s">
        <v>4547</v>
      </c>
      <c r="E565" t="s">
        <v>2721</v>
      </c>
      <c r="F565">
        <v>1130</v>
      </c>
      <c r="G565">
        <v>10</v>
      </c>
      <c r="H565">
        <v>72966182</v>
      </c>
      <c r="I565" t="s">
        <v>4548</v>
      </c>
      <c r="J565">
        <v>2</v>
      </c>
      <c r="K565">
        <v>4</v>
      </c>
      <c r="L565">
        <v>6</v>
      </c>
      <c r="M565">
        <v>2.8284271247461898</v>
      </c>
      <c r="N565">
        <v>4</v>
      </c>
      <c r="O565">
        <v>8</v>
      </c>
      <c r="P565">
        <v>12</v>
      </c>
      <c r="Q565">
        <v>5.6568542494923797</v>
      </c>
      <c r="R565">
        <v>5</v>
      </c>
      <c r="S565">
        <v>1</v>
      </c>
      <c r="T565">
        <v>2.2360679774997898</v>
      </c>
      <c r="U565">
        <v>1.2472191289246399</v>
      </c>
      <c r="V565" t="s">
        <v>4547</v>
      </c>
      <c r="W565">
        <v>1</v>
      </c>
      <c r="X565" t="s">
        <v>68</v>
      </c>
      <c r="Y565" t="s">
        <v>4549</v>
      </c>
      <c r="Z565">
        <v>4</v>
      </c>
      <c r="AA565" t="s">
        <v>55</v>
      </c>
      <c r="AB565">
        <v>72966170</v>
      </c>
      <c r="AC565">
        <v>72966193</v>
      </c>
      <c r="AM565" t="s">
        <v>43</v>
      </c>
      <c r="AN565" t="s">
        <v>2723</v>
      </c>
      <c r="AO565" t="s">
        <v>2724</v>
      </c>
      <c r="AP565" t="s">
        <v>44</v>
      </c>
    </row>
    <row r="566" spans="1:42" x14ac:dyDescent="0.25">
      <c r="A566" t="s">
        <v>42</v>
      </c>
      <c r="B566">
        <v>107711421</v>
      </c>
      <c r="C566">
        <v>107711422</v>
      </c>
      <c r="D566" t="s">
        <v>4550</v>
      </c>
      <c r="E566" t="s">
        <v>2721</v>
      </c>
      <c r="F566">
        <v>1594</v>
      </c>
      <c r="G566">
        <v>11</v>
      </c>
      <c r="H566">
        <v>107711421</v>
      </c>
      <c r="I566" t="s">
        <v>4551</v>
      </c>
      <c r="J566">
        <v>2</v>
      </c>
      <c r="K566">
        <v>4</v>
      </c>
      <c r="L566">
        <v>6</v>
      </c>
      <c r="M566">
        <v>2.8284271247461898</v>
      </c>
      <c r="N566">
        <v>5</v>
      </c>
      <c r="O566">
        <v>16</v>
      </c>
      <c r="P566">
        <v>21</v>
      </c>
      <c r="Q566">
        <v>8.9442719099991592</v>
      </c>
      <c r="R566">
        <v>2</v>
      </c>
      <c r="S566">
        <v>2</v>
      </c>
      <c r="T566">
        <v>2</v>
      </c>
      <c r="U566">
        <v>0.5</v>
      </c>
      <c r="V566" t="s">
        <v>4550</v>
      </c>
      <c r="W566">
        <v>1</v>
      </c>
      <c r="X566" t="s">
        <v>42</v>
      </c>
      <c r="Y566" t="s">
        <v>4552</v>
      </c>
      <c r="Z566">
        <v>4</v>
      </c>
      <c r="AA566" t="s">
        <v>52</v>
      </c>
      <c r="AB566">
        <v>107711414</v>
      </c>
      <c r="AC566">
        <v>107711437</v>
      </c>
      <c r="AM566" t="s">
        <v>43</v>
      </c>
      <c r="AN566" t="s">
        <v>2723</v>
      </c>
      <c r="AO566" t="s">
        <v>2724</v>
      </c>
      <c r="AP566" t="s">
        <v>44</v>
      </c>
    </row>
    <row r="567" spans="1:42" x14ac:dyDescent="0.25">
      <c r="A567" t="s">
        <v>42</v>
      </c>
      <c r="B567">
        <v>57071711</v>
      </c>
      <c r="C567">
        <v>57071711</v>
      </c>
      <c r="D567" t="s">
        <v>4553</v>
      </c>
      <c r="E567" t="s">
        <v>2721</v>
      </c>
      <c r="F567">
        <v>1450</v>
      </c>
      <c r="G567">
        <v>11</v>
      </c>
      <c r="H567">
        <v>57071711</v>
      </c>
      <c r="I567" t="s">
        <v>4554</v>
      </c>
      <c r="J567">
        <v>5</v>
      </c>
      <c r="K567">
        <v>1</v>
      </c>
      <c r="L567">
        <v>6</v>
      </c>
      <c r="M567">
        <v>2.2360679774997898</v>
      </c>
      <c r="N567">
        <v>9</v>
      </c>
      <c r="O567">
        <v>1</v>
      </c>
      <c r="P567">
        <v>10</v>
      </c>
      <c r="Q567">
        <v>3</v>
      </c>
      <c r="R567">
        <v>2</v>
      </c>
      <c r="S567">
        <v>4</v>
      </c>
      <c r="T567">
        <v>2.8284271247461898</v>
      </c>
      <c r="U567">
        <v>0</v>
      </c>
      <c r="V567" t="s">
        <v>4553</v>
      </c>
      <c r="W567">
        <v>1</v>
      </c>
      <c r="X567" t="s">
        <v>42</v>
      </c>
      <c r="Y567" t="s">
        <v>4555</v>
      </c>
      <c r="Z567">
        <v>5</v>
      </c>
      <c r="AA567" t="s">
        <v>55</v>
      </c>
      <c r="AB567">
        <v>57071695</v>
      </c>
      <c r="AC567">
        <v>57071718</v>
      </c>
      <c r="AM567" t="s">
        <v>43</v>
      </c>
      <c r="AN567" t="s">
        <v>2723</v>
      </c>
      <c r="AO567" t="s">
        <v>2724</v>
      </c>
      <c r="AP567" t="s">
        <v>44</v>
      </c>
    </row>
    <row r="568" spans="1:42" x14ac:dyDescent="0.25">
      <c r="A568" t="s">
        <v>45</v>
      </c>
      <c r="B568">
        <v>1100037</v>
      </c>
      <c r="C568">
        <v>1100039</v>
      </c>
      <c r="D568" t="s">
        <v>4556</v>
      </c>
      <c r="E568" t="s">
        <v>2721</v>
      </c>
      <c r="F568">
        <v>1664</v>
      </c>
      <c r="G568">
        <v>12</v>
      </c>
      <c r="H568">
        <v>1100039</v>
      </c>
      <c r="I568" t="s">
        <v>4557</v>
      </c>
      <c r="J568">
        <v>1</v>
      </c>
      <c r="K568">
        <v>5</v>
      </c>
      <c r="L568">
        <v>6</v>
      </c>
      <c r="M568">
        <v>2.2360679774997898</v>
      </c>
      <c r="N568">
        <v>3</v>
      </c>
      <c r="O568">
        <v>16</v>
      </c>
      <c r="P568">
        <v>19</v>
      </c>
      <c r="Q568">
        <v>6.9282032302754999</v>
      </c>
      <c r="R568">
        <v>5</v>
      </c>
      <c r="S568">
        <v>1</v>
      </c>
      <c r="T568">
        <v>2.2360679774997898</v>
      </c>
      <c r="U568">
        <v>0.81649658092772603</v>
      </c>
      <c r="V568" t="s">
        <v>4556</v>
      </c>
      <c r="W568">
        <v>1</v>
      </c>
      <c r="X568" t="s">
        <v>45</v>
      </c>
      <c r="Y568" t="s">
        <v>4558</v>
      </c>
      <c r="Z568">
        <v>4</v>
      </c>
      <c r="AA568" t="s">
        <v>55</v>
      </c>
      <c r="AB568">
        <v>1100022</v>
      </c>
      <c r="AC568">
        <v>1100045</v>
      </c>
      <c r="AD568" t="s">
        <v>4559</v>
      </c>
      <c r="AE568">
        <v>22</v>
      </c>
      <c r="AF568">
        <v>5</v>
      </c>
      <c r="AG568">
        <v>2</v>
      </c>
      <c r="AH568">
        <v>0</v>
      </c>
      <c r="AI568">
        <v>1</v>
      </c>
      <c r="AJ568" t="s">
        <v>55</v>
      </c>
      <c r="AK568">
        <v>1100023</v>
      </c>
      <c r="AL568">
        <v>1100045</v>
      </c>
      <c r="AM568" t="s">
        <v>43</v>
      </c>
      <c r="AN568" t="s">
        <v>2723</v>
      </c>
      <c r="AO568" t="s">
        <v>2724</v>
      </c>
      <c r="AP568" t="s">
        <v>2724</v>
      </c>
    </row>
    <row r="569" spans="1:42" x14ac:dyDescent="0.25">
      <c r="A569" t="s">
        <v>76</v>
      </c>
      <c r="B569">
        <v>100898819</v>
      </c>
      <c r="C569">
        <v>100898821</v>
      </c>
      <c r="D569" t="s">
        <v>4560</v>
      </c>
      <c r="E569" t="s">
        <v>2721</v>
      </c>
      <c r="F569">
        <v>2136</v>
      </c>
      <c r="G569">
        <v>13</v>
      </c>
      <c r="H569">
        <v>100898821</v>
      </c>
      <c r="I569" t="s">
        <v>4561</v>
      </c>
      <c r="J569">
        <v>2</v>
      </c>
      <c r="K569">
        <v>4</v>
      </c>
      <c r="L569">
        <v>6</v>
      </c>
      <c r="M569">
        <v>2.8284271247461898</v>
      </c>
      <c r="N569">
        <v>25</v>
      </c>
      <c r="O569">
        <v>12</v>
      </c>
      <c r="P569">
        <v>37</v>
      </c>
      <c r="Q569">
        <v>17.3205080756887</v>
      </c>
      <c r="R569">
        <v>1</v>
      </c>
      <c r="S569">
        <v>4</v>
      </c>
      <c r="T569">
        <v>2</v>
      </c>
      <c r="U569">
        <v>0.81649658092772603</v>
      </c>
      <c r="V569" t="s">
        <v>4560</v>
      </c>
      <c r="W569">
        <v>1</v>
      </c>
      <c r="X569" t="s">
        <v>76</v>
      </c>
      <c r="Y569" t="s">
        <v>4562</v>
      </c>
      <c r="Z569">
        <v>7</v>
      </c>
      <c r="AA569" t="s">
        <v>52</v>
      </c>
      <c r="AB569">
        <v>100898812</v>
      </c>
      <c r="AC569">
        <v>100898835</v>
      </c>
      <c r="AD569" t="s">
        <v>4563</v>
      </c>
      <c r="AE569">
        <v>23</v>
      </c>
      <c r="AF569">
        <v>7</v>
      </c>
      <c r="AG569">
        <v>1</v>
      </c>
      <c r="AH569">
        <v>1</v>
      </c>
      <c r="AI569">
        <v>1</v>
      </c>
      <c r="AJ569" t="s">
        <v>52</v>
      </c>
      <c r="AK569">
        <v>100898813</v>
      </c>
      <c r="AL569">
        <v>100898836</v>
      </c>
      <c r="AM569" t="s">
        <v>43</v>
      </c>
      <c r="AN569" t="s">
        <v>2723</v>
      </c>
      <c r="AO569" t="s">
        <v>2724</v>
      </c>
      <c r="AP569" t="s">
        <v>3170</v>
      </c>
    </row>
    <row r="570" spans="1:42" x14ac:dyDescent="0.25">
      <c r="A570" t="s">
        <v>76</v>
      </c>
      <c r="B570">
        <v>93724859</v>
      </c>
      <c r="C570">
        <v>93724864</v>
      </c>
      <c r="D570" t="s">
        <v>4564</v>
      </c>
      <c r="E570" t="s">
        <v>2721</v>
      </c>
      <c r="F570">
        <v>2113</v>
      </c>
      <c r="G570">
        <v>13</v>
      </c>
      <c r="H570">
        <v>93724864</v>
      </c>
      <c r="I570" t="s">
        <v>4565</v>
      </c>
      <c r="J570">
        <v>2</v>
      </c>
      <c r="K570">
        <v>4</v>
      </c>
      <c r="L570">
        <v>6</v>
      </c>
      <c r="M570">
        <v>2.8284271247461898</v>
      </c>
      <c r="N570">
        <v>2</v>
      </c>
      <c r="O570">
        <v>15</v>
      </c>
      <c r="P570">
        <v>17</v>
      </c>
      <c r="Q570">
        <v>5.4772255750516603</v>
      </c>
      <c r="R570">
        <v>0</v>
      </c>
      <c r="S570">
        <v>3</v>
      </c>
      <c r="T570">
        <v>0</v>
      </c>
      <c r="U570">
        <v>2.5</v>
      </c>
      <c r="V570" t="s">
        <v>4564</v>
      </c>
      <c r="W570">
        <v>1</v>
      </c>
      <c r="X570" t="s">
        <v>76</v>
      </c>
      <c r="Y570" t="s">
        <v>4566</v>
      </c>
      <c r="Z570">
        <v>8</v>
      </c>
      <c r="AA570" t="s">
        <v>55</v>
      </c>
      <c r="AB570">
        <v>93724848</v>
      </c>
      <c r="AC570">
        <v>93724871</v>
      </c>
      <c r="AD570" t="s">
        <v>4567</v>
      </c>
      <c r="AE570">
        <v>23</v>
      </c>
      <c r="AF570">
        <v>7</v>
      </c>
      <c r="AG570">
        <v>1</v>
      </c>
      <c r="AH570">
        <v>1</v>
      </c>
      <c r="AI570">
        <v>1</v>
      </c>
      <c r="AJ570" t="s">
        <v>55</v>
      </c>
      <c r="AK570">
        <v>93724847</v>
      </c>
      <c r="AL570">
        <v>93724870</v>
      </c>
      <c r="AM570" t="s">
        <v>43</v>
      </c>
      <c r="AN570" t="s">
        <v>2723</v>
      </c>
      <c r="AO570" t="s">
        <v>2724</v>
      </c>
      <c r="AP570" t="s">
        <v>3100</v>
      </c>
    </row>
    <row r="571" spans="1:42" hidden="1" x14ac:dyDescent="0.25">
      <c r="A571" t="s">
        <v>64</v>
      </c>
      <c r="B571">
        <v>118679271</v>
      </c>
      <c r="C571">
        <v>118679278</v>
      </c>
      <c r="D571" t="s">
        <v>4568</v>
      </c>
      <c r="E571" t="s">
        <v>2721</v>
      </c>
      <c r="F571">
        <v>7509</v>
      </c>
      <c r="G571">
        <v>8</v>
      </c>
      <c r="H571">
        <v>118679278</v>
      </c>
      <c r="I571" t="s">
        <v>4569</v>
      </c>
      <c r="J571">
        <v>0</v>
      </c>
      <c r="K571">
        <v>2</v>
      </c>
      <c r="L571">
        <v>2</v>
      </c>
      <c r="M571">
        <v>0</v>
      </c>
      <c r="N571">
        <v>0</v>
      </c>
      <c r="O571">
        <v>2</v>
      </c>
      <c r="P571">
        <v>2</v>
      </c>
      <c r="Q571">
        <v>0</v>
      </c>
      <c r="R571">
        <v>1</v>
      </c>
      <c r="S571">
        <v>1</v>
      </c>
      <c r="T571">
        <v>1</v>
      </c>
      <c r="U571">
        <v>3.5</v>
      </c>
      <c r="AM571" t="s">
        <v>43</v>
      </c>
      <c r="AN571" t="s">
        <v>2723</v>
      </c>
      <c r="AO571" t="s">
        <v>2724</v>
      </c>
      <c r="AP571" t="s">
        <v>44</v>
      </c>
    </row>
    <row r="572" spans="1:42" x14ac:dyDescent="0.25">
      <c r="A572" t="s">
        <v>72</v>
      </c>
      <c r="B572">
        <v>81421107</v>
      </c>
      <c r="C572">
        <v>81421108</v>
      </c>
      <c r="D572" t="s">
        <v>4570</v>
      </c>
      <c r="E572" t="s">
        <v>2721</v>
      </c>
      <c r="F572">
        <v>2870</v>
      </c>
      <c r="G572">
        <v>16</v>
      </c>
      <c r="H572">
        <v>81421107</v>
      </c>
      <c r="I572" t="s">
        <v>4571</v>
      </c>
      <c r="J572">
        <v>1</v>
      </c>
      <c r="K572">
        <v>5</v>
      </c>
      <c r="L572">
        <v>6</v>
      </c>
      <c r="M572">
        <v>2.2360679774997898</v>
      </c>
      <c r="N572">
        <v>1</v>
      </c>
      <c r="O572">
        <v>11</v>
      </c>
      <c r="P572">
        <v>12</v>
      </c>
      <c r="Q572">
        <v>3.3166247903553998</v>
      </c>
      <c r="R572">
        <v>5</v>
      </c>
      <c r="S572">
        <v>1</v>
      </c>
      <c r="T572">
        <v>2.2360679774997898</v>
      </c>
      <c r="U572">
        <v>0.5</v>
      </c>
      <c r="V572" t="s">
        <v>4570</v>
      </c>
      <c r="W572">
        <v>1</v>
      </c>
      <c r="X572" t="s">
        <v>72</v>
      </c>
      <c r="Y572" t="s">
        <v>4572</v>
      </c>
      <c r="Z572">
        <v>4</v>
      </c>
      <c r="AA572" t="s">
        <v>52</v>
      </c>
      <c r="AB572">
        <v>81421101</v>
      </c>
      <c r="AC572">
        <v>81421124</v>
      </c>
      <c r="AM572" t="s">
        <v>43</v>
      </c>
      <c r="AN572" t="s">
        <v>2723</v>
      </c>
      <c r="AO572" t="s">
        <v>2724</v>
      </c>
      <c r="AP572" t="s">
        <v>44</v>
      </c>
    </row>
    <row r="573" spans="1:42" x14ac:dyDescent="0.25">
      <c r="A573" t="s">
        <v>54</v>
      </c>
      <c r="B573">
        <v>25687782</v>
      </c>
      <c r="C573">
        <v>25687782</v>
      </c>
      <c r="D573" t="s">
        <v>4573</v>
      </c>
      <c r="E573" t="s">
        <v>2721</v>
      </c>
      <c r="F573">
        <v>3517</v>
      </c>
      <c r="G573">
        <v>2</v>
      </c>
      <c r="H573">
        <v>25687782</v>
      </c>
      <c r="I573" t="s">
        <v>4574</v>
      </c>
      <c r="J573">
        <v>1</v>
      </c>
      <c r="K573">
        <v>5</v>
      </c>
      <c r="L573">
        <v>6</v>
      </c>
      <c r="M573">
        <v>2.2360679774997898</v>
      </c>
      <c r="N573">
        <v>3</v>
      </c>
      <c r="O573">
        <v>61</v>
      </c>
      <c r="P573">
        <v>64</v>
      </c>
      <c r="Q573">
        <v>13.527749258468599</v>
      </c>
      <c r="R573">
        <v>6</v>
      </c>
      <c r="S573">
        <v>0</v>
      </c>
      <c r="T573">
        <v>0</v>
      </c>
      <c r="U573">
        <v>0</v>
      </c>
      <c r="V573" t="s">
        <v>4573</v>
      </c>
      <c r="W573">
        <v>1</v>
      </c>
      <c r="X573" t="s">
        <v>54</v>
      </c>
      <c r="Y573" t="s">
        <v>4575</v>
      </c>
      <c r="Z573">
        <v>5</v>
      </c>
      <c r="AA573" t="s">
        <v>55</v>
      </c>
      <c r="AB573">
        <v>25687765</v>
      </c>
      <c r="AC573">
        <v>25687788</v>
      </c>
      <c r="AM573" t="s">
        <v>43</v>
      </c>
      <c r="AN573" t="s">
        <v>2723</v>
      </c>
      <c r="AO573" t="s">
        <v>2724</v>
      </c>
      <c r="AP573" t="s">
        <v>44</v>
      </c>
    </row>
    <row r="574" spans="1:42" x14ac:dyDescent="0.25">
      <c r="A574" t="s">
        <v>58</v>
      </c>
      <c r="B574">
        <v>196982311</v>
      </c>
      <c r="C574">
        <v>196982312</v>
      </c>
      <c r="D574" t="s">
        <v>4576</v>
      </c>
      <c r="E574" t="s">
        <v>2721</v>
      </c>
      <c r="F574">
        <v>5406</v>
      </c>
      <c r="G574">
        <v>3</v>
      </c>
      <c r="H574">
        <v>196982311</v>
      </c>
      <c r="I574" t="s">
        <v>4577</v>
      </c>
      <c r="J574">
        <v>4</v>
      </c>
      <c r="K574">
        <v>2</v>
      </c>
      <c r="L574">
        <v>6</v>
      </c>
      <c r="M574">
        <v>2.8284271247461898</v>
      </c>
      <c r="N574">
        <v>9</v>
      </c>
      <c r="O574">
        <v>13</v>
      </c>
      <c r="P574">
        <v>22</v>
      </c>
      <c r="Q574">
        <v>10.816653826391899</v>
      </c>
      <c r="R574">
        <v>3</v>
      </c>
      <c r="S574">
        <v>2</v>
      </c>
      <c r="T574">
        <v>2.4494897427831699</v>
      </c>
      <c r="U574">
        <v>0.5</v>
      </c>
      <c r="V574" t="s">
        <v>4576</v>
      </c>
      <c r="W574">
        <v>1</v>
      </c>
      <c r="X574" t="s">
        <v>58</v>
      </c>
      <c r="Y574" t="s">
        <v>4578</v>
      </c>
      <c r="Z574">
        <v>7</v>
      </c>
      <c r="AA574" t="s">
        <v>52</v>
      </c>
      <c r="AB574">
        <v>196982302</v>
      </c>
      <c r="AC574">
        <v>196982325</v>
      </c>
      <c r="AD574" t="s">
        <v>4579</v>
      </c>
      <c r="AE574">
        <v>22</v>
      </c>
      <c r="AF574">
        <v>8</v>
      </c>
      <c r="AG574">
        <v>5</v>
      </c>
      <c r="AH574">
        <v>0</v>
      </c>
      <c r="AI574">
        <v>1</v>
      </c>
      <c r="AJ574" t="s">
        <v>52</v>
      </c>
      <c r="AK574">
        <v>196982305</v>
      </c>
      <c r="AL574">
        <v>196982327</v>
      </c>
      <c r="AM574" t="s">
        <v>43</v>
      </c>
      <c r="AN574" t="s">
        <v>2723</v>
      </c>
      <c r="AO574" t="s">
        <v>2724</v>
      </c>
      <c r="AP574" t="s">
        <v>2724</v>
      </c>
    </row>
    <row r="575" spans="1:42" x14ac:dyDescent="0.25">
      <c r="A575" t="s">
        <v>60</v>
      </c>
      <c r="B575">
        <v>106510799</v>
      </c>
      <c r="C575">
        <v>106510800</v>
      </c>
      <c r="D575" t="s">
        <v>4580</v>
      </c>
      <c r="E575" t="s">
        <v>2721</v>
      </c>
      <c r="F575">
        <v>5628</v>
      </c>
      <c r="G575">
        <v>4</v>
      </c>
      <c r="H575">
        <v>106510800</v>
      </c>
      <c r="I575" t="s">
        <v>4581</v>
      </c>
      <c r="J575">
        <v>2</v>
      </c>
      <c r="K575">
        <v>4</v>
      </c>
      <c r="L575">
        <v>6</v>
      </c>
      <c r="M575">
        <v>2.8284271247461898</v>
      </c>
      <c r="N575">
        <v>4</v>
      </c>
      <c r="O575">
        <v>4</v>
      </c>
      <c r="P575">
        <v>8</v>
      </c>
      <c r="Q575">
        <v>4</v>
      </c>
      <c r="R575">
        <v>4</v>
      </c>
      <c r="S575">
        <v>2</v>
      </c>
      <c r="T575">
        <v>2.8284271247461898</v>
      </c>
      <c r="U575">
        <v>0.5</v>
      </c>
      <c r="V575" t="s">
        <v>4580</v>
      </c>
      <c r="W575">
        <v>1</v>
      </c>
      <c r="X575" t="s">
        <v>60</v>
      </c>
      <c r="Y575" t="s">
        <v>4582</v>
      </c>
      <c r="Z575">
        <v>4</v>
      </c>
      <c r="AA575" t="s">
        <v>55</v>
      </c>
      <c r="AB575">
        <v>106510782</v>
      </c>
      <c r="AC575">
        <v>106510805</v>
      </c>
      <c r="AM575" t="s">
        <v>43</v>
      </c>
      <c r="AN575" t="s">
        <v>2723</v>
      </c>
      <c r="AO575" t="s">
        <v>2724</v>
      </c>
      <c r="AP575" t="s">
        <v>44</v>
      </c>
    </row>
    <row r="576" spans="1:42" x14ac:dyDescent="0.25">
      <c r="A576" t="s">
        <v>60</v>
      </c>
      <c r="B576">
        <v>112853357</v>
      </c>
      <c r="C576">
        <v>112853358</v>
      </c>
      <c r="D576" t="s">
        <v>4583</v>
      </c>
      <c r="E576" t="s">
        <v>2721</v>
      </c>
      <c r="F576">
        <v>5645</v>
      </c>
      <c r="G576">
        <v>4</v>
      </c>
      <c r="H576">
        <v>112853358</v>
      </c>
      <c r="I576" t="s">
        <v>4584</v>
      </c>
      <c r="J576">
        <v>5</v>
      </c>
      <c r="K576">
        <v>1</v>
      </c>
      <c r="L576">
        <v>6</v>
      </c>
      <c r="M576">
        <v>2.2360679774997898</v>
      </c>
      <c r="N576">
        <v>15</v>
      </c>
      <c r="O576">
        <v>2</v>
      </c>
      <c r="P576">
        <v>17</v>
      </c>
      <c r="Q576">
        <v>5.4772255750516603</v>
      </c>
      <c r="R576">
        <v>6</v>
      </c>
      <c r="S576">
        <v>0</v>
      </c>
      <c r="T576">
        <v>0</v>
      </c>
      <c r="U576">
        <v>0.5</v>
      </c>
      <c r="V576" t="s">
        <v>4583</v>
      </c>
      <c r="W576">
        <v>1</v>
      </c>
      <c r="X576" t="s">
        <v>60</v>
      </c>
      <c r="Y576" t="s">
        <v>4585</v>
      </c>
      <c r="Z576">
        <v>6</v>
      </c>
      <c r="AA576" t="s">
        <v>55</v>
      </c>
      <c r="AB576">
        <v>112853346</v>
      </c>
      <c r="AC576">
        <v>112853369</v>
      </c>
      <c r="AD576" t="s">
        <v>4586</v>
      </c>
      <c r="AE576">
        <v>24</v>
      </c>
      <c r="AF576">
        <v>6</v>
      </c>
      <c r="AG576">
        <v>3</v>
      </c>
      <c r="AH576">
        <v>1</v>
      </c>
      <c r="AI576">
        <v>0</v>
      </c>
      <c r="AJ576" t="s">
        <v>55</v>
      </c>
      <c r="AK576">
        <v>112853346</v>
      </c>
      <c r="AL576">
        <v>112853370</v>
      </c>
      <c r="AM576" t="s">
        <v>43</v>
      </c>
      <c r="AN576" t="s">
        <v>2723</v>
      </c>
      <c r="AO576" t="s">
        <v>2724</v>
      </c>
      <c r="AP576" t="s">
        <v>2863</v>
      </c>
    </row>
    <row r="577" spans="1:42" x14ac:dyDescent="0.25">
      <c r="A577" t="s">
        <v>62</v>
      </c>
      <c r="B577">
        <v>126736191</v>
      </c>
      <c r="C577">
        <v>126736193</v>
      </c>
      <c r="D577" t="s">
        <v>4587</v>
      </c>
      <c r="E577" t="s">
        <v>2721</v>
      </c>
      <c r="F577">
        <v>6245</v>
      </c>
      <c r="G577">
        <v>5</v>
      </c>
      <c r="H577">
        <v>126736192</v>
      </c>
      <c r="I577" t="s">
        <v>4588</v>
      </c>
      <c r="J577">
        <v>4</v>
      </c>
      <c r="K577">
        <v>2</v>
      </c>
      <c r="L577">
        <v>6</v>
      </c>
      <c r="M577">
        <v>2.8284271247461898</v>
      </c>
      <c r="N577">
        <v>7</v>
      </c>
      <c r="O577">
        <v>10</v>
      </c>
      <c r="P577">
        <v>17</v>
      </c>
      <c r="Q577">
        <v>8.3666002653407503</v>
      </c>
      <c r="R577">
        <v>2</v>
      </c>
      <c r="S577">
        <v>3</v>
      </c>
      <c r="T577">
        <v>2.4494897427831699</v>
      </c>
      <c r="U577">
        <v>0.81649658092772603</v>
      </c>
      <c r="V577" t="s">
        <v>4587</v>
      </c>
      <c r="W577">
        <v>1</v>
      </c>
      <c r="X577" t="s">
        <v>62</v>
      </c>
      <c r="Y577" t="s">
        <v>4589</v>
      </c>
      <c r="Z577">
        <v>5</v>
      </c>
      <c r="AA577" t="s">
        <v>52</v>
      </c>
      <c r="AB577">
        <v>126736184</v>
      </c>
      <c r="AC577">
        <v>126736207</v>
      </c>
      <c r="AD577" t="s">
        <v>4590</v>
      </c>
      <c r="AE577">
        <v>24</v>
      </c>
      <c r="AF577">
        <v>6</v>
      </c>
      <c r="AG577">
        <v>3</v>
      </c>
      <c r="AH577">
        <v>1</v>
      </c>
      <c r="AI577">
        <v>0</v>
      </c>
      <c r="AJ577" t="s">
        <v>52</v>
      </c>
      <c r="AK577">
        <v>126736184</v>
      </c>
      <c r="AL577">
        <v>126736208</v>
      </c>
      <c r="AM577" t="s">
        <v>43</v>
      </c>
      <c r="AN577" t="s">
        <v>2723</v>
      </c>
      <c r="AO577" t="s">
        <v>2724</v>
      </c>
      <c r="AP577" t="s">
        <v>2981</v>
      </c>
    </row>
    <row r="578" spans="1:42" x14ac:dyDescent="0.25">
      <c r="A578" t="s">
        <v>64</v>
      </c>
      <c r="B578">
        <v>118659572</v>
      </c>
      <c r="C578">
        <v>118659574</v>
      </c>
      <c r="D578" t="s">
        <v>4591</v>
      </c>
      <c r="E578" t="s">
        <v>2721</v>
      </c>
      <c r="F578">
        <v>7507</v>
      </c>
      <c r="G578">
        <v>8</v>
      </c>
      <c r="H578">
        <v>118659572</v>
      </c>
      <c r="I578" t="s">
        <v>4592</v>
      </c>
      <c r="J578">
        <v>3</v>
      </c>
      <c r="K578">
        <v>3</v>
      </c>
      <c r="L578">
        <v>6</v>
      </c>
      <c r="M578">
        <v>3</v>
      </c>
      <c r="N578">
        <v>7</v>
      </c>
      <c r="O578">
        <v>3</v>
      </c>
      <c r="P578">
        <v>10</v>
      </c>
      <c r="Q578">
        <v>4.5825756949558398</v>
      </c>
      <c r="R578">
        <v>3</v>
      </c>
      <c r="S578">
        <v>3</v>
      </c>
      <c r="T578">
        <v>3</v>
      </c>
      <c r="U578">
        <v>1</v>
      </c>
      <c r="V578" t="s">
        <v>4591</v>
      </c>
      <c r="W578">
        <v>1</v>
      </c>
      <c r="X578" t="s">
        <v>64</v>
      </c>
      <c r="Y578" t="s">
        <v>4593</v>
      </c>
      <c r="Z578">
        <v>7</v>
      </c>
      <c r="AA578" t="s">
        <v>52</v>
      </c>
      <c r="AB578">
        <v>118659564</v>
      </c>
      <c r="AC578">
        <v>118659587</v>
      </c>
      <c r="AD578" t="s">
        <v>4594</v>
      </c>
      <c r="AE578">
        <v>22</v>
      </c>
      <c r="AF578">
        <v>8</v>
      </c>
      <c r="AG578">
        <v>5</v>
      </c>
      <c r="AH578">
        <v>0</v>
      </c>
      <c r="AI578">
        <v>1</v>
      </c>
      <c r="AJ578" t="s">
        <v>52</v>
      </c>
      <c r="AK578">
        <v>118659565</v>
      </c>
      <c r="AL578">
        <v>118659587</v>
      </c>
      <c r="AM578" t="s">
        <v>43</v>
      </c>
      <c r="AN578" t="s">
        <v>2723</v>
      </c>
      <c r="AO578" t="s">
        <v>2724</v>
      </c>
      <c r="AP578" t="s">
        <v>2724</v>
      </c>
    </row>
    <row r="579" spans="1:42" x14ac:dyDescent="0.25">
      <c r="A579" t="s">
        <v>64</v>
      </c>
      <c r="B579">
        <v>143591425</v>
      </c>
      <c r="C579">
        <v>143591427</v>
      </c>
      <c r="D579" t="s">
        <v>4595</v>
      </c>
      <c r="E579" t="s">
        <v>2721</v>
      </c>
      <c r="F579">
        <v>7657</v>
      </c>
      <c r="G579">
        <v>8</v>
      </c>
      <c r="H579">
        <v>143591427</v>
      </c>
      <c r="I579" t="s">
        <v>4596</v>
      </c>
      <c r="J579">
        <v>6</v>
      </c>
      <c r="K579">
        <v>0</v>
      </c>
      <c r="L579">
        <v>6</v>
      </c>
      <c r="M579">
        <v>0</v>
      </c>
      <c r="N579">
        <v>15</v>
      </c>
      <c r="O579">
        <v>0</v>
      </c>
      <c r="P579">
        <v>15</v>
      </c>
      <c r="Q579">
        <v>0</v>
      </c>
      <c r="R579">
        <v>1</v>
      </c>
      <c r="S579">
        <v>4</v>
      </c>
      <c r="T579">
        <v>2</v>
      </c>
      <c r="U579">
        <v>1</v>
      </c>
      <c r="V579" t="s">
        <v>4595</v>
      </c>
      <c r="W579">
        <v>1</v>
      </c>
      <c r="X579" t="s">
        <v>64</v>
      </c>
      <c r="Y579" t="s">
        <v>4597</v>
      </c>
      <c r="Z579">
        <v>5</v>
      </c>
      <c r="AA579" t="s">
        <v>55</v>
      </c>
      <c r="AB579">
        <v>143591410</v>
      </c>
      <c r="AC579">
        <v>143591433</v>
      </c>
      <c r="AD579" t="s">
        <v>4598</v>
      </c>
      <c r="AE579">
        <v>22</v>
      </c>
      <c r="AF579">
        <v>5</v>
      </c>
      <c r="AG579">
        <v>2</v>
      </c>
      <c r="AH579">
        <v>0</v>
      </c>
      <c r="AI579">
        <v>1</v>
      </c>
      <c r="AJ579" t="s">
        <v>55</v>
      </c>
      <c r="AK579">
        <v>143591410</v>
      </c>
      <c r="AL579">
        <v>143591432</v>
      </c>
      <c r="AM579" t="s">
        <v>43</v>
      </c>
      <c r="AN579" t="s">
        <v>2723</v>
      </c>
      <c r="AO579" t="s">
        <v>2724</v>
      </c>
      <c r="AP579" t="s">
        <v>2724</v>
      </c>
    </row>
    <row r="580" spans="1:42" x14ac:dyDescent="0.25">
      <c r="A580" t="s">
        <v>65</v>
      </c>
      <c r="B580">
        <v>139980359</v>
      </c>
      <c r="C580">
        <v>139980360</v>
      </c>
      <c r="D580" t="s">
        <v>4599</v>
      </c>
      <c r="E580" t="s">
        <v>2721</v>
      </c>
      <c r="F580">
        <v>8017</v>
      </c>
      <c r="G580">
        <v>9</v>
      </c>
      <c r="H580">
        <v>139980360</v>
      </c>
      <c r="I580" t="s">
        <v>4600</v>
      </c>
      <c r="J580">
        <v>3</v>
      </c>
      <c r="K580">
        <v>3</v>
      </c>
      <c r="L580">
        <v>6</v>
      </c>
      <c r="M580">
        <v>3</v>
      </c>
      <c r="N580">
        <v>5</v>
      </c>
      <c r="O580">
        <v>8</v>
      </c>
      <c r="P580">
        <v>13</v>
      </c>
      <c r="Q580">
        <v>6.3245553203367502</v>
      </c>
      <c r="R580">
        <v>0</v>
      </c>
      <c r="S580">
        <v>6</v>
      </c>
      <c r="T580">
        <v>0</v>
      </c>
      <c r="U580">
        <v>0.5</v>
      </c>
      <c r="V580" t="s">
        <v>4599</v>
      </c>
      <c r="W580">
        <v>1</v>
      </c>
      <c r="X580" t="s">
        <v>65</v>
      </c>
      <c r="Y580" t="s">
        <v>4601</v>
      </c>
      <c r="Z580">
        <v>7</v>
      </c>
      <c r="AA580" t="s">
        <v>55</v>
      </c>
      <c r="AB580">
        <v>139980345</v>
      </c>
      <c r="AC580">
        <v>139980368</v>
      </c>
      <c r="AM580" t="s">
        <v>43</v>
      </c>
      <c r="AN580" t="s">
        <v>2723</v>
      </c>
      <c r="AO580" t="s">
        <v>2724</v>
      </c>
      <c r="AP580" t="s">
        <v>44</v>
      </c>
    </row>
    <row r="581" spans="1:42" x14ac:dyDescent="0.25">
      <c r="A581" t="s">
        <v>65</v>
      </c>
      <c r="B581">
        <v>34542391</v>
      </c>
      <c r="C581">
        <v>34542391</v>
      </c>
      <c r="D581" t="s">
        <v>4602</v>
      </c>
      <c r="E581" t="s">
        <v>2721</v>
      </c>
      <c r="F581">
        <v>7738</v>
      </c>
      <c r="G581">
        <v>9</v>
      </c>
      <c r="H581">
        <v>34542391</v>
      </c>
      <c r="I581" t="s">
        <v>4603</v>
      </c>
      <c r="J581">
        <v>1</v>
      </c>
      <c r="K581">
        <v>5</v>
      </c>
      <c r="L581">
        <v>6</v>
      </c>
      <c r="M581">
        <v>2.2360679774997898</v>
      </c>
      <c r="N581">
        <v>1</v>
      </c>
      <c r="O581">
        <v>14</v>
      </c>
      <c r="P581">
        <v>15</v>
      </c>
      <c r="Q581">
        <v>3.74165738677394</v>
      </c>
      <c r="R581">
        <v>6</v>
      </c>
      <c r="S581">
        <v>0</v>
      </c>
      <c r="T581">
        <v>0</v>
      </c>
      <c r="U581">
        <v>0</v>
      </c>
      <c r="V581" t="s">
        <v>4602</v>
      </c>
      <c r="W581">
        <v>1</v>
      </c>
      <c r="X581" t="s">
        <v>65</v>
      </c>
      <c r="Y581" t="s">
        <v>4604</v>
      </c>
      <c r="Z581">
        <v>8</v>
      </c>
      <c r="AA581" t="s">
        <v>52</v>
      </c>
      <c r="AB581">
        <v>34542370</v>
      </c>
      <c r="AC581">
        <v>34542393</v>
      </c>
      <c r="AM581" t="s">
        <v>43</v>
      </c>
      <c r="AN581" t="s">
        <v>2723</v>
      </c>
      <c r="AO581" t="s">
        <v>2724</v>
      </c>
      <c r="AP581" t="s">
        <v>44</v>
      </c>
    </row>
    <row r="582" spans="1:42" x14ac:dyDescent="0.25">
      <c r="A582" t="s">
        <v>66</v>
      </c>
      <c r="B582">
        <v>39590586</v>
      </c>
      <c r="C582">
        <v>39590586</v>
      </c>
      <c r="D582" t="s">
        <v>4605</v>
      </c>
      <c r="E582" t="s">
        <v>2721</v>
      </c>
      <c r="F582">
        <v>8087</v>
      </c>
      <c r="G582" t="s">
        <v>67</v>
      </c>
      <c r="H582">
        <v>39590586</v>
      </c>
      <c r="I582" t="s">
        <v>4606</v>
      </c>
      <c r="J582">
        <v>5</v>
      </c>
      <c r="K582">
        <v>1</v>
      </c>
      <c r="L582">
        <v>6</v>
      </c>
      <c r="M582">
        <v>2.2360679774997898</v>
      </c>
      <c r="N582">
        <v>13</v>
      </c>
      <c r="O582">
        <v>5</v>
      </c>
      <c r="P582">
        <v>18</v>
      </c>
      <c r="Q582">
        <v>8.0622577482985491</v>
      </c>
      <c r="R582">
        <v>5</v>
      </c>
      <c r="S582">
        <v>1</v>
      </c>
      <c r="T582">
        <v>2.2360679774997898</v>
      </c>
      <c r="U582">
        <v>0</v>
      </c>
      <c r="V582" t="s">
        <v>4605</v>
      </c>
      <c r="W582">
        <v>1</v>
      </c>
      <c r="X582" t="s">
        <v>66</v>
      </c>
      <c r="Y582" t="s">
        <v>4607</v>
      </c>
      <c r="Z582">
        <v>6</v>
      </c>
      <c r="AA582" t="s">
        <v>52</v>
      </c>
      <c r="AB582">
        <v>39590578</v>
      </c>
      <c r="AC582">
        <v>39590601</v>
      </c>
      <c r="AD582" t="s">
        <v>4608</v>
      </c>
      <c r="AE582">
        <v>22</v>
      </c>
      <c r="AF582">
        <v>7</v>
      </c>
      <c r="AG582">
        <v>4</v>
      </c>
      <c r="AH582">
        <v>0</v>
      </c>
      <c r="AI582">
        <v>1</v>
      </c>
      <c r="AJ582" t="s">
        <v>52</v>
      </c>
      <c r="AK582">
        <v>39590579</v>
      </c>
      <c r="AL582">
        <v>39590601</v>
      </c>
      <c r="AM582" t="s">
        <v>43</v>
      </c>
      <c r="AN582" t="s">
        <v>2723</v>
      </c>
      <c r="AO582" t="s">
        <v>2724</v>
      </c>
      <c r="AP582" t="s">
        <v>2724</v>
      </c>
    </row>
    <row r="583" spans="1:42" x14ac:dyDescent="0.25">
      <c r="A583" t="s">
        <v>45</v>
      </c>
      <c r="B583">
        <v>102516257</v>
      </c>
      <c r="C583">
        <v>102516258</v>
      </c>
      <c r="D583" t="s">
        <v>4609</v>
      </c>
      <c r="E583" t="s">
        <v>2721</v>
      </c>
      <c r="F583">
        <v>1890</v>
      </c>
      <c r="G583">
        <v>12</v>
      </c>
      <c r="H583">
        <v>102516257</v>
      </c>
      <c r="I583" t="s">
        <v>4610</v>
      </c>
      <c r="J583">
        <v>4</v>
      </c>
      <c r="K583">
        <v>1</v>
      </c>
      <c r="L583">
        <v>5</v>
      </c>
      <c r="M583">
        <v>2</v>
      </c>
      <c r="N583">
        <v>5</v>
      </c>
      <c r="O583">
        <v>1</v>
      </c>
      <c r="P583">
        <v>6</v>
      </c>
      <c r="Q583">
        <v>2.2360679774997898</v>
      </c>
      <c r="R583">
        <v>1</v>
      </c>
      <c r="S583">
        <v>3</v>
      </c>
      <c r="T583">
        <v>1.7320508075688701</v>
      </c>
      <c r="U583">
        <v>0.5</v>
      </c>
      <c r="V583" t="s">
        <v>4609</v>
      </c>
      <c r="W583">
        <v>1</v>
      </c>
      <c r="X583" t="s">
        <v>45</v>
      </c>
      <c r="Y583" t="s">
        <v>4611</v>
      </c>
      <c r="Z583">
        <v>3</v>
      </c>
      <c r="AA583" t="s">
        <v>55</v>
      </c>
      <c r="AB583">
        <v>102516240</v>
      </c>
      <c r="AC583">
        <v>102516263</v>
      </c>
      <c r="AM583" t="s">
        <v>43</v>
      </c>
      <c r="AN583" t="s">
        <v>2723</v>
      </c>
      <c r="AO583" t="s">
        <v>2724</v>
      </c>
      <c r="AP583" t="s">
        <v>44</v>
      </c>
    </row>
    <row r="584" spans="1:42" x14ac:dyDescent="0.25">
      <c r="A584" t="s">
        <v>46</v>
      </c>
      <c r="B584">
        <v>87617709</v>
      </c>
      <c r="C584">
        <v>87617710</v>
      </c>
      <c r="D584" t="s">
        <v>4612</v>
      </c>
      <c r="E584" t="s">
        <v>2721</v>
      </c>
      <c r="F584">
        <v>2473</v>
      </c>
      <c r="G584">
        <v>14</v>
      </c>
      <c r="H584">
        <v>87617710</v>
      </c>
      <c r="I584" t="s">
        <v>4613</v>
      </c>
      <c r="J584">
        <v>1</v>
      </c>
      <c r="K584">
        <v>4</v>
      </c>
      <c r="L584">
        <v>5</v>
      </c>
      <c r="M584">
        <v>2</v>
      </c>
      <c r="N584">
        <v>3</v>
      </c>
      <c r="O584">
        <v>12</v>
      </c>
      <c r="P584">
        <v>15</v>
      </c>
      <c r="Q584">
        <v>6</v>
      </c>
      <c r="R584">
        <v>4</v>
      </c>
      <c r="S584">
        <v>1</v>
      </c>
      <c r="T584">
        <v>2</v>
      </c>
      <c r="U584">
        <v>0.5</v>
      </c>
      <c r="V584" t="s">
        <v>4612</v>
      </c>
      <c r="W584">
        <v>1</v>
      </c>
      <c r="X584" t="s">
        <v>46</v>
      </c>
      <c r="AD584" t="s">
        <v>4614</v>
      </c>
      <c r="AE584">
        <v>24</v>
      </c>
      <c r="AF584">
        <v>6</v>
      </c>
      <c r="AG584">
        <v>3</v>
      </c>
      <c r="AH584">
        <v>1</v>
      </c>
      <c r="AI584">
        <v>0</v>
      </c>
      <c r="AJ584" t="s">
        <v>55</v>
      </c>
      <c r="AK584">
        <v>87617691</v>
      </c>
      <c r="AL584">
        <v>87617715</v>
      </c>
      <c r="AM584" t="s">
        <v>43</v>
      </c>
      <c r="AN584" t="s">
        <v>2723</v>
      </c>
      <c r="AO584" t="s">
        <v>2724</v>
      </c>
      <c r="AP584" t="s">
        <v>2941</v>
      </c>
    </row>
    <row r="585" spans="1:42" x14ac:dyDescent="0.25">
      <c r="A585" t="s">
        <v>47</v>
      </c>
      <c r="B585">
        <v>66522553</v>
      </c>
      <c r="C585">
        <v>66522554</v>
      </c>
      <c r="D585" t="s">
        <v>4615</v>
      </c>
      <c r="E585" t="s">
        <v>2721</v>
      </c>
      <c r="F585">
        <v>2634</v>
      </c>
      <c r="G585">
        <v>15</v>
      </c>
      <c r="H585">
        <v>66522553</v>
      </c>
      <c r="I585" t="s">
        <v>4616</v>
      </c>
      <c r="J585">
        <v>4</v>
      </c>
      <c r="K585">
        <v>1</v>
      </c>
      <c r="L585">
        <v>5</v>
      </c>
      <c r="M585">
        <v>2</v>
      </c>
      <c r="N585">
        <v>33</v>
      </c>
      <c r="O585">
        <v>4</v>
      </c>
      <c r="P585">
        <v>37</v>
      </c>
      <c r="Q585">
        <v>11.489125293076</v>
      </c>
      <c r="R585">
        <v>4</v>
      </c>
      <c r="S585">
        <v>1</v>
      </c>
      <c r="T585">
        <v>2</v>
      </c>
      <c r="U585">
        <v>0.5</v>
      </c>
      <c r="V585" t="s">
        <v>4615</v>
      </c>
      <c r="W585">
        <v>1</v>
      </c>
      <c r="X585" t="s">
        <v>47</v>
      </c>
      <c r="Y585" t="s">
        <v>4617</v>
      </c>
      <c r="Z585">
        <v>5</v>
      </c>
      <c r="AA585" t="s">
        <v>52</v>
      </c>
      <c r="AB585">
        <v>66522547</v>
      </c>
      <c r="AC585">
        <v>66522570</v>
      </c>
      <c r="AM585" t="s">
        <v>43</v>
      </c>
      <c r="AN585" t="s">
        <v>2723</v>
      </c>
      <c r="AO585" t="s">
        <v>2724</v>
      </c>
      <c r="AP585" t="s">
        <v>44</v>
      </c>
    </row>
    <row r="586" spans="1:42" x14ac:dyDescent="0.25">
      <c r="A586" t="s">
        <v>47</v>
      </c>
      <c r="B586">
        <v>68132593</v>
      </c>
      <c r="C586">
        <v>68132603</v>
      </c>
      <c r="D586" t="s">
        <v>4618</v>
      </c>
      <c r="E586" t="s">
        <v>2721</v>
      </c>
      <c r="F586">
        <v>2646</v>
      </c>
      <c r="G586">
        <v>15</v>
      </c>
      <c r="H586">
        <v>68132603</v>
      </c>
      <c r="I586" t="s">
        <v>4619</v>
      </c>
      <c r="J586">
        <v>5</v>
      </c>
      <c r="K586">
        <v>0</v>
      </c>
      <c r="L586">
        <v>5</v>
      </c>
      <c r="M586">
        <v>0</v>
      </c>
      <c r="N586">
        <v>13</v>
      </c>
      <c r="O586">
        <v>0</v>
      </c>
      <c r="P586">
        <v>13</v>
      </c>
      <c r="Q586">
        <v>0</v>
      </c>
      <c r="R586">
        <v>2</v>
      </c>
      <c r="S586">
        <v>3</v>
      </c>
      <c r="T586">
        <v>2.4494897427831699</v>
      </c>
      <c r="U586">
        <v>5</v>
      </c>
      <c r="V586" t="s">
        <v>4618</v>
      </c>
      <c r="W586">
        <v>1</v>
      </c>
      <c r="X586" t="s">
        <v>47</v>
      </c>
      <c r="Y586" t="s">
        <v>4620</v>
      </c>
      <c r="Z586">
        <v>6</v>
      </c>
      <c r="AA586" t="s">
        <v>55</v>
      </c>
      <c r="AB586">
        <v>68132598</v>
      </c>
      <c r="AC586">
        <v>68132621</v>
      </c>
      <c r="AM586" t="s">
        <v>43</v>
      </c>
      <c r="AN586" t="s">
        <v>2723</v>
      </c>
      <c r="AO586" t="s">
        <v>2724</v>
      </c>
      <c r="AP586" t="s">
        <v>44</v>
      </c>
    </row>
    <row r="587" spans="1:42" x14ac:dyDescent="0.25">
      <c r="A587" t="s">
        <v>72</v>
      </c>
      <c r="B587">
        <v>27869195</v>
      </c>
      <c r="C587">
        <v>27869196</v>
      </c>
      <c r="D587" t="s">
        <v>4621</v>
      </c>
      <c r="E587" t="s">
        <v>2721</v>
      </c>
      <c r="F587">
        <v>2778</v>
      </c>
      <c r="G587">
        <v>16</v>
      </c>
      <c r="H587">
        <v>27869195</v>
      </c>
      <c r="I587" t="s">
        <v>4622</v>
      </c>
      <c r="J587">
        <v>1</v>
      </c>
      <c r="K587">
        <v>4</v>
      </c>
      <c r="L587">
        <v>5</v>
      </c>
      <c r="M587">
        <v>2</v>
      </c>
      <c r="N587">
        <v>1</v>
      </c>
      <c r="O587">
        <v>10</v>
      </c>
      <c r="P587">
        <v>11</v>
      </c>
      <c r="Q587">
        <v>3.1622776601683702</v>
      </c>
      <c r="R587">
        <v>0</v>
      </c>
      <c r="S587">
        <v>5</v>
      </c>
      <c r="T587">
        <v>0</v>
      </c>
      <c r="U587">
        <v>0.5</v>
      </c>
      <c r="V587" t="s">
        <v>4621</v>
      </c>
      <c r="W587">
        <v>1</v>
      </c>
      <c r="X587" t="s">
        <v>72</v>
      </c>
      <c r="Y587" t="s">
        <v>4623</v>
      </c>
      <c r="Z587">
        <v>4</v>
      </c>
      <c r="AA587" t="s">
        <v>52</v>
      </c>
      <c r="AB587">
        <v>27869187</v>
      </c>
      <c r="AC587">
        <v>27869210</v>
      </c>
      <c r="AM587" t="s">
        <v>43</v>
      </c>
      <c r="AN587" t="s">
        <v>2723</v>
      </c>
      <c r="AO587" t="s">
        <v>2724</v>
      </c>
      <c r="AP587" t="s">
        <v>44</v>
      </c>
    </row>
    <row r="588" spans="1:42" x14ac:dyDescent="0.25">
      <c r="A588" t="s">
        <v>49</v>
      </c>
      <c r="B588">
        <v>20024877</v>
      </c>
      <c r="C588">
        <v>20024878</v>
      </c>
      <c r="D588" t="s">
        <v>4624</v>
      </c>
      <c r="E588" t="s">
        <v>2721</v>
      </c>
      <c r="F588">
        <v>2920</v>
      </c>
      <c r="G588">
        <v>17</v>
      </c>
      <c r="H588">
        <v>20024878</v>
      </c>
      <c r="I588" t="s">
        <v>4625</v>
      </c>
      <c r="J588">
        <v>5</v>
      </c>
      <c r="K588">
        <v>0</v>
      </c>
      <c r="L588">
        <v>5</v>
      </c>
      <c r="M588">
        <v>0</v>
      </c>
      <c r="N588">
        <v>20</v>
      </c>
      <c r="O588">
        <v>0</v>
      </c>
      <c r="P588">
        <v>20</v>
      </c>
      <c r="Q588">
        <v>0</v>
      </c>
      <c r="R588">
        <v>1</v>
      </c>
      <c r="S588">
        <v>4</v>
      </c>
      <c r="T588">
        <v>2</v>
      </c>
      <c r="U588">
        <v>0.5</v>
      </c>
      <c r="V588" t="s">
        <v>4624</v>
      </c>
      <c r="W588">
        <v>1</v>
      </c>
      <c r="X588" t="s">
        <v>49</v>
      </c>
      <c r="Y588" t="s">
        <v>4626</v>
      </c>
      <c r="Z588">
        <v>5</v>
      </c>
      <c r="AA588" t="s">
        <v>52</v>
      </c>
      <c r="AB588">
        <v>20024872</v>
      </c>
      <c r="AC588">
        <v>20024895</v>
      </c>
      <c r="AD588" t="s">
        <v>4627</v>
      </c>
      <c r="AE588">
        <v>24</v>
      </c>
      <c r="AF588">
        <v>6</v>
      </c>
      <c r="AG588">
        <v>3</v>
      </c>
      <c r="AH588">
        <v>1</v>
      </c>
      <c r="AI588">
        <v>0</v>
      </c>
      <c r="AJ588" t="s">
        <v>52</v>
      </c>
      <c r="AK588">
        <v>20024871</v>
      </c>
      <c r="AL588">
        <v>20024895</v>
      </c>
      <c r="AM588" t="s">
        <v>43</v>
      </c>
      <c r="AN588" t="s">
        <v>2723</v>
      </c>
      <c r="AO588" t="s">
        <v>2724</v>
      </c>
      <c r="AP588" t="s">
        <v>2829</v>
      </c>
    </row>
    <row r="589" spans="1:42" x14ac:dyDescent="0.25">
      <c r="A589" t="s">
        <v>51</v>
      </c>
      <c r="B589">
        <v>151386668</v>
      </c>
      <c r="C589">
        <v>151386669</v>
      </c>
      <c r="D589" t="s">
        <v>4628</v>
      </c>
      <c r="E589" t="s">
        <v>2721</v>
      </c>
      <c r="F589">
        <v>710</v>
      </c>
      <c r="G589">
        <v>1</v>
      </c>
      <c r="H589">
        <v>151386668</v>
      </c>
      <c r="I589" t="s">
        <v>4629</v>
      </c>
      <c r="J589">
        <v>5</v>
      </c>
      <c r="K589">
        <v>0</v>
      </c>
      <c r="L589">
        <v>5</v>
      </c>
      <c r="M589">
        <v>0</v>
      </c>
      <c r="N589">
        <v>14</v>
      </c>
      <c r="O589">
        <v>0</v>
      </c>
      <c r="P589">
        <v>14</v>
      </c>
      <c r="Q589">
        <v>0</v>
      </c>
      <c r="R589">
        <v>3</v>
      </c>
      <c r="S589">
        <v>2</v>
      </c>
      <c r="T589">
        <v>2.4494897427831699</v>
      </c>
      <c r="U589">
        <v>0.5</v>
      </c>
      <c r="V589" t="s">
        <v>4628</v>
      </c>
      <c r="W589">
        <v>1</v>
      </c>
      <c r="X589" t="s">
        <v>51</v>
      </c>
      <c r="Y589" t="s">
        <v>4630</v>
      </c>
      <c r="Z589">
        <v>7</v>
      </c>
      <c r="AA589" t="s">
        <v>55</v>
      </c>
      <c r="AB589">
        <v>151386653</v>
      </c>
      <c r="AC589">
        <v>151386676</v>
      </c>
      <c r="AD589" t="s">
        <v>4631</v>
      </c>
      <c r="AE589">
        <v>22</v>
      </c>
      <c r="AF589">
        <v>8</v>
      </c>
      <c r="AG589">
        <v>5</v>
      </c>
      <c r="AH589">
        <v>0</v>
      </c>
      <c r="AI589">
        <v>1</v>
      </c>
      <c r="AJ589" t="s">
        <v>55</v>
      </c>
      <c r="AK589">
        <v>151386653</v>
      </c>
      <c r="AL589">
        <v>151386675</v>
      </c>
      <c r="AM589" t="s">
        <v>43</v>
      </c>
      <c r="AN589" t="s">
        <v>2723</v>
      </c>
      <c r="AO589" t="s">
        <v>2724</v>
      </c>
      <c r="AP589" t="s">
        <v>2724</v>
      </c>
    </row>
    <row r="590" spans="1:42" x14ac:dyDescent="0.25">
      <c r="A590" t="s">
        <v>51</v>
      </c>
      <c r="B590">
        <v>213586103</v>
      </c>
      <c r="C590">
        <v>213586105</v>
      </c>
      <c r="D590" t="s">
        <v>4632</v>
      </c>
      <c r="E590" t="s">
        <v>2721</v>
      </c>
      <c r="F590">
        <v>856</v>
      </c>
      <c r="G590">
        <v>1</v>
      </c>
      <c r="H590">
        <v>213586105</v>
      </c>
      <c r="I590" t="s">
        <v>4633</v>
      </c>
      <c r="J590">
        <v>1</v>
      </c>
      <c r="K590">
        <v>4</v>
      </c>
      <c r="L590">
        <v>5</v>
      </c>
      <c r="M590">
        <v>2</v>
      </c>
      <c r="N590">
        <v>1</v>
      </c>
      <c r="O590">
        <v>15</v>
      </c>
      <c r="P590">
        <v>16</v>
      </c>
      <c r="Q590">
        <v>3.8729833462074099</v>
      </c>
      <c r="R590">
        <v>0</v>
      </c>
      <c r="S590">
        <v>5</v>
      </c>
      <c r="T590">
        <v>0</v>
      </c>
      <c r="U590">
        <v>1</v>
      </c>
      <c r="V590" t="s">
        <v>4632</v>
      </c>
      <c r="W590">
        <v>1</v>
      </c>
      <c r="X590" t="s">
        <v>51</v>
      </c>
      <c r="Y590" t="s">
        <v>4634</v>
      </c>
      <c r="Z590">
        <v>6</v>
      </c>
      <c r="AA590" t="s">
        <v>52</v>
      </c>
      <c r="AB590">
        <v>213586095</v>
      </c>
      <c r="AC590">
        <v>213586118</v>
      </c>
      <c r="AM590" t="s">
        <v>43</v>
      </c>
      <c r="AN590" t="s">
        <v>2723</v>
      </c>
      <c r="AO590" t="s">
        <v>2724</v>
      </c>
      <c r="AP590" t="s">
        <v>44</v>
      </c>
    </row>
    <row r="591" spans="1:42" x14ac:dyDescent="0.25">
      <c r="A591" t="s">
        <v>53</v>
      </c>
      <c r="B591">
        <v>23669748</v>
      </c>
      <c r="C591">
        <v>23669748</v>
      </c>
      <c r="D591" t="s">
        <v>4635</v>
      </c>
      <c r="E591" t="s">
        <v>2721</v>
      </c>
      <c r="F591">
        <v>4472</v>
      </c>
      <c r="G591">
        <v>20</v>
      </c>
      <c r="H591">
        <v>23669748</v>
      </c>
      <c r="I591" t="s">
        <v>4636</v>
      </c>
      <c r="J591">
        <v>2</v>
      </c>
      <c r="K591">
        <v>3</v>
      </c>
      <c r="L591">
        <v>5</v>
      </c>
      <c r="M591">
        <v>2.4494897427831699</v>
      </c>
      <c r="N591">
        <v>16</v>
      </c>
      <c r="O591">
        <v>6</v>
      </c>
      <c r="P591">
        <v>22</v>
      </c>
      <c r="Q591">
        <v>9.7979589711327097</v>
      </c>
      <c r="R591">
        <v>5</v>
      </c>
      <c r="S591">
        <v>0</v>
      </c>
      <c r="T591">
        <v>0</v>
      </c>
      <c r="U591">
        <v>0</v>
      </c>
      <c r="V591" t="s">
        <v>4635</v>
      </c>
      <c r="W591">
        <v>1</v>
      </c>
      <c r="X591" t="s">
        <v>53</v>
      </c>
      <c r="Y591" t="s">
        <v>3572</v>
      </c>
      <c r="Z591">
        <v>4</v>
      </c>
      <c r="AA591" t="s">
        <v>52</v>
      </c>
      <c r="AB591">
        <v>23669742</v>
      </c>
      <c r="AC591">
        <v>23669765</v>
      </c>
      <c r="AD591" t="s">
        <v>3573</v>
      </c>
      <c r="AE591">
        <v>24</v>
      </c>
      <c r="AF591">
        <v>5</v>
      </c>
      <c r="AG591">
        <v>2</v>
      </c>
      <c r="AH591">
        <v>1</v>
      </c>
      <c r="AI591">
        <v>0</v>
      </c>
      <c r="AJ591" t="s">
        <v>52</v>
      </c>
      <c r="AK591">
        <v>23669742</v>
      </c>
      <c r="AL591">
        <v>23669766</v>
      </c>
      <c r="AM591" t="s">
        <v>43</v>
      </c>
      <c r="AN591" t="s">
        <v>2723</v>
      </c>
      <c r="AO591" t="s">
        <v>2724</v>
      </c>
      <c r="AP591" t="s">
        <v>2981</v>
      </c>
    </row>
    <row r="592" spans="1:42" x14ac:dyDescent="0.25">
      <c r="A592" t="s">
        <v>53</v>
      </c>
      <c r="B592">
        <v>56866033</v>
      </c>
      <c r="C592">
        <v>56866034</v>
      </c>
      <c r="D592" t="s">
        <v>4637</v>
      </c>
      <c r="E592" t="s">
        <v>2721</v>
      </c>
      <c r="F592">
        <v>4732</v>
      </c>
      <c r="G592">
        <v>20</v>
      </c>
      <c r="H592">
        <v>56866034</v>
      </c>
      <c r="I592" t="s">
        <v>4638</v>
      </c>
      <c r="J592">
        <v>2</v>
      </c>
      <c r="K592">
        <v>3</v>
      </c>
      <c r="L592">
        <v>5</v>
      </c>
      <c r="M592">
        <v>2.4494897427831699</v>
      </c>
      <c r="N592">
        <v>3</v>
      </c>
      <c r="O592">
        <v>3</v>
      </c>
      <c r="P592">
        <v>6</v>
      </c>
      <c r="Q592">
        <v>3</v>
      </c>
      <c r="R592">
        <v>2</v>
      </c>
      <c r="S592">
        <v>0</v>
      </c>
      <c r="T592">
        <v>0</v>
      </c>
      <c r="U592">
        <v>0.5</v>
      </c>
      <c r="V592" t="s">
        <v>4637</v>
      </c>
      <c r="W592">
        <v>1</v>
      </c>
      <c r="X592" t="s">
        <v>53</v>
      </c>
      <c r="Y592" t="s">
        <v>4639</v>
      </c>
      <c r="Z592">
        <v>8</v>
      </c>
      <c r="AA592" t="s">
        <v>55</v>
      </c>
      <c r="AB592">
        <v>56866014</v>
      </c>
      <c r="AC592">
        <v>56866037</v>
      </c>
      <c r="AD592" t="s">
        <v>4640</v>
      </c>
      <c r="AE592">
        <v>22</v>
      </c>
      <c r="AF592">
        <v>7</v>
      </c>
      <c r="AG592">
        <v>4</v>
      </c>
      <c r="AH592">
        <v>0</v>
      </c>
      <c r="AI592">
        <v>1</v>
      </c>
      <c r="AJ592" t="s">
        <v>55</v>
      </c>
      <c r="AK592">
        <v>56866015</v>
      </c>
      <c r="AL592">
        <v>56866037</v>
      </c>
      <c r="AM592" t="s">
        <v>43</v>
      </c>
      <c r="AN592" t="s">
        <v>2723</v>
      </c>
      <c r="AO592" t="s">
        <v>2724</v>
      </c>
      <c r="AP592" t="s">
        <v>2724</v>
      </c>
    </row>
    <row r="593" spans="1:42" x14ac:dyDescent="0.25">
      <c r="A593" t="s">
        <v>74</v>
      </c>
      <c r="B593">
        <v>39279279</v>
      </c>
      <c r="C593">
        <v>39279284</v>
      </c>
      <c r="D593" t="s">
        <v>4641</v>
      </c>
      <c r="E593" t="s">
        <v>2721</v>
      </c>
      <c r="F593">
        <v>4903</v>
      </c>
      <c r="G593">
        <v>22</v>
      </c>
      <c r="H593">
        <v>39279284</v>
      </c>
      <c r="I593" t="s">
        <v>4642</v>
      </c>
      <c r="J593">
        <v>2</v>
      </c>
      <c r="K593">
        <v>3</v>
      </c>
      <c r="L593">
        <v>5</v>
      </c>
      <c r="M593">
        <v>2.4494897427831699</v>
      </c>
      <c r="N593">
        <v>5</v>
      </c>
      <c r="O593">
        <v>12</v>
      </c>
      <c r="P593">
        <v>17</v>
      </c>
      <c r="Q593">
        <v>7.7459666924148296</v>
      </c>
      <c r="R593">
        <v>2</v>
      </c>
      <c r="S593">
        <v>3</v>
      </c>
      <c r="T593">
        <v>2.4494897427831699</v>
      </c>
      <c r="U593">
        <v>2.5</v>
      </c>
      <c r="V593" t="s">
        <v>4641</v>
      </c>
      <c r="W593">
        <v>1</v>
      </c>
      <c r="X593" t="s">
        <v>74</v>
      </c>
      <c r="Y593" t="s">
        <v>4643</v>
      </c>
      <c r="Z593">
        <v>6</v>
      </c>
      <c r="AA593" t="s">
        <v>52</v>
      </c>
      <c r="AB593">
        <v>39279276</v>
      </c>
      <c r="AC593">
        <v>39279299</v>
      </c>
      <c r="AD593" t="s">
        <v>4644</v>
      </c>
      <c r="AE593">
        <v>22</v>
      </c>
      <c r="AF593">
        <v>5</v>
      </c>
      <c r="AG593">
        <v>2</v>
      </c>
      <c r="AH593">
        <v>0</v>
      </c>
      <c r="AI593">
        <v>1</v>
      </c>
      <c r="AJ593" t="s">
        <v>52</v>
      </c>
      <c r="AK593">
        <v>39279277</v>
      </c>
      <c r="AL593">
        <v>39279299</v>
      </c>
      <c r="AM593" t="s">
        <v>43</v>
      </c>
      <c r="AN593" t="s">
        <v>2723</v>
      </c>
      <c r="AO593" t="s">
        <v>2724</v>
      </c>
      <c r="AP593" t="s">
        <v>2724</v>
      </c>
    </row>
    <row r="594" spans="1:42" x14ac:dyDescent="0.25">
      <c r="A594" t="s">
        <v>54</v>
      </c>
      <c r="B594">
        <v>129162700</v>
      </c>
      <c r="C594">
        <v>129162701</v>
      </c>
      <c r="D594" t="s">
        <v>4645</v>
      </c>
      <c r="E594" t="s">
        <v>2721</v>
      </c>
      <c r="F594">
        <v>3915</v>
      </c>
      <c r="G594">
        <v>2</v>
      </c>
      <c r="H594">
        <v>129162700</v>
      </c>
      <c r="I594" t="s">
        <v>4646</v>
      </c>
      <c r="J594">
        <v>4</v>
      </c>
      <c r="K594">
        <v>1</v>
      </c>
      <c r="L594">
        <v>5</v>
      </c>
      <c r="M594">
        <v>2</v>
      </c>
      <c r="N594">
        <v>42</v>
      </c>
      <c r="O594">
        <v>1</v>
      </c>
      <c r="P594">
        <v>43</v>
      </c>
      <c r="Q594">
        <v>6.4807406984078604</v>
      </c>
      <c r="R594">
        <v>3</v>
      </c>
      <c r="S594">
        <v>2</v>
      </c>
      <c r="T594">
        <v>2.4494897427831699</v>
      </c>
      <c r="U594">
        <v>0.5</v>
      </c>
      <c r="V594" t="s">
        <v>4645</v>
      </c>
      <c r="W594">
        <v>1</v>
      </c>
      <c r="X594" t="s">
        <v>54</v>
      </c>
      <c r="Y594" t="s">
        <v>4647</v>
      </c>
      <c r="Z594">
        <v>6</v>
      </c>
      <c r="AA594" t="s">
        <v>52</v>
      </c>
      <c r="AB594">
        <v>129162691</v>
      </c>
      <c r="AC594">
        <v>129162714</v>
      </c>
      <c r="AM594" t="s">
        <v>43</v>
      </c>
      <c r="AN594" t="s">
        <v>2723</v>
      </c>
      <c r="AO594" t="s">
        <v>2724</v>
      </c>
      <c r="AP594" t="s">
        <v>44</v>
      </c>
    </row>
    <row r="595" spans="1:42" x14ac:dyDescent="0.25">
      <c r="A595" t="s">
        <v>60</v>
      </c>
      <c r="B595">
        <v>1859160</v>
      </c>
      <c r="C595">
        <v>1859161</v>
      </c>
      <c r="D595" t="s">
        <v>4648</v>
      </c>
      <c r="E595" t="s">
        <v>2721</v>
      </c>
      <c r="F595">
        <v>5415</v>
      </c>
      <c r="G595">
        <v>4</v>
      </c>
      <c r="H595">
        <v>1859161</v>
      </c>
      <c r="I595" t="s">
        <v>4649</v>
      </c>
      <c r="J595">
        <v>2</v>
      </c>
      <c r="K595">
        <v>3</v>
      </c>
      <c r="L595">
        <v>5</v>
      </c>
      <c r="M595">
        <v>2.4494897427831699</v>
      </c>
      <c r="N595">
        <v>2</v>
      </c>
      <c r="O595">
        <v>9</v>
      </c>
      <c r="P595">
        <v>11</v>
      </c>
      <c r="Q595">
        <v>4.2426406871192803</v>
      </c>
      <c r="R595">
        <v>2</v>
      </c>
      <c r="S595">
        <v>3</v>
      </c>
      <c r="T595">
        <v>2.4494897427831699</v>
      </c>
      <c r="U595">
        <v>0.5</v>
      </c>
      <c r="V595" t="s">
        <v>4648</v>
      </c>
      <c r="W595">
        <v>1</v>
      </c>
      <c r="X595" t="s">
        <v>60</v>
      </c>
      <c r="Y595" t="s">
        <v>4650</v>
      </c>
      <c r="Z595">
        <v>3</v>
      </c>
      <c r="AA595" t="s">
        <v>52</v>
      </c>
      <c r="AB595">
        <v>1859154</v>
      </c>
      <c r="AC595">
        <v>1859177</v>
      </c>
      <c r="AM595" t="s">
        <v>43</v>
      </c>
      <c r="AN595" t="s">
        <v>2723</v>
      </c>
      <c r="AO595" t="s">
        <v>2724</v>
      </c>
      <c r="AP595" t="s">
        <v>44</v>
      </c>
    </row>
    <row r="596" spans="1:42" x14ac:dyDescent="0.25">
      <c r="A596" t="s">
        <v>62</v>
      </c>
      <c r="B596">
        <v>145420419</v>
      </c>
      <c r="C596">
        <v>145420420</v>
      </c>
      <c r="D596" t="s">
        <v>4651</v>
      </c>
      <c r="E596" t="s">
        <v>2721</v>
      </c>
      <c r="F596">
        <v>6320</v>
      </c>
      <c r="G596">
        <v>5</v>
      </c>
      <c r="H596">
        <v>145420419</v>
      </c>
      <c r="I596" t="s">
        <v>4652</v>
      </c>
      <c r="J596">
        <v>4</v>
      </c>
      <c r="K596">
        <v>1</v>
      </c>
      <c r="L596">
        <v>5</v>
      </c>
      <c r="M596">
        <v>2</v>
      </c>
      <c r="N596">
        <v>25</v>
      </c>
      <c r="O596">
        <v>2</v>
      </c>
      <c r="P596">
        <v>27</v>
      </c>
      <c r="Q596">
        <v>7.0710678118654702</v>
      </c>
      <c r="R596">
        <v>3</v>
      </c>
      <c r="S596">
        <v>0</v>
      </c>
      <c r="T596">
        <v>0</v>
      </c>
      <c r="U596">
        <v>0.5</v>
      </c>
      <c r="V596" t="s">
        <v>4651</v>
      </c>
      <c r="W596">
        <v>1</v>
      </c>
      <c r="X596" t="s">
        <v>62</v>
      </c>
      <c r="Y596" t="s">
        <v>4653</v>
      </c>
      <c r="Z596">
        <v>4</v>
      </c>
      <c r="AA596" t="s">
        <v>52</v>
      </c>
      <c r="AB596">
        <v>145420412</v>
      </c>
      <c r="AC596">
        <v>145420435</v>
      </c>
      <c r="AM596" t="s">
        <v>43</v>
      </c>
      <c r="AN596" t="s">
        <v>2723</v>
      </c>
      <c r="AO596" t="s">
        <v>2724</v>
      </c>
      <c r="AP596" t="s">
        <v>44</v>
      </c>
    </row>
    <row r="597" spans="1:42" x14ac:dyDescent="0.25">
      <c r="A597" t="s">
        <v>62</v>
      </c>
      <c r="B597">
        <v>18797390</v>
      </c>
      <c r="C597">
        <v>18797390</v>
      </c>
      <c r="D597" t="s">
        <v>4654</v>
      </c>
      <c r="E597" t="s">
        <v>2721</v>
      </c>
      <c r="F597">
        <v>5913</v>
      </c>
      <c r="G597">
        <v>5</v>
      </c>
      <c r="H597">
        <v>18797390</v>
      </c>
      <c r="I597" t="s">
        <v>4655</v>
      </c>
      <c r="J597">
        <v>3</v>
      </c>
      <c r="K597">
        <v>2</v>
      </c>
      <c r="L597">
        <v>5</v>
      </c>
      <c r="M597">
        <v>2.4494897427831699</v>
      </c>
      <c r="N597">
        <v>24</v>
      </c>
      <c r="O597">
        <v>16</v>
      </c>
      <c r="P597">
        <v>40</v>
      </c>
      <c r="Q597">
        <v>19.595917942265402</v>
      </c>
      <c r="R597">
        <v>4</v>
      </c>
      <c r="S597">
        <v>0</v>
      </c>
      <c r="T597">
        <v>0</v>
      </c>
      <c r="U597">
        <v>0</v>
      </c>
      <c r="V597" t="s">
        <v>4654</v>
      </c>
      <c r="W597">
        <v>1</v>
      </c>
      <c r="X597" t="s">
        <v>62</v>
      </c>
      <c r="Y597" t="s">
        <v>4656</v>
      </c>
      <c r="Z597">
        <v>8</v>
      </c>
      <c r="AA597" t="s">
        <v>55</v>
      </c>
      <c r="AB597">
        <v>18797376</v>
      </c>
      <c r="AC597">
        <v>18797399</v>
      </c>
      <c r="AD597" t="s">
        <v>4657</v>
      </c>
      <c r="AE597">
        <v>22</v>
      </c>
      <c r="AF597">
        <v>8</v>
      </c>
      <c r="AG597">
        <v>5</v>
      </c>
      <c r="AH597">
        <v>0</v>
      </c>
      <c r="AI597">
        <v>1</v>
      </c>
      <c r="AJ597" t="s">
        <v>55</v>
      </c>
      <c r="AK597">
        <v>18797376</v>
      </c>
      <c r="AL597">
        <v>18797398</v>
      </c>
      <c r="AM597" t="s">
        <v>43</v>
      </c>
      <c r="AN597" t="s">
        <v>2723</v>
      </c>
      <c r="AO597" t="s">
        <v>2724</v>
      </c>
      <c r="AP597" t="s">
        <v>2724</v>
      </c>
    </row>
    <row r="598" spans="1:42" x14ac:dyDescent="0.25">
      <c r="A598" t="s">
        <v>62</v>
      </c>
      <c r="B598">
        <v>36829003</v>
      </c>
      <c r="C598">
        <v>36829004</v>
      </c>
      <c r="D598" t="s">
        <v>4658</v>
      </c>
      <c r="E598" t="s">
        <v>2721</v>
      </c>
      <c r="F598">
        <v>5964</v>
      </c>
      <c r="G598">
        <v>5</v>
      </c>
      <c r="H598">
        <v>36829003</v>
      </c>
      <c r="I598" t="s">
        <v>4659</v>
      </c>
      <c r="J598">
        <v>4</v>
      </c>
      <c r="K598">
        <v>1</v>
      </c>
      <c r="L598">
        <v>5</v>
      </c>
      <c r="M598">
        <v>2</v>
      </c>
      <c r="N598">
        <v>6</v>
      </c>
      <c r="O598">
        <v>2</v>
      </c>
      <c r="P598">
        <v>8</v>
      </c>
      <c r="Q598">
        <v>3.4641016151377499</v>
      </c>
      <c r="R598">
        <v>4</v>
      </c>
      <c r="S598">
        <v>1</v>
      </c>
      <c r="T598">
        <v>2</v>
      </c>
      <c r="U598">
        <v>0.5</v>
      </c>
      <c r="V598" t="s">
        <v>4658</v>
      </c>
      <c r="W598">
        <v>1</v>
      </c>
      <c r="X598" t="s">
        <v>62</v>
      </c>
      <c r="Y598" t="s">
        <v>4660</v>
      </c>
      <c r="Z598">
        <v>7</v>
      </c>
      <c r="AA598" t="s">
        <v>52</v>
      </c>
      <c r="AB598">
        <v>36828996</v>
      </c>
      <c r="AC598">
        <v>36829019</v>
      </c>
      <c r="AD598" t="s">
        <v>4661</v>
      </c>
      <c r="AE598">
        <v>22</v>
      </c>
      <c r="AF598">
        <v>7</v>
      </c>
      <c r="AG598">
        <v>4</v>
      </c>
      <c r="AH598">
        <v>0</v>
      </c>
      <c r="AI598">
        <v>1</v>
      </c>
      <c r="AJ598" t="s">
        <v>52</v>
      </c>
      <c r="AK598">
        <v>36828997</v>
      </c>
      <c r="AL598">
        <v>36829019</v>
      </c>
      <c r="AM598" t="s">
        <v>43</v>
      </c>
      <c r="AN598" t="s">
        <v>2723</v>
      </c>
      <c r="AO598" t="s">
        <v>2724</v>
      </c>
      <c r="AP598" t="s">
        <v>2724</v>
      </c>
    </row>
    <row r="599" spans="1:42" x14ac:dyDescent="0.25">
      <c r="A599" t="s">
        <v>64</v>
      </c>
      <c r="B599">
        <v>102220126</v>
      </c>
      <c r="C599">
        <v>102220129</v>
      </c>
      <c r="D599" t="s">
        <v>4662</v>
      </c>
      <c r="E599" t="s">
        <v>2721</v>
      </c>
      <c r="F599">
        <v>7469</v>
      </c>
      <c r="G599">
        <v>8</v>
      </c>
      <c r="H599">
        <v>102220129</v>
      </c>
      <c r="I599" t="s">
        <v>4663</v>
      </c>
      <c r="J599">
        <v>1</v>
      </c>
      <c r="K599">
        <v>4</v>
      </c>
      <c r="L599">
        <v>5</v>
      </c>
      <c r="M599">
        <v>2</v>
      </c>
      <c r="N599">
        <v>1</v>
      </c>
      <c r="O599">
        <v>16</v>
      </c>
      <c r="P599">
        <v>17</v>
      </c>
      <c r="Q599">
        <v>4</v>
      </c>
      <c r="R599">
        <v>0</v>
      </c>
      <c r="S599">
        <v>2</v>
      </c>
      <c r="T599">
        <v>0</v>
      </c>
      <c r="U599">
        <v>1.2472191289246399</v>
      </c>
      <c r="V599" t="s">
        <v>4662</v>
      </c>
      <c r="W599">
        <v>1</v>
      </c>
      <c r="X599" t="s">
        <v>64</v>
      </c>
      <c r="Y599" t="s">
        <v>4664</v>
      </c>
      <c r="Z599">
        <v>8</v>
      </c>
      <c r="AA599" t="s">
        <v>52</v>
      </c>
      <c r="AB599">
        <v>102220121</v>
      </c>
      <c r="AC599">
        <v>102220144</v>
      </c>
      <c r="AD599" t="s">
        <v>4665</v>
      </c>
      <c r="AE599">
        <v>24</v>
      </c>
      <c r="AF599">
        <v>6</v>
      </c>
      <c r="AG599">
        <v>3</v>
      </c>
      <c r="AH599">
        <v>1</v>
      </c>
      <c r="AI599">
        <v>0</v>
      </c>
      <c r="AJ599" t="s">
        <v>52</v>
      </c>
      <c r="AK599">
        <v>102220121</v>
      </c>
      <c r="AL599">
        <v>102220145</v>
      </c>
      <c r="AM599" t="s">
        <v>43</v>
      </c>
      <c r="AN599" t="s">
        <v>2723</v>
      </c>
      <c r="AO599" t="s">
        <v>2724</v>
      </c>
      <c r="AP599" t="s">
        <v>3476</v>
      </c>
    </row>
    <row r="600" spans="1:42" x14ac:dyDescent="0.25">
      <c r="A600" t="s">
        <v>64</v>
      </c>
      <c r="B600">
        <v>42356693</v>
      </c>
      <c r="C600">
        <v>42356694</v>
      </c>
      <c r="D600" t="s">
        <v>4666</v>
      </c>
      <c r="E600" t="s">
        <v>2721</v>
      </c>
      <c r="F600">
        <v>7304</v>
      </c>
      <c r="G600">
        <v>8</v>
      </c>
      <c r="H600">
        <v>42356694</v>
      </c>
      <c r="I600" t="s">
        <v>4667</v>
      </c>
      <c r="J600">
        <v>1</v>
      </c>
      <c r="K600">
        <v>4</v>
      </c>
      <c r="L600">
        <v>5</v>
      </c>
      <c r="M600">
        <v>2</v>
      </c>
      <c r="N600">
        <v>1</v>
      </c>
      <c r="O600">
        <v>5</v>
      </c>
      <c r="P600">
        <v>6</v>
      </c>
      <c r="Q600">
        <v>2.2360679774997898</v>
      </c>
      <c r="R600">
        <v>1</v>
      </c>
      <c r="S600">
        <v>4</v>
      </c>
      <c r="T600">
        <v>2</v>
      </c>
      <c r="U600">
        <v>0.5</v>
      </c>
      <c r="V600" t="s">
        <v>4666</v>
      </c>
      <c r="W600">
        <v>1</v>
      </c>
      <c r="X600" t="s">
        <v>64</v>
      </c>
      <c r="Y600" t="s">
        <v>4668</v>
      </c>
      <c r="Z600">
        <v>7</v>
      </c>
      <c r="AA600" t="s">
        <v>52</v>
      </c>
      <c r="AB600">
        <v>42356688</v>
      </c>
      <c r="AC600">
        <v>42356711</v>
      </c>
      <c r="AM600" t="s">
        <v>43</v>
      </c>
      <c r="AN600" t="s">
        <v>2723</v>
      </c>
      <c r="AO600" t="s">
        <v>2724</v>
      </c>
      <c r="AP600" t="s">
        <v>43</v>
      </c>
    </row>
    <row r="601" spans="1:42" x14ac:dyDescent="0.25">
      <c r="A601" t="s">
        <v>64</v>
      </c>
      <c r="B601">
        <v>97071661</v>
      </c>
      <c r="C601">
        <v>97071663</v>
      </c>
      <c r="D601" t="s">
        <v>4669</v>
      </c>
      <c r="E601" t="s">
        <v>2721</v>
      </c>
      <c r="F601">
        <v>7456</v>
      </c>
      <c r="G601">
        <v>8</v>
      </c>
      <c r="H601">
        <v>97071663</v>
      </c>
      <c r="I601" t="s">
        <v>4670</v>
      </c>
      <c r="J601">
        <v>0</v>
      </c>
      <c r="K601">
        <v>5</v>
      </c>
      <c r="L601">
        <v>5</v>
      </c>
      <c r="M601">
        <v>0</v>
      </c>
      <c r="N601">
        <v>0</v>
      </c>
      <c r="O601">
        <v>16</v>
      </c>
      <c r="P601">
        <v>16</v>
      </c>
      <c r="Q601">
        <v>0</v>
      </c>
      <c r="R601">
        <v>1</v>
      </c>
      <c r="S601">
        <v>3</v>
      </c>
      <c r="T601">
        <v>1.7320508075688701</v>
      </c>
      <c r="U601">
        <v>1</v>
      </c>
      <c r="V601" t="s">
        <v>4669</v>
      </c>
      <c r="W601">
        <v>1</v>
      </c>
      <c r="X601" t="s">
        <v>64</v>
      </c>
      <c r="Y601" t="s">
        <v>4671</v>
      </c>
      <c r="Z601">
        <v>5</v>
      </c>
      <c r="AA601" t="s">
        <v>52</v>
      </c>
      <c r="AB601">
        <v>97071654</v>
      </c>
      <c r="AC601">
        <v>97071677</v>
      </c>
      <c r="AD601" t="s">
        <v>4672</v>
      </c>
      <c r="AE601">
        <v>24</v>
      </c>
      <c r="AF601">
        <v>6</v>
      </c>
      <c r="AG601">
        <v>3</v>
      </c>
      <c r="AH601">
        <v>1</v>
      </c>
      <c r="AI601">
        <v>0</v>
      </c>
      <c r="AJ601" t="s">
        <v>52</v>
      </c>
      <c r="AK601">
        <v>97071653</v>
      </c>
      <c r="AL601">
        <v>97071677</v>
      </c>
      <c r="AM601" t="s">
        <v>43</v>
      </c>
      <c r="AN601" t="s">
        <v>2723</v>
      </c>
      <c r="AO601" t="s">
        <v>2724</v>
      </c>
      <c r="AP601" t="s">
        <v>2863</v>
      </c>
    </row>
    <row r="602" spans="1:42" hidden="1" x14ac:dyDescent="0.25">
      <c r="A602" t="s">
        <v>64</v>
      </c>
      <c r="B602">
        <v>58063347</v>
      </c>
      <c r="C602">
        <v>58063363</v>
      </c>
      <c r="D602" t="s">
        <v>4673</v>
      </c>
      <c r="E602" t="s">
        <v>2721</v>
      </c>
      <c r="F602">
        <v>7335</v>
      </c>
      <c r="G602">
        <v>8</v>
      </c>
      <c r="H602">
        <v>58063363</v>
      </c>
      <c r="I602" t="s">
        <v>4674</v>
      </c>
      <c r="J602">
        <v>3</v>
      </c>
      <c r="K602">
        <v>1</v>
      </c>
      <c r="L602">
        <v>4</v>
      </c>
      <c r="M602">
        <v>1.7320508075688701</v>
      </c>
      <c r="N602">
        <v>3</v>
      </c>
      <c r="O602">
        <v>1</v>
      </c>
      <c r="P602">
        <v>4</v>
      </c>
      <c r="Q602">
        <v>1.7320508075688701</v>
      </c>
      <c r="R602">
        <v>1</v>
      </c>
      <c r="S602">
        <v>1</v>
      </c>
      <c r="T602">
        <v>1</v>
      </c>
      <c r="U602">
        <v>5.7879184513951101</v>
      </c>
      <c r="AM602" t="s">
        <v>43</v>
      </c>
      <c r="AN602" t="s">
        <v>2723</v>
      </c>
      <c r="AO602" t="s">
        <v>2724</v>
      </c>
      <c r="AP602" t="s">
        <v>44</v>
      </c>
    </row>
    <row r="603" spans="1:42" x14ac:dyDescent="0.25">
      <c r="A603" t="s">
        <v>65</v>
      </c>
      <c r="B603">
        <v>139613686</v>
      </c>
      <c r="C603">
        <v>139613688</v>
      </c>
      <c r="D603" t="s">
        <v>4675</v>
      </c>
      <c r="E603" t="s">
        <v>2721</v>
      </c>
      <c r="F603">
        <v>8014</v>
      </c>
      <c r="G603">
        <v>9</v>
      </c>
      <c r="H603">
        <v>139613688</v>
      </c>
      <c r="I603" t="s">
        <v>4676</v>
      </c>
      <c r="J603">
        <v>2</v>
      </c>
      <c r="K603">
        <v>3</v>
      </c>
      <c r="L603">
        <v>5</v>
      </c>
      <c r="M603">
        <v>2.4494897427831699</v>
      </c>
      <c r="N603">
        <v>4</v>
      </c>
      <c r="O603">
        <v>3</v>
      </c>
      <c r="P603">
        <v>7</v>
      </c>
      <c r="Q603">
        <v>3.4641016151377499</v>
      </c>
      <c r="R603">
        <v>3</v>
      </c>
      <c r="S603">
        <v>2</v>
      </c>
      <c r="T603">
        <v>2.4494897427831699</v>
      </c>
      <c r="U603">
        <v>0.81649658092772603</v>
      </c>
      <c r="V603" t="s">
        <v>4675</v>
      </c>
      <c r="W603">
        <v>1</v>
      </c>
      <c r="X603" t="s">
        <v>65</v>
      </c>
      <c r="Y603" t="s">
        <v>4677</v>
      </c>
      <c r="Z603">
        <v>5</v>
      </c>
      <c r="AA603" t="s">
        <v>55</v>
      </c>
      <c r="AB603">
        <v>139613674</v>
      </c>
      <c r="AC603">
        <v>139613697</v>
      </c>
      <c r="AD603" t="s">
        <v>4678</v>
      </c>
      <c r="AE603">
        <v>22</v>
      </c>
      <c r="AF603">
        <v>6</v>
      </c>
      <c r="AG603">
        <v>3</v>
      </c>
      <c r="AH603">
        <v>0</v>
      </c>
      <c r="AI603">
        <v>1</v>
      </c>
      <c r="AJ603" t="s">
        <v>55</v>
      </c>
      <c r="AK603">
        <v>139613674</v>
      </c>
      <c r="AL603">
        <v>139613696</v>
      </c>
      <c r="AM603" t="s">
        <v>43</v>
      </c>
      <c r="AN603" t="s">
        <v>2723</v>
      </c>
      <c r="AO603" t="s">
        <v>2724</v>
      </c>
      <c r="AP603" t="s">
        <v>2724</v>
      </c>
    </row>
    <row r="604" spans="1:42" x14ac:dyDescent="0.25">
      <c r="A604" t="s">
        <v>42</v>
      </c>
      <c r="B604">
        <v>126641879</v>
      </c>
      <c r="C604">
        <v>126641879</v>
      </c>
      <c r="D604" t="s">
        <v>4679</v>
      </c>
      <c r="E604" t="s">
        <v>2721</v>
      </c>
      <c r="F604">
        <v>1637</v>
      </c>
      <c r="G604">
        <v>11</v>
      </c>
      <c r="H604">
        <v>126641879</v>
      </c>
      <c r="I604" t="s">
        <v>4680</v>
      </c>
      <c r="J604">
        <v>4</v>
      </c>
      <c r="K604">
        <v>0</v>
      </c>
      <c r="L604">
        <v>4</v>
      </c>
      <c r="M604">
        <v>0</v>
      </c>
      <c r="N604">
        <v>19</v>
      </c>
      <c r="O604">
        <v>0</v>
      </c>
      <c r="P604">
        <v>19</v>
      </c>
      <c r="Q604">
        <v>0</v>
      </c>
      <c r="R604">
        <v>2</v>
      </c>
      <c r="S604">
        <v>2</v>
      </c>
      <c r="T604">
        <v>2</v>
      </c>
      <c r="U604">
        <v>0</v>
      </c>
      <c r="V604" t="s">
        <v>4679</v>
      </c>
      <c r="W604">
        <v>1</v>
      </c>
      <c r="X604" t="s">
        <v>42</v>
      </c>
      <c r="Y604" t="s">
        <v>4681</v>
      </c>
      <c r="Z604">
        <v>6</v>
      </c>
      <c r="AA604" t="s">
        <v>52</v>
      </c>
      <c r="AB604">
        <v>126641870</v>
      </c>
      <c r="AC604">
        <v>126641893</v>
      </c>
      <c r="AD604" t="s">
        <v>4682</v>
      </c>
      <c r="AE604">
        <v>23</v>
      </c>
      <c r="AF604">
        <v>8</v>
      </c>
      <c r="AG604">
        <v>2</v>
      </c>
      <c r="AH604">
        <v>1</v>
      </c>
      <c r="AI604">
        <v>1</v>
      </c>
      <c r="AJ604" t="s">
        <v>52</v>
      </c>
      <c r="AK604">
        <v>126641869</v>
      </c>
      <c r="AL604">
        <v>126641892</v>
      </c>
      <c r="AM604" t="s">
        <v>43</v>
      </c>
      <c r="AN604" t="s">
        <v>2723</v>
      </c>
      <c r="AO604" t="s">
        <v>2724</v>
      </c>
      <c r="AP604" t="s">
        <v>2829</v>
      </c>
    </row>
    <row r="605" spans="1:42" x14ac:dyDescent="0.25">
      <c r="A605" t="s">
        <v>42</v>
      </c>
      <c r="B605">
        <v>46431777</v>
      </c>
      <c r="C605">
        <v>46431778</v>
      </c>
      <c r="D605" t="s">
        <v>4683</v>
      </c>
      <c r="E605" t="s">
        <v>2721</v>
      </c>
      <c r="F605">
        <v>1432</v>
      </c>
      <c r="G605">
        <v>11</v>
      </c>
      <c r="H605">
        <v>46431777</v>
      </c>
      <c r="I605" t="s">
        <v>4684</v>
      </c>
      <c r="J605">
        <v>1</v>
      </c>
      <c r="K605">
        <v>3</v>
      </c>
      <c r="L605">
        <v>4</v>
      </c>
      <c r="M605">
        <v>1.7320508075688701</v>
      </c>
      <c r="N605">
        <v>1</v>
      </c>
      <c r="O605">
        <v>6</v>
      </c>
      <c r="P605">
        <v>7</v>
      </c>
      <c r="Q605">
        <v>2.4494897427831699</v>
      </c>
      <c r="R605">
        <v>3</v>
      </c>
      <c r="S605">
        <v>1</v>
      </c>
      <c r="T605">
        <v>1.7320508075688701</v>
      </c>
      <c r="U605">
        <v>0.5</v>
      </c>
      <c r="V605" t="s">
        <v>4683</v>
      </c>
      <c r="W605">
        <v>1</v>
      </c>
      <c r="X605" t="s">
        <v>42</v>
      </c>
      <c r="Y605" t="s">
        <v>4685</v>
      </c>
      <c r="Z605">
        <v>8</v>
      </c>
      <c r="AA605" t="s">
        <v>55</v>
      </c>
      <c r="AB605">
        <v>46431763</v>
      </c>
      <c r="AC605">
        <v>46431786</v>
      </c>
      <c r="AD605" t="s">
        <v>4686</v>
      </c>
      <c r="AE605">
        <v>24</v>
      </c>
      <c r="AF605">
        <v>8</v>
      </c>
      <c r="AG605">
        <v>5</v>
      </c>
      <c r="AH605">
        <v>1</v>
      </c>
      <c r="AI605">
        <v>0</v>
      </c>
      <c r="AJ605" t="s">
        <v>55</v>
      </c>
      <c r="AK605">
        <v>46431763</v>
      </c>
      <c r="AL605">
        <v>46431787</v>
      </c>
      <c r="AM605" t="s">
        <v>43</v>
      </c>
      <c r="AN605" t="s">
        <v>2723</v>
      </c>
      <c r="AO605" t="s">
        <v>2724</v>
      </c>
      <c r="AP605" t="s">
        <v>3881</v>
      </c>
    </row>
    <row r="606" spans="1:42" x14ac:dyDescent="0.25">
      <c r="A606" t="s">
        <v>45</v>
      </c>
      <c r="B606">
        <v>59511530</v>
      </c>
      <c r="C606">
        <v>59511537</v>
      </c>
      <c r="D606" t="s">
        <v>4687</v>
      </c>
      <c r="E606" t="s">
        <v>2721</v>
      </c>
      <c r="F606">
        <v>1826</v>
      </c>
      <c r="G606">
        <v>12</v>
      </c>
      <c r="H606">
        <v>59511537</v>
      </c>
      <c r="I606" t="s">
        <v>4688</v>
      </c>
      <c r="J606">
        <v>3</v>
      </c>
      <c r="K606">
        <v>1</v>
      </c>
      <c r="L606">
        <v>4</v>
      </c>
      <c r="M606">
        <v>1.7320508075688701</v>
      </c>
      <c r="N606">
        <v>19</v>
      </c>
      <c r="O606">
        <v>1</v>
      </c>
      <c r="P606">
        <v>20</v>
      </c>
      <c r="Q606">
        <v>4.3588989435406704</v>
      </c>
      <c r="R606">
        <v>4</v>
      </c>
      <c r="S606">
        <v>0</v>
      </c>
      <c r="T606">
        <v>0</v>
      </c>
      <c r="U606">
        <v>3.5</v>
      </c>
      <c r="V606" t="s">
        <v>4687</v>
      </c>
      <c r="W606">
        <v>1</v>
      </c>
      <c r="X606" t="s">
        <v>45</v>
      </c>
      <c r="Y606" t="s">
        <v>4689</v>
      </c>
      <c r="Z606">
        <v>5</v>
      </c>
      <c r="AA606" t="s">
        <v>52</v>
      </c>
      <c r="AB606">
        <v>59511522</v>
      </c>
      <c r="AC606">
        <v>59511545</v>
      </c>
      <c r="AM606" t="s">
        <v>43</v>
      </c>
      <c r="AN606" t="s">
        <v>2723</v>
      </c>
      <c r="AO606" t="s">
        <v>2724</v>
      </c>
      <c r="AP606" t="s">
        <v>44</v>
      </c>
    </row>
    <row r="607" spans="1:42" x14ac:dyDescent="0.25">
      <c r="A607" t="s">
        <v>47</v>
      </c>
      <c r="B607">
        <v>31347910</v>
      </c>
      <c r="C607">
        <v>31347911</v>
      </c>
      <c r="D607" t="s">
        <v>4690</v>
      </c>
      <c r="E607" t="s">
        <v>2721</v>
      </c>
      <c r="F607">
        <v>2559</v>
      </c>
      <c r="G607">
        <v>15</v>
      </c>
      <c r="H607">
        <v>31347911</v>
      </c>
      <c r="I607" t="s">
        <v>4691</v>
      </c>
      <c r="J607">
        <v>2</v>
      </c>
      <c r="K607">
        <v>2</v>
      </c>
      <c r="L607">
        <v>4</v>
      </c>
      <c r="M607">
        <v>2</v>
      </c>
      <c r="N607">
        <v>4</v>
      </c>
      <c r="O607">
        <v>6</v>
      </c>
      <c r="P607">
        <v>10</v>
      </c>
      <c r="Q607">
        <v>4.8989794855663504</v>
      </c>
      <c r="R607">
        <v>2</v>
      </c>
      <c r="S607">
        <v>2</v>
      </c>
      <c r="T607">
        <v>2</v>
      </c>
      <c r="U607">
        <v>0.5</v>
      </c>
      <c r="V607" t="s">
        <v>4690</v>
      </c>
      <c r="W607">
        <v>1</v>
      </c>
      <c r="X607" t="s">
        <v>47</v>
      </c>
      <c r="Y607" t="s">
        <v>4692</v>
      </c>
      <c r="Z607">
        <v>6</v>
      </c>
      <c r="AA607" t="s">
        <v>55</v>
      </c>
      <c r="AB607">
        <v>31347894</v>
      </c>
      <c r="AC607">
        <v>31347917</v>
      </c>
      <c r="AD607" t="s">
        <v>4693</v>
      </c>
      <c r="AE607">
        <v>22</v>
      </c>
      <c r="AF607">
        <v>4</v>
      </c>
      <c r="AG607">
        <v>1</v>
      </c>
      <c r="AH607">
        <v>0</v>
      </c>
      <c r="AI607">
        <v>1</v>
      </c>
      <c r="AJ607" t="s">
        <v>55</v>
      </c>
      <c r="AK607">
        <v>31347894</v>
      </c>
      <c r="AL607">
        <v>31347916</v>
      </c>
      <c r="AM607" t="s">
        <v>43</v>
      </c>
      <c r="AN607" t="s">
        <v>2723</v>
      </c>
      <c r="AO607" t="s">
        <v>2724</v>
      </c>
      <c r="AP607" t="s">
        <v>2724</v>
      </c>
    </row>
    <row r="608" spans="1:42" x14ac:dyDescent="0.25">
      <c r="A608" t="s">
        <v>49</v>
      </c>
      <c r="B608">
        <v>5881308</v>
      </c>
      <c r="C608">
        <v>5881309</v>
      </c>
      <c r="D608" t="s">
        <v>4694</v>
      </c>
      <c r="E608" t="s">
        <v>2721</v>
      </c>
      <c r="F608">
        <v>2902</v>
      </c>
      <c r="G608">
        <v>17</v>
      </c>
      <c r="H608">
        <v>5881309</v>
      </c>
      <c r="I608" t="s">
        <v>4695</v>
      </c>
      <c r="J608">
        <v>2</v>
      </c>
      <c r="K608">
        <v>2</v>
      </c>
      <c r="L608">
        <v>4</v>
      </c>
      <c r="M608">
        <v>2</v>
      </c>
      <c r="N608">
        <v>7</v>
      </c>
      <c r="O608">
        <v>2</v>
      </c>
      <c r="P608">
        <v>9</v>
      </c>
      <c r="Q608">
        <v>3.74165738677394</v>
      </c>
      <c r="R608">
        <v>0</v>
      </c>
      <c r="S608">
        <v>4</v>
      </c>
      <c r="T608">
        <v>0</v>
      </c>
      <c r="U608">
        <v>0.5</v>
      </c>
      <c r="V608" t="s">
        <v>4694</v>
      </c>
      <c r="W608">
        <v>1</v>
      </c>
      <c r="X608" t="s">
        <v>49</v>
      </c>
      <c r="Y608" t="s">
        <v>4696</v>
      </c>
      <c r="Z608">
        <v>7</v>
      </c>
      <c r="AA608" t="s">
        <v>55</v>
      </c>
      <c r="AB608">
        <v>5881291</v>
      </c>
      <c r="AC608">
        <v>5881314</v>
      </c>
      <c r="AD608" t="s">
        <v>4697</v>
      </c>
      <c r="AE608">
        <v>22</v>
      </c>
      <c r="AF608">
        <v>5</v>
      </c>
      <c r="AG608">
        <v>2</v>
      </c>
      <c r="AH608">
        <v>0</v>
      </c>
      <c r="AI608">
        <v>1</v>
      </c>
      <c r="AJ608" t="s">
        <v>55</v>
      </c>
      <c r="AK608">
        <v>5881292</v>
      </c>
      <c r="AL608">
        <v>5881314</v>
      </c>
      <c r="AM608" t="s">
        <v>43</v>
      </c>
      <c r="AN608" t="s">
        <v>2723</v>
      </c>
      <c r="AO608" t="s">
        <v>2724</v>
      </c>
      <c r="AP608" t="s">
        <v>2724</v>
      </c>
    </row>
    <row r="609" spans="1:42" x14ac:dyDescent="0.25">
      <c r="A609" t="s">
        <v>51</v>
      </c>
      <c r="B609">
        <v>48250442</v>
      </c>
      <c r="C609">
        <v>48250443</v>
      </c>
      <c r="D609" t="s">
        <v>4698</v>
      </c>
      <c r="E609" t="s">
        <v>2721</v>
      </c>
      <c r="F609">
        <v>326</v>
      </c>
      <c r="G609">
        <v>1</v>
      </c>
      <c r="H609">
        <v>48250443</v>
      </c>
      <c r="I609" t="s">
        <v>4699</v>
      </c>
      <c r="J609">
        <v>1</v>
      </c>
      <c r="K609">
        <v>3</v>
      </c>
      <c r="L609">
        <v>4</v>
      </c>
      <c r="M609">
        <v>1.7320508075688701</v>
      </c>
      <c r="N609">
        <v>2</v>
      </c>
      <c r="O609">
        <v>7</v>
      </c>
      <c r="P609">
        <v>9</v>
      </c>
      <c r="Q609">
        <v>3.74165738677394</v>
      </c>
      <c r="R609">
        <v>3</v>
      </c>
      <c r="S609">
        <v>1</v>
      </c>
      <c r="T609">
        <v>1.7320508075688701</v>
      </c>
      <c r="U609">
        <v>0.5</v>
      </c>
      <c r="V609" t="s">
        <v>4698</v>
      </c>
      <c r="W609">
        <v>1</v>
      </c>
      <c r="X609" t="s">
        <v>51</v>
      </c>
      <c r="Y609" t="s">
        <v>4700</v>
      </c>
      <c r="Z609">
        <v>5</v>
      </c>
      <c r="AA609" t="s">
        <v>52</v>
      </c>
      <c r="AB609">
        <v>48250433</v>
      </c>
      <c r="AC609">
        <v>48250456</v>
      </c>
      <c r="AM609" t="s">
        <v>43</v>
      </c>
      <c r="AN609" t="s">
        <v>2723</v>
      </c>
      <c r="AO609" t="s">
        <v>2724</v>
      </c>
      <c r="AP609" t="s">
        <v>44</v>
      </c>
    </row>
    <row r="610" spans="1:42" x14ac:dyDescent="0.25">
      <c r="A610" t="s">
        <v>51</v>
      </c>
      <c r="B610">
        <v>57628056</v>
      </c>
      <c r="C610">
        <v>57628057</v>
      </c>
      <c r="D610" t="s">
        <v>4701</v>
      </c>
      <c r="E610" t="s">
        <v>2721</v>
      </c>
      <c r="F610">
        <v>389</v>
      </c>
      <c r="G610">
        <v>1</v>
      </c>
      <c r="H610">
        <v>57628057</v>
      </c>
      <c r="I610" t="s">
        <v>4702</v>
      </c>
      <c r="J610">
        <v>0</v>
      </c>
      <c r="K610">
        <v>4</v>
      </c>
      <c r="L610">
        <v>4</v>
      </c>
      <c r="M610">
        <v>0</v>
      </c>
      <c r="N610">
        <v>0</v>
      </c>
      <c r="O610">
        <v>7</v>
      </c>
      <c r="P610">
        <v>7</v>
      </c>
      <c r="Q610">
        <v>0</v>
      </c>
      <c r="R610">
        <v>2</v>
      </c>
      <c r="S610">
        <v>2</v>
      </c>
      <c r="T610">
        <v>2</v>
      </c>
      <c r="U610">
        <v>0.5</v>
      </c>
      <c r="V610" t="s">
        <v>4701</v>
      </c>
      <c r="W610">
        <v>1</v>
      </c>
      <c r="X610" t="s">
        <v>51</v>
      </c>
      <c r="Y610" t="s">
        <v>4703</v>
      </c>
      <c r="Z610">
        <v>3</v>
      </c>
      <c r="AA610" t="s">
        <v>55</v>
      </c>
      <c r="AB610">
        <v>57628040</v>
      </c>
      <c r="AC610">
        <v>57628063</v>
      </c>
      <c r="AM610" t="s">
        <v>43</v>
      </c>
      <c r="AN610" t="s">
        <v>2723</v>
      </c>
      <c r="AO610" t="s">
        <v>2724</v>
      </c>
      <c r="AP610" t="s">
        <v>44</v>
      </c>
    </row>
    <row r="611" spans="1:42" x14ac:dyDescent="0.25">
      <c r="A611" t="s">
        <v>54</v>
      </c>
      <c r="B611">
        <v>238615236</v>
      </c>
      <c r="C611">
        <v>238615239</v>
      </c>
      <c r="D611" t="s">
        <v>4704</v>
      </c>
      <c r="E611" t="s">
        <v>2721</v>
      </c>
      <c r="F611">
        <v>4392</v>
      </c>
      <c r="G611">
        <v>2</v>
      </c>
      <c r="H611">
        <v>238615239</v>
      </c>
      <c r="I611" t="s">
        <v>4705</v>
      </c>
      <c r="J611">
        <v>1</v>
      </c>
      <c r="K611">
        <v>3</v>
      </c>
      <c r="L611">
        <v>4</v>
      </c>
      <c r="M611">
        <v>1.7320508075688701</v>
      </c>
      <c r="N611">
        <v>10</v>
      </c>
      <c r="O611">
        <v>13</v>
      </c>
      <c r="P611">
        <v>23</v>
      </c>
      <c r="Q611">
        <v>11.401754250991299</v>
      </c>
      <c r="R611">
        <v>1</v>
      </c>
      <c r="S611">
        <v>2</v>
      </c>
      <c r="T611">
        <v>1.41421356237309</v>
      </c>
      <c r="U611">
        <v>1.2472191289246399</v>
      </c>
      <c r="V611" t="s">
        <v>4704</v>
      </c>
      <c r="W611">
        <v>1</v>
      </c>
      <c r="X611" t="s">
        <v>54</v>
      </c>
      <c r="Y611" t="s">
        <v>4706</v>
      </c>
      <c r="Z611">
        <v>4</v>
      </c>
      <c r="AA611" t="s">
        <v>52</v>
      </c>
      <c r="AB611">
        <v>238615231</v>
      </c>
      <c r="AC611">
        <v>238615254</v>
      </c>
      <c r="AM611" t="s">
        <v>43</v>
      </c>
      <c r="AN611" t="s">
        <v>2723</v>
      </c>
      <c r="AO611" t="s">
        <v>2724</v>
      </c>
      <c r="AP611" t="s">
        <v>44</v>
      </c>
    </row>
    <row r="612" spans="1:42" hidden="1" x14ac:dyDescent="0.25">
      <c r="A612" t="s">
        <v>65</v>
      </c>
      <c r="B612">
        <v>101984606</v>
      </c>
      <c r="C612">
        <v>101984634</v>
      </c>
      <c r="D612" t="s">
        <v>4707</v>
      </c>
      <c r="E612" t="s">
        <v>2721</v>
      </c>
      <c r="F612">
        <v>7826</v>
      </c>
      <c r="G612">
        <v>9</v>
      </c>
      <c r="H612">
        <v>101984618</v>
      </c>
      <c r="I612" t="s">
        <v>4708</v>
      </c>
      <c r="J612">
        <v>0</v>
      </c>
      <c r="K612">
        <v>9</v>
      </c>
      <c r="L612">
        <v>9</v>
      </c>
      <c r="M612">
        <v>0</v>
      </c>
      <c r="N612">
        <v>0</v>
      </c>
      <c r="O612">
        <v>15</v>
      </c>
      <c r="P612">
        <v>15</v>
      </c>
      <c r="Q612">
        <v>0</v>
      </c>
      <c r="R612">
        <v>3</v>
      </c>
      <c r="S612">
        <v>5</v>
      </c>
      <c r="T612">
        <v>3.8729833462074099</v>
      </c>
      <c r="U612">
        <v>9.6566039579139797</v>
      </c>
      <c r="AM612" t="s">
        <v>43</v>
      </c>
      <c r="AN612" t="s">
        <v>2723</v>
      </c>
      <c r="AO612" t="s">
        <v>2724</v>
      </c>
      <c r="AP612" t="s">
        <v>44</v>
      </c>
    </row>
    <row r="613" spans="1:42" x14ac:dyDescent="0.25">
      <c r="A613" t="s">
        <v>58</v>
      </c>
      <c r="B613">
        <v>119563194</v>
      </c>
      <c r="C613">
        <v>119563195</v>
      </c>
      <c r="D613" t="s">
        <v>4709</v>
      </c>
      <c r="E613" t="s">
        <v>2721</v>
      </c>
      <c r="F613">
        <v>5252</v>
      </c>
      <c r="G613">
        <v>3</v>
      </c>
      <c r="H613">
        <v>119563195</v>
      </c>
      <c r="I613" t="s">
        <v>4710</v>
      </c>
      <c r="J613">
        <v>2</v>
      </c>
      <c r="K613">
        <v>2</v>
      </c>
      <c r="L613">
        <v>4</v>
      </c>
      <c r="M613">
        <v>2</v>
      </c>
      <c r="N613">
        <v>15</v>
      </c>
      <c r="O613">
        <v>5</v>
      </c>
      <c r="P613">
        <v>20</v>
      </c>
      <c r="Q613">
        <v>8.6602540378443802</v>
      </c>
      <c r="R613">
        <v>4</v>
      </c>
      <c r="S613">
        <v>0</v>
      </c>
      <c r="T613">
        <v>0</v>
      </c>
      <c r="U613">
        <v>0.5</v>
      </c>
      <c r="V613" t="s">
        <v>4709</v>
      </c>
      <c r="W613">
        <v>1</v>
      </c>
      <c r="X613" t="s">
        <v>58</v>
      </c>
      <c r="Y613" t="s">
        <v>4711</v>
      </c>
      <c r="Z613">
        <v>5</v>
      </c>
      <c r="AA613" t="s">
        <v>55</v>
      </c>
      <c r="AB613">
        <v>119563177</v>
      </c>
      <c r="AC613">
        <v>119563200</v>
      </c>
      <c r="AM613" t="s">
        <v>43</v>
      </c>
      <c r="AN613" t="s">
        <v>2723</v>
      </c>
      <c r="AO613" t="s">
        <v>2724</v>
      </c>
      <c r="AP613" t="s">
        <v>44</v>
      </c>
    </row>
    <row r="614" spans="1:42" hidden="1" x14ac:dyDescent="0.25">
      <c r="A614" t="s">
        <v>65</v>
      </c>
      <c r="B614">
        <v>101984762</v>
      </c>
      <c r="C614">
        <v>101984792</v>
      </c>
      <c r="D614" t="s">
        <v>4712</v>
      </c>
      <c r="E614" t="s">
        <v>2721</v>
      </c>
      <c r="F614">
        <v>7828</v>
      </c>
      <c r="G614">
        <v>9</v>
      </c>
      <c r="H614">
        <v>101984792</v>
      </c>
      <c r="I614" t="s">
        <v>4713</v>
      </c>
      <c r="J614">
        <v>20</v>
      </c>
      <c r="K614">
        <v>0</v>
      </c>
      <c r="L614">
        <v>20</v>
      </c>
      <c r="M614">
        <v>0</v>
      </c>
      <c r="N614">
        <v>20</v>
      </c>
      <c r="O614">
        <v>0</v>
      </c>
      <c r="P614">
        <v>20</v>
      </c>
      <c r="Q614">
        <v>0</v>
      </c>
      <c r="R614">
        <v>4</v>
      </c>
      <c r="S614">
        <v>13</v>
      </c>
      <c r="T614">
        <v>7.2111025509279703</v>
      </c>
      <c r="U614">
        <v>8.4138516393078806</v>
      </c>
      <c r="AM614" t="s">
        <v>43</v>
      </c>
      <c r="AN614" t="s">
        <v>2723</v>
      </c>
      <c r="AO614" t="s">
        <v>2724</v>
      </c>
      <c r="AP614" t="s">
        <v>44</v>
      </c>
    </row>
    <row r="615" spans="1:42" x14ac:dyDescent="0.25">
      <c r="A615" t="s">
        <v>60</v>
      </c>
      <c r="B615">
        <v>3787553</v>
      </c>
      <c r="C615">
        <v>3787554</v>
      </c>
      <c r="D615" t="s">
        <v>4714</v>
      </c>
      <c r="E615" t="s">
        <v>2721</v>
      </c>
      <c r="F615">
        <v>5420</v>
      </c>
      <c r="G615">
        <v>4</v>
      </c>
      <c r="H615">
        <v>3787553</v>
      </c>
      <c r="I615" t="s">
        <v>4715</v>
      </c>
      <c r="J615">
        <v>3</v>
      </c>
      <c r="K615">
        <v>1</v>
      </c>
      <c r="L615">
        <v>4</v>
      </c>
      <c r="M615">
        <v>1.7320508075688701</v>
      </c>
      <c r="N615">
        <v>18</v>
      </c>
      <c r="O615">
        <v>5</v>
      </c>
      <c r="P615">
        <v>23</v>
      </c>
      <c r="Q615">
        <v>9.4868329805051292</v>
      </c>
      <c r="R615">
        <v>4</v>
      </c>
      <c r="S615">
        <v>0</v>
      </c>
      <c r="T615">
        <v>0</v>
      </c>
      <c r="U615">
        <v>0.5</v>
      </c>
      <c r="V615" t="s">
        <v>4714</v>
      </c>
      <c r="W615">
        <v>1</v>
      </c>
      <c r="X615" t="s">
        <v>60</v>
      </c>
      <c r="Y615" t="s">
        <v>4716</v>
      </c>
      <c r="Z615">
        <v>5</v>
      </c>
      <c r="AA615" t="s">
        <v>52</v>
      </c>
      <c r="AB615">
        <v>3787548</v>
      </c>
      <c r="AC615">
        <v>3787571</v>
      </c>
      <c r="AD615" t="s">
        <v>4717</v>
      </c>
      <c r="AE615">
        <v>24</v>
      </c>
      <c r="AF615">
        <v>6</v>
      </c>
      <c r="AG615">
        <v>3</v>
      </c>
      <c r="AH615">
        <v>1</v>
      </c>
      <c r="AI615">
        <v>0</v>
      </c>
      <c r="AJ615" t="s">
        <v>52</v>
      </c>
      <c r="AK615">
        <v>3787547</v>
      </c>
      <c r="AL615">
        <v>3787571</v>
      </c>
      <c r="AM615" t="s">
        <v>43</v>
      </c>
      <c r="AN615" t="s">
        <v>2723</v>
      </c>
      <c r="AO615" t="s">
        <v>2724</v>
      </c>
      <c r="AP615" t="s">
        <v>2829</v>
      </c>
    </row>
    <row r="616" spans="1:42" x14ac:dyDescent="0.25">
      <c r="A616" t="s">
        <v>60</v>
      </c>
      <c r="B616">
        <v>80828440</v>
      </c>
      <c r="C616">
        <v>80828441</v>
      </c>
      <c r="D616" t="s">
        <v>4718</v>
      </c>
      <c r="E616" t="s">
        <v>2721</v>
      </c>
      <c r="F616">
        <v>5572</v>
      </c>
      <c r="G616">
        <v>4</v>
      </c>
      <c r="H616">
        <v>80828441</v>
      </c>
      <c r="I616" t="s">
        <v>4719</v>
      </c>
      <c r="J616">
        <v>1</v>
      </c>
      <c r="K616">
        <v>3</v>
      </c>
      <c r="L616">
        <v>4</v>
      </c>
      <c r="M616">
        <v>1.7320508075688701</v>
      </c>
      <c r="N616">
        <v>2</v>
      </c>
      <c r="O616">
        <v>9</v>
      </c>
      <c r="P616">
        <v>11</v>
      </c>
      <c r="Q616">
        <v>4.2426406871192803</v>
      </c>
      <c r="R616">
        <v>3</v>
      </c>
      <c r="S616">
        <v>1</v>
      </c>
      <c r="T616">
        <v>1.7320508075688701</v>
      </c>
      <c r="U616">
        <v>0.5</v>
      </c>
      <c r="V616" t="s">
        <v>4718</v>
      </c>
      <c r="W616">
        <v>1</v>
      </c>
      <c r="X616" t="s">
        <v>60</v>
      </c>
      <c r="Y616" t="s">
        <v>4720</v>
      </c>
      <c r="Z616">
        <v>8</v>
      </c>
      <c r="AA616" t="s">
        <v>55</v>
      </c>
      <c r="AB616">
        <v>80828426</v>
      </c>
      <c r="AC616">
        <v>80828449</v>
      </c>
      <c r="AD616" t="s">
        <v>4721</v>
      </c>
      <c r="AE616">
        <v>22</v>
      </c>
      <c r="AF616">
        <v>8</v>
      </c>
      <c r="AG616">
        <v>5</v>
      </c>
      <c r="AH616">
        <v>0</v>
      </c>
      <c r="AI616">
        <v>1</v>
      </c>
      <c r="AJ616" t="s">
        <v>55</v>
      </c>
      <c r="AK616">
        <v>80828426</v>
      </c>
      <c r="AL616">
        <v>80828448</v>
      </c>
      <c r="AM616" t="s">
        <v>43</v>
      </c>
      <c r="AN616" t="s">
        <v>2723</v>
      </c>
      <c r="AO616" t="s">
        <v>2724</v>
      </c>
      <c r="AP616" t="s">
        <v>2724</v>
      </c>
    </row>
    <row r="617" spans="1:42" x14ac:dyDescent="0.25">
      <c r="A617" t="s">
        <v>63</v>
      </c>
      <c r="B617">
        <v>126925162</v>
      </c>
      <c r="C617">
        <v>126925163</v>
      </c>
      <c r="D617" t="s">
        <v>4722</v>
      </c>
      <c r="E617" t="s">
        <v>2721</v>
      </c>
      <c r="F617">
        <v>6716</v>
      </c>
      <c r="G617">
        <v>6</v>
      </c>
      <c r="H617">
        <v>126925163</v>
      </c>
      <c r="I617" t="s">
        <v>4723</v>
      </c>
      <c r="J617">
        <v>2</v>
      </c>
      <c r="K617">
        <v>2</v>
      </c>
      <c r="L617">
        <v>4</v>
      </c>
      <c r="M617">
        <v>2</v>
      </c>
      <c r="N617">
        <v>4</v>
      </c>
      <c r="O617">
        <v>6</v>
      </c>
      <c r="P617">
        <v>10</v>
      </c>
      <c r="Q617">
        <v>4.8989794855663504</v>
      </c>
      <c r="R617">
        <v>2</v>
      </c>
      <c r="S617">
        <v>2</v>
      </c>
      <c r="T617">
        <v>2</v>
      </c>
      <c r="U617">
        <v>0.5</v>
      </c>
      <c r="V617" t="s">
        <v>4722</v>
      </c>
      <c r="W617">
        <v>1</v>
      </c>
      <c r="X617" t="s">
        <v>63</v>
      </c>
      <c r="Y617" t="s">
        <v>4724</v>
      </c>
      <c r="Z617">
        <v>4</v>
      </c>
      <c r="AA617" t="s">
        <v>52</v>
      </c>
      <c r="AB617">
        <v>126925156</v>
      </c>
      <c r="AC617">
        <v>126925179</v>
      </c>
      <c r="AM617" t="s">
        <v>43</v>
      </c>
      <c r="AN617" t="s">
        <v>2723</v>
      </c>
      <c r="AO617" t="s">
        <v>2724</v>
      </c>
      <c r="AP617" t="s">
        <v>44</v>
      </c>
    </row>
    <row r="618" spans="1:42" x14ac:dyDescent="0.25">
      <c r="A618" t="s">
        <v>75</v>
      </c>
      <c r="B618">
        <v>130562614</v>
      </c>
      <c r="C618">
        <v>130562618</v>
      </c>
      <c r="D618" t="s">
        <v>4725</v>
      </c>
      <c r="E618" t="s">
        <v>2721</v>
      </c>
      <c r="F618">
        <v>7155</v>
      </c>
      <c r="G618">
        <v>7</v>
      </c>
      <c r="H618">
        <v>130562618</v>
      </c>
      <c r="I618" t="s">
        <v>4726</v>
      </c>
      <c r="J618">
        <v>2</v>
      </c>
      <c r="K618">
        <v>2</v>
      </c>
      <c r="L618">
        <v>4</v>
      </c>
      <c r="M618">
        <v>2</v>
      </c>
      <c r="N618">
        <v>8</v>
      </c>
      <c r="O618">
        <v>9</v>
      </c>
      <c r="P618">
        <v>17</v>
      </c>
      <c r="Q618">
        <v>8.4852813742385695</v>
      </c>
      <c r="R618">
        <v>2</v>
      </c>
      <c r="S618">
        <v>1</v>
      </c>
      <c r="T618">
        <v>1.41421356237309</v>
      </c>
      <c r="U618">
        <v>1.6996731711975901</v>
      </c>
      <c r="V618" t="s">
        <v>4725</v>
      </c>
      <c r="W618">
        <v>1</v>
      </c>
      <c r="X618" t="s">
        <v>75</v>
      </c>
      <c r="Y618" t="s">
        <v>4727</v>
      </c>
      <c r="Z618">
        <v>5</v>
      </c>
      <c r="AA618" t="s">
        <v>55</v>
      </c>
      <c r="AB618">
        <v>130562600</v>
      </c>
      <c r="AC618">
        <v>130562623</v>
      </c>
      <c r="AD618" t="s">
        <v>4728</v>
      </c>
      <c r="AE618">
        <v>24</v>
      </c>
      <c r="AF618">
        <v>6</v>
      </c>
      <c r="AG618">
        <v>3</v>
      </c>
      <c r="AH618">
        <v>1</v>
      </c>
      <c r="AI618">
        <v>0</v>
      </c>
      <c r="AJ618" t="s">
        <v>55</v>
      </c>
      <c r="AK618">
        <v>130562599</v>
      </c>
      <c r="AL618">
        <v>130562623</v>
      </c>
      <c r="AM618" t="s">
        <v>43</v>
      </c>
      <c r="AN618" t="s">
        <v>2723</v>
      </c>
      <c r="AO618" t="s">
        <v>2724</v>
      </c>
      <c r="AP618" t="s">
        <v>2756</v>
      </c>
    </row>
    <row r="619" spans="1:42" x14ac:dyDescent="0.25">
      <c r="A619" t="s">
        <v>75</v>
      </c>
      <c r="B619">
        <v>155965419</v>
      </c>
      <c r="C619">
        <v>155965420</v>
      </c>
      <c r="D619" t="s">
        <v>4729</v>
      </c>
      <c r="E619" t="s">
        <v>2721</v>
      </c>
      <c r="F619">
        <v>7191</v>
      </c>
      <c r="G619">
        <v>7</v>
      </c>
      <c r="H619">
        <v>155965420</v>
      </c>
      <c r="I619" t="s">
        <v>4730</v>
      </c>
      <c r="J619">
        <v>0</v>
      </c>
      <c r="K619">
        <v>4</v>
      </c>
      <c r="L619">
        <v>4</v>
      </c>
      <c r="M619">
        <v>0</v>
      </c>
      <c r="N619">
        <v>0</v>
      </c>
      <c r="O619">
        <v>25</v>
      </c>
      <c r="P619">
        <v>25</v>
      </c>
      <c r="Q619">
        <v>0</v>
      </c>
      <c r="R619">
        <v>2</v>
      </c>
      <c r="S619">
        <v>2</v>
      </c>
      <c r="T619">
        <v>2</v>
      </c>
      <c r="U619">
        <v>0.5</v>
      </c>
      <c r="V619" t="s">
        <v>4729</v>
      </c>
      <c r="W619">
        <v>1</v>
      </c>
      <c r="X619" t="s">
        <v>75</v>
      </c>
      <c r="Y619" t="s">
        <v>4731</v>
      </c>
      <c r="Z619">
        <v>5</v>
      </c>
      <c r="AA619" t="s">
        <v>52</v>
      </c>
      <c r="AB619">
        <v>155965410</v>
      </c>
      <c r="AC619">
        <v>155965433</v>
      </c>
      <c r="AD619" t="s">
        <v>4732</v>
      </c>
      <c r="AE619">
        <v>23</v>
      </c>
      <c r="AF619">
        <v>8</v>
      </c>
      <c r="AG619">
        <v>2</v>
      </c>
      <c r="AH619">
        <v>1</v>
      </c>
      <c r="AI619">
        <v>1</v>
      </c>
      <c r="AJ619" t="s">
        <v>52</v>
      </c>
      <c r="AK619">
        <v>155965410</v>
      </c>
      <c r="AL619">
        <v>155965433</v>
      </c>
      <c r="AM619" t="s">
        <v>43</v>
      </c>
      <c r="AN619" t="s">
        <v>2723</v>
      </c>
      <c r="AO619" t="s">
        <v>2724</v>
      </c>
      <c r="AP619" t="s">
        <v>2863</v>
      </c>
    </row>
    <row r="620" spans="1:42" x14ac:dyDescent="0.25">
      <c r="A620" t="s">
        <v>75</v>
      </c>
      <c r="B620">
        <v>16724753</v>
      </c>
      <c r="C620">
        <v>16724754</v>
      </c>
      <c r="D620" t="s">
        <v>4733</v>
      </c>
      <c r="E620" t="s">
        <v>2721</v>
      </c>
      <c r="F620">
        <v>6884</v>
      </c>
      <c r="G620">
        <v>7</v>
      </c>
      <c r="H620">
        <v>16724754</v>
      </c>
      <c r="I620" t="s">
        <v>4734</v>
      </c>
      <c r="J620">
        <v>4</v>
      </c>
      <c r="K620">
        <v>0</v>
      </c>
      <c r="L620">
        <v>4</v>
      </c>
      <c r="M620">
        <v>0</v>
      </c>
      <c r="N620">
        <v>16</v>
      </c>
      <c r="O620">
        <v>0</v>
      </c>
      <c r="P620">
        <v>16</v>
      </c>
      <c r="Q620">
        <v>0</v>
      </c>
      <c r="R620">
        <v>2</v>
      </c>
      <c r="S620">
        <v>1</v>
      </c>
      <c r="T620">
        <v>1.41421356237309</v>
      </c>
      <c r="U620">
        <v>0.5</v>
      </c>
      <c r="V620" t="s">
        <v>4733</v>
      </c>
      <c r="W620">
        <v>1</v>
      </c>
      <c r="X620" t="s">
        <v>75</v>
      </c>
      <c r="AD620" t="s">
        <v>4735</v>
      </c>
      <c r="AE620">
        <v>24</v>
      </c>
      <c r="AF620">
        <v>6</v>
      </c>
      <c r="AG620">
        <v>3</v>
      </c>
      <c r="AH620">
        <v>1</v>
      </c>
      <c r="AI620">
        <v>0</v>
      </c>
      <c r="AJ620" t="s">
        <v>55</v>
      </c>
      <c r="AK620">
        <v>16724735</v>
      </c>
      <c r="AL620">
        <v>16724759</v>
      </c>
      <c r="AM620" t="s">
        <v>43</v>
      </c>
      <c r="AN620" t="s">
        <v>2723</v>
      </c>
      <c r="AO620" t="s">
        <v>2724</v>
      </c>
      <c r="AP620" t="s">
        <v>4736</v>
      </c>
    </row>
    <row r="621" spans="1:42" x14ac:dyDescent="0.25">
      <c r="A621" t="s">
        <v>64</v>
      </c>
      <c r="B621">
        <v>128263901</v>
      </c>
      <c r="C621">
        <v>128263902</v>
      </c>
      <c r="D621" t="s">
        <v>4737</v>
      </c>
      <c r="E621" t="s">
        <v>2721</v>
      </c>
      <c r="F621">
        <v>7563</v>
      </c>
      <c r="G621">
        <v>8</v>
      </c>
      <c r="H621">
        <v>128263902</v>
      </c>
      <c r="I621" t="s">
        <v>4738</v>
      </c>
      <c r="J621">
        <v>2</v>
      </c>
      <c r="K621">
        <v>2</v>
      </c>
      <c r="L621">
        <v>4</v>
      </c>
      <c r="M621">
        <v>2</v>
      </c>
      <c r="N621">
        <v>3</v>
      </c>
      <c r="O621">
        <v>10</v>
      </c>
      <c r="P621">
        <v>13</v>
      </c>
      <c r="Q621">
        <v>5.4772255750516603</v>
      </c>
      <c r="R621">
        <v>2</v>
      </c>
      <c r="S621">
        <v>2</v>
      </c>
      <c r="T621">
        <v>2</v>
      </c>
      <c r="U621">
        <v>0.5</v>
      </c>
      <c r="V621" t="s">
        <v>4737</v>
      </c>
      <c r="W621">
        <v>1</v>
      </c>
      <c r="X621" t="s">
        <v>64</v>
      </c>
      <c r="Y621" t="s">
        <v>4739</v>
      </c>
      <c r="Z621">
        <v>5</v>
      </c>
      <c r="AA621" t="s">
        <v>52</v>
      </c>
      <c r="AB621">
        <v>128263895</v>
      </c>
      <c r="AC621">
        <v>128263918</v>
      </c>
      <c r="AD621" t="s">
        <v>4740</v>
      </c>
      <c r="AE621">
        <v>24</v>
      </c>
      <c r="AF621">
        <v>6</v>
      </c>
      <c r="AG621">
        <v>3</v>
      </c>
      <c r="AH621">
        <v>1</v>
      </c>
      <c r="AI621">
        <v>0</v>
      </c>
      <c r="AJ621" t="s">
        <v>52</v>
      </c>
      <c r="AK621">
        <v>128263895</v>
      </c>
      <c r="AL621">
        <v>128263919</v>
      </c>
      <c r="AM621" t="s">
        <v>43</v>
      </c>
      <c r="AN621" t="s">
        <v>2723</v>
      </c>
      <c r="AO621" t="s">
        <v>2724</v>
      </c>
      <c r="AP621" t="s">
        <v>3476</v>
      </c>
    </row>
    <row r="622" spans="1:42" x14ac:dyDescent="0.25">
      <c r="A622" t="s">
        <v>64</v>
      </c>
      <c r="B622">
        <v>27102297</v>
      </c>
      <c r="C622">
        <v>27102299</v>
      </c>
      <c r="D622" t="s">
        <v>4741</v>
      </c>
      <c r="E622" t="s">
        <v>2721</v>
      </c>
      <c r="F622">
        <v>7260</v>
      </c>
      <c r="G622">
        <v>8</v>
      </c>
      <c r="H622">
        <v>27102297</v>
      </c>
      <c r="I622" t="s">
        <v>4742</v>
      </c>
      <c r="J622">
        <v>3</v>
      </c>
      <c r="K622">
        <v>1</v>
      </c>
      <c r="L622">
        <v>4</v>
      </c>
      <c r="M622">
        <v>1.7320508075688701</v>
      </c>
      <c r="N622">
        <v>6</v>
      </c>
      <c r="O622">
        <v>1</v>
      </c>
      <c r="P622">
        <v>7</v>
      </c>
      <c r="Q622">
        <v>2.4494897427831699</v>
      </c>
      <c r="R622">
        <v>3</v>
      </c>
      <c r="S622">
        <v>1</v>
      </c>
      <c r="T622">
        <v>1.7320508075688701</v>
      </c>
      <c r="U622">
        <v>0.81649658092772603</v>
      </c>
      <c r="V622" t="s">
        <v>4741</v>
      </c>
      <c r="W622">
        <v>1</v>
      </c>
      <c r="X622" t="s">
        <v>64</v>
      </c>
      <c r="Y622" t="s">
        <v>4743</v>
      </c>
      <c r="Z622">
        <v>8</v>
      </c>
      <c r="AA622" t="s">
        <v>55</v>
      </c>
      <c r="AB622">
        <v>27102281</v>
      </c>
      <c r="AC622">
        <v>27102304</v>
      </c>
      <c r="AD622" t="s">
        <v>4744</v>
      </c>
      <c r="AE622">
        <v>23</v>
      </c>
      <c r="AF622">
        <v>7</v>
      </c>
      <c r="AG622">
        <v>1</v>
      </c>
      <c r="AH622">
        <v>1</v>
      </c>
      <c r="AI622">
        <v>1</v>
      </c>
      <c r="AJ622" t="s">
        <v>55</v>
      </c>
      <c r="AK622">
        <v>27102281</v>
      </c>
      <c r="AL622">
        <v>27102304</v>
      </c>
      <c r="AM622" t="s">
        <v>43</v>
      </c>
      <c r="AN622" t="s">
        <v>2723</v>
      </c>
      <c r="AO622" t="s">
        <v>2724</v>
      </c>
      <c r="AP622" t="s">
        <v>4308</v>
      </c>
    </row>
    <row r="623" spans="1:42" x14ac:dyDescent="0.25">
      <c r="A623" t="s">
        <v>65</v>
      </c>
      <c r="B623">
        <v>125675324</v>
      </c>
      <c r="C623">
        <v>125675325</v>
      </c>
      <c r="D623" t="s">
        <v>4745</v>
      </c>
      <c r="E623" t="s">
        <v>2721</v>
      </c>
      <c r="F623">
        <v>7940</v>
      </c>
      <c r="G623">
        <v>9</v>
      </c>
      <c r="H623">
        <v>125675325</v>
      </c>
      <c r="I623" t="s">
        <v>4746</v>
      </c>
      <c r="J623">
        <v>1</v>
      </c>
      <c r="K623">
        <v>3</v>
      </c>
      <c r="L623">
        <v>4</v>
      </c>
      <c r="M623">
        <v>1.7320508075688701</v>
      </c>
      <c r="N623">
        <v>2</v>
      </c>
      <c r="O623">
        <v>31</v>
      </c>
      <c r="P623">
        <v>33</v>
      </c>
      <c r="Q623">
        <v>7.8740078740118102</v>
      </c>
      <c r="R623">
        <v>1</v>
      </c>
      <c r="S623">
        <v>2</v>
      </c>
      <c r="T623">
        <v>1.41421356237309</v>
      </c>
      <c r="U623">
        <v>0.5</v>
      </c>
      <c r="V623" t="s">
        <v>4745</v>
      </c>
      <c r="W623">
        <v>1</v>
      </c>
      <c r="X623" t="s">
        <v>65</v>
      </c>
      <c r="Y623" t="s">
        <v>4747</v>
      </c>
      <c r="Z623">
        <v>6</v>
      </c>
      <c r="AA623" t="s">
        <v>55</v>
      </c>
      <c r="AB623">
        <v>125675306</v>
      </c>
      <c r="AC623">
        <v>125675329</v>
      </c>
      <c r="AD623" t="s">
        <v>4748</v>
      </c>
      <c r="AE623">
        <v>24</v>
      </c>
      <c r="AF623">
        <v>5</v>
      </c>
      <c r="AG623">
        <v>2</v>
      </c>
      <c r="AH623">
        <v>1</v>
      </c>
      <c r="AI623">
        <v>0</v>
      </c>
      <c r="AJ623" t="s">
        <v>55</v>
      </c>
      <c r="AK623">
        <v>125675306</v>
      </c>
      <c r="AL623">
        <v>125675330</v>
      </c>
      <c r="AM623" t="s">
        <v>43</v>
      </c>
      <c r="AN623" t="s">
        <v>2723</v>
      </c>
      <c r="AO623" t="s">
        <v>2724</v>
      </c>
      <c r="AP623" t="s">
        <v>3709</v>
      </c>
    </row>
    <row r="624" spans="1:42" x14ac:dyDescent="0.25">
      <c r="A624" t="s">
        <v>65</v>
      </c>
      <c r="B624">
        <v>126703739</v>
      </c>
      <c r="C624">
        <v>126703739</v>
      </c>
      <c r="D624" t="s">
        <v>4749</v>
      </c>
      <c r="E624" t="s">
        <v>2721</v>
      </c>
      <c r="F624">
        <v>7950</v>
      </c>
      <c r="G624">
        <v>9</v>
      </c>
      <c r="H624">
        <v>126703739</v>
      </c>
      <c r="I624" t="s">
        <v>4750</v>
      </c>
      <c r="J624">
        <v>3</v>
      </c>
      <c r="K624">
        <v>1</v>
      </c>
      <c r="L624">
        <v>4</v>
      </c>
      <c r="M624">
        <v>1.7320508075688701</v>
      </c>
      <c r="N624">
        <v>10</v>
      </c>
      <c r="O624">
        <v>1</v>
      </c>
      <c r="P624">
        <v>11</v>
      </c>
      <c r="Q624">
        <v>3.1622776601683702</v>
      </c>
      <c r="R624">
        <v>0</v>
      </c>
      <c r="S624">
        <v>3</v>
      </c>
      <c r="T624">
        <v>0</v>
      </c>
      <c r="U624">
        <v>0</v>
      </c>
      <c r="V624" t="s">
        <v>4749</v>
      </c>
      <c r="W624">
        <v>1</v>
      </c>
      <c r="X624" t="s">
        <v>65</v>
      </c>
      <c r="Y624" t="s">
        <v>4751</v>
      </c>
      <c r="Z624">
        <v>5</v>
      </c>
      <c r="AA624" t="s">
        <v>52</v>
      </c>
      <c r="AB624">
        <v>126703732</v>
      </c>
      <c r="AC624">
        <v>126703755</v>
      </c>
      <c r="AD624" t="s">
        <v>4752</v>
      </c>
      <c r="AE624">
        <v>22</v>
      </c>
      <c r="AF624">
        <v>6</v>
      </c>
      <c r="AG624">
        <v>3</v>
      </c>
      <c r="AH624">
        <v>0</v>
      </c>
      <c r="AI624">
        <v>1</v>
      </c>
      <c r="AJ624" t="s">
        <v>52</v>
      </c>
      <c r="AK624">
        <v>126703732</v>
      </c>
      <c r="AL624">
        <v>126703754</v>
      </c>
      <c r="AM624" t="s">
        <v>43</v>
      </c>
      <c r="AN624" t="s">
        <v>2723</v>
      </c>
      <c r="AO624" t="s">
        <v>2724</v>
      </c>
      <c r="AP624" t="s">
        <v>2724</v>
      </c>
    </row>
    <row r="625" spans="1:42" x14ac:dyDescent="0.25">
      <c r="A625" t="s">
        <v>65</v>
      </c>
      <c r="B625">
        <v>134433905</v>
      </c>
      <c r="C625">
        <v>134433906</v>
      </c>
      <c r="D625" t="s">
        <v>4753</v>
      </c>
      <c r="E625" t="s">
        <v>2721</v>
      </c>
      <c r="F625">
        <v>7988</v>
      </c>
      <c r="G625">
        <v>9</v>
      </c>
      <c r="H625">
        <v>134433906</v>
      </c>
      <c r="I625" t="s">
        <v>4754</v>
      </c>
      <c r="J625">
        <v>2</v>
      </c>
      <c r="K625">
        <v>2</v>
      </c>
      <c r="L625">
        <v>4</v>
      </c>
      <c r="M625">
        <v>2</v>
      </c>
      <c r="N625">
        <v>3</v>
      </c>
      <c r="O625">
        <v>3</v>
      </c>
      <c r="P625">
        <v>6</v>
      </c>
      <c r="Q625">
        <v>3</v>
      </c>
      <c r="R625">
        <v>2</v>
      </c>
      <c r="S625">
        <v>2</v>
      </c>
      <c r="T625">
        <v>2</v>
      </c>
      <c r="U625">
        <v>0.5</v>
      </c>
      <c r="V625" t="s">
        <v>4753</v>
      </c>
      <c r="W625">
        <v>1</v>
      </c>
      <c r="X625" t="s">
        <v>65</v>
      </c>
      <c r="Y625" t="s">
        <v>4755</v>
      </c>
      <c r="Z625">
        <v>7</v>
      </c>
      <c r="AA625" t="s">
        <v>52</v>
      </c>
      <c r="AB625">
        <v>134433901</v>
      </c>
      <c r="AC625">
        <v>134433924</v>
      </c>
      <c r="AD625" t="s">
        <v>4756</v>
      </c>
      <c r="AE625">
        <v>22</v>
      </c>
      <c r="AF625">
        <v>8</v>
      </c>
      <c r="AG625">
        <v>5</v>
      </c>
      <c r="AH625">
        <v>0</v>
      </c>
      <c r="AI625">
        <v>1</v>
      </c>
      <c r="AJ625" t="s">
        <v>52</v>
      </c>
      <c r="AK625">
        <v>134433901</v>
      </c>
      <c r="AL625">
        <v>134433923</v>
      </c>
      <c r="AM625" t="s">
        <v>43</v>
      </c>
      <c r="AN625" t="s">
        <v>2723</v>
      </c>
      <c r="AO625" t="s">
        <v>2724</v>
      </c>
      <c r="AP625" t="s">
        <v>2724</v>
      </c>
    </row>
    <row r="626" spans="1:42" x14ac:dyDescent="0.25">
      <c r="A626" t="s">
        <v>68</v>
      </c>
      <c r="B626">
        <v>62284620</v>
      </c>
      <c r="C626">
        <v>62284621</v>
      </c>
      <c r="D626" t="s">
        <v>4757</v>
      </c>
      <c r="E626" t="s">
        <v>2721</v>
      </c>
      <c r="F626">
        <v>1096</v>
      </c>
      <c r="G626">
        <v>10</v>
      </c>
      <c r="H626">
        <v>62284621</v>
      </c>
      <c r="I626" t="s">
        <v>4758</v>
      </c>
      <c r="J626">
        <v>1</v>
      </c>
      <c r="K626">
        <v>2</v>
      </c>
      <c r="L626">
        <v>3</v>
      </c>
      <c r="M626">
        <v>1.41421356237309</v>
      </c>
      <c r="N626">
        <v>1</v>
      </c>
      <c r="O626">
        <v>2</v>
      </c>
      <c r="P626">
        <v>3</v>
      </c>
      <c r="Q626">
        <v>1.41421356237309</v>
      </c>
      <c r="R626">
        <v>1</v>
      </c>
      <c r="S626">
        <v>1</v>
      </c>
      <c r="T626">
        <v>1</v>
      </c>
      <c r="U626">
        <v>0.5</v>
      </c>
      <c r="V626" t="s">
        <v>4757</v>
      </c>
      <c r="W626">
        <v>1</v>
      </c>
      <c r="X626" t="s">
        <v>68</v>
      </c>
      <c r="Y626" t="s">
        <v>4759</v>
      </c>
      <c r="Z626">
        <v>5</v>
      </c>
      <c r="AA626" t="s">
        <v>55</v>
      </c>
      <c r="AB626">
        <v>62284602</v>
      </c>
      <c r="AC626">
        <v>62284625</v>
      </c>
      <c r="AD626" t="s">
        <v>4760</v>
      </c>
      <c r="AE626">
        <v>24</v>
      </c>
      <c r="AF626">
        <v>6</v>
      </c>
      <c r="AG626">
        <v>3</v>
      </c>
      <c r="AH626">
        <v>1</v>
      </c>
      <c r="AI626">
        <v>0</v>
      </c>
      <c r="AJ626" t="s">
        <v>55</v>
      </c>
      <c r="AK626">
        <v>62284602</v>
      </c>
      <c r="AL626">
        <v>62284626</v>
      </c>
      <c r="AM626" t="s">
        <v>43</v>
      </c>
      <c r="AN626" t="s">
        <v>2723</v>
      </c>
      <c r="AO626" t="s">
        <v>2724</v>
      </c>
      <c r="AP626" t="s">
        <v>2829</v>
      </c>
    </row>
    <row r="627" spans="1:42" x14ac:dyDescent="0.25">
      <c r="A627" t="s">
        <v>68</v>
      </c>
      <c r="B627">
        <v>70748535</v>
      </c>
      <c r="C627">
        <v>70748536</v>
      </c>
      <c r="D627" t="s">
        <v>4761</v>
      </c>
      <c r="E627" t="s">
        <v>2721</v>
      </c>
      <c r="F627">
        <v>1122</v>
      </c>
      <c r="G627">
        <v>10</v>
      </c>
      <c r="H627">
        <v>70748536</v>
      </c>
      <c r="I627" t="s">
        <v>4762</v>
      </c>
      <c r="J627">
        <v>2</v>
      </c>
      <c r="K627">
        <v>1</v>
      </c>
      <c r="L627">
        <v>3</v>
      </c>
      <c r="M627">
        <v>1.41421356237309</v>
      </c>
      <c r="N627">
        <v>7</v>
      </c>
      <c r="O627">
        <v>3</v>
      </c>
      <c r="P627">
        <v>10</v>
      </c>
      <c r="Q627">
        <v>4.5825756949558398</v>
      </c>
      <c r="R627">
        <v>1</v>
      </c>
      <c r="S627">
        <v>2</v>
      </c>
      <c r="T627">
        <v>1.41421356237309</v>
      </c>
      <c r="U627">
        <v>0.5</v>
      </c>
      <c r="V627" t="s">
        <v>4761</v>
      </c>
      <c r="W627">
        <v>1</v>
      </c>
      <c r="X627" t="s">
        <v>68</v>
      </c>
      <c r="Y627" t="s">
        <v>4763</v>
      </c>
      <c r="Z627">
        <v>5</v>
      </c>
      <c r="AA627" t="s">
        <v>55</v>
      </c>
      <c r="AB627">
        <v>70748521</v>
      </c>
      <c r="AC627">
        <v>70748544</v>
      </c>
      <c r="AD627" t="s">
        <v>4764</v>
      </c>
      <c r="AE627">
        <v>24</v>
      </c>
      <c r="AF627">
        <v>6</v>
      </c>
      <c r="AG627">
        <v>3</v>
      </c>
      <c r="AH627">
        <v>1</v>
      </c>
      <c r="AI627">
        <v>0</v>
      </c>
      <c r="AJ627" t="s">
        <v>55</v>
      </c>
      <c r="AK627">
        <v>70748521</v>
      </c>
      <c r="AL627">
        <v>70748545</v>
      </c>
      <c r="AM627" t="s">
        <v>43</v>
      </c>
      <c r="AN627" t="s">
        <v>2723</v>
      </c>
      <c r="AO627" t="s">
        <v>2724</v>
      </c>
      <c r="AP627" t="s">
        <v>3881</v>
      </c>
    </row>
    <row r="628" spans="1:42" x14ac:dyDescent="0.25">
      <c r="A628" t="s">
        <v>42</v>
      </c>
      <c r="B628">
        <v>42486796</v>
      </c>
      <c r="C628">
        <v>42486798</v>
      </c>
      <c r="D628" t="s">
        <v>4765</v>
      </c>
      <c r="E628" t="s">
        <v>2721</v>
      </c>
      <c r="F628">
        <v>1423</v>
      </c>
      <c r="G628">
        <v>11</v>
      </c>
      <c r="H628">
        <v>42486798</v>
      </c>
      <c r="I628" t="s">
        <v>4766</v>
      </c>
      <c r="J628">
        <v>1</v>
      </c>
      <c r="K628">
        <v>2</v>
      </c>
      <c r="L628">
        <v>3</v>
      </c>
      <c r="M628">
        <v>1.41421356237309</v>
      </c>
      <c r="N628">
        <v>2</v>
      </c>
      <c r="O628">
        <v>2</v>
      </c>
      <c r="P628">
        <v>4</v>
      </c>
      <c r="Q628">
        <v>2</v>
      </c>
      <c r="R628">
        <v>1</v>
      </c>
      <c r="S628">
        <v>2</v>
      </c>
      <c r="T628">
        <v>1.41421356237309</v>
      </c>
      <c r="U628">
        <v>1</v>
      </c>
      <c r="V628" t="s">
        <v>4765</v>
      </c>
      <c r="W628">
        <v>1</v>
      </c>
      <c r="X628" t="s">
        <v>42</v>
      </c>
      <c r="Y628" t="s">
        <v>4767</v>
      </c>
      <c r="Z628">
        <v>6</v>
      </c>
      <c r="AA628" t="s">
        <v>52</v>
      </c>
      <c r="AB628">
        <v>42486788</v>
      </c>
      <c r="AC628">
        <v>42486811</v>
      </c>
      <c r="AM628" t="s">
        <v>43</v>
      </c>
      <c r="AN628" t="s">
        <v>2723</v>
      </c>
      <c r="AO628" t="s">
        <v>2724</v>
      </c>
      <c r="AP628" t="s">
        <v>44</v>
      </c>
    </row>
    <row r="629" spans="1:42" x14ac:dyDescent="0.25">
      <c r="A629" t="s">
        <v>46</v>
      </c>
      <c r="B629">
        <v>51877710</v>
      </c>
      <c r="C629">
        <v>51877711</v>
      </c>
      <c r="D629" t="s">
        <v>4768</v>
      </c>
      <c r="E629" t="s">
        <v>2721</v>
      </c>
      <c r="F629">
        <v>2265</v>
      </c>
      <c r="G629">
        <v>14</v>
      </c>
      <c r="H629">
        <v>51877711</v>
      </c>
      <c r="I629" t="s">
        <v>4769</v>
      </c>
      <c r="J629">
        <v>3</v>
      </c>
      <c r="K629">
        <v>0</v>
      </c>
      <c r="L629">
        <v>3</v>
      </c>
      <c r="M629">
        <v>0</v>
      </c>
      <c r="N629">
        <v>7</v>
      </c>
      <c r="O629">
        <v>0</v>
      </c>
      <c r="P629">
        <v>7</v>
      </c>
      <c r="Q629">
        <v>0</v>
      </c>
      <c r="R629">
        <v>1</v>
      </c>
      <c r="S629">
        <v>2</v>
      </c>
      <c r="T629">
        <v>1.41421356237309</v>
      </c>
      <c r="U629">
        <v>0.5</v>
      </c>
      <c r="V629" t="s">
        <v>4768</v>
      </c>
      <c r="W629">
        <v>1</v>
      </c>
      <c r="X629" t="s">
        <v>46</v>
      </c>
      <c r="Y629" t="s">
        <v>4770</v>
      </c>
      <c r="Z629">
        <v>3</v>
      </c>
      <c r="AA629" t="s">
        <v>52</v>
      </c>
      <c r="AB629">
        <v>51877704</v>
      </c>
      <c r="AC629">
        <v>51877727</v>
      </c>
      <c r="AM629" t="s">
        <v>43</v>
      </c>
      <c r="AN629" t="s">
        <v>2723</v>
      </c>
      <c r="AO629" t="s">
        <v>2724</v>
      </c>
      <c r="AP629" t="s">
        <v>44</v>
      </c>
    </row>
    <row r="630" spans="1:42" x14ac:dyDescent="0.25">
      <c r="A630" t="s">
        <v>78</v>
      </c>
      <c r="B630">
        <v>49906975</v>
      </c>
      <c r="C630">
        <v>49906975</v>
      </c>
      <c r="D630" t="s">
        <v>4771</v>
      </c>
      <c r="E630" t="s">
        <v>2721</v>
      </c>
      <c r="F630">
        <v>3353</v>
      </c>
      <c r="G630">
        <v>19</v>
      </c>
      <c r="H630">
        <v>49906975</v>
      </c>
      <c r="I630" t="s">
        <v>4772</v>
      </c>
      <c r="J630">
        <v>1</v>
      </c>
      <c r="K630">
        <v>2</v>
      </c>
      <c r="L630">
        <v>3</v>
      </c>
      <c r="M630">
        <v>1.41421356237309</v>
      </c>
      <c r="N630">
        <v>5</v>
      </c>
      <c r="O630">
        <v>5</v>
      </c>
      <c r="P630">
        <v>10</v>
      </c>
      <c r="Q630">
        <v>5</v>
      </c>
      <c r="R630">
        <v>0</v>
      </c>
      <c r="S630">
        <v>3</v>
      </c>
      <c r="T630">
        <v>0</v>
      </c>
      <c r="U630">
        <v>0</v>
      </c>
      <c r="V630" t="s">
        <v>4771</v>
      </c>
      <c r="W630">
        <v>1</v>
      </c>
      <c r="X630" t="s">
        <v>78</v>
      </c>
      <c r="Y630" t="s">
        <v>4773</v>
      </c>
      <c r="Z630">
        <v>5</v>
      </c>
      <c r="AA630" t="s">
        <v>55</v>
      </c>
      <c r="AB630">
        <v>49906958</v>
      </c>
      <c r="AC630">
        <v>49906981</v>
      </c>
      <c r="AM630" t="s">
        <v>43</v>
      </c>
      <c r="AN630" t="s">
        <v>2723</v>
      </c>
      <c r="AO630" t="s">
        <v>2724</v>
      </c>
      <c r="AP630" t="s">
        <v>44</v>
      </c>
    </row>
    <row r="631" spans="1:42" x14ac:dyDescent="0.25">
      <c r="A631" t="s">
        <v>51</v>
      </c>
      <c r="B631">
        <v>19499164</v>
      </c>
      <c r="C631">
        <v>19499172</v>
      </c>
      <c r="D631" t="s">
        <v>4774</v>
      </c>
      <c r="E631" t="s">
        <v>2721</v>
      </c>
      <c r="F631">
        <v>114</v>
      </c>
      <c r="G631">
        <v>1</v>
      </c>
      <c r="H631">
        <v>19499164</v>
      </c>
      <c r="I631" t="s">
        <v>4775</v>
      </c>
      <c r="J631">
        <v>1</v>
      </c>
      <c r="K631">
        <v>2</v>
      </c>
      <c r="L631">
        <v>3</v>
      </c>
      <c r="M631">
        <v>1.41421356237309</v>
      </c>
      <c r="N631">
        <v>7</v>
      </c>
      <c r="O631">
        <v>2</v>
      </c>
      <c r="P631">
        <v>9</v>
      </c>
      <c r="Q631">
        <v>3.74165738677394</v>
      </c>
      <c r="R631">
        <v>2</v>
      </c>
      <c r="S631">
        <v>1</v>
      </c>
      <c r="T631">
        <v>1.41421356237309</v>
      </c>
      <c r="U631">
        <v>4</v>
      </c>
      <c r="V631" t="s">
        <v>4774</v>
      </c>
      <c r="W631">
        <v>1</v>
      </c>
      <c r="X631" t="s">
        <v>51</v>
      </c>
      <c r="Y631" t="s">
        <v>4776</v>
      </c>
      <c r="Z631">
        <v>4</v>
      </c>
      <c r="AA631" t="s">
        <v>52</v>
      </c>
      <c r="AB631">
        <v>19499165</v>
      </c>
      <c r="AC631">
        <v>19499188</v>
      </c>
      <c r="AM631" t="s">
        <v>43</v>
      </c>
      <c r="AN631" t="s">
        <v>2723</v>
      </c>
      <c r="AO631" t="s">
        <v>2724</v>
      </c>
      <c r="AP631" t="s">
        <v>44</v>
      </c>
    </row>
    <row r="632" spans="1:42" x14ac:dyDescent="0.25">
      <c r="A632" t="s">
        <v>51</v>
      </c>
      <c r="B632">
        <v>233778868</v>
      </c>
      <c r="C632">
        <v>233778869</v>
      </c>
      <c r="D632" t="s">
        <v>4777</v>
      </c>
      <c r="E632" t="s">
        <v>2721</v>
      </c>
      <c r="F632">
        <v>908</v>
      </c>
      <c r="G632">
        <v>1</v>
      </c>
      <c r="H632">
        <v>233778868</v>
      </c>
      <c r="I632" t="s">
        <v>4778</v>
      </c>
      <c r="J632">
        <v>2</v>
      </c>
      <c r="K632">
        <v>1</v>
      </c>
      <c r="L632">
        <v>3</v>
      </c>
      <c r="M632">
        <v>1.41421356237309</v>
      </c>
      <c r="N632">
        <v>5</v>
      </c>
      <c r="O632">
        <v>1</v>
      </c>
      <c r="P632">
        <v>6</v>
      </c>
      <c r="Q632">
        <v>2.2360679774997898</v>
      </c>
      <c r="R632">
        <v>1</v>
      </c>
      <c r="S632">
        <v>2</v>
      </c>
      <c r="T632">
        <v>1.41421356237309</v>
      </c>
      <c r="U632">
        <v>0.5</v>
      </c>
      <c r="V632" t="s">
        <v>4777</v>
      </c>
      <c r="W632">
        <v>1</v>
      </c>
      <c r="X632" t="s">
        <v>51</v>
      </c>
      <c r="Y632" t="s">
        <v>4779</v>
      </c>
      <c r="Z632">
        <v>5</v>
      </c>
      <c r="AA632" t="s">
        <v>55</v>
      </c>
      <c r="AB632">
        <v>233778851</v>
      </c>
      <c r="AC632">
        <v>233778874</v>
      </c>
      <c r="AM632" t="s">
        <v>43</v>
      </c>
      <c r="AN632" t="s">
        <v>2723</v>
      </c>
      <c r="AO632" t="s">
        <v>2724</v>
      </c>
      <c r="AP632" t="s">
        <v>44</v>
      </c>
    </row>
    <row r="633" spans="1:42" x14ac:dyDescent="0.25">
      <c r="A633" t="s">
        <v>51</v>
      </c>
      <c r="B633">
        <v>27276446</v>
      </c>
      <c r="C633">
        <v>27276446</v>
      </c>
      <c r="D633" t="s">
        <v>4780</v>
      </c>
      <c r="E633" t="s">
        <v>2721</v>
      </c>
      <c r="F633">
        <v>193</v>
      </c>
      <c r="G633">
        <v>1</v>
      </c>
      <c r="H633">
        <v>27276446</v>
      </c>
      <c r="I633" t="s">
        <v>4781</v>
      </c>
      <c r="J633">
        <v>1</v>
      </c>
      <c r="K633">
        <v>2</v>
      </c>
      <c r="L633">
        <v>3</v>
      </c>
      <c r="M633">
        <v>1.41421356237309</v>
      </c>
      <c r="N633">
        <v>3</v>
      </c>
      <c r="O633">
        <v>19</v>
      </c>
      <c r="P633">
        <v>22</v>
      </c>
      <c r="Q633">
        <v>7.5498344352707498</v>
      </c>
      <c r="R633">
        <v>3</v>
      </c>
      <c r="S633">
        <v>0</v>
      </c>
      <c r="T633">
        <v>0</v>
      </c>
      <c r="U633">
        <v>0</v>
      </c>
      <c r="V633" t="s">
        <v>4780</v>
      </c>
      <c r="W633">
        <v>1</v>
      </c>
      <c r="X633" t="s">
        <v>51</v>
      </c>
      <c r="Y633" t="s">
        <v>4782</v>
      </c>
      <c r="Z633">
        <v>4</v>
      </c>
      <c r="AA633" t="s">
        <v>55</v>
      </c>
      <c r="AB633">
        <v>27276428</v>
      </c>
      <c r="AC633">
        <v>27276451</v>
      </c>
      <c r="AM633" t="s">
        <v>43</v>
      </c>
      <c r="AN633" t="s">
        <v>2723</v>
      </c>
      <c r="AO633" t="s">
        <v>2724</v>
      </c>
      <c r="AP633" t="s">
        <v>44</v>
      </c>
    </row>
    <row r="634" spans="1:42" x14ac:dyDescent="0.25">
      <c r="A634" t="s">
        <v>54</v>
      </c>
      <c r="B634">
        <v>101377779</v>
      </c>
      <c r="C634">
        <v>101377780</v>
      </c>
      <c r="D634" t="s">
        <v>4783</v>
      </c>
      <c r="E634" t="s">
        <v>2721</v>
      </c>
      <c r="F634">
        <v>3820</v>
      </c>
      <c r="G634">
        <v>2</v>
      </c>
      <c r="H634">
        <v>101377780</v>
      </c>
      <c r="I634" t="s">
        <v>4784</v>
      </c>
      <c r="J634">
        <v>1</v>
      </c>
      <c r="K634">
        <v>2</v>
      </c>
      <c r="L634">
        <v>3</v>
      </c>
      <c r="M634">
        <v>1.41421356237309</v>
      </c>
      <c r="N634">
        <v>1</v>
      </c>
      <c r="O634">
        <v>2</v>
      </c>
      <c r="P634">
        <v>3</v>
      </c>
      <c r="Q634">
        <v>1.41421356237309</v>
      </c>
      <c r="R634">
        <v>0</v>
      </c>
      <c r="S634">
        <v>2</v>
      </c>
      <c r="T634">
        <v>0</v>
      </c>
      <c r="U634">
        <v>0.5</v>
      </c>
      <c r="V634" t="s">
        <v>4783</v>
      </c>
      <c r="W634">
        <v>1</v>
      </c>
      <c r="X634" t="s">
        <v>54</v>
      </c>
      <c r="Y634" t="s">
        <v>4785</v>
      </c>
      <c r="Z634">
        <v>4</v>
      </c>
      <c r="AA634" t="s">
        <v>52</v>
      </c>
      <c r="AB634">
        <v>101377773</v>
      </c>
      <c r="AC634">
        <v>101377796</v>
      </c>
      <c r="AM634" t="s">
        <v>43</v>
      </c>
      <c r="AN634" t="s">
        <v>2723</v>
      </c>
      <c r="AO634" t="s">
        <v>2724</v>
      </c>
      <c r="AP634" t="s">
        <v>44</v>
      </c>
    </row>
    <row r="635" spans="1:42" x14ac:dyDescent="0.25">
      <c r="A635" t="s">
        <v>54</v>
      </c>
      <c r="B635">
        <v>40862790</v>
      </c>
      <c r="C635">
        <v>40862790</v>
      </c>
      <c r="D635" t="s">
        <v>4786</v>
      </c>
      <c r="E635" t="s">
        <v>2721</v>
      </c>
      <c r="F635">
        <v>3587</v>
      </c>
      <c r="G635">
        <v>2</v>
      </c>
      <c r="H635">
        <v>40862790</v>
      </c>
      <c r="I635" t="s">
        <v>4787</v>
      </c>
      <c r="J635">
        <v>3</v>
      </c>
      <c r="K635">
        <v>0</v>
      </c>
      <c r="L635">
        <v>3</v>
      </c>
      <c r="M635">
        <v>0</v>
      </c>
      <c r="N635">
        <v>3</v>
      </c>
      <c r="O635">
        <v>0</v>
      </c>
      <c r="P635">
        <v>3</v>
      </c>
      <c r="Q635">
        <v>0</v>
      </c>
      <c r="R635">
        <v>2</v>
      </c>
      <c r="S635">
        <v>1</v>
      </c>
      <c r="T635">
        <v>1.41421356237309</v>
      </c>
      <c r="U635">
        <v>0</v>
      </c>
      <c r="V635" t="s">
        <v>4786</v>
      </c>
      <c r="W635">
        <v>1</v>
      </c>
      <c r="X635" t="s">
        <v>54</v>
      </c>
      <c r="Y635" t="s">
        <v>4788</v>
      </c>
      <c r="Z635">
        <v>8</v>
      </c>
      <c r="AA635" t="s">
        <v>52</v>
      </c>
      <c r="AB635">
        <v>40862783</v>
      </c>
      <c r="AC635">
        <v>40862806</v>
      </c>
      <c r="AM635" t="s">
        <v>43</v>
      </c>
      <c r="AN635" t="s">
        <v>2723</v>
      </c>
      <c r="AO635" t="s">
        <v>2724</v>
      </c>
      <c r="AP635" t="s">
        <v>44</v>
      </c>
    </row>
    <row r="636" spans="1:42" x14ac:dyDescent="0.25">
      <c r="A636" t="s">
        <v>54</v>
      </c>
      <c r="B636">
        <v>83804032</v>
      </c>
      <c r="C636">
        <v>83804033</v>
      </c>
      <c r="D636" t="s">
        <v>4789</v>
      </c>
      <c r="E636" t="s">
        <v>2721</v>
      </c>
      <c r="F636">
        <v>3787</v>
      </c>
      <c r="G636">
        <v>2</v>
      </c>
      <c r="H636">
        <v>83804032</v>
      </c>
      <c r="I636" t="s">
        <v>4790</v>
      </c>
      <c r="J636">
        <v>2</v>
      </c>
      <c r="K636">
        <v>1</v>
      </c>
      <c r="L636">
        <v>3</v>
      </c>
      <c r="M636">
        <v>1.41421356237309</v>
      </c>
      <c r="N636">
        <v>11</v>
      </c>
      <c r="O636">
        <v>1</v>
      </c>
      <c r="P636">
        <v>12</v>
      </c>
      <c r="Q636">
        <v>3.3166247903553998</v>
      </c>
      <c r="R636">
        <v>2</v>
      </c>
      <c r="S636">
        <v>1</v>
      </c>
      <c r="T636">
        <v>1.41421356237309</v>
      </c>
      <c r="U636">
        <v>0.5</v>
      </c>
      <c r="V636" t="s">
        <v>4789</v>
      </c>
      <c r="W636">
        <v>1</v>
      </c>
      <c r="X636" t="s">
        <v>54</v>
      </c>
      <c r="Y636" t="s">
        <v>4791</v>
      </c>
      <c r="Z636">
        <v>4</v>
      </c>
      <c r="AA636" t="s">
        <v>52</v>
      </c>
      <c r="AB636">
        <v>83804026</v>
      </c>
      <c r="AC636">
        <v>83804049</v>
      </c>
      <c r="AM636" t="s">
        <v>43</v>
      </c>
      <c r="AN636" t="s">
        <v>2723</v>
      </c>
      <c r="AO636" t="s">
        <v>2724</v>
      </c>
      <c r="AP636" t="s">
        <v>44</v>
      </c>
    </row>
    <row r="637" spans="1:42" x14ac:dyDescent="0.25">
      <c r="A637" t="s">
        <v>60</v>
      </c>
      <c r="B637">
        <v>153667807</v>
      </c>
      <c r="C637">
        <v>153667808</v>
      </c>
      <c r="D637" t="s">
        <v>4792</v>
      </c>
      <c r="E637" t="s">
        <v>2721</v>
      </c>
      <c r="F637">
        <v>5748</v>
      </c>
      <c r="G637">
        <v>4</v>
      </c>
      <c r="H637">
        <v>153667807</v>
      </c>
      <c r="I637" t="s">
        <v>4793</v>
      </c>
      <c r="J637">
        <v>3</v>
      </c>
      <c r="K637">
        <v>0</v>
      </c>
      <c r="L637">
        <v>3</v>
      </c>
      <c r="M637">
        <v>0</v>
      </c>
      <c r="N637">
        <v>16</v>
      </c>
      <c r="O637">
        <v>0</v>
      </c>
      <c r="P637">
        <v>16</v>
      </c>
      <c r="Q637">
        <v>0</v>
      </c>
      <c r="R637">
        <v>1</v>
      </c>
      <c r="S637">
        <v>2</v>
      </c>
      <c r="T637">
        <v>1.41421356237309</v>
      </c>
      <c r="U637">
        <v>0.5</v>
      </c>
      <c r="V637" t="s">
        <v>4792</v>
      </c>
      <c r="W637">
        <v>1</v>
      </c>
      <c r="X637" t="s">
        <v>60</v>
      </c>
      <c r="Y637" t="s">
        <v>4042</v>
      </c>
      <c r="Z637">
        <v>7</v>
      </c>
      <c r="AA637" t="s">
        <v>55</v>
      </c>
      <c r="AB637">
        <v>153667792</v>
      </c>
      <c r="AC637">
        <v>153667815</v>
      </c>
      <c r="AD637" t="s">
        <v>4043</v>
      </c>
      <c r="AE637">
        <v>23</v>
      </c>
      <c r="AF637">
        <v>8</v>
      </c>
      <c r="AG637">
        <v>2</v>
      </c>
      <c r="AH637">
        <v>1</v>
      </c>
      <c r="AI637">
        <v>1</v>
      </c>
      <c r="AJ637" t="s">
        <v>55</v>
      </c>
      <c r="AK637">
        <v>153667790</v>
      </c>
      <c r="AL637">
        <v>153667813</v>
      </c>
      <c r="AM637" t="s">
        <v>43</v>
      </c>
      <c r="AN637" t="s">
        <v>2723</v>
      </c>
      <c r="AO637" t="s">
        <v>2724</v>
      </c>
      <c r="AP637" t="s">
        <v>3344</v>
      </c>
    </row>
    <row r="638" spans="1:42" x14ac:dyDescent="0.25">
      <c r="A638" t="s">
        <v>60</v>
      </c>
      <c r="B638">
        <v>75011573</v>
      </c>
      <c r="C638">
        <v>75011574</v>
      </c>
      <c r="D638" t="s">
        <v>4794</v>
      </c>
      <c r="E638" t="s">
        <v>2721</v>
      </c>
      <c r="F638">
        <v>5560</v>
      </c>
      <c r="G638">
        <v>4</v>
      </c>
      <c r="H638">
        <v>75011574</v>
      </c>
      <c r="I638" t="s">
        <v>4795</v>
      </c>
      <c r="J638">
        <v>3</v>
      </c>
      <c r="K638">
        <v>0</v>
      </c>
      <c r="L638">
        <v>3</v>
      </c>
      <c r="M638">
        <v>0</v>
      </c>
      <c r="N638">
        <v>13</v>
      </c>
      <c r="O638">
        <v>0</v>
      </c>
      <c r="P638">
        <v>13</v>
      </c>
      <c r="Q638">
        <v>0</v>
      </c>
      <c r="R638">
        <v>1</v>
      </c>
      <c r="S638">
        <v>2</v>
      </c>
      <c r="T638">
        <v>1.41421356237309</v>
      </c>
      <c r="U638">
        <v>0.5</v>
      </c>
      <c r="V638" t="s">
        <v>4794</v>
      </c>
      <c r="W638">
        <v>1</v>
      </c>
      <c r="X638" t="s">
        <v>60</v>
      </c>
      <c r="Y638" t="s">
        <v>4796</v>
      </c>
      <c r="Z638">
        <v>5</v>
      </c>
      <c r="AA638" t="s">
        <v>52</v>
      </c>
      <c r="AB638">
        <v>75011565</v>
      </c>
      <c r="AC638">
        <v>75011588</v>
      </c>
      <c r="AD638" t="s">
        <v>4797</v>
      </c>
      <c r="AE638">
        <v>22</v>
      </c>
      <c r="AF638">
        <v>5</v>
      </c>
      <c r="AG638">
        <v>2</v>
      </c>
      <c r="AH638">
        <v>0</v>
      </c>
      <c r="AI638">
        <v>1</v>
      </c>
      <c r="AJ638" t="s">
        <v>52</v>
      </c>
      <c r="AK638">
        <v>75011566</v>
      </c>
      <c r="AL638">
        <v>75011588</v>
      </c>
      <c r="AM638" t="s">
        <v>43</v>
      </c>
      <c r="AN638" t="s">
        <v>2723</v>
      </c>
      <c r="AO638" t="s">
        <v>2724</v>
      </c>
      <c r="AP638" t="s">
        <v>2724</v>
      </c>
    </row>
    <row r="639" spans="1:42" x14ac:dyDescent="0.25">
      <c r="A639" t="s">
        <v>62</v>
      </c>
      <c r="B639">
        <v>129252499</v>
      </c>
      <c r="C639">
        <v>129252500</v>
      </c>
      <c r="D639" t="s">
        <v>4798</v>
      </c>
      <c r="E639" t="s">
        <v>2721</v>
      </c>
      <c r="F639">
        <v>6256</v>
      </c>
      <c r="G639">
        <v>5</v>
      </c>
      <c r="H639">
        <v>129252499</v>
      </c>
      <c r="I639" t="s">
        <v>4799</v>
      </c>
      <c r="J639">
        <v>2</v>
      </c>
      <c r="K639">
        <v>1</v>
      </c>
      <c r="L639">
        <v>3</v>
      </c>
      <c r="M639">
        <v>1.41421356237309</v>
      </c>
      <c r="N639">
        <v>2</v>
      </c>
      <c r="O639">
        <v>5</v>
      </c>
      <c r="P639">
        <v>7</v>
      </c>
      <c r="Q639">
        <v>3.1622776601683702</v>
      </c>
      <c r="R639">
        <v>1</v>
      </c>
      <c r="S639">
        <v>2</v>
      </c>
      <c r="T639">
        <v>1.41421356237309</v>
      </c>
      <c r="U639">
        <v>0.5</v>
      </c>
      <c r="V639" t="s">
        <v>4798</v>
      </c>
      <c r="W639">
        <v>1</v>
      </c>
      <c r="X639" t="s">
        <v>62</v>
      </c>
      <c r="Y639" t="s">
        <v>4800</v>
      </c>
      <c r="Z639">
        <v>4</v>
      </c>
      <c r="AA639" t="s">
        <v>55</v>
      </c>
      <c r="AB639">
        <v>129252482</v>
      </c>
      <c r="AC639">
        <v>129252505</v>
      </c>
      <c r="AD639" t="s">
        <v>4801</v>
      </c>
      <c r="AE639">
        <v>24</v>
      </c>
      <c r="AF639">
        <v>4</v>
      </c>
      <c r="AG639">
        <v>1</v>
      </c>
      <c r="AH639">
        <v>1</v>
      </c>
      <c r="AI639">
        <v>0</v>
      </c>
      <c r="AJ639" t="s">
        <v>55</v>
      </c>
      <c r="AK639">
        <v>129252481</v>
      </c>
      <c r="AL639">
        <v>129252505</v>
      </c>
      <c r="AM639" t="s">
        <v>43</v>
      </c>
      <c r="AN639" t="s">
        <v>2723</v>
      </c>
      <c r="AO639" t="s">
        <v>2724</v>
      </c>
      <c r="AP639" t="s">
        <v>3100</v>
      </c>
    </row>
    <row r="640" spans="1:42" x14ac:dyDescent="0.25">
      <c r="A640" t="s">
        <v>62</v>
      </c>
      <c r="B640">
        <v>176022768</v>
      </c>
      <c r="C640">
        <v>176022768</v>
      </c>
      <c r="D640" t="s">
        <v>4802</v>
      </c>
      <c r="E640" t="s">
        <v>2721</v>
      </c>
      <c r="F640">
        <v>6463</v>
      </c>
      <c r="G640">
        <v>5</v>
      </c>
      <c r="H640">
        <v>176022768</v>
      </c>
      <c r="I640" t="s">
        <v>4803</v>
      </c>
      <c r="J640">
        <v>1</v>
      </c>
      <c r="K640">
        <v>2</v>
      </c>
      <c r="L640">
        <v>3</v>
      </c>
      <c r="M640">
        <v>1.41421356237309</v>
      </c>
      <c r="N640">
        <v>1</v>
      </c>
      <c r="O640">
        <v>2</v>
      </c>
      <c r="P640">
        <v>3</v>
      </c>
      <c r="Q640">
        <v>1.41421356237309</v>
      </c>
      <c r="R640">
        <v>1</v>
      </c>
      <c r="S640">
        <v>2</v>
      </c>
      <c r="T640">
        <v>1.41421356237309</v>
      </c>
      <c r="U640">
        <v>0</v>
      </c>
      <c r="V640" t="s">
        <v>4802</v>
      </c>
      <c r="W640">
        <v>1</v>
      </c>
      <c r="X640" t="s">
        <v>62</v>
      </c>
      <c r="Y640" t="s">
        <v>4804</v>
      </c>
      <c r="Z640">
        <v>7</v>
      </c>
      <c r="AA640" t="s">
        <v>52</v>
      </c>
      <c r="AB640">
        <v>176022761</v>
      </c>
      <c r="AC640">
        <v>176022784</v>
      </c>
      <c r="AD640" t="s">
        <v>4805</v>
      </c>
      <c r="AE640">
        <v>22</v>
      </c>
      <c r="AF640">
        <v>7</v>
      </c>
      <c r="AG640">
        <v>4</v>
      </c>
      <c r="AH640">
        <v>0</v>
      </c>
      <c r="AI640">
        <v>1</v>
      </c>
      <c r="AJ640" t="s">
        <v>52</v>
      </c>
      <c r="AK640">
        <v>176022761</v>
      </c>
      <c r="AL640">
        <v>176022783</v>
      </c>
      <c r="AM640" t="s">
        <v>43</v>
      </c>
      <c r="AN640" t="s">
        <v>2723</v>
      </c>
      <c r="AO640" t="s">
        <v>2724</v>
      </c>
      <c r="AP640" t="s">
        <v>2724</v>
      </c>
    </row>
    <row r="641" spans="1:42" x14ac:dyDescent="0.25">
      <c r="A641" t="s">
        <v>62</v>
      </c>
      <c r="B641">
        <v>74701780</v>
      </c>
      <c r="C641">
        <v>74701780</v>
      </c>
      <c r="D641" t="s">
        <v>4806</v>
      </c>
      <c r="E641" t="s">
        <v>2721</v>
      </c>
      <c r="F641">
        <v>6063</v>
      </c>
      <c r="G641">
        <v>5</v>
      </c>
      <c r="H641">
        <v>74701780</v>
      </c>
      <c r="I641" t="s">
        <v>4807</v>
      </c>
      <c r="J641">
        <v>2</v>
      </c>
      <c r="K641">
        <v>1</v>
      </c>
      <c r="L641">
        <v>3</v>
      </c>
      <c r="M641">
        <v>1.41421356237309</v>
      </c>
      <c r="N641">
        <v>10</v>
      </c>
      <c r="O641">
        <v>5</v>
      </c>
      <c r="P641">
        <v>15</v>
      </c>
      <c r="Q641">
        <v>7.0710678118654702</v>
      </c>
      <c r="R641">
        <v>2</v>
      </c>
      <c r="S641">
        <v>1</v>
      </c>
      <c r="T641">
        <v>1.41421356237309</v>
      </c>
      <c r="U641">
        <v>0</v>
      </c>
      <c r="V641" t="s">
        <v>4806</v>
      </c>
      <c r="W641">
        <v>1</v>
      </c>
      <c r="X641" t="s">
        <v>62</v>
      </c>
      <c r="Y641" t="s">
        <v>4808</v>
      </c>
      <c r="Z641">
        <v>5</v>
      </c>
      <c r="AA641" t="s">
        <v>52</v>
      </c>
      <c r="AB641">
        <v>74701773</v>
      </c>
      <c r="AC641">
        <v>74701796</v>
      </c>
      <c r="AD641" t="s">
        <v>4809</v>
      </c>
      <c r="AE641">
        <v>23</v>
      </c>
      <c r="AF641">
        <v>8</v>
      </c>
      <c r="AG641">
        <v>2</v>
      </c>
      <c r="AH641">
        <v>1</v>
      </c>
      <c r="AI641">
        <v>1</v>
      </c>
      <c r="AJ641" t="s">
        <v>52</v>
      </c>
      <c r="AK641">
        <v>74701774</v>
      </c>
      <c r="AL641">
        <v>74701797</v>
      </c>
      <c r="AM641" t="s">
        <v>43</v>
      </c>
      <c r="AN641" t="s">
        <v>2723</v>
      </c>
      <c r="AO641" t="s">
        <v>2724</v>
      </c>
      <c r="AP641" t="s">
        <v>4308</v>
      </c>
    </row>
    <row r="642" spans="1:42" x14ac:dyDescent="0.25">
      <c r="A642" t="s">
        <v>63</v>
      </c>
      <c r="B642">
        <v>131172994</v>
      </c>
      <c r="C642">
        <v>131172994</v>
      </c>
      <c r="D642" t="s">
        <v>4810</v>
      </c>
      <c r="E642" t="s">
        <v>2721</v>
      </c>
      <c r="F642">
        <v>6725</v>
      </c>
      <c r="G642">
        <v>6</v>
      </c>
      <c r="H642">
        <v>131172994</v>
      </c>
      <c r="I642" t="s">
        <v>4811</v>
      </c>
      <c r="J642">
        <v>2</v>
      </c>
      <c r="K642">
        <v>1</v>
      </c>
      <c r="L642">
        <v>3</v>
      </c>
      <c r="M642">
        <v>1.41421356237309</v>
      </c>
      <c r="N642">
        <v>5</v>
      </c>
      <c r="O642">
        <v>1</v>
      </c>
      <c r="P642">
        <v>6</v>
      </c>
      <c r="Q642">
        <v>2.2360679774997898</v>
      </c>
      <c r="R642">
        <v>0</v>
      </c>
      <c r="S642">
        <v>2</v>
      </c>
      <c r="T642">
        <v>0</v>
      </c>
      <c r="U642">
        <v>0</v>
      </c>
      <c r="V642" t="s">
        <v>4810</v>
      </c>
      <c r="W642">
        <v>1</v>
      </c>
      <c r="X642" t="s">
        <v>63</v>
      </c>
      <c r="Y642" t="s">
        <v>4812</v>
      </c>
      <c r="Z642">
        <v>4</v>
      </c>
      <c r="AA642" t="s">
        <v>52</v>
      </c>
      <c r="AB642">
        <v>131172987</v>
      </c>
      <c r="AC642">
        <v>131173010</v>
      </c>
      <c r="AM642" t="s">
        <v>43</v>
      </c>
      <c r="AN642" t="s">
        <v>2723</v>
      </c>
      <c r="AO642" t="s">
        <v>2724</v>
      </c>
      <c r="AP642" t="s">
        <v>44</v>
      </c>
    </row>
    <row r="643" spans="1:42" x14ac:dyDescent="0.25">
      <c r="A643" t="s">
        <v>63</v>
      </c>
      <c r="B643">
        <v>170573482</v>
      </c>
      <c r="C643">
        <v>170573482</v>
      </c>
      <c r="D643" t="s">
        <v>4813</v>
      </c>
      <c r="E643" t="s">
        <v>2721</v>
      </c>
      <c r="F643">
        <v>6809</v>
      </c>
      <c r="G643">
        <v>6</v>
      </c>
      <c r="H643">
        <v>170573482</v>
      </c>
      <c r="I643" t="s">
        <v>4814</v>
      </c>
      <c r="J643">
        <v>2</v>
      </c>
      <c r="K643">
        <v>1</v>
      </c>
      <c r="L643">
        <v>3</v>
      </c>
      <c r="M643">
        <v>1.41421356237309</v>
      </c>
      <c r="N643">
        <v>11</v>
      </c>
      <c r="O643">
        <v>1</v>
      </c>
      <c r="P643">
        <v>12</v>
      </c>
      <c r="Q643">
        <v>3.3166247903553998</v>
      </c>
      <c r="R643">
        <v>0</v>
      </c>
      <c r="S643">
        <v>3</v>
      </c>
      <c r="T643">
        <v>0</v>
      </c>
      <c r="U643">
        <v>0</v>
      </c>
      <c r="V643" t="s">
        <v>4813</v>
      </c>
      <c r="W643">
        <v>1</v>
      </c>
      <c r="X643" t="s">
        <v>63</v>
      </c>
      <c r="Y643" t="s">
        <v>4815</v>
      </c>
      <c r="Z643">
        <v>5</v>
      </c>
      <c r="AA643" t="s">
        <v>55</v>
      </c>
      <c r="AB643">
        <v>170573466</v>
      </c>
      <c r="AC643">
        <v>170573489</v>
      </c>
      <c r="AD643" t="s">
        <v>4816</v>
      </c>
      <c r="AE643">
        <v>22</v>
      </c>
      <c r="AF643">
        <v>5</v>
      </c>
      <c r="AG643">
        <v>2</v>
      </c>
      <c r="AH643">
        <v>0</v>
      </c>
      <c r="AI643">
        <v>1</v>
      </c>
      <c r="AJ643" t="s">
        <v>55</v>
      </c>
      <c r="AK643">
        <v>170573466</v>
      </c>
      <c r="AL643">
        <v>170573488</v>
      </c>
      <c r="AM643" t="s">
        <v>43</v>
      </c>
      <c r="AN643" t="s">
        <v>2723</v>
      </c>
      <c r="AO643" t="s">
        <v>2724</v>
      </c>
      <c r="AP643" t="s">
        <v>2724</v>
      </c>
    </row>
    <row r="644" spans="1:42" x14ac:dyDescent="0.25">
      <c r="A644" t="s">
        <v>63</v>
      </c>
      <c r="B644">
        <v>90207043</v>
      </c>
      <c r="C644">
        <v>90207045</v>
      </c>
      <c r="D644" t="s">
        <v>4817</v>
      </c>
      <c r="E644" t="s">
        <v>2721</v>
      </c>
      <c r="F644">
        <v>6649</v>
      </c>
      <c r="G644">
        <v>6</v>
      </c>
      <c r="H644">
        <v>90207045</v>
      </c>
      <c r="I644" t="s">
        <v>4818</v>
      </c>
      <c r="J644">
        <v>1</v>
      </c>
      <c r="K644">
        <v>2</v>
      </c>
      <c r="L644">
        <v>3</v>
      </c>
      <c r="M644">
        <v>1.41421356237309</v>
      </c>
      <c r="N644">
        <v>3</v>
      </c>
      <c r="O644">
        <v>2</v>
      </c>
      <c r="P644">
        <v>5</v>
      </c>
      <c r="Q644">
        <v>2.4494897427831699</v>
      </c>
      <c r="R644">
        <v>1</v>
      </c>
      <c r="S644">
        <v>2</v>
      </c>
      <c r="T644">
        <v>1.41421356237309</v>
      </c>
      <c r="U644">
        <v>1</v>
      </c>
      <c r="V644" t="s">
        <v>4817</v>
      </c>
      <c r="W644">
        <v>1</v>
      </c>
      <c r="X644" t="s">
        <v>63</v>
      </c>
      <c r="Y644" t="s">
        <v>4819</v>
      </c>
      <c r="Z644">
        <v>7</v>
      </c>
      <c r="AA644" t="s">
        <v>52</v>
      </c>
      <c r="AB644">
        <v>90207037</v>
      </c>
      <c r="AC644">
        <v>90207060</v>
      </c>
      <c r="AD644" t="s">
        <v>4820</v>
      </c>
      <c r="AE644">
        <v>22</v>
      </c>
      <c r="AF644">
        <v>8</v>
      </c>
      <c r="AG644">
        <v>5</v>
      </c>
      <c r="AH644">
        <v>0</v>
      </c>
      <c r="AI644">
        <v>1</v>
      </c>
      <c r="AJ644" t="s">
        <v>52</v>
      </c>
      <c r="AK644">
        <v>90207037</v>
      </c>
      <c r="AL644">
        <v>90207059</v>
      </c>
      <c r="AM644" t="s">
        <v>43</v>
      </c>
      <c r="AN644" t="s">
        <v>2723</v>
      </c>
      <c r="AO644" t="s">
        <v>2724</v>
      </c>
      <c r="AP644" t="s">
        <v>2724</v>
      </c>
    </row>
    <row r="645" spans="1:42" x14ac:dyDescent="0.25">
      <c r="A645" t="s">
        <v>75</v>
      </c>
      <c r="B645">
        <v>15358619</v>
      </c>
      <c r="C645">
        <v>15358620</v>
      </c>
      <c r="D645" t="s">
        <v>4821</v>
      </c>
      <c r="E645" t="s">
        <v>2721</v>
      </c>
      <c r="F645">
        <v>6878</v>
      </c>
      <c r="G645">
        <v>7</v>
      </c>
      <c r="H645">
        <v>15358620</v>
      </c>
      <c r="I645" t="s">
        <v>4822</v>
      </c>
      <c r="J645">
        <v>3</v>
      </c>
      <c r="K645">
        <v>0</v>
      </c>
      <c r="L645">
        <v>3</v>
      </c>
      <c r="M645">
        <v>0</v>
      </c>
      <c r="N645">
        <v>7</v>
      </c>
      <c r="O645">
        <v>0</v>
      </c>
      <c r="P645">
        <v>7</v>
      </c>
      <c r="Q645">
        <v>0</v>
      </c>
      <c r="R645">
        <v>1</v>
      </c>
      <c r="S645">
        <v>2</v>
      </c>
      <c r="T645">
        <v>1.41421356237309</v>
      </c>
      <c r="U645">
        <v>0.5</v>
      </c>
      <c r="V645" t="s">
        <v>4821</v>
      </c>
      <c r="W645">
        <v>1</v>
      </c>
      <c r="X645" t="s">
        <v>75</v>
      </c>
      <c r="Y645" t="s">
        <v>4823</v>
      </c>
      <c r="Z645">
        <v>5</v>
      </c>
      <c r="AA645" t="s">
        <v>52</v>
      </c>
      <c r="AB645">
        <v>15358613</v>
      </c>
      <c r="AC645">
        <v>15358636</v>
      </c>
      <c r="AM645" t="s">
        <v>43</v>
      </c>
      <c r="AN645" t="s">
        <v>2723</v>
      </c>
      <c r="AO645" t="s">
        <v>2724</v>
      </c>
      <c r="AP645" t="s">
        <v>44</v>
      </c>
    </row>
    <row r="646" spans="1:42" x14ac:dyDescent="0.25">
      <c r="A646" t="s">
        <v>75</v>
      </c>
      <c r="B646">
        <v>50780963</v>
      </c>
      <c r="C646">
        <v>50780964</v>
      </c>
      <c r="D646" t="s">
        <v>4824</v>
      </c>
      <c r="E646" t="s">
        <v>2721</v>
      </c>
      <c r="F646">
        <v>6979</v>
      </c>
      <c r="G646">
        <v>7</v>
      </c>
      <c r="H646">
        <v>50780964</v>
      </c>
      <c r="I646" t="s">
        <v>4825</v>
      </c>
      <c r="J646">
        <v>1</v>
      </c>
      <c r="K646">
        <v>2</v>
      </c>
      <c r="L646">
        <v>3</v>
      </c>
      <c r="M646">
        <v>1.41421356237309</v>
      </c>
      <c r="N646">
        <v>5</v>
      </c>
      <c r="O646">
        <v>3</v>
      </c>
      <c r="P646">
        <v>8</v>
      </c>
      <c r="Q646">
        <v>3.8729833462074099</v>
      </c>
      <c r="R646">
        <v>1</v>
      </c>
      <c r="S646">
        <v>2</v>
      </c>
      <c r="T646">
        <v>1.41421356237309</v>
      </c>
      <c r="U646">
        <v>0.5</v>
      </c>
      <c r="V646" t="s">
        <v>4824</v>
      </c>
      <c r="W646">
        <v>1</v>
      </c>
      <c r="X646" t="s">
        <v>75</v>
      </c>
      <c r="Y646" t="s">
        <v>4826</v>
      </c>
      <c r="Z646">
        <v>3</v>
      </c>
      <c r="AA646" t="s">
        <v>52</v>
      </c>
      <c r="AB646">
        <v>50780957</v>
      </c>
      <c r="AC646">
        <v>50780980</v>
      </c>
      <c r="AM646" t="s">
        <v>43</v>
      </c>
      <c r="AN646" t="s">
        <v>2723</v>
      </c>
      <c r="AO646" t="s">
        <v>2724</v>
      </c>
      <c r="AP646" t="s">
        <v>44</v>
      </c>
    </row>
    <row r="647" spans="1:42" hidden="1" x14ac:dyDescent="0.25">
      <c r="A647" t="s">
        <v>66</v>
      </c>
      <c r="B647">
        <v>155260211</v>
      </c>
      <c r="C647">
        <v>155260261</v>
      </c>
      <c r="D647" t="s">
        <v>4827</v>
      </c>
      <c r="E647" t="s">
        <v>2721</v>
      </c>
      <c r="F647">
        <v>8197</v>
      </c>
      <c r="G647" t="s">
        <v>67</v>
      </c>
      <c r="H647">
        <v>155260247</v>
      </c>
      <c r="I647" t="s">
        <v>61</v>
      </c>
      <c r="J647">
        <v>30</v>
      </c>
      <c r="K647">
        <v>0</v>
      </c>
      <c r="L647">
        <v>30</v>
      </c>
      <c r="M647">
        <v>0</v>
      </c>
      <c r="N647">
        <v>65</v>
      </c>
      <c r="O647">
        <v>0</v>
      </c>
      <c r="P647">
        <v>65</v>
      </c>
      <c r="Q647">
        <v>0</v>
      </c>
      <c r="R647">
        <v>4</v>
      </c>
      <c r="S647">
        <v>21</v>
      </c>
      <c r="T647">
        <v>9.1651513899116797</v>
      </c>
      <c r="U647">
        <v>14.9200996980583</v>
      </c>
      <c r="AM647" t="s">
        <v>43</v>
      </c>
      <c r="AN647" t="s">
        <v>2723</v>
      </c>
      <c r="AO647" t="s">
        <v>2724</v>
      </c>
      <c r="AP647" t="s">
        <v>44</v>
      </c>
    </row>
    <row r="648" spans="1:42" x14ac:dyDescent="0.25">
      <c r="A648" t="s">
        <v>64</v>
      </c>
      <c r="B648">
        <v>58335985</v>
      </c>
      <c r="C648">
        <v>58335985</v>
      </c>
      <c r="D648" t="s">
        <v>4828</v>
      </c>
      <c r="E648" t="s">
        <v>2721</v>
      </c>
      <c r="F648">
        <v>7339</v>
      </c>
      <c r="G648">
        <v>8</v>
      </c>
      <c r="H648">
        <v>58335985</v>
      </c>
      <c r="I648" t="s">
        <v>4829</v>
      </c>
      <c r="J648">
        <v>1</v>
      </c>
      <c r="K648">
        <v>2</v>
      </c>
      <c r="L648">
        <v>3</v>
      </c>
      <c r="M648">
        <v>1.41421356237309</v>
      </c>
      <c r="N648">
        <v>7</v>
      </c>
      <c r="O648">
        <v>8</v>
      </c>
      <c r="P648">
        <v>15</v>
      </c>
      <c r="Q648">
        <v>7.48331477354788</v>
      </c>
      <c r="R648">
        <v>1</v>
      </c>
      <c r="S648">
        <v>2</v>
      </c>
      <c r="T648">
        <v>1.41421356237309</v>
      </c>
      <c r="U648">
        <v>0</v>
      </c>
      <c r="V648" t="s">
        <v>4828</v>
      </c>
      <c r="W648">
        <v>1</v>
      </c>
      <c r="X648" t="s">
        <v>64</v>
      </c>
      <c r="Y648" t="s">
        <v>4830</v>
      </c>
      <c r="Z648">
        <v>5</v>
      </c>
      <c r="AA648" t="s">
        <v>52</v>
      </c>
      <c r="AB648">
        <v>58335978</v>
      </c>
      <c r="AC648">
        <v>58336001</v>
      </c>
      <c r="AM648" t="s">
        <v>43</v>
      </c>
      <c r="AN648" t="s">
        <v>2723</v>
      </c>
      <c r="AO648" t="s">
        <v>2724</v>
      </c>
      <c r="AP648" t="s">
        <v>44</v>
      </c>
    </row>
    <row r="649" spans="1:42" x14ac:dyDescent="0.25">
      <c r="A649" t="s">
        <v>66</v>
      </c>
      <c r="B649">
        <v>50088257</v>
      </c>
      <c r="C649">
        <v>50088257</v>
      </c>
      <c r="D649" t="s">
        <v>4831</v>
      </c>
      <c r="E649" t="s">
        <v>2721</v>
      </c>
      <c r="F649">
        <v>8103</v>
      </c>
      <c r="G649" t="s">
        <v>67</v>
      </c>
      <c r="H649">
        <v>50088257</v>
      </c>
      <c r="I649" t="s">
        <v>4832</v>
      </c>
      <c r="J649">
        <v>2</v>
      </c>
      <c r="K649">
        <v>1</v>
      </c>
      <c r="L649">
        <v>3</v>
      </c>
      <c r="M649">
        <v>1.41421356237309</v>
      </c>
      <c r="N649">
        <v>4</v>
      </c>
      <c r="O649">
        <v>1</v>
      </c>
      <c r="P649">
        <v>5</v>
      </c>
      <c r="Q649">
        <v>2</v>
      </c>
      <c r="R649">
        <v>3</v>
      </c>
      <c r="S649">
        <v>0</v>
      </c>
      <c r="T649">
        <v>0</v>
      </c>
      <c r="U649">
        <v>0</v>
      </c>
      <c r="V649" t="s">
        <v>4831</v>
      </c>
      <c r="W649">
        <v>1</v>
      </c>
      <c r="X649" t="s">
        <v>66</v>
      </c>
      <c r="Y649" t="s">
        <v>4833</v>
      </c>
      <c r="Z649">
        <v>6</v>
      </c>
      <c r="AA649" t="s">
        <v>52</v>
      </c>
      <c r="AB649">
        <v>50088247</v>
      </c>
      <c r="AC649">
        <v>50088270</v>
      </c>
      <c r="AD649" t="s">
        <v>4834</v>
      </c>
      <c r="AE649">
        <v>24</v>
      </c>
      <c r="AF649">
        <v>6</v>
      </c>
      <c r="AG649">
        <v>3</v>
      </c>
      <c r="AH649">
        <v>1</v>
      </c>
      <c r="AI649">
        <v>0</v>
      </c>
      <c r="AJ649" t="s">
        <v>52</v>
      </c>
      <c r="AK649">
        <v>50088246</v>
      </c>
      <c r="AL649">
        <v>50088270</v>
      </c>
      <c r="AM649" t="s">
        <v>43</v>
      </c>
      <c r="AN649" t="s">
        <v>2723</v>
      </c>
      <c r="AO649" t="s">
        <v>2724</v>
      </c>
      <c r="AP649" t="s">
        <v>3881</v>
      </c>
    </row>
    <row r="650" spans="1:42" x14ac:dyDescent="0.25">
      <c r="A650" t="s">
        <v>66</v>
      </c>
      <c r="B650">
        <v>7792407</v>
      </c>
      <c r="C650">
        <v>7792408</v>
      </c>
      <c r="D650" t="s">
        <v>4835</v>
      </c>
      <c r="E650" t="s">
        <v>2721</v>
      </c>
      <c r="F650">
        <v>8065</v>
      </c>
      <c r="G650" t="s">
        <v>67</v>
      </c>
      <c r="H650">
        <v>7792408</v>
      </c>
      <c r="I650" t="s">
        <v>4836</v>
      </c>
      <c r="J650">
        <v>0</v>
      </c>
      <c r="K650">
        <v>3</v>
      </c>
      <c r="L650">
        <v>3</v>
      </c>
      <c r="M650">
        <v>0</v>
      </c>
      <c r="N650">
        <v>0</v>
      </c>
      <c r="O650">
        <v>4</v>
      </c>
      <c r="P650">
        <v>4</v>
      </c>
      <c r="Q650">
        <v>0</v>
      </c>
      <c r="R650">
        <v>1</v>
      </c>
      <c r="S650">
        <v>2</v>
      </c>
      <c r="T650">
        <v>1.41421356237309</v>
      </c>
      <c r="U650">
        <v>0.5</v>
      </c>
      <c r="V650" t="s">
        <v>4835</v>
      </c>
      <c r="W650">
        <v>1</v>
      </c>
      <c r="X650" t="s">
        <v>66</v>
      </c>
      <c r="Y650" t="s">
        <v>4837</v>
      </c>
      <c r="Z650">
        <v>6</v>
      </c>
      <c r="AA650" t="s">
        <v>52</v>
      </c>
      <c r="AB650">
        <v>7792398</v>
      </c>
      <c r="AC650">
        <v>7792421</v>
      </c>
      <c r="AD650" t="s">
        <v>4838</v>
      </c>
      <c r="AE650">
        <v>22</v>
      </c>
      <c r="AF650">
        <v>7</v>
      </c>
      <c r="AG650">
        <v>4</v>
      </c>
      <c r="AH650">
        <v>0</v>
      </c>
      <c r="AI650">
        <v>1</v>
      </c>
      <c r="AJ650" t="s">
        <v>52</v>
      </c>
      <c r="AK650">
        <v>7792399</v>
      </c>
      <c r="AL650">
        <v>7792421</v>
      </c>
      <c r="AM650" t="s">
        <v>43</v>
      </c>
      <c r="AN650" t="s">
        <v>2723</v>
      </c>
      <c r="AO650" t="s">
        <v>2724</v>
      </c>
      <c r="AP650" t="s">
        <v>2724</v>
      </c>
    </row>
    <row r="651" spans="1:42" x14ac:dyDescent="0.25">
      <c r="A651" t="s">
        <v>68</v>
      </c>
      <c r="B651">
        <v>46067069</v>
      </c>
      <c r="C651">
        <v>46067071</v>
      </c>
      <c r="D651" t="s">
        <v>4839</v>
      </c>
      <c r="E651" t="s">
        <v>2721</v>
      </c>
      <c r="F651">
        <v>1043</v>
      </c>
      <c r="G651">
        <v>10</v>
      </c>
      <c r="H651">
        <v>46067071</v>
      </c>
      <c r="I651" t="s">
        <v>4840</v>
      </c>
      <c r="J651">
        <v>1</v>
      </c>
      <c r="K651">
        <v>1</v>
      </c>
      <c r="L651">
        <v>2</v>
      </c>
      <c r="M651">
        <v>1</v>
      </c>
      <c r="N651">
        <v>1</v>
      </c>
      <c r="O651">
        <v>1</v>
      </c>
      <c r="P651">
        <v>2</v>
      </c>
      <c r="Q651">
        <v>1</v>
      </c>
      <c r="R651">
        <v>1</v>
      </c>
      <c r="S651">
        <v>1</v>
      </c>
      <c r="T651">
        <v>1</v>
      </c>
      <c r="U651">
        <v>1</v>
      </c>
      <c r="V651" t="s">
        <v>4839</v>
      </c>
      <c r="W651">
        <v>1</v>
      </c>
      <c r="X651" t="s">
        <v>68</v>
      </c>
      <c r="Y651" t="s">
        <v>4042</v>
      </c>
      <c r="Z651">
        <v>7</v>
      </c>
      <c r="AA651" t="s">
        <v>52</v>
      </c>
      <c r="AB651">
        <v>46067061</v>
      </c>
      <c r="AC651">
        <v>46067084</v>
      </c>
      <c r="AD651" t="s">
        <v>4043</v>
      </c>
      <c r="AE651">
        <v>23</v>
      </c>
      <c r="AF651">
        <v>8</v>
      </c>
      <c r="AG651">
        <v>2</v>
      </c>
      <c r="AH651">
        <v>1</v>
      </c>
      <c r="AI651">
        <v>1</v>
      </c>
      <c r="AJ651" t="s">
        <v>52</v>
      </c>
      <c r="AK651">
        <v>46067063</v>
      </c>
      <c r="AL651">
        <v>46067086</v>
      </c>
      <c r="AM651" t="s">
        <v>43</v>
      </c>
      <c r="AN651" t="s">
        <v>2723</v>
      </c>
      <c r="AO651" t="s">
        <v>2724</v>
      </c>
      <c r="AP651" t="s">
        <v>3344</v>
      </c>
    </row>
    <row r="652" spans="1:42" x14ac:dyDescent="0.25">
      <c r="A652" t="s">
        <v>46</v>
      </c>
      <c r="B652">
        <v>24617549</v>
      </c>
      <c r="C652">
        <v>24617550</v>
      </c>
      <c r="D652" t="s">
        <v>4841</v>
      </c>
      <c r="E652" t="s">
        <v>2721</v>
      </c>
      <c r="F652">
        <v>2193</v>
      </c>
      <c r="G652">
        <v>14</v>
      </c>
      <c r="H652">
        <v>24617550</v>
      </c>
      <c r="I652" t="s">
        <v>4842</v>
      </c>
      <c r="J652">
        <v>0</v>
      </c>
      <c r="K652">
        <v>2</v>
      </c>
      <c r="L652">
        <v>2</v>
      </c>
      <c r="M652">
        <v>0</v>
      </c>
      <c r="N652">
        <v>0</v>
      </c>
      <c r="O652">
        <v>6</v>
      </c>
      <c r="P652">
        <v>6</v>
      </c>
      <c r="Q652">
        <v>0</v>
      </c>
      <c r="R652">
        <v>1</v>
      </c>
      <c r="S652">
        <v>1</v>
      </c>
      <c r="T652">
        <v>1</v>
      </c>
      <c r="U652">
        <v>0.5</v>
      </c>
      <c r="V652" t="s">
        <v>4841</v>
      </c>
      <c r="W652">
        <v>1</v>
      </c>
      <c r="X652" t="s">
        <v>46</v>
      </c>
      <c r="Y652" t="s">
        <v>4843</v>
      </c>
      <c r="Z652">
        <v>5</v>
      </c>
      <c r="AA652" t="s">
        <v>55</v>
      </c>
      <c r="AB652">
        <v>24617532</v>
      </c>
      <c r="AC652">
        <v>24617555</v>
      </c>
      <c r="AM652" t="s">
        <v>43</v>
      </c>
      <c r="AN652" t="s">
        <v>2723</v>
      </c>
      <c r="AO652" t="s">
        <v>2724</v>
      </c>
      <c r="AP652" t="s">
        <v>44</v>
      </c>
    </row>
    <row r="653" spans="1:42" x14ac:dyDescent="0.25">
      <c r="A653" t="s">
        <v>46</v>
      </c>
      <c r="B653">
        <v>69139566</v>
      </c>
      <c r="C653">
        <v>69139566</v>
      </c>
      <c r="D653" t="s">
        <v>4844</v>
      </c>
      <c r="E653" t="s">
        <v>2721</v>
      </c>
      <c r="F653">
        <v>2378</v>
      </c>
      <c r="G653">
        <v>14</v>
      </c>
      <c r="H653">
        <v>69139566</v>
      </c>
      <c r="I653" t="s">
        <v>4845</v>
      </c>
      <c r="J653">
        <v>0</v>
      </c>
      <c r="K653">
        <v>2</v>
      </c>
      <c r="L653">
        <v>2</v>
      </c>
      <c r="M653">
        <v>0</v>
      </c>
      <c r="N653">
        <v>0</v>
      </c>
      <c r="O653">
        <v>9</v>
      </c>
      <c r="P653">
        <v>9</v>
      </c>
      <c r="Q653">
        <v>0</v>
      </c>
      <c r="R653">
        <v>1</v>
      </c>
      <c r="S653">
        <v>1</v>
      </c>
      <c r="T653">
        <v>1</v>
      </c>
      <c r="U653">
        <v>0</v>
      </c>
      <c r="V653" t="s">
        <v>4844</v>
      </c>
      <c r="W653">
        <v>1</v>
      </c>
      <c r="X653" t="s">
        <v>46</v>
      </c>
      <c r="Y653" t="s">
        <v>4846</v>
      </c>
      <c r="Z653">
        <v>8</v>
      </c>
      <c r="AA653" t="s">
        <v>52</v>
      </c>
      <c r="AB653">
        <v>69139556</v>
      </c>
      <c r="AC653">
        <v>69139579</v>
      </c>
      <c r="AM653" t="s">
        <v>43</v>
      </c>
      <c r="AN653" t="s">
        <v>2723</v>
      </c>
      <c r="AO653" t="s">
        <v>2724</v>
      </c>
      <c r="AP653" t="s">
        <v>44</v>
      </c>
    </row>
    <row r="654" spans="1:42" x14ac:dyDescent="0.25">
      <c r="A654" t="s">
        <v>72</v>
      </c>
      <c r="B654">
        <v>74546652</v>
      </c>
      <c r="C654">
        <v>74546660</v>
      </c>
      <c r="D654" t="s">
        <v>4847</v>
      </c>
      <c r="E654" t="s">
        <v>2721</v>
      </c>
      <c r="F654">
        <v>2848</v>
      </c>
      <c r="G654">
        <v>16</v>
      </c>
      <c r="H654">
        <v>74546660</v>
      </c>
      <c r="I654" t="s">
        <v>4848</v>
      </c>
      <c r="J654">
        <v>2</v>
      </c>
      <c r="K654">
        <v>0</v>
      </c>
      <c r="L654">
        <v>2</v>
      </c>
      <c r="M654">
        <v>0</v>
      </c>
      <c r="N654">
        <v>4</v>
      </c>
      <c r="O654">
        <v>0</v>
      </c>
      <c r="P654">
        <v>4</v>
      </c>
      <c r="Q654">
        <v>0</v>
      </c>
      <c r="R654">
        <v>1</v>
      </c>
      <c r="S654">
        <v>1</v>
      </c>
      <c r="T654">
        <v>1</v>
      </c>
      <c r="U654">
        <v>4</v>
      </c>
      <c r="V654" t="s">
        <v>4847</v>
      </c>
      <c r="W654">
        <v>1</v>
      </c>
      <c r="X654" t="s">
        <v>72</v>
      </c>
      <c r="Y654" t="s">
        <v>4849</v>
      </c>
      <c r="Z654">
        <v>4</v>
      </c>
      <c r="AA654" t="s">
        <v>55</v>
      </c>
      <c r="AB654">
        <v>74546635</v>
      </c>
      <c r="AC654">
        <v>74546658</v>
      </c>
      <c r="AM654" t="s">
        <v>43</v>
      </c>
      <c r="AN654" t="s">
        <v>2723</v>
      </c>
      <c r="AO654" t="s">
        <v>2724</v>
      </c>
      <c r="AP654" t="s">
        <v>44</v>
      </c>
    </row>
    <row r="655" spans="1:42" x14ac:dyDescent="0.25">
      <c r="A655" t="s">
        <v>49</v>
      </c>
      <c r="B655">
        <v>79353118</v>
      </c>
      <c r="C655">
        <v>79353119</v>
      </c>
      <c r="D655" t="s">
        <v>4850</v>
      </c>
      <c r="E655" t="s">
        <v>2721</v>
      </c>
      <c r="F655">
        <v>3077</v>
      </c>
      <c r="G655">
        <v>17</v>
      </c>
      <c r="H655">
        <v>79353119</v>
      </c>
      <c r="I655" t="s">
        <v>4851</v>
      </c>
      <c r="J655">
        <v>1</v>
      </c>
      <c r="K655">
        <v>1</v>
      </c>
      <c r="L655">
        <v>2</v>
      </c>
      <c r="M655">
        <v>1</v>
      </c>
      <c r="N655">
        <v>6</v>
      </c>
      <c r="O655">
        <v>4</v>
      </c>
      <c r="P655">
        <v>10</v>
      </c>
      <c r="Q655">
        <v>4.8989794855663504</v>
      </c>
      <c r="R655">
        <v>1</v>
      </c>
      <c r="S655">
        <v>1</v>
      </c>
      <c r="T655">
        <v>1</v>
      </c>
      <c r="U655">
        <v>0.5</v>
      </c>
      <c r="V655" t="s">
        <v>4850</v>
      </c>
      <c r="W655">
        <v>1</v>
      </c>
      <c r="X655" t="s">
        <v>49</v>
      </c>
      <c r="Y655" t="s">
        <v>4852</v>
      </c>
      <c r="Z655">
        <v>3</v>
      </c>
      <c r="AA655" t="s">
        <v>55</v>
      </c>
      <c r="AB655">
        <v>79353101</v>
      </c>
      <c r="AC655">
        <v>79353124</v>
      </c>
      <c r="AM655" t="s">
        <v>43</v>
      </c>
      <c r="AN655" t="s">
        <v>2723</v>
      </c>
      <c r="AO655" t="s">
        <v>2724</v>
      </c>
      <c r="AP655" t="s">
        <v>44</v>
      </c>
    </row>
    <row r="656" spans="1:42" x14ac:dyDescent="0.25">
      <c r="A656" t="s">
        <v>74</v>
      </c>
      <c r="B656">
        <v>38837136</v>
      </c>
      <c r="C656">
        <v>38837139</v>
      </c>
      <c r="D656" t="s">
        <v>4853</v>
      </c>
      <c r="E656" t="s">
        <v>2721</v>
      </c>
      <c r="F656">
        <v>4901</v>
      </c>
      <c r="G656">
        <v>22</v>
      </c>
      <c r="H656">
        <v>38837139</v>
      </c>
      <c r="I656" t="s">
        <v>4854</v>
      </c>
      <c r="J656">
        <v>2</v>
      </c>
      <c r="K656">
        <v>0</v>
      </c>
      <c r="L656">
        <v>2</v>
      </c>
      <c r="M656">
        <v>0</v>
      </c>
      <c r="N656">
        <v>8</v>
      </c>
      <c r="O656">
        <v>0</v>
      </c>
      <c r="P656">
        <v>8</v>
      </c>
      <c r="Q656">
        <v>0</v>
      </c>
      <c r="R656">
        <v>1</v>
      </c>
      <c r="S656">
        <v>1</v>
      </c>
      <c r="T656">
        <v>1</v>
      </c>
      <c r="U656">
        <v>1.5</v>
      </c>
      <c r="V656" t="s">
        <v>4853</v>
      </c>
      <c r="W656">
        <v>1</v>
      </c>
      <c r="X656" t="s">
        <v>74</v>
      </c>
      <c r="Y656" t="s">
        <v>4855</v>
      </c>
      <c r="Z656">
        <v>5</v>
      </c>
      <c r="AA656" t="s">
        <v>55</v>
      </c>
      <c r="AB656">
        <v>38837119</v>
      </c>
      <c r="AC656">
        <v>38837142</v>
      </c>
      <c r="AM656" t="s">
        <v>43</v>
      </c>
      <c r="AN656" t="s">
        <v>2723</v>
      </c>
      <c r="AO656" t="s">
        <v>2724</v>
      </c>
      <c r="AP656" t="s">
        <v>43</v>
      </c>
    </row>
    <row r="657" spans="1:42" x14ac:dyDescent="0.25">
      <c r="A657" t="s">
        <v>54</v>
      </c>
      <c r="B657">
        <v>171839443</v>
      </c>
      <c r="C657">
        <v>171839443</v>
      </c>
      <c r="D657" t="s">
        <v>4856</v>
      </c>
      <c r="E657" t="s">
        <v>2721</v>
      </c>
      <c r="F657">
        <v>4064</v>
      </c>
      <c r="G657">
        <v>2</v>
      </c>
      <c r="H657">
        <v>171839443</v>
      </c>
      <c r="I657" t="s">
        <v>4857</v>
      </c>
      <c r="J657">
        <v>1</v>
      </c>
      <c r="K657">
        <v>1</v>
      </c>
      <c r="L657">
        <v>2</v>
      </c>
      <c r="M657">
        <v>1</v>
      </c>
      <c r="N657">
        <v>9</v>
      </c>
      <c r="O657">
        <v>10</v>
      </c>
      <c r="P657">
        <v>19</v>
      </c>
      <c r="Q657">
        <v>9.4868329805051292</v>
      </c>
      <c r="R657">
        <v>2</v>
      </c>
      <c r="S657">
        <v>0</v>
      </c>
      <c r="T657">
        <v>0</v>
      </c>
      <c r="U657">
        <v>0</v>
      </c>
      <c r="V657" t="s">
        <v>4856</v>
      </c>
      <c r="W657">
        <v>1</v>
      </c>
      <c r="X657" t="s">
        <v>54</v>
      </c>
      <c r="Y657" t="s">
        <v>4042</v>
      </c>
      <c r="Z657">
        <v>7</v>
      </c>
      <c r="AA657" t="s">
        <v>55</v>
      </c>
      <c r="AB657">
        <v>171839427</v>
      </c>
      <c r="AC657">
        <v>171839450</v>
      </c>
      <c r="AD657" t="s">
        <v>4043</v>
      </c>
      <c r="AE657">
        <v>23</v>
      </c>
      <c r="AF657">
        <v>8</v>
      </c>
      <c r="AG657">
        <v>2</v>
      </c>
      <c r="AH657">
        <v>1</v>
      </c>
      <c r="AI657">
        <v>1</v>
      </c>
      <c r="AJ657" t="s">
        <v>55</v>
      </c>
      <c r="AK657">
        <v>171839425</v>
      </c>
      <c r="AL657">
        <v>171839448</v>
      </c>
      <c r="AM657" t="s">
        <v>43</v>
      </c>
      <c r="AN657" t="s">
        <v>2723</v>
      </c>
      <c r="AO657" t="s">
        <v>2724</v>
      </c>
      <c r="AP657" t="s">
        <v>3344</v>
      </c>
    </row>
    <row r="658" spans="1:42" x14ac:dyDescent="0.25">
      <c r="A658" t="s">
        <v>60</v>
      </c>
      <c r="B658">
        <v>68644393</v>
      </c>
      <c r="C658">
        <v>68644395</v>
      </c>
      <c r="D658" t="s">
        <v>4858</v>
      </c>
      <c r="E658" t="s">
        <v>2721</v>
      </c>
      <c r="F658">
        <v>5549</v>
      </c>
      <c r="G658">
        <v>4</v>
      </c>
      <c r="H658">
        <v>68644395</v>
      </c>
      <c r="I658" t="s">
        <v>4859</v>
      </c>
      <c r="J658">
        <v>2</v>
      </c>
      <c r="K658">
        <v>0</v>
      </c>
      <c r="L658">
        <v>2</v>
      </c>
      <c r="M658">
        <v>0</v>
      </c>
      <c r="N658">
        <v>2</v>
      </c>
      <c r="O658">
        <v>0</v>
      </c>
      <c r="P658">
        <v>2</v>
      </c>
      <c r="Q658">
        <v>0</v>
      </c>
      <c r="R658">
        <v>1</v>
      </c>
      <c r="S658">
        <v>1</v>
      </c>
      <c r="T658">
        <v>1</v>
      </c>
      <c r="U658">
        <v>1</v>
      </c>
      <c r="V658" t="s">
        <v>4858</v>
      </c>
      <c r="W658">
        <v>1</v>
      </c>
      <c r="X658" t="s">
        <v>60</v>
      </c>
      <c r="Y658" t="s">
        <v>4860</v>
      </c>
      <c r="Z658">
        <v>8</v>
      </c>
      <c r="AA658" t="s">
        <v>52</v>
      </c>
      <c r="AB658">
        <v>68644376</v>
      </c>
      <c r="AC658">
        <v>68644399</v>
      </c>
      <c r="AM658" t="s">
        <v>43</v>
      </c>
      <c r="AN658" t="s">
        <v>2723</v>
      </c>
      <c r="AO658" t="s">
        <v>2724</v>
      </c>
      <c r="AP658" t="s">
        <v>44</v>
      </c>
    </row>
    <row r="659" spans="1:42" x14ac:dyDescent="0.25">
      <c r="A659" t="s">
        <v>66</v>
      </c>
      <c r="B659">
        <v>136310248</v>
      </c>
      <c r="C659">
        <v>136310249</v>
      </c>
      <c r="D659" t="s">
        <v>4861</v>
      </c>
      <c r="E659" t="s">
        <v>2721</v>
      </c>
      <c r="F659">
        <v>8175</v>
      </c>
      <c r="G659" t="s">
        <v>67</v>
      </c>
      <c r="H659">
        <v>136310249</v>
      </c>
      <c r="I659" t="s">
        <v>4862</v>
      </c>
      <c r="J659">
        <v>0</v>
      </c>
      <c r="K659">
        <v>2</v>
      </c>
      <c r="L659">
        <v>2</v>
      </c>
      <c r="M659">
        <v>0</v>
      </c>
      <c r="N659">
        <v>0</v>
      </c>
      <c r="O659">
        <v>11</v>
      </c>
      <c r="P659">
        <v>11</v>
      </c>
      <c r="Q659">
        <v>0</v>
      </c>
      <c r="R659">
        <v>1</v>
      </c>
      <c r="S659">
        <v>1</v>
      </c>
      <c r="T659">
        <v>1</v>
      </c>
      <c r="U659">
        <v>0.5</v>
      </c>
      <c r="V659" t="s">
        <v>4861</v>
      </c>
      <c r="W659">
        <v>1</v>
      </c>
      <c r="X659" t="s">
        <v>66</v>
      </c>
      <c r="Y659" t="s">
        <v>4863</v>
      </c>
      <c r="Z659">
        <v>4</v>
      </c>
      <c r="AA659" t="s">
        <v>52</v>
      </c>
      <c r="AB659">
        <v>136310242</v>
      </c>
      <c r="AC659">
        <v>136310265</v>
      </c>
      <c r="AM659" t="s">
        <v>43</v>
      </c>
      <c r="AN659" t="s">
        <v>2723</v>
      </c>
      <c r="AO659" t="s">
        <v>2724</v>
      </c>
      <c r="AP659" t="s">
        <v>44</v>
      </c>
    </row>
    <row r="661" spans="1:42" x14ac:dyDescent="0.25">
      <c r="K661" t="s">
        <v>79</v>
      </c>
      <c r="L661">
        <f>SUBTOTAL(9,L2:L659)</f>
        <v>393838</v>
      </c>
    </row>
    <row r="662" spans="1:42" x14ac:dyDescent="0.25">
      <c r="K662" t="s">
        <v>80</v>
      </c>
      <c r="L662" s="1">
        <f>L7/L661</f>
        <v>7.2997019078910624E-2</v>
      </c>
    </row>
    <row r="663" spans="1:42" x14ac:dyDescent="0.25">
      <c r="K663" t="s">
        <v>81</v>
      </c>
      <c r="L663" s="1">
        <f>(L661-L7)/L661</f>
        <v>0.92700298092108935</v>
      </c>
    </row>
    <row r="665" spans="1:42" x14ac:dyDescent="0.25">
      <c r="K665" t="s">
        <v>2662</v>
      </c>
      <c r="L665">
        <f>SUBTOTAL(3, A2:A659)</f>
        <v>592</v>
      </c>
    </row>
  </sheetData>
  <autoFilter ref="V1:V659" xr:uid="{00000000-0009-0000-0000-000003000000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1F8E-7AAA-7442-9694-B76F34933D01}">
  <sheetPr filterMode="1">
    <tabColor theme="4" tint="-0.499984740745262"/>
  </sheetPr>
  <dimension ref="A1:AR44"/>
  <sheetViews>
    <sheetView topLeftCell="AM1" workbookViewId="0">
      <selection activeCell="AT10" sqref="AT10"/>
    </sheetView>
  </sheetViews>
  <sheetFormatPr defaultColWidth="11" defaultRowHeight="15.75" x14ac:dyDescent="0.25"/>
  <cols>
    <col min="11" max="11" width="17.6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4965</v>
      </c>
      <c r="AR1" t="s">
        <v>4966</v>
      </c>
    </row>
    <row r="2" spans="1:44" hidden="1" x14ac:dyDescent="0.25">
      <c r="A2" t="s">
        <v>68</v>
      </c>
      <c r="B2">
        <v>42385187</v>
      </c>
      <c r="C2">
        <v>42385196</v>
      </c>
      <c r="D2" t="s">
        <v>4864</v>
      </c>
      <c r="E2" t="s">
        <v>4865</v>
      </c>
      <c r="F2">
        <v>214</v>
      </c>
      <c r="G2">
        <v>10</v>
      </c>
      <c r="H2">
        <v>42385187</v>
      </c>
      <c r="I2" t="s">
        <v>4866</v>
      </c>
      <c r="J2">
        <v>1</v>
      </c>
      <c r="K2">
        <v>4</v>
      </c>
      <c r="L2">
        <v>5</v>
      </c>
      <c r="M2">
        <v>2</v>
      </c>
      <c r="N2">
        <v>1</v>
      </c>
      <c r="O2">
        <v>24</v>
      </c>
      <c r="P2">
        <v>25</v>
      </c>
      <c r="Q2">
        <v>4.8989794855663504</v>
      </c>
      <c r="R2">
        <v>1</v>
      </c>
      <c r="S2">
        <v>4</v>
      </c>
      <c r="T2">
        <v>2</v>
      </c>
      <c r="U2">
        <v>4.5</v>
      </c>
      <c r="AM2" t="s">
        <v>43</v>
      </c>
      <c r="AN2" t="s">
        <v>4867</v>
      </c>
      <c r="AO2" t="s">
        <v>2724</v>
      </c>
      <c r="AP2" t="s">
        <v>44</v>
      </c>
    </row>
    <row r="3" spans="1:44" x14ac:dyDescent="0.25">
      <c r="A3" t="s">
        <v>65</v>
      </c>
      <c r="B3">
        <v>101984661</v>
      </c>
      <c r="C3">
        <v>101984766</v>
      </c>
      <c r="D3" t="s">
        <v>4868</v>
      </c>
      <c r="E3" t="s">
        <v>4865</v>
      </c>
      <c r="F3">
        <v>2225</v>
      </c>
      <c r="G3">
        <v>9</v>
      </c>
      <c r="H3">
        <v>101984692</v>
      </c>
      <c r="I3" t="s">
        <v>1983</v>
      </c>
      <c r="J3">
        <v>59509</v>
      </c>
      <c r="K3">
        <v>14330</v>
      </c>
      <c r="L3">
        <v>73839</v>
      </c>
      <c r="M3">
        <v>29202.1226968177</v>
      </c>
      <c r="N3">
        <v>209407</v>
      </c>
      <c r="O3">
        <v>49612</v>
      </c>
      <c r="P3">
        <v>259019</v>
      </c>
      <c r="Q3">
        <v>101926.935027008</v>
      </c>
      <c r="R3">
        <v>36963</v>
      </c>
      <c r="S3">
        <v>31465</v>
      </c>
      <c r="T3">
        <v>34103.383923006797</v>
      </c>
      <c r="U3">
        <v>23.9159565571745</v>
      </c>
      <c r="V3" t="s">
        <v>4868</v>
      </c>
      <c r="W3">
        <v>1</v>
      </c>
      <c r="X3" t="s">
        <v>65</v>
      </c>
      <c r="Y3" t="s">
        <v>2735</v>
      </c>
      <c r="Z3">
        <v>0</v>
      </c>
      <c r="AA3" t="s">
        <v>52</v>
      </c>
      <c r="AB3">
        <v>101984685</v>
      </c>
      <c r="AC3">
        <v>101984708</v>
      </c>
      <c r="AM3" t="s">
        <v>43</v>
      </c>
      <c r="AN3" t="s">
        <v>4867</v>
      </c>
      <c r="AO3" t="s">
        <v>2724</v>
      </c>
      <c r="AP3" t="s">
        <v>44</v>
      </c>
      <c r="AQ3" t="s">
        <v>4967</v>
      </c>
      <c r="AR3" t="s">
        <v>80</v>
      </c>
    </row>
    <row r="4" spans="1:44" x14ac:dyDescent="0.25">
      <c r="A4" t="s">
        <v>53</v>
      </c>
      <c r="B4">
        <v>36063896</v>
      </c>
      <c r="C4">
        <v>36064052</v>
      </c>
      <c r="D4" t="s">
        <v>4869</v>
      </c>
      <c r="E4" t="s">
        <v>4865</v>
      </c>
      <c r="F4">
        <v>1216</v>
      </c>
      <c r="G4">
        <v>20</v>
      </c>
      <c r="H4">
        <v>36063984</v>
      </c>
      <c r="I4" t="s">
        <v>2730</v>
      </c>
      <c r="J4">
        <v>36919</v>
      </c>
      <c r="K4">
        <v>8258</v>
      </c>
      <c r="L4">
        <v>45177</v>
      </c>
      <c r="M4">
        <v>17460.7302825511</v>
      </c>
      <c r="N4">
        <v>126603</v>
      </c>
      <c r="O4">
        <v>30661</v>
      </c>
      <c r="P4">
        <v>157264</v>
      </c>
      <c r="Q4">
        <v>62303.888987767001</v>
      </c>
      <c r="R4">
        <v>21256</v>
      </c>
      <c r="S4">
        <v>20503</v>
      </c>
      <c r="T4">
        <v>20876.1051923005</v>
      </c>
      <c r="U4">
        <v>38.463356667017202</v>
      </c>
      <c r="V4" t="s">
        <v>4869</v>
      </c>
      <c r="W4">
        <v>1</v>
      </c>
      <c r="X4" t="s">
        <v>53</v>
      </c>
      <c r="Y4" t="s">
        <v>2731</v>
      </c>
      <c r="Z4">
        <v>1</v>
      </c>
      <c r="AA4" t="s">
        <v>52</v>
      </c>
      <c r="AB4">
        <v>36063977</v>
      </c>
      <c r="AC4">
        <v>36064000</v>
      </c>
      <c r="AM4" t="s">
        <v>43</v>
      </c>
      <c r="AN4" t="s">
        <v>4867</v>
      </c>
      <c r="AO4" t="s">
        <v>2724</v>
      </c>
      <c r="AP4" t="s">
        <v>44</v>
      </c>
      <c r="AQ4" t="s">
        <v>4967</v>
      </c>
      <c r="AR4" t="s">
        <v>4978</v>
      </c>
    </row>
    <row r="5" spans="1:44" hidden="1" x14ac:dyDescent="0.25">
      <c r="A5" t="s">
        <v>45</v>
      </c>
      <c r="B5">
        <v>95430</v>
      </c>
      <c r="C5">
        <v>95434</v>
      </c>
      <c r="D5" t="s">
        <v>4870</v>
      </c>
      <c r="E5" t="s">
        <v>4865</v>
      </c>
      <c r="F5">
        <v>402</v>
      </c>
      <c r="G5">
        <v>12</v>
      </c>
      <c r="H5">
        <v>95434</v>
      </c>
      <c r="I5" t="s">
        <v>2671</v>
      </c>
      <c r="J5">
        <v>5</v>
      </c>
      <c r="K5">
        <v>0</v>
      </c>
      <c r="L5">
        <v>5</v>
      </c>
      <c r="M5">
        <v>0</v>
      </c>
      <c r="N5">
        <v>5</v>
      </c>
      <c r="O5">
        <v>0</v>
      </c>
      <c r="P5">
        <v>5</v>
      </c>
      <c r="Q5">
        <v>0</v>
      </c>
      <c r="R5">
        <v>1</v>
      </c>
      <c r="S5">
        <v>4</v>
      </c>
      <c r="T5">
        <v>2</v>
      </c>
      <c r="U5">
        <v>1.6996731711975901</v>
      </c>
      <c r="AM5" t="s">
        <v>43</v>
      </c>
      <c r="AN5" t="s">
        <v>4867</v>
      </c>
      <c r="AO5" t="s">
        <v>2724</v>
      </c>
      <c r="AP5" t="s">
        <v>44</v>
      </c>
    </row>
    <row r="6" spans="1:44" hidden="1" x14ac:dyDescent="0.25">
      <c r="A6" t="s">
        <v>45</v>
      </c>
      <c r="B6">
        <v>95445</v>
      </c>
      <c r="C6">
        <v>95452</v>
      </c>
      <c r="D6" t="s">
        <v>4871</v>
      </c>
      <c r="E6" t="s">
        <v>4865</v>
      </c>
      <c r="F6">
        <v>403</v>
      </c>
      <c r="G6">
        <v>12</v>
      </c>
      <c r="H6">
        <v>95452</v>
      </c>
      <c r="I6" t="s">
        <v>2517</v>
      </c>
      <c r="J6">
        <v>3</v>
      </c>
      <c r="K6">
        <v>0</v>
      </c>
      <c r="L6">
        <v>3</v>
      </c>
      <c r="M6">
        <v>0</v>
      </c>
      <c r="N6">
        <v>3</v>
      </c>
      <c r="O6">
        <v>0</v>
      </c>
      <c r="P6">
        <v>3</v>
      </c>
      <c r="Q6">
        <v>0</v>
      </c>
      <c r="R6">
        <v>1</v>
      </c>
      <c r="S6">
        <v>1</v>
      </c>
      <c r="T6">
        <v>1</v>
      </c>
      <c r="U6">
        <v>2.8674417556808698</v>
      </c>
      <c r="AM6" t="s">
        <v>43</v>
      </c>
      <c r="AN6" t="s">
        <v>4867</v>
      </c>
      <c r="AO6" t="s">
        <v>2724</v>
      </c>
      <c r="AP6" t="s">
        <v>44</v>
      </c>
    </row>
    <row r="7" spans="1:44" hidden="1" x14ac:dyDescent="0.25">
      <c r="A7" t="s">
        <v>45</v>
      </c>
      <c r="B7">
        <v>95599</v>
      </c>
      <c r="C7">
        <v>95611</v>
      </c>
      <c r="D7" t="s">
        <v>4872</v>
      </c>
      <c r="E7" t="s">
        <v>4865</v>
      </c>
      <c r="F7">
        <v>406</v>
      </c>
      <c r="G7">
        <v>12</v>
      </c>
      <c r="H7">
        <v>95607</v>
      </c>
      <c r="I7" t="s">
        <v>1729</v>
      </c>
      <c r="J7">
        <v>20</v>
      </c>
      <c r="K7">
        <v>0</v>
      </c>
      <c r="L7">
        <v>20</v>
      </c>
      <c r="M7">
        <v>0</v>
      </c>
      <c r="N7">
        <v>23</v>
      </c>
      <c r="O7">
        <v>0</v>
      </c>
      <c r="P7">
        <v>23</v>
      </c>
      <c r="Q7">
        <v>0</v>
      </c>
      <c r="R7">
        <v>1</v>
      </c>
      <c r="S7">
        <v>17</v>
      </c>
      <c r="T7">
        <v>4.1231056256176597</v>
      </c>
      <c r="U7">
        <v>4.4370598373247097</v>
      </c>
      <c r="AM7" t="s">
        <v>43</v>
      </c>
      <c r="AN7" t="s">
        <v>4867</v>
      </c>
      <c r="AO7" t="s">
        <v>2724</v>
      </c>
      <c r="AP7" t="s">
        <v>44</v>
      </c>
    </row>
    <row r="8" spans="1:44" x14ac:dyDescent="0.25">
      <c r="A8" t="s">
        <v>68</v>
      </c>
      <c r="B8">
        <v>47006286</v>
      </c>
      <c r="C8">
        <v>47006325</v>
      </c>
      <c r="D8" t="s">
        <v>4873</v>
      </c>
      <c r="E8" t="s">
        <v>4865</v>
      </c>
      <c r="F8">
        <v>221</v>
      </c>
      <c r="G8">
        <v>10</v>
      </c>
      <c r="H8">
        <v>47006296</v>
      </c>
      <c r="I8" t="s">
        <v>2890</v>
      </c>
      <c r="J8">
        <v>2004</v>
      </c>
      <c r="K8">
        <v>750</v>
      </c>
      <c r="L8">
        <v>2754</v>
      </c>
      <c r="M8">
        <v>1225.96900450215</v>
      </c>
      <c r="N8">
        <v>5745</v>
      </c>
      <c r="O8">
        <v>1629</v>
      </c>
      <c r="P8">
        <v>7374</v>
      </c>
      <c r="Q8">
        <v>3059.1837146532998</v>
      </c>
      <c r="R8">
        <v>1796</v>
      </c>
      <c r="S8">
        <v>761</v>
      </c>
      <c r="T8">
        <v>1169.08340164421</v>
      </c>
      <c r="U8">
        <v>10.399294626065901</v>
      </c>
      <c r="V8" t="s">
        <v>4873</v>
      </c>
      <c r="W8">
        <v>1</v>
      </c>
      <c r="X8" t="s">
        <v>68</v>
      </c>
      <c r="Y8" t="s">
        <v>2891</v>
      </c>
      <c r="Z8">
        <v>2</v>
      </c>
      <c r="AA8" t="s">
        <v>52</v>
      </c>
      <c r="AB8">
        <v>47006289</v>
      </c>
      <c r="AC8">
        <v>47006312</v>
      </c>
      <c r="AM8" t="s">
        <v>43</v>
      </c>
      <c r="AN8" t="s">
        <v>4867</v>
      </c>
      <c r="AO8" t="s">
        <v>2724</v>
      </c>
      <c r="AP8" t="s">
        <v>44</v>
      </c>
      <c r="AQ8" t="s">
        <v>4967</v>
      </c>
      <c r="AR8" t="s">
        <v>4981</v>
      </c>
    </row>
    <row r="9" spans="1:44" x14ac:dyDescent="0.25">
      <c r="A9" t="s">
        <v>50</v>
      </c>
      <c r="B9">
        <v>30795823</v>
      </c>
      <c r="C9">
        <v>30795840</v>
      </c>
      <c r="D9" t="s">
        <v>4874</v>
      </c>
      <c r="E9" t="s">
        <v>4865</v>
      </c>
      <c r="F9">
        <v>895</v>
      </c>
      <c r="G9">
        <v>18</v>
      </c>
      <c r="H9">
        <v>30795831</v>
      </c>
      <c r="I9" t="s">
        <v>3054</v>
      </c>
      <c r="J9">
        <v>182</v>
      </c>
      <c r="K9">
        <v>1269</v>
      </c>
      <c r="L9">
        <v>1451</v>
      </c>
      <c r="M9">
        <v>480.580898496808</v>
      </c>
      <c r="N9">
        <v>699</v>
      </c>
      <c r="O9">
        <v>4087</v>
      </c>
      <c r="P9">
        <v>4786</v>
      </c>
      <c r="Q9">
        <v>1690.21093358195</v>
      </c>
      <c r="R9">
        <v>984</v>
      </c>
      <c r="S9">
        <v>371</v>
      </c>
      <c r="T9">
        <v>604.20526313497101</v>
      </c>
      <c r="U9">
        <v>4.3493294502332898</v>
      </c>
      <c r="V9" t="s">
        <v>4874</v>
      </c>
      <c r="W9">
        <v>1</v>
      </c>
      <c r="X9" t="s">
        <v>50</v>
      </c>
      <c r="Y9" t="s">
        <v>3055</v>
      </c>
      <c r="Z9">
        <v>2</v>
      </c>
      <c r="AA9" t="s">
        <v>55</v>
      </c>
      <c r="AB9">
        <v>30795814</v>
      </c>
      <c r="AC9">
        <v>30795837</v>
      </c>
      <c r="AM9" t="s">
        <v>43</v>
      </c>
      <c r="AN9" t="s">
        <v>4867</v>
      </c>
      <c r="AO9" t="s">
        <v>2724</v>
      </c>
      <c r="AP9" t="s">
        <v>44</v>
      </c>
      <c r="AQ9" t="s">
        <v>4967</v>
      </c>
      <c r="AR9" t="s">
        <v>4982</v>
      </c>
    </row>
    <row r="10" spans="1:44" hidden="1" x14ac:dyDescent="0.25">
      <c r="A10" t="s">
        <v>47</v>
      </c>
      <c r="B10">
        <v>68132381</v>
      </c>
      <c r="C10">
        <v>68132462</v>
      </c>
      <c r="D10" t="s">
        <v>4875</v>
      </c>
      <c r="E10" t="s">
        <v>4865</v>
      </c>
      <c r="F10">
        <v>700</v>
      </c>
      <c r="G10">
        <v>15</v>
      </c>
      <c r="H10">
        <v>68132383</v>
      </c>
      <c r="I10" t="s">
        <v>48</v>
      </c>
      <c r="J10">
        <v>24802</v>
      </c>
      <c r="K10">
        <v>132</v>
      </c>
      <c r="L10">
        <v>24934</v>
      </c>
      <c r="M10">
        <v>1809.38221501152</v>
      </c>
      <c r="N10">
        <v>124312</v>
      </c>
      <c r="O10">
        <v>138</v>
      </c>
      <c r="P10">
        <v>124450</v>
      </c>
      <c r="Q10">
        <v>4141.86624602968</v>
      </c>
      <c r="R10">
        <v>15055</v>
      </c>
      <c r="S10">
        <v>7853</v>
      </c>
      <c r="T10">
        <v>10873.2200842252</v>
      </c>
      <c r="U10">
        <v>23.990874639583701</v>
      </c>
      <c r="AM10" t="s">
        <v>43</v>
      </c>
      <c r="AN10" t="s">
        <v>4867</v>
      </c>
      <c r="AO10" t="s">
        <v>2724</v>
      </c>
      <c r="AP10" t="s">
        <v>44</v>
      </c>
    </row>
    <row r="11" spans="1:44" hidden="1" x14ac:dyDescent="0.25">
      <c r="A11" t="s">
        <v>47</v>
      </c>
      <c r="B11">
        <v>83896432</v>
      </c>
      <c r="C11">
        <v>83896433</v>
      </c>
      <c r="D11" t="s">
        <v>4876</v>
      </c>
      <c r="E11" t="s">
        <v>4865</v>
      </c>
      <c r="F11">
        <v>717</v>
      </c>
      <c r="G11">
        <v>15</v>
      </c>
      <c r="H11">
        <v>83896432</v>
      </c>
      <c r="I11" t="s">
        <v>4877</v>
      </c>
      <c r="J11">
        <v>7</v>
      </c>
      <c r="K11">
        <v>6</v>
      </c>
      <c r="L11">
        <v>13</v>
      </c>
      <c r="M11">
        <v>6.4807406984078604</v>
      </c>
      <c r="N11">
        <v>9</v>
      </c>
      <c r="O11">
        <v>15</v>
      </c>
      <c r="P11">
        <v>24</v>
      </c>
      <c r="Q11">
        <v>11.6189500386222</v>
      </c>
      <c r="R11">
        <v>6</v>
      </c>
      <c r="S11">
        <v>7</v>
      </c>
      <c r="T11">
        <v>6.4807406984078604</v>
      </c>
      <c r="U11">
        <v>0.5</v>
      </c>
      <c r="AM11" t="s">
        <v>43</v>
      </c>
      <c r="AN11" t="s">
        <v>4867</v>
      </c>
      <c r="AO11" t="s">
        <v>2724</v>
      </c>
      <c r="AP11" t="s">
        <v>44</v>
      </c>
    </row>
    <row r="12" spans="1:44" hidden="1" x14ac:dyDescent="0.25">
      <c r="A12" t="s">
        <v>47</v>
      </c>
      <c r="B12">
        <v>94411062</v>
      </c>
      <c r="C12">
        <v>94411067</v>
      </c>
      <c r="D12" t="s">
        <v>4878</v>
      </c>
      <c r="E12" t="s">
        <v>4865</v>
      </c>
      <c r="F12">
        <v>721</v>
      </c>
      <c r="G12">
        <v>15</v>
      </c>
      <c r="H12">
        <v>94411067</v>
      </c>
      <c r="I12" t="s">
        <v>4879</v>
      </c>
      <c r="J12">
        <v>1</v>
      </c>
      <c r="K12">
        <v>15</v>
      </c>
      <c r="L12">
        <v>16</v>
      </c>
      <c r="M12">
        <v>3.8729833462074099</v>
      </c>
      <c r="N12">
        <v>1</v>
      </c>
      <c r="O12">
        <v>41</v>
      </c>
      <c r="P12">
        <v>42</v>
      </c>
      <c r="Q12">
        <v>6.4031242374328396</v>
      </c>
      <c r="R12">
        <v>0</v>
      </c>
      <c r="S12">
        <v>16</v>
      </c>
      <c r="T12">
        <v>0</v>
      </c>
      <c r="U12">
        <v>2.5</v>
      </c>
      <c r="AM12" t="s">
        <v>43</v>
      </c>
      <c r="AN12" t="s">
        <v>4867</v>
      </c>
      <c r="AO12" t="s">
        <v>2724</v>
      </c>
      <c r="AP12" t="s">
        <v>44</v>
      </c>
    </row>
    <row r="13" spans="1:44" x14ac:dyDescent="0.25">
      <c r="A13" t="s">
        <v>65</v>
      </c>
      <c r="B13">
        <v>34542365</v>
      </c>
      <c r="C13">
        <v>34542391</v>
      </c>
      <c r="D13" t="s">
        <v>4880</v>
      </c>
      <c r="E13" t="s">
        <v>4865</v>
      </c>
      <c r="F13">
        <v>2187</v>
      </c>
      <c r="G13">
        <v>9</v>
      </c>
      <c r="H13">
        <v>34542367</v>
      </c>
      <c r="I13" t="s">
        <v>2767</v>
      </c>
      <c r="J13">
        <v>1318</v>
      </c>
      <c r="K13">
        <v>31</v>
      </c>
      <c r="L13">
        <v>1349</v>
      </c>
      <c r="M13">
        <v>202.13361917306</v>
      </c>
      <c r="N13">
        <v>5007</v>
      </c>
      <c r="O13">
        <v>54</v>
      </c>
      <c r="P13">
        <v>5061</v>
      </c>
      <c r="Q13">
        <v>519.97884572355395</v>
      </c>
      <c r="R13">
        <v>0</v>
      </c>
      <c r="S13">
        <v>1272</v>
      </c>
      <c r="T13">
        <v>0</v>
      </c>
      <c r="U13">
        <v>7.3112615501393003</v>
      </c>
      <c r="V13" t="s">
        <v>4880</v>
      </c>
      <c r="W13">
        <v>1</v>
      </c>
      <c r="X13" t="s">
        <v>65</v>
      </c>
      <c r="Y13" t="s">
        <v>2768</v>
      </c>
      <c r="Z13">
        <v>3</v>
      </c>
      <c r="AA13" t="s">
        <v>52</v>
      </c>
      <c r="AB13">
        <v>34542360</v>
      </c>
      <c r="AC13">
        <v>34542383</v>
      </c>
      <c r="AM13" t="s">
        <v>43</v>
      </c>
      <c r="AN13" t="s">
        <v>4867</v>
      </c>
      <c r="AO13" t="s">
        <v>2724</v>
      </c>
      <c r="AP13" t="s">
        <v>44</v>
      </c>
      <c r="AQ13" t="s">
        <v>4967</v>
      </c>
      <c r="AR13" t="s">
        <v>4983</v>
      </c>
    </row>
    <row r="14" spans="1:44" x14ac:dyDescent="0.25">
      <c r="A14" t="s">
        <v>54</v>
      </c>
      <c r="B14">
        <v>25151521</v>
      </c>
      <c r="C14">
        <v>25151532</v>
      </c>
      <c r="D14" t="s">
        <v>4881</v>
      </c>
      <c r="E14" t="s">
        <v>4865</v>
      </c>
      <c r="F14">
        <v>990</v>
      </c>
      <c r="G14">
        <v>2</v>
      </c>
      <c r="H14">
        <v>25151524</v>
      </c>
      <c r="I14" t="s">
        <v>2957</v>
      </c>
      <c r="J14">
        <v>212</v>
      </c>
      <c r="K14">
        <v>469</v>
      </c>
      <c r="L14">
        <v>681</v>
      </c>
      <c r="M14">
        <v>315.32205758557302</v>
      </c>
      <c r="N14">
        <v>859</v>
      </c>
      <c r="O14">
        <v>2076</v>
      </c>
      <c r="P14">
        <v>2935</v>
      </c>
      <c r="Q14">
        <v>1335.3965703116</v>
      </c>
      <c r="R14">
        <v>501</v>
      </c>
      <c r="S14">
        <v>116</v>
      </c>
      <c r="T14">
        <v>241.07260317174101</v>
      </c>
      <c r="U14">
        <v>3.5832256659104602</v>
      </c>
      <c r="V14" t="s">
        <v>4881</v>
      </c>
      <c r="W14">
        <v>1</v>
      </c>
      <c r="X14" t="s">
        <v>54</v>
      </c>
      <c r="Y14" t="s">
        <v>2958</v>
      </c>
      <c r="Z14">
        <v>2</v>
      </c>
      <c r="AA14" t="s">
        <v>55</v>
      </c>
      <c r="AB14">
        <v>25151507</v>
      </c>
      <c r="AC14">
        <v>25151530</v>
      </c>
      <c r="AM14" t="s">
        <v>43</v>
      </c>
      <c r="AN14" t="s">
        <v>4867</v>
      </c>
      <c r="AO14" t="s">
        <v>2724</v>
      </c>
      <c r="AP14" t="s">
        <v>44</v>
      </c>
      <c r="AQ14" t="s">
        <v>4967</v>
      </c>
      <c r="AR14" t="s">
        <v>4984</v>
      </c>
    </row>
    <row r="15" spans="1:44" hidden="1" x14ac:dyDescent="0.25">
      <c r="A15" t="s">
        <v>51</v>
      </c>
      <c r="B15">
        <v>32189804</v>
      </c>
      <c r="C15">
        <v>32189809</v>
      </c>
      <c r="D15" t="s">
        <v>4882</v>
      </c>
      <c r="E15" t="s">
        <v>4865</v>
      </c>
      <c r="F15">
        <v>32</v>
      </c>
      <c r="G15">
        <v>1</v>
      </c>
      <c r="H15">
        <v>32189804</v>
      </c>
      <c r="I15" t="s">
        <v>4883</v>
      </c>
      <c r="J15">
        <v>44</v>
      </c>
      <c r="K15">
        <v>0</v>
      </c>
      <c r="L15">
        <v>44</v>
      </c>
      <c r="M15">
        <v>0</v>
      </c>
      <c r="N15">
        <v>116</v>
      </c>
      <c r="O15">
        <v>0</v>
      </c>
      <c r="P15">
        <v>116</v>
      </c>
      <c r="Q15">
        <v>0</v>
      </c>
      <c r="R15">
        <v>1</v>
      </c>
      <c r="S15">
        <v>40</v>
      </c>
      <c r="T15">
        <v>6.3245553203367502</v>
      </c>
      <c r="U15">
        <v>2.5</v>
      </c>
      <c r="AM15" t="s">
        <v>43</v>
      </c>
      <c r="AN15" t="s">
        <v>4867</v>
      </c>
      <c r="AO15" t="s">
        <v>2724</v>
      </c>
      <c r="AP15" t="s">
        <v>44</v>
      </c>
    </row>
    <row r="16" spans="1:44" x14ac:dyDescent="0.25">
      <c r="A16" t="s">
        <v>46</v>
      </c>
      <c r="B16">
        <v>60529557</v>
      </c>
      <c r="C16">
        <v>60529577</v>
      </c>
      <c r="D16" t="s">
        <v>4884</v>
      </c>
      <c r="E16" t="s">
        <v>4865</v>
      </c>
      <c r="F16">
        <v>618</v>
      </c>
      <c r="G16">
        <v>14</v>
      </c>
      <c r="H16">
        <v>60529568</v>
      </c>
      <c r="I16" t="s">
        <v>2740</v>
      </c>
      <c r="J16">
        <v>160</v>
      </c>
      <c r="K16">
        <v>102</v>
      </c>
      <c r="L16">
        <v>262</v>
      </c>
      <c r="M16">
        <v>127.74975538136999</v>
      </c>
      <c r="N16">
        <v>359</v>
      </c>
      <c r="O16">
        <v>365</v>
      </c>
      <c r="P16">
        <v>724</v>
      </c>
      <c r="Q16">
        <v>361.98756884732899</v>
      </c>
      <c r="R16">
        <v>66</v>
      </c>
      <c r="S16">
        <v>168</v>
      </c>
      <c r="T16">
        <v>105.299572648705</v>
      </c>
      <c r="U16">
        <v>5.9907335852037997</v>
      </c>
      <c r="V16" t="s">
        <v>4884</v>
      </c>
      <c r="W16">
        <v>1</v>
      </c>
      <c r="X16" t="s">
        <v>46</v>
      </c>
      <c r="Y16" t="s">
        <v>2741</v>
      </c>
      <c r="Z16">
        <v>3</v>
      </c>
      <c r="AA16" t="s">
        <v>52</v>
      </c>
      <c r="AB16">
        <v>60529561</v>
      </c>
      <c r="AC16">
        <v>60529584</v>
      </c>
      <c r="AM16" t="s">
        <v>43</v>
      </c>
      <c r="AN16" t="s">
        <v>4867</v>
      </c>
      <c r="AO16" t="s">
        <v>2724</v>
      </c>
      <c r="AP16" t="s">
        <v>44</v>
      </c>
    </row>
    <row r="17" spans="1:42" x14ac:dyDescent="0.25">
      <c r="A17" t="s">
        <v>76</v>
      </c>
      <c r="B17">
        <v>106330918</v>
      </c>
      <c r="C17">
        <v>106330930</v>
      </c>
      <c r="D17" t="s">
        <v>4885</v>
      </c>
      <c r="E17" t="s">
        <v>4865</v>
      </c>
      <c r="F17">
        <v>563</v>
      </c>
      <c r="G17">
        <v>13</v>
      </c>
      <c r="H17">
        <v>106330921</v>
      </c>
      <c r="I17" t="s">
        <v>3057</v>
      </c>
      <c r="J17">
        <v>125</v>
      </c>
      <c r="K17">
        <v>135</v>
      </c>
      <c r="L17">
        <v>260</v>
      </c>
      <c r="M17">
        <v>129.903810567665</v>
      </c>
      <c r="N17">
        <v>557</v>
      </c>
      <c r="O17">
        <v>522</v>
      </c>
      <c r="P17">
        <v>1079</v>
      </c>
      <c r="Q17">
        <v>539.216097682552</v>
      </c>
      <c r="R17">
        <v>72</v>
      </c>
      <c r="S17">
        <v>162</v>
      </c>
      <c r="T17">
        <v>108</v>
      </c>
      <c r="U17">
        <v>3.8058343369095802</v>
      </c>
      <c r="V17" t="s">
        <v>4885</v>
      </c>
      <c r="W17">
        <v>1</v>
      </c>
      <c r="X17" t="s">
        <v>76</v>
      </c>
      <c r="Y17" t="s">
        <v>3058</v>
      </c>
      <c r="Z17">
        <v>3</v>
      </c>
      <c r="AA17" t="s">
        <v>55</v>
      </c>
      <c r="AB17">
        <v>106330904</v>
      </c>
      <c r="AC17">
        <v>106330927</v>
      </c>
      <c r="AM17" t="s">
        <v>43</v>
      </c>
      <c r="AN17" t="s">
        <v>4867</v>
      </c>
      <c r="AO17" t="s">
        <v>2724</v>
      </c>
      <c r="AP17" t="s">
        <v>44</v>
      </c>
    </row>
    <row r="18" spans="1:42" hidden="1" x14ac:dyDescent="0.25">
      <c r="A18" t="s">
        <v>53</v>
      </c>
      <c r="B18">
        <v>37073860</v>
      </c>
      <c r="C18">
        <v>37073861</v>
      </c>
      <c r="D18" t="s">
        <v>4886</v>
      </c>
      <c r="E18" t="s">
        <v>4865</v>
      </c>
      <c r="F18">
        <v>1221</v>
      </c>
      <c r="G18">
        <v>20</v>
      </c>
      <c r="H18">
        <v>37073861</v>
      </c>
      <c r="I18" t="s">
        <v>4887</v>
      </c>
      <c r="J18">
        <v>1</v>
      </c>
      <c r="K18">
        <v>1</v>
      </c>
      <c r="L18">
        <v>2</v>
      </c>
      <c r="M18">
        <v>1</v>
      </c>
      <c r="N18">
        <v>1</v>
      </c>
      <c r="O18">
        <v>1</v>
      </c>
      <c r="P18">
        <v>2</v>
      </c>
      <c r="Q18">
        <v>1</v>
      </c>
      <c r="R18">
        <v>0</v>
      </c>
      <c r="S18">
        <v>1</v>
      </c>
      <c r="T18">
        <v>0</v>
      </c>
      <c r="U18">
        <v>0.5</v>
      </c>
      <c r="AM18" t="s">
        <v>43</v>
      </c>
      <c r="AN18" t="s">
        <v>4867</v>
      </c>
      <c r="AO18" t="s">
        <v>2724</v>
      </c>
      <c r="AP18" t="s">
        <v>44</v>
      </c>
    </row>
    <row r="19" spans="1:42" hidden="1" x14ac:dyDescent="0.25">
      <c r="A19" t="s">
        <v>73</v>
      </c>
      <c r="B19">
        <v>33567330</v>
      </c>
      <c r="C19">
        <v>33567335</v>
      </c>
      <c r="D19" t="s">
        <v>4888</v>
      </c>
      <c r="E19" t="s">
        <v>4865</v>
      </c>
      <c r="F19">
        <v>1282</v>
      </c>
      <c r="G19">
        <v>21</v>
      </c>
      <c r="H19">
        <v>33567335</v>
      </c>
      <c r="I19" t="s">
        <v>4889</v>
      </c>
      <c r="J19">
        <v>0</v>
      </c>
      <c r="K19">
        <v>2</v>
      </c>
      <c r="L19">
        <v>2</v>
      </c>
      <c r="M19">
        <v>0</v>
      </c>
      <c r="N19">
        <v>0</v>
      </c>
      <c r="O19">
        <v>2</v>
      </c>
      <c r="P19">
        <v>2</v>
      </c>
      <c r="Q19">
        <v>0</v>
      </c>
      <c r="R19">
        <v>1</v>
      </c>
      <c r="S19">
        <v>1</v>
      </c>
      <c r="T19">
        <v>1</v>
      </c>
      <c r="U19">
        <v>2.5</v>
      </c>
      <c r="AM19" t="s">
        <v>43</v>
      </c>
      <c r="AN19" t="s">
        <v>4867</v>
      </c>
      <c r="AO19" t="s">
        <v>2724</v>
      </c>
      <c r="AP19" t="s">
        <v>44</v>
      </c>
    </row>
    <row r="20" spans="1:42" x14ac:dyDescent="0.25">
      <c r="A20" t="s">
        <v>54</v>
      </c>
      <c r="B20">
        <v>121248851</v>
      </c>
      <c r="C20">
        <v>121248862</v>
      </c>
      <c r="D20" t="s">
        <v>4890</v>
      </c>
      <c r="E20" t="s">
        <v>4865</v>
      </c>
      <c r="F20">
        <v>1073</v>
      </c>
      <c r="G20">
        <v>2</v>
      </c>
      <c r="H20">
        <v>121248856</v>
      </c>
      <c r="I20" t="s">
        <v>1850</v>
      </c>
      <c r="J20">
        <v>37</v>
      </c>
      <c r="K20">
        <v>217</v>
      </c>
      <c r="L20">
        <v>254</v>
      </c>
      <c r="M20">
        <v>89.604687377391102</v>
      </c>
      <c r="N20">
        <v>112</v>
      </c>
      <c r="O20">
        <v>743</v>
      </c>
      <c r="P20">
        <v>855</v>
      </c>
      <c r="Q20">
        <v>288.471835713644</v>
      </c>
      <c r="R20">
        <v>25</v>
      </c>
      <c r="S20">
        <v>202</v>
      </c>
      <c r="T20">
        <v>71.063352017759399</v>
      </c>
      <c r="U20">
        <v>3.4582052676886201</v>
      </c>
      <c r="V20" t="s">
        <v>4890</v>
      </c>
      <c r="W20">
        <v>1</v>
      </c>
      <c r="X20" t="s">
        <v>54</v>
      </c>
      <c r="Y20" t="s">
        <v>2722</v>
      </c>
      <c r="Z20">
        <v>2</v>
      </c>
      <c r="AA20" t="s">
        <v>52</v>
      </c>
      <c r="AB20">
        <v>121248849</v>
      </c>
      <c r="AC20">
        <v>121248872</v>
      </c>
      <c r="AM20" t="s">
        <v>43</v>
      </c>
      <c r="AN20" t="s">
        <v>4867</v>
      </c>
      <c r="AO20" t="s">
        <v>2724</v>
      </c>
      <c r="AP20" t="s">
        <v>44</v>
      </c>
    </row>
    <row r="21" spans="1:42" hidden="1" x14ac:dyDescent="0.25">
      <c r="A21" t="s">
        <v>54</v>
      </c>
      <c r="B21">
        <v>121248940</v>
      </c>
      <c r="C21">
        <v>121248955</v>
      </c>
      <c r="D21" t="s">
        <v>4891</v>
      </c>
      <c r="E21" t="s">
        <v>4865</v>
      </c>
      <c r="F21">
        <v>1077</v>
      </c>
      <c r="G21">
        <v>2</v>
      </c>
      <c r="H21">
        <v>121248955</v>
      </c>
      <c r="I21" t="s">
        <v>4892</v>
      </c>
      <c r="J21">
        <v>5</v>
      </c>
      <c r="K21">
        <v>0</v>
      </c>
      <c r="L21">
        <v>5</v>
      </c>
      <c r="M21">
        <v>0</v>
      </c>
      <c r="N21">
        <v>5</v>
      </c>
      <c r="O21">
        <v>0</v>
      </c>
      <c r="P21">
        <v>5</v>
      </c>
      <c r="Q21">
        <v>0</v>
      </c>
      <c r="R21">
        <v>3</v>
      </c>
      <c r="S21">
        <v>1</v>
      </c>
      <c r="T21">
        <v>1.7320508075688701</v>
      </c>
      <c r="U21">
        <v>6.4177488264967097</v>
      </c>
      <c r="AM21" t="s">
        <v>43</v>
      </c>
      <c r="AN21" t="s">
        <v>4867</v>
      </c>
      <c r="AO21" t="s">
        <v>2724</v>
      </c>
      <c r="AP21" t="s">
        <v>44</v>
      </c>
    </row>
    <row r="22" spans="1:42" x14ac:dyDescent="0.25">
      <c r="A22" t="s">
        <v>60</v>
      </c>
      <c r="B22">
        <v>119244365</v>
      </c>
      <c r="C22">
        <v>119244372</v>
      </c>
      <c r="D22" t="s">
        <v>4893</v>
      </c>
      <c r="E22" t="s">
        <v>4865</v>
      </c>
      <c r="F22">
        <v>1583</v>
      </c>
      <c r="G22">
        <v>4</v>
      </c>
      <c r="H22">
        <v>119244367</v>
      </c>
      <c r="I22" t="s">
        <v>3270</v>
      </c>
      <c r="J22">
        <v>89</v>
      </c>
      <c r="K22">
        <v>156</v>
      </c>
      <c r="L22">
        <v>245</v>
      </c>
      <c r="M22">
        <v>117.830386573243</v>
      </c>
      <c r="N22">
        <v>167</v>
      </c>
      <c r="O22">
        <v>738</v>
      </c>
      <c r="P22">
        <v>905</v>
      </c>
      <c r="Q22">
        <v>351.064096711697</v>
      </c>
      <c r="R22">
        <v>139</v>
      </c>
      <c r="S22">
        <v>83</v>
      </c>
      <c r="T22">
        <v>107.410427799166</v>
      </c>
      <c r="U22">
        <v>2.5612496949731298</v>
      </c>
      <c r="V22" t="s">
        <v>4893</v>
      </c>
      <c r="W22">
        <v>1</v>
      </c>
      <c r="X22" t="s">
        <v>60</v>
      </c>
      <c r="Y22" t="s">
        <v>3271</v>
      </c>
      <c r="Z22">
        <v>3</v>
      </c>
      <c r="AA22" t="s">
        <v>55</v>
      </c>
      <c r="AB22">
        <v>119244350</v>
      </c>
      <c r="AC22">
        <v>119244373</v>
      </c>
      <c r="AM22" t="s">
        <v>43</v>
      </c>
      <c r="AN22" t="s">
        <v>4867</v>
      </c>
      <c r="AO22" t="s">
        <v>2724</v>
      </c>
      <c r="AP22" t="s">
        <v>44</v>
      </c>
    </row>
    <row r="23" spans="1:42" x14ac:dyDescent="0.25">
      <c r="A23" t="s">
        <v>64</v>
      </c>
      <c r="B23">
        <v>131778646</v>
      </c>
      <c r="C23">
        <v>131778668</v>
      </c>
      <c r="D23" t="s">
        <v>4894</v>
      </c>
      <c r="E23" t="s">
        <v>4865</v>
      </c>
      <c r="F23">
        <v>2140</v>
      </c>
      <c r="G23">
        <v>8</v>
      </c>
      <c r="H23">
        <v>131778663</v>
      </c>
      <c r="I23" t="s">
        <v>2871</v>
      </c>
      <c r="J23">
        <v>89</v>
      </c>
      <c r="K23">
        <v>115</v>
      </c>
      <c r="L23">
        <v>204</v>
      </c>
      <c r="M23">
        <v>101.16817681464801</v>
      </c>
      <c r="N23">
        <v>265</v>
      </c>
      <c r="O23">
        <v>602</v>
      </c>
      <c r="P23">
        <v>867</v>
      </c>
      <c r="Q23">
        <v>399.41206791983598</v>
      </c>
      <c r="R23">
        <v>168</v>
      </c>
      <c r="S23">
        <v>12</v>
      </c>
      <c r="T23">
        <v>44.899888641287298</v>
      </c>
      <c r="U23">
        <v>7.0413242301132701</v>
      </c>
      <c r="V23" t="s">
        <v>4894</v>
      </c>
      <c r="W23">
        <v>1</v>
      </c>
      <c r="X23" t="s">
        <v>64</v>
      </c>
      <c r="Y23" t="s">
        <v>2872</v>
      </c>
      <c r="Z23">
        <v>4</v>
      </c>
      <c r="AA23" t="s">
        <v>55</v>
      </c>
      <c r="AB23">
        <v>131778645</v>
      </c>
      <c r="AC23">
        <v>131778668</v>
      </c>
      <c r="AD23" t="s">
        <v>2873</v>
      </c>
      <c r="AE23">
        <v>22</v>
      </c>
      <c r="AF23">
        <v>5</v>
      </c>
      <c r="AG23">
        <v>2</v>
      </c>
      <c r="AH23">
        <v>0</v>
      </c>
      <c r="AI23">
        <v>1</v>
      </c>
      <c r="AJ23" t="s">
        <v>55</v>
      </c>
      <c r="AK23">
        <v>131778646</v>
      </c>
      <c r="AL23">
        <v>131778668</v>
      </c>
      <c r="AM23" t="s">
        <v>43</v>
      </c>
      <c r="AN23" t="s">
        <v>4867</v>
      </c>
      <c r="AO23" t="s">
        <v>2724</v>
      </c>
      <c r="AP23" t="s">
        <v>2724</v>
      </c>
    </row>
    <row r="24" spans="1:42" hidden="1" x14ac:dyDescent="0.25">
      <c r="A24" t="s">
        <v>58</v>
      </c>
      <c r="B24">
        <v>197900109</v>
      </c>
      <c r="C24">
        <v>197900119</v>
      </c>
      <c r="D24" t="s">
        <v>4895</v>
      </c>
      <c r="E24" t="s">
        <v>4865</v>
      </c>
      <c r="F24">
        <v>1487</v>
      </c>
      <c r="G24">
        <v>3</v>
      </c>
      <c r="H24">
        <v>197900119</v>
      </c>
      <c r="I24" t="s">
        <v>2247</v>
      </c>
      <c r="J24">
        <v>5</v>
      </c>
      <c r="K24">
        <v>0</v>
      </c>
      <c r="L24">
        <v>5</v>
      </c>
      <c r="M24">
        <v>0</v>
      </c>
      <c r="N24">
        <v>15</v>
      </c>
      <c r="O24">
        <v>0</v>
      </c>
      <c r="P24">
        <v>15</v>
      </c>
      <c r="Q24">
        <v>0</v>
      </c>
      <c r="R24">
        <v>2</v>
      </c>
      <c r="S24">
        <v>3</v>
      </c>
      <c r="T24">
        <v>2.4494897427831699</v>
      </c>
      <c r="U24">
        <v>4.4969125210773404</v>
      </c>
      <c r="AM24" t="s">
        <v>43</v>
      </c>
      <c r="AN24" t="s">
        <v>4867</v>
      </c>
      <c r="AO24" t="s">
        <v>2724</v>
      </c>
      <c r="AP24" t="s">
        <v>44</v>
      </c>
    </row>
    <row r="25" spans="1:42" hidden="1" x14ac:dyDescent="0.25">
      <c r="A25" t="s">
        <v>58</v>
      </c>
      <c r="B25">
        <v>197900289</v>
      </c>
      <c r="C25">
        <v>197900302</v>
      </c>
      <c r="D25" t="s">
        <v>4896</v>
      </c>
      <c r="E25" t="s">
        <v>4865</v>
      </c>
      <c r="F25">
        <v>1490</v>
      </c>
      <c r="G25">
        <v>3</v>
      </c>
      <c r="H25">
        <v>197900300</v>
      </c>
      <c r="I25" t="s">
        <v>736</v>
      </c>
      <c r="J25">
        <v>106</v>
      </c>
      <c r="K25">
        <v>0</v>
      </c>
      <c r="L25">
        <v>106</v>
      </c>
      <c r="M25">
        <v>0</v>
      </c>
      <c r="N25">
        <v>394</v>
      </c>
      <c r="O25">
        <v>0</v>
      </c>
      <c r="P25">
        <v>394</v>
      </c>
      <c r="Q25">
        <v>0</v>
      </c>
      <c r="R25">
        <v>38</v>
      </c>
      <c r="S25">
        <v>52</v>
      </c>
      <c r="T25">
        <v>44.452221541785697</v>
      </c>
      <c r="U25">
        <v>4.3646305685590301</v>
      </c>
      <c r="AM25" t="s">
        <v>43</v>
      </c>
      <c r="AN25" t="s">
        <v>4867</v>
      </c>
      <c r="AO25" t="s">
        <v>2724</v>
      </c>
      <c r="AP25" t="s">
        <v>44</v>
      </c>
    </row>
    <row r="26" spans="1:42" hidden="1" x14ac:dyDescent="0.25">
      <c r="A26" t="s">
        <v>58</v>
      </c>
      <c r="B26">
        <v>197900324</v>
      </c>
      <c r="C26">
        <v>197900356</v>
      </c>
      <c r="D26" t="s">
        <v>4897</v>
      </c>
      <c r="E26" t="s">
        <v>4865</v>
      </c>
      <c r="F26">
        <v>1491</v>
      </c>
      <c r="G26">
        <v>3</v>
      </c>
      <c r="H26">
        <v>197900356</v>
      </c>
      <c r="I26" t="s">
        <v>4898</v>
      </c>
      <c r="J26">
        <v>0</v>
      </c>
      <c r="K26">
        <v>14</v>
      </c>
      <c r="L26">
        <v>14</v>
      </c>
      <c r="M26">
        <v>0</v>
      </c>
      <c r="N26">
        <v>0</v>
      </c>
      <c r="O26">
        <v>103</v>
      </c>
      <c r="P26">
        <v>103</v>
      </c>
      <c r="Q26">
        <v>0</v>
      </c>
      <c r="R26">
        <v>3</v>
      </c>
      <c r="S26">
        <v>8</v>
      </c>
      <c r="T26">
        <v>4.8989794855663504</v>
      </c>
      <c r="U26">
        <v>10.311805532172</v>
      </c>
      <c r="AM26" t="s">
        <v>43</v>
      </c>
      <c r="AN26" t="s">
        <v>4867</v>
      </c>
      <c r="AO26" t="s">
        <v>2724</v>
      </c>
      <c r="AP26" t="s">
        <v>44</v>
      </c>
    </row>
    <row r="27" spans="1:42" hidden="1" x14ac:dyDescent="0.25">
      <c r="A27" t="s">
        <v>58</v>
      </c>
      <c r="B27">
        <v>48190953</v>
      </c>
      <c r="C27">
        <v>48190953</v>
      </c>
      <c r="D27" t="s">
        <v>4899</v>
      </c>
      <c r="E27" t="s">
        <v>4865</v>
      </c>
      <c r="F27">
        <v>1367</v>
      </c>
      <c r="G27">
        <v>3</v>
      </c>
      <c r="H27">
        <v>48190953</v>
      </c>
      <c r="I27" t="s">
        <v>4900</v>
      </c>
      <c r="J27">
        <v>17</v>
      </c>
      <c r="K27">
        <v>1</v>
      </c>
      <c r="L27">
        <v>18</v>
      </c>
      <c r="M27">
        <v>4.1231056256176597</v>
      </c>
      <c r="N27">
        <v>59</v>
      </c>
      <c r="O27">
        <v>1</v>
      </c>
      <c r="P27">
        <v>60</v>
      </c>
      <c r="Q27">
        <v>7.6811457478685998</v>
      </c>
      <c r="R27">
        <v>0</v>
      </c>
      <c r="S27">
        <v>15</v>
      </c>
      <c r="T27">
        <v>0</v>
      </c>
      <c r="U27">
        <v>0</v>
      </c>
      <c r="AM27" t="s">
        <v>43</v>
      </c>
      <c r="AN27" t="s">
        <v>4867</v>
      </c>
      <c r="AO27" t="s">
        <v>2724</v>
      </c>
      <c r="AP27" t="s">
        <v>44</v>
      </c>
    </row>
    <row r="28" spans="1:42" hidden="1" x14ac:dyDescent="0.25">
      <c r="A28" t="s">
        <v>58</v>
      </c>
      <c r="B28">
        <v>81977120</v>
      </c>
      <c r="C28">
        <v>81977125</v>
      </c>
      <c r="D28" t="s">
        <v>4901</v>
      </c>
      <c r="E28" t="s">
        <v>4865</v>
      </c>
      <c r="F28">
        <v>1390</v>
      </c>
      <c r="G28">
        <v>3</v>
      </c>
      <c r="H28">
        <v>81977125</v>
      </c>
      <c r="I28" t="s">
        <v>4902</v>
      </c>
      <c r="J28">
        <v>0</v>
      </c>
      <c r="K28">
        <v>2</v>
      </c>
      <c r="L28">
        <v>2</v>
      </c>
      <c r="M28">
        <v>0</v>
      </c>
      <c r="N28">
        <v>0</v>
      </c>
      <c r="O28">
        <v>2</v>
      </c>
      <c r="P28">
        <v>2</v>
      </c>
      <c r="Q28">
        <v>0</v>
      </c>
      <c r="R28">
        <v>1</v>
      </c>
      <c r="S28">
        <v>1</v>
      </c>
      <c r="T28">
        <v>1</v>
      </c>
      <c r="U28">
        <v>2.5</v>
      </c>
      <c r="AM28" t="s">
        <v>43</v>
      </c>
      <c r="AN28" t="s">
        <v>4867</v>
      </c>
      <c r="AO28" t="s">
        <v>2724</v>
      </c>
      <c r="AP28" t="s">
        <v>44</v>
      </c>
    </row>
    <row r="29" spans="1:42" x14ac:dyDescent="0.25">
      <c r="A29" t="s">
        <v>51</v>
      </c>
      <c r="B29">
        <v>23100905</v>
      </c>
      <c r="C29">
        <v>23100918</v>
      </c>
      <c r="D29" t="s">
        <v>4903</v>
      </c>
      <c r="E29" t="s">
        <v>4865</v>
      </c>
      <c r="F29">
        <v>23</v>
      </c>
      <c r="G29">
        <v>1</v>
      </c>
      <c r="H29">
        <v>23100918</v>
      </c>
      <c r="I29" t="s">
        <v>4904</v>
      </c>
      <c r="J29">
        <v>50</v>
      </c>
      <c r="K29">
        <v>91</v>
      </c>
      <c r="L29">
        <v>141</v>
      </c>
      <c r="M29">
        <v>67.453687816160198</v>
      </c>
      <c r="N29">
        <v>180</v>
      </c>
      <c r="O29">
        <v>367</v>
      </c>
      <c r="P29">
        <v>547</v>
      </c>
      <c r="Q29">
        <v>257.02139988724599</v>
      </c>
      <c r="R29">
        <v>74</v>
      </c>
      <c r="S29">
        <v>50</v>
      </c>
      <c r="T29">
        <v>60.827625302982199</v>
      </c>
      <c r="U29">
        <v>4.7074409183759203</v>
      </c>
      <c r="V29" t="s">
        <v>4903</v>
      </c>
      <c r="W29">
        <v>1</v>
      </c>
      <c r="X29" t="s">
        <v>51</v>
      </c>
      <c r="Y29" t="s">
        <v>2726</v>
      </c>
      <c r="Z29">
        <v>2</v>
      </c>
      <c r="AA29" t="s">
        <v>55</v>
      </c>
      <c r="AB29">
        <v>23100900</v>
      </c>
      <c r="AC29">
        <v>23100923</v>
      </c>
      <c r="AM29" t="s">
        <v>43</v>
      </c>
      <c r="AN29" t="s">
        <v>4867</v>
      </c>
      <c r="AO29" t="s">
        <v>2724</v>
      </c>
      <c r="AP29" t="s">
        <v>44</v>
      </c>
    </row>
    <row r="30" spans="1:42" hidden="1" x14ac:dyDescent="0.25">
      <c r="A30" t="s">
        <v>60</v>
      </c>
      <c r="B30">
        <v>191044166</v>
      </c>
      <c r="C30">
        <v>191044180</v>
      </c>
      <c r="D30" t="s">
        <v>4905</v>
      </c>
      <c r="E30" t="s">
        <v>4865</v>
      </c>
      <c r="F30">
        <v>1648</v>
      </c>
      <c r="G30">
        <v>4</v>
      </c>
      <c r="H30">
        <v>191044180</v>
      </c>
      <c r="I30" t="s">
        <v>2344</v>
      </c>
      <c r="J30">
        <v>5</v>
      </c>
      <c r="K30">
        <v>1</v>
      </c>
      <c r="L30">
        <v>6</v>
      </c>
      <c r="M30">
        <v>2.2360679774997898</v>
      </c>
      <c r="N30">
        <v>5</v>
      </c>
      <c r="O30">
        <v>1</v>
      </c>
      <c r="P30">
        <v>6</v>
      </c>
      <c r="Q30">
        <v>2.2360679774997898</v>
      </c>
      <c r="R30">
        <v>1</v>
      </c>
      <c r="S30">
        <v>3</v>
      </c>
      <c r="T30">
        <v>1.7320508075688701</v>
      </c>
      <c r="U30">
        <v>5.2915026221291797</v>
      </c>
      <c r="AM30" t="s">
        <v>43</v>
      </c>
      <c r="AN30" t="s">
        <v>4867</v>
      </c>
      <c r="AO30" t="s">
        <v>2724</v>
      </c>
      <c r="AP30" t="s">
        <v>44</v>
      </c>
    </row>
    <row r="31" spans="1:42" hidden="1" x14ac:dyDescent="0.25">
      <c r="A31" t="s">
        <v>60</v>
      </c>
      <c r="B31">
        <v>191044243</v>
      </c>
      <c r="C31">
        <v>191044243</v>
      </c>
      <c r="D31" t="s">
        <v>4906</v>
      </c>
      <c r="E31" t="s">
        <v>4865</v>
      </c>
      <c r="F31">
        <v>1649</v>
      </c>
      <c r="G31">
        <v>4</v>
      </c>
      <c r="H31">
        <v>191044243</v>
      </c>
      <c r="I31" t="s">
        <v>1227</v>
      </c>
      <c r="J31">
        <v>0</v>
      </c>
      <c r="K31">
        <v>11</v>
      </c>
      <c r="L31">
        <v>11</v>
      </c>
      <c r="M31">
        <v>0</v>
      </c>
      <c r="N31">
        <v>0</v>
      </c>
      <c r="O31">
        <v>11</v>
      </c>
      <c r="P31">
        <v>11</v>
      </c>
      <c r="Q31">
        <v>0</v>
      </c>
      <c r="R31">
        <v>9</v>
      </c>
      <c r="S31">
        <v>1</v>
      </c>
      <c r="T31">
        <v>3</v>
      </c>
      <c r="U31">
        <v>0</v>
      </c>
      <c r="AM31" t="s">
        <v>43</v>
      </c>
      <c r="AN31" t="s">
        <v>4867</v>
      </c>
      <c r="AO31" t="s">
        <v>2724</v>
      </c>
      <c r="AP31" t="s">
        <v>44</v>
      </c>
    </row>
    <row r="32" spans="1:42" hidden="1" x14ac:dyDescent="0.25">
      <c r="A32" t="s">
        <v>62</v>
      </c>
      <c r="B32">
        <v>170696753</v>
      </c>
      <c r="C32">
        <v>170696753</v>
      </c>
      <c r="D32" t="s">
        <v>4907</v>
      </c>
      <c r="E32" t="s">
        <v>4865</v>
      </c>
      <c r="F32">
        <v>1797</v>
      </c>
      <c r="G32">
        <v>5</v>
      </c>
      <c r="H32">
        <v>170696753</v>
      </c>
      <c r="I32" t="s">
        <v>4908</v>
      </c>
      <c r="J32">
        <v>4</v>
      </c>
      <c r="K32">
        <v>6</v>
      </c>
      <c r="L32">
        <v>10</v>
      </c>
      <c r="M32">
        <v>4.8989794855663504</v>
      </c>
      <c r="N32">
        <v>20</v>
      </c>
      <c r="O32">
        <v>38</v>
      </c>
      <c r="P32">
        <v>58</v>
      </c>
      <c r="Q32">
        <v>27.5680975041804</v>
      </c>
      <c r="R32">
        <v>4</v>
      </c>
      <c r="S32">
        <v>6</v>
      </c>
      <c r="T32">
        <v>4.8989794855663504</v>
      </c>
      <c r="U32">
        <v>0</v>
      </c>
      <c r="AM32" t="s">
        <v>43</v>
      </c>
      <c r="AN32" t="s">
        <v>4867</v>
      </c>
      <c r="AO32" t="s">
        <v>2724</v>
      </c>
      <c r="AP32" t="s">
        <v>44</v>
      </c>
    </row>
    <row r="33" spans="1:42" x14ac:dyDescent="0.25">
      <c r="A33" t="s">
        <v>45</v>
      </c>
      <c r="B33">
        <v>127745269</v>
      </c>
      <c r="C33">
        <v>127745281</v>
      </c>
      <c r="D33" t="s">
        <v>4909</v>
      </c>
      <c r="E33" t="s">
        <v>4865</v>
      </c>
      <c r="F33">
        <v>502</v>
      </c>
      <c r="G33">
        <v>12</v>
      </c>
      <c r="H33">
        <v>127745271</v>
      </c>
      <c r="I33" t="s">
        <v>4910</v>
      </c>
      <c r="J33">
        <v>52</v>
      </c>
      <c r="K33">
        <v>0</v>
      </c>
      <c r="L33">
        <v>52</v>
      </c>
      <c r="M33">
        <v>0</v>
      </c>
      <c r="N33">
        <v>214</v>
      </c>
      <c r="O33">
        <v>0</v>
      </c>
      <c r="P33">
        <v>214</v>
      </c>
      <c r="Q33">
        <v>0</v>
      </c>
      <c r="R33">
        <v>37</v>
      </c>
      <c r="S33">
        <v>11</v>
      </c>
      <c r="T33">
        <v>20.174241001832002</v>
      </c>
      <c r="U33">
        <v>4.4988887516807896</v>
      </c>
      <c r="V33" t="s">
        <v>4909</v>
      </c>
      <c r="W33">
        <v>1</v>
      </c>
      <c r="X33" t="s">
        <v>45</v>
      </c>
      <c r="Y33" t="s">
        <v>4911</v>
      </c>
      <c r="Z33">
        <v>2</v>
      </c>
      <c r="AA33" t="s">
        <v>52</v>
      </c>
      <c r="AB33">
        <v>127745263</v>
      </c>
      <c r="AC33">
        <v>127745286</v>
      </c>
      <c r="AM33" t="s">
        <v>43</v>
      </c>
      <c r="AN33" t="s">
        <v>4867</v>
      </c>
      <c r="AO33" t="s">
        <v>2724</v>
      </c>
      <c r="AP33" t="s">
        <v>44</v>
      </c>
    </row>
    <row r="34" spans="1:42" hidden="1" x14ac:dyDescent="0.25">
      <c r="A34" t="s">
        <v>65</v>
      </c>
      <c r="B34">
        <v>101984620</v>
      </c>
      <c r="C34">
        <v>101984648</v>
      </c>
      <c r="D34" t="s">
        <v>4912</v>
      </c>
      <c r="E34" t="s">
        <v>4865</v>
      </c>
      <c r="F34">
        <v>2224</v>
      </c>
      <c r="G34">
        <v>9</v>
      </c>
      <c r="H34">
        <v>101984622</v>
      </c>
      <c r="I34" t="s">
        <v>4913</v>
      </c>
      <c r="J34">
        <v>1</v>
      </c>
      <c r="K34">
        <v>9</v>
      </c>
      <c r="L34">
        <v>10</v>
      </c>
      <c r="M34">
        <v>3</v>
      </c>
      <c r="N34">
        <v>1</v>
      </c>
      <c r="O34">
        <v>9</v>
      </c>
      <c r="P34">
        <v>10</v>
      </c>
      <c r="Q34">
        <v>3</v>
      </c>
      <c r="R34">
        <v>0</v>
      </c>
      <c r="S34">
        <v>5</v>
      </c>
      <c r="T34">
        <v>0</v>
      </c>
      <c r="U34">
        <v>8.6152319888800495</v>
      </c>
      <c r="AM34" t="s">
        <v>43</v>
      </c>
      <c r="AN34" t="s">
        <v>4867</v>
      </c>
      <c r="AO34" t="s">
        <v>2724</v>
      </c>
      <c r="AP34" t="s">
        <v>44</v>
      </c>
    </row>
    <row r="35" spans="1:42" x14ac:dyDescent="0.25">
      <c r="A35" t="s">
        <v>51</v>
      </c>
      <c r="B35">
        <v>60980264</v>
      </c>
      <c r="C35">
        <v>60980278</v>
      </c>
      <c r="D35" t="s">
        <v>4914</v>
      </c>
      <c r="E35" t="s">
        <v>4865</v>
      </c>
      <c r="F35">
        <v>49</v>
      </c>
      <c r="G35">
        <v>1</v>
      </c>
      <c r="H35">
        <v>60980269</v>
      </c>
      <c r="I35" t="s">
        <v>4915</v>
      </c>
      <c r="J35">
        <v>6</v>
      </c>
      <c r="K35">
        <v>31</v>
      </c>
      <c r="L35">
        <v>37</v>
      </c>
      <c r="M35">
        <v>13.6381816969858</v>
      </c>
      <c r="N35">
        <v>38</v>
      </c>
      <c r="O35">
        <v>128</v>
      </c>
      <c r="P35">
        <v>166</v>
      </c>
      <c r="Q35">
        <v>69.742383096650698</v>
      </c>
      <c r="R35">
        <v>28</v>
      </c>
      <c r="S35">
        <v>5</v>
      </c>
      <c r="T35">
        <v>11.8321595661992</v>
      </c>
      <c r="U35">
        <v>5.1478150704935004</v>
      </c>
      <c r="V35" t="s">
        <v>4914</v>
      </c>
      <c r="W35">
        <v>1</v>
      </c>
      <c r="X35" t="s">
        <v>51</v>
      </c>
      <c r="Y35" t="s">
        <v>2906</v>
      </c>
      <c r="Z35">
        <v>4</v>
      </c>
      <c r="AA35" t="s">
        <v>55</v>
      </c>
      <c r="AB35">
        <v>60980256</v>
      </c>
      <c r="AC35">
        <v>60980279</v>
      </c>
      <c r="AM35" t="s">
        <v>43</v>
      </c>
      <c r="AN35" t="s">
        <v>4867</v>
      </c>
      <c r="AO35" t="s">
        <v>2724</v>
      </c>
      <c r="AP35" t="s">
        <v>44</v>
      </c>
    </row>
    <row r="36" spans="1:42" hidden="1" x14ac:dyDescent="0.25">
      <c r="A36" t="s">
        <v>65</v>
      </c>
      <c r="B36">
        <v>101984778</v>
      </c>
      <c r="C36">
        <v>101984789</v>
      </c>
      <c r="D36" t="s">
        <v>4916</v>
      </c>
      <c r="E36" t="s">
        <v>4865</v>
      </c>
      <c r="F36">
        <v>2226</v>
      </c>
      <c r="G36">
        <v>9</v>
      </c>
      <c r="H36">
        <v>101984786</v>
      </c>
      <c r="I36" t="s">
        <v>4917</v>
      </c>
      <c r="J36">
        <v>12</v>
      </c>
      <c r="K36">
        <v>0</v>
      </c>
      <c r="L36">
        <v>12</v>
      </c>
      <c r="M36">
        <v>0</v>
      </c>
      <c r="N36">
        <v>15</v>
      </c>
      <c r="O36">
        <v>0</v>
      </c>
      <c r="P36">
        <v>15</v>
      </c>
      <c r="Q36">
        <v>0</v>
      </c>
      <c r="R36">
        <v>6</v>
      </c>
      <c r="S36">
        <v>2</v>
      </c>
      <c r="T36">
        <v>3.4641016151377499</v>
      </c>
      <c r="U36">
        <v>4.0907670429883902</v>
      </c>
      <c r="AM36" t="s">
        <v>43</v>
      </c>
      <c r="AN36" t="s">
        <v>4867</v>
      </c>
      <c r="AO36" t="s">
        <v>2724</v>
      </c>
      <c r="AP36" t="s">
        <v>44</v>
      </c>
    </row>
    <row r="37" spans="1:42" x14ac:dyDescent="0.25">
      <c r="A37" t="s">
        <v>54</v>
      </c>
      <c r="B37">
        <v>23814403</v>
      </c>
      <c r="C37">
        <v>23814404</v>
      </c>
      <c r="D37" t="s">
        <v>1869</v>
      </c>
      <c r="E37" t="s">
        <v>4865</v>
      </c>
      <c r="F37">
        <v>982</v>
      </c>
      <c r="G37">
        <v>2</v>
      </c>
      <c r="H37">
        <v>23814403</v>
      </c>
      <c r="I37" t="s">
        <v>1870</v>
      </c>
      <c r="J37">
        <v>1</v>
      </c>
      <c r="K37">
        <v>5</v>
      </c>
      <c r="L37">
        <v>6</v>
      </c>
      <c r="M37">
        <v>2.2360679774997898</v>
      </c>
      <c r="N37">
        <v>3</v>
      </c>
      <c r="O37">
        <v>8</v>
      </c>
      <c r="P37">
        <v>11</v>
      </c>
      <c r="Q37">
        <v>4.8989794855663504</v>
      </c>
      <c r="R37">
        <v>1</v>
      </c>
      <c r="S37">
        <v>4</v>
      </c>
      <c r="T37">
        <v>2</v>
      </c>
      <c r="U37">
        <v>0.5</v>
      </c>
      <c r="V37" t="s">
        <v>1869</v>
      </c>
      <c r="W37">
        <v>1</v>
      </c>
      <c r="X37" t="s">
        <v>54</v>
      </c>
      <c r="Y37" t="s">
        <v>2743</v>
      </c>
      <c r="Z37">
        <v>4</v>
      </c>
      <c r="AA37" t="s">
        <v>52</v>
      </c>
      <c r="AB37">
        <v>23814396</v>
      </c>
      <c r="AC37">
        <v>23814419</v>
      </c>
      <c r="AM37" t="s">
        <v>43</v>
      </c>
      <c r="AN37" t="s">
        <v>4867</v>
      </c>
      <c r="AO37" t="s">
        <v>2724</v>
      </c>
      <c r="AP37" t="s">
        <v>44</v>
      </c>
    </row>
    <row r="38" spans="1:42" hidden="1" x14ac:dyDescent="0.25">
      <c r="A38" t="s">
        <v>66</v>
      </c>
      <c r="B38">
        <v>155260201</v>
      </c>
      <c r="C38">
        <v>155260250</v>
      </c>
      <c r="D38" t="s">
        <v>4918</v>
      </c>
      <c r="E38" t="s">
        <v>4865</v>
      </c>
      <c r="F38">
        <v>2344</v>
      </c>
      <c r="G38" t="s">
        <v>67</v>
      </c>
      <c r="H38">
        <v>155260223</v>
      </c>
      <c r="I38" t="s">
        <v>61</v>
      </c>
      <c r="J38">
        <v>23</v>
      </c>
      <c r="K38">
        <v>0</v>
      </c>
      <c r="L38">
        <v>23</v>
      </c>
      <c r="M38">
        <v>0</v>
      </c>
      <c r="N38">
        <v>23</v>
      </c>
      <c r="O38">
        <v>0</v>
      </c>
      <c r="P38">
        <v>23</v>
      </c>
      <c r="Q38">
        <v>0</v>
      </c>
      <c r="R38">
        <v>4</v>
      </c>
      <c r="S38">
        <v>13</v>
      </c>
      <c r="T38">
        <v>7.2111025509279703</v>
      </c>
      <c r="U38">
        <v>14.840295650693699</v>
      </c>
      <c r="AM38" t="s">
        <v>43</v>
      </c>
      <c r="AN38" t="s">
        <v>4867</v>
      </c>
      <c r="AO38" t="s">
        <v>2724</v>
      </c>
      <c r="AP38" t="s">
        <v>44</v>
      </c>
    </row>
    <row r="40" spans="1:42" x14ac:dyDescent="0.25">
      <c r="K40" t="s">
        <v>79</v>
      </c>
      <c r="L40">
        <f>SUBTOTAL(9,L3:L37)</f>
        <v>126712</v>
      </c>
    </row>
    <row r="41" spans="1:42" x14ac:dyDescent="0.25">
      <c r="K41" t="s">
        <v>80</v>
      </c>
      <c r="L41" s="1">
        <f>L3/L40</f>
        <v>0.58273091735589366</v>
      </c>
    </row>
    <row r="42" spans="1:42" x14ac:dyDescent="0.25">
      <c r="K42" t="s">
        <v>81</v>
      </c>
      <c r="L42" s="1">
        <f>(L40-L3)/L40</f>
        <v>0.41726908264410634</v>
      </c>
    </row>
    <row r="44" spans="1:42" x14ac:dyDescent="0.25">
      <c r="K44" t="s">
        <v>2662</v>
      </c>
      <c r="L44">
        <f>SUBTOTAL(3, A3:A37)</f>
        <v>15</v>
      </c>
    </row>
  </sheetData>
  <autoFilter ref="V1:V38" xr:uid="{00000000-0009-0000-0000-000004000000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942C-7FEA-2845-8A54-C87DC43CD5D7}">
  <sheetPr filterMode="1">
    <tabColor theme="4" tint="-0.499984740745262"/>
  </sheetPr>
  <dimension ref="A1:AP59"/>
  <sheetViews>
    <sheetView workbookViewId="0">
      <selection activeCell="AT10" sqref="AT10"/>
    </sheetView>
  </sheetViews>
  <sheetFormatPr defaultColWidth="11" defaultRowHeight="15.75" x14ac:dyDescent="0.25"/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hidden="1" x14ac:dyDescent="0.25">
      <c r="A2" t="s">
        <v>42</v>
      </c>
      <c r="B2">
        <v>62609220</v>
      </c>
      <c r="C2">
        <v>62609220</v>
      </c>
      <c r="D2" t="s">
        <v>2011</v>
      </c>
      <c r="E2" t="s">
        <v>2012</v>
      </c>
      <c r="F2">
        <v>685</v>
      </c>
      <c r="G2">
        <v>11</v>
      </c>
      <c r="H2">
        <v>62609220</v>
      </c>
      <c r="I2" t="s">
        <v>82</v>
      </c>
      <c r="J2">
        <v>7</v>
      </c>
      <c r="K2">
        <v>107</v>
      </c>
      <c r="L2">
        <v>114</v>
      </c>
      <c r="M2">
        <v>27.367864366808</v>
      </c>
      <c r="N2">
        <v>76</v>
      </c>
      <c r="O2">
        <v>628</v>
      </c>
      <c r="P2">
        <v>704</v>
      </c>
      <c r="Q2">
        <v>218.46738887074099</v>
      </c>
      <c r="R2">
        <v>104</v>
      </c>
      <c r="S2">
        <v>0</v>
      </c>
      <c r="T2">
        <v>0</v>
      </c>
      <c r="U2">
        <v>0</v>
      </c>
      <c r="AM2" t="s">
        <v>43</v>
      </c>
      <c r="AN2" t="s">
        <v>2013</v>
      </c>
      <c r="AO2" t="s">
        <v>2014</v>
      </c>
      <c r="AP2" t="s">
        <v>44</v>
      </c>
    </row>
    <row r="3" spans="1:42" hidden="1" x14ac:dyDescent="0.25">
      <c r="A3" t="s">
        <v>45</v>
      </c>
      <c r="B3">
        <v>95427</v>
      </c>
      <c r="C3">
        <v>95452</v>
      </c>
      <c r="D3" t="s">
        <v>2015</v>
      </c>
      <c r="E3" t="s">
        <v>2012</v>
      </c>
      <c r="F3">
        <v>805</v>
      </c>
      <c r="G3">
        <v>12</v>
      </c>
      <c r="H3">
        <v>95439</v>
      </c>
      <c r="I3" t="s">
        <v>83</v>
      </c>
      <c r="J3">
        <v>15</v>
      </c>
      <c r="K3">
        <v>0</v>
      </c>
      <c r="L3">
        <v>15</v>
      </c>
      <c r="M3">
        <v>0</v>
      </c>
      <c r="N3">
        <v>24</v>
      </c>
      <c r="O3">
        <v>0</v>
      </c>
      <c r="P3">
        <v>24</v>
      </c>
      <c r="Q3">
        <v>0</v>
      </c>
      <c r="R3">
        <v>6</v>
      </c>
      <c r="S3">
        <v>3</v>
      </c>
      <c r="T3">
        <v>4.2426406871192803</v>
      </c>
      <c r="U3">
        <v>7.7374264839829801</v>
      </c>
      <c r="AM3" t="s">
        <v>43</v>
      </c>
      <c r="AN3" t="s">
        <v>2013</v>
      </c>
      <c r="AO3" t="s">
        <v>2014</v>
      </c>
      <c r="AP3" t="s">
        <v>44</v>
      </c>
    </row>
    <row r="4" spans="1:42" hidden="1" x14ac:dyDescent="0.25">
      <c r="A4" t="s">
        <v>45</v>
      </c>
      <c r="B4">
        <v>95489</v>
      </c>
      <c r="C4">
        <v>95495</v>
      </c>
      <c r="D4" t="s">
        <v>2016</v>
      </c>
      <c r="E4" t="s">
        <v>2012</v>
      </c>
      <c r="F4">
        <v>806</v>
      </c>
      <c r="G4">
        <v>12</v>
      </c>
      <c r="H4">
        <v>95495</v>
      </c>
      <c r="I4" t="s">
        <v>71</v>
      </c>
      <c r="J4">
        <v>1</v>
      </c>
      <c r="K4">
        <v>1</v>
      </c>
      <c r="L4">
        <v>2</v>
      </c>
      <c r="M4">
        <v>1</v>
      </c>
      <c r="N4">
        <v>1</v>
      </c>
      <c r="O4">
        <v>1</v>
      </c>
      <c r="P4">
        <v>2</v>
      </c>
      <c r="Q4">
        <v>1</v>
      </c>
      <c r="R4">
        <v>0</v>
      </c>
      <c r="S4">
        <v>1</v>
      </c>
      <c r="T4">
        <v>0</v>
      </c>
      <c r="U4">
        <v>3</v>
      </c>
      <c r="AM4" t="s">
        <v>43</v>
      </c>
      <c r="AN4" t="s">
        <v>2013</v>
      </c>
      <c r="AO4" t="s">
        <v>2014</v>
      </c>
      <c r="AP4" t="s">
        <v>44</v>
      </c>
    </row>
    <row r="5" spans="1:42" hidden="1" x14ac:dyDescent="0.25">
      <c r="A5" t="s">
        <v>45</v>
      </c>
      <c r="B5">
        <v>95512</v>
      </c>
      <c r="C5">
        <v>95533</v>
      </c>
      <c r="D5" t="s">
        <v>2017</v>
      </c>
      <c r="E5" t="s">
        <v>2012</v>
      </c>
      <c r="F5">
        <v>807</v>
      </c>
      <c r="G5">
        <v>12</v>
      </c>
      <c r="H5">
        <v>95533</v>
      </c>
      <c r="I5" t="s">
        <v>2018</v>
      </c>
      <c r="J5">
        <v>1</v>
      </c>
      <c r="K5">
        <v>3</v>
      </c>
      <c r="L5">
        <v>4</v>
      </c>
      <c r="M5">
        <v>1.7320508075688701</v>
      </c>
      <c r="N5">
        <v>1</v>
      </c>
      <c r="O5">
        <v>3</v>
      </c>
      <c r="P5">
        <v>4</v>
      </c>
      <c r="Q5">
        <v>1.7320508075688701</v>
      </c>
      <c r="R5">
        <v>0</v>
      </c>
      <c r="S5">
        <v>2</v>
      </c>
      <c r="T5">
        <v>0</v>
      </c>
      <c r="U5">
        <v>8.5256964524899601</v>
      </c>
      <c r="AM5" t="s">
        <v>43</v>
      </c>
      <c r="AN5" t="s">
        <v>2013</v>
      </c>
      <c r="AO5" t="s">
        <v>2014</v>
      </c>
      <c r="AP5" t="s">
        <v>44</v>
      </c>
    </row>
    <row r="6" spans="1:42" hidden="1" x14ac:dyDescent="0.25">
      <c r="A6" t="s">
        <v>45</v>
      </c>
      <c r="B6">
        <v>95591</v>
      </c>
      <c r="C6">
        <v>95623</v>
      </c>
      <c r="D6" t="s">
        <v>2019</v>
      </c>
      <c r="E6" t="s">
        <v>2012</v>
      </c>
      <c r="F6">
        <v>808</v>
      </c>
      <c r="G6">
        <v>12</v>
      </c>
      <c r="H6">
        <v>95619</v>
      </c>
      <c r="I6" t="s">
        <v>2020</v>
      </c>
      <c r="J6">
        <v>16</v>
      </c>
      <c r="K6">
        <v>0</v>
      </c>
      <c r="L6">
        <v>16</v>
      </c>
      <c r="M6">
        <v>0</v>
      </c>
      <c r="N6">
        <v>17</v>
      </c>
      <c r="O6">
        <v>0</v>
      </c>
      <c r="P6">
        <v>17</v>
      </c>
      <c r="Q6">
        <v>0</v>
      </c>
      <c r="R6">
        <v>5</v>
      </c>
      <c r="S6">
        <v>8</v>
      </c>
      <c r="T6">
        <v>6.3245553203367502</v>
      </c>
      <c r="U6">
        <v>9.9652172859178307</v>
      </c>
      <c r="AM6" t="s">
        <v>43</v>
      </c>
      <c r="AN6" t="s">
        <v>2013</v>
      </c>
      <c r="AO6" t="s">
        <v>2014</v>
      </c>
      <c r="AP6" t="s">
        <v>44</v>
      </c>
    </row>
    <row r="7" spans="1:42" hidden="1" x14ac:dyDescent="0.25">
      <c r="A7" t="s">
        <v>47</v>
      </c>
      <c r="B7">
        <v>102521231</v>
      </c>
      <c r="C7">
        <v>102521232</v>
      </c>
      <c r="D7" t="s">
        <v>2021</v>
      </c>
      <c r="E7" t="s">
        <v>2012</v>
      </c>
      <c r="F7">
        <v>1462</v>
      </c>
      <c r="G7">
        <v>15</v>
      </c>
      <c r="H7">
        <v>102521232</v>
      </c>
      <c r="I7" t="s">
        <v>1265</v>
      </c>
      <c r="J7">
        <v>2</v>
      </c>
      <c r="K7">
        <v>0</v>
      </c>
      <c r="L7">
        <v>2</v>
      </c>
      <c r="M7">
        <v>0</v>
      </c>
      <c r="N7">
        <v>2</v>
      </c>
      <c r="O7">
        <v>0</v>
      </c>
      <c r="P7">
        <v>2</v>
      </c>
      <c r="Q7">
        <v>0</v>
      </c>
      <c r="R7">
        <v>1</v>
      </c>
      <c r="S7">
        <v>1</v>
      </c>
      <c r="T7">
        <v>1</v>
      </c>
      <c r="U7">
        <v>0.5</v>
      </c>
      <c r="AM7" t="s">
        <v>43</v>
      </c>
      <c r="AN7" t="s">
        <v>2013</v>
      </c>
      <c r="AO7" t="s">
        <v>2014</v>
      </c>
      <c r="AP7" t="s">
        <v>44</v>
      </c>
    </row>
    <row r="8" spans="1:42" hidden="1" x14ac:dyDescent="0.25">
      <c r="A8" t="s">
        <v>47</v>
      </c>
      <c r="B8">
        <v>27866349</v>
      </c>
      <c r="C8">
        <v>27866382</v>
      </c>
      <c r="D8" t="s">
        <v>2022</v>
      </c>
      <c r="E8" t="s">
        <v>2012</v>
      </c>
      <c r="F8">
        <v>1310</v>
      </c>
      <c r="G8">
        <v>15</v>
      </c>
      <c r="H8">
        <v>27866382</v>
      </c>
      <c r="I8" t="s">
        <v>2023</v>
      </c>
      <c r="J8">
        <v>3</v>
      </c>
      <c r="K8">
        <v>4</v>
      </c>
      <c r="L8">
        <v>7</v>
      </c>
      <c r="M8">
        <v>3.4641016151377499</v>
      </c>
      <c r="N8">
        <v>3</v>
      </c>
      <c r="O8">
        <v>4</v>
      </c>
      <c r="P8">
        <v>7</v>
      </c>
      <c r="Q8">
        <v>3.4641016151377499</v>
      </c>
      <c r="R8">
        <v>4</v>
      </c>
      <c r="S8">
        <v>2</v>
      </c>
      <c r="T8">
        <v>2.8284271247461898</v>
      </c>
      <c r="U8">
        <v>11.0767268428457</v>
      </c>
      <c r="AM8" t="s">
        <v>43</v>
      </c>
      <c r="AN8" t="s">
        <v>2013</v>
      </c>
      <c r="AO8" t="s">
        <v>2014</v>
      </c>
      <c r="AP8" t="s">
        <v>44</v>
      </c>
    </row>
    <row r="9" spans="1:42" hidden="1" x14ac:dyDescent="0.25">
      <c r="A9" t="s">
        <v>47</v>
      </c>
      <c r="B9">
        <v>61909132</v>
      </c>
      <c r="C9">
        <v>61909142</v>
      </c>
      <c r="D9" t="s">
        <v>2024</v>
      </c>
      <c r="E9" t="s">
        <v>2012</v>
      </c>
      <c r="F9">
        <v>1363</v>
      </c>
      <c r="G9">
        <v>15</v>
      </c>
      <c r="H9">
        <v>61909142</v>
      </c>
      <c r="I9" t="s">
        <v>2025</v>
      </c>
      <c r="J9">
        <v>3</v>
      </c>
      <c r="K9">
        <v>0</v>
      </c>
      <c r="L9">
        <v>3</v>
      </c>
      <c r="M9">
        <v>0</v>
      </c>
      <c r="N9">
        <v>3</v>
      </c>
      <c r="O9">
        <v>0</v>
      </c>
      <c r="P9">
        <v>3</v>
      </c>
      <c r="Q9">
        <v>0</v>
      </c>
      <c r="R9">
        <v>1</v>
      </c>
      <c r="S9">
        <v>1</v>
      </c>
      <c r="T9">
        <v>1</v>
      </c>
      <c r="U9">
        <v>4.0824829046386304</v>
      </c>
      <c r="AM9" t="s">
        <v>43</v>
      </c>
      <c r="AN9" t="s">
        <v>2013</v>
      </c>
      <c r="AO9" t="s">
        <v>2014</v>
      </c>
      <c r="AP9" t="s">
        <v>44</v>
      </c>
    </row>
    <row r="10" spans="1:42" hidden="1" x14ac:dyDescent="0.25">
      <c r="A10" t="s">
        <v>47</v>
      </c>
      <c r="B10">
        <v>81935428</v>
      </c>
      <c r="C10">
        <v>81935430</v>
      </c>
      <c r="D10" t="s">
        <v>2026</v>
      </c>
      <c r="E10" t="s">
        <v>2012</v>
      </c>
      <c r="F10">
        <v>1411</v>
      </c>
      <c r="G10">
        <v>15</v>
      </c>
      <c r="H10">
        <v>81935430</v>
      </c>
      <c r="I10" t="s">
        <v>2027</v>
      </c>
      <c r="J10">
        <v>2</v>
      </c>
      <c r="K10">
        <v>1</v>
      </c>
      <c r="L10">
        <v>3</v>
      </c>
      <c r="M10">
        <v>1.41421356237309</v>
      </c>
      <c r="N10">
        <v>2</v>
      </c>
      <c r="O10">
        <v>1</v>
      </c>
      <c r="P10">
        <v>3</v>
      </c>
      <c r="Q10">
        <v>1.41421356237309</v>
      </c>
      <c r="R10">
        <v>3</v>
      </c>
      <c r="S10">
        <v>0</v>
      </c>
      <c r="T10">
        <v>0</v>
      </c>
      <c r="U10">
        <v>1</v>
      </c>
      <c r="AM10" t="s">
        <v>43</v>
      </c>
      <c r="AN10" t="s">
        <v>2013</v>
      </c>
      <c r="AO10" t="s">
        <v>2014</v>
      </c>
      <c r="AP10" t="s">
        <v>44</v>
      </c>
    </row>
    <row r="11" spans="1:42" hidden="1" x14ac:dyDescent="0.25">
      <c r="A11" t="s">
        <v>72</v>
      </c>
      <c r="B11">
        <v>22169390</v>
      </c>
      <c r="C11">
        <v>22169401</v>
      </c>
      <c r="D11" t="s">
        <v>2028</v>
      </c>
      <c r="E11" t="s">
        <v>2012</v>
      </c>
      <c r="F11">
        <v>1503</v>
      </c>
      <c r="G11">
        <v>16</v>
      </c>
      <c r="H11">
        <v>22169390</v>
      </c>
      <c r="I11" t="s">
        <v>2029</v>
      </c>
      <c r="J11">
        <v>2</v>
      </c>
      <c r="K11">
        <v>73</v>
      </c>
      <c r="L11">
        <v>75</v>
      </c>
      <c r="M11">
        <v>12.0830459735945</v>
      </c>
      <c r="N11">
        <v>2</v>
      </c>
      <c r="O11">
        <v>736</v>
      </c>
      <c r="P11">
        <v>738</v>
      </c>
      <c r="Q11">
        <v>38.366652186501703</v>
      </c>
      <c r="R11">
        <v>0</v>
      </c>
      <c r="S11">
        <v>53</v>
      </c>
      <c r="T11">
        <v>0</v>
      </c>
      <c r="U11">
        <v>3.30357083273744</v>
      </c>
      <c r="AM11" t="s">
        <v>43</v>
      </c>
      <c r="AN11" t="s">
        <v>2013</v>
      </c>
      <c r="AO11" t="s">
        <v>2014</v>
      </c>
      <c r="AP11" t="s">
        <v>44</v>
      </c>
    </row>
    <row r="12" spans="1:42" hidden="1" x14ac:dyDescent="0.25">
      <c r="A12" t="s">
        <v>72</v>
      </c>
      <c r="B12">
        <v>25771467</v>
      </c>
      <c r="C12">
        <v>25771472</v>
      </c>
      <c r="D12" t="s">
        <v>2030</v>
      </c>
      <c r="E12" t="s">
        <v>2012</v>
      </c>
      <c r="F12">
        <v>1508</v>
      </c>
      <c r="G12">
        <v>16</v>
      </c>
      <c r="H12">
        <v>25771472</v>
      </c>
      <c r="I12" t="s">
        <v>2031</v>
      </c>
      <c r="J12">
        <v>0</v>
      </c>
      <c r="K12">
        <v>3</v>
      </c>
      <c r="L12">
        <v>3</v>
      </c>
      <c r="M12">
        <v>0</v>
      </c>
      <c r="N12">
        <v>0</v>
      </c>
      <c r="O12">
        <v>3</v>
      </c>
      <c r="P12">
        <v>3</v>
      </c>
      <c r="Q12">
        <v>0</v>
      </c>
      <c r="R12">
        <v>1</v>
      </c>
      <c r="S12">
        <v>1</v>
      </c>
      <c r="T12">
        <v>1</v>
      </c>
      <c r="U12">
        <v>2.5</v>
      </c>
      <c r="AM12" t="s">
        <v>43</v>
      </c>
      <c r="AN12" t="s">
        <v>2013</v>
      </c>
      <c r="AO12" t="s">
        <v>2014</v>
      </c>
      <c r="AP12" t="s">
        <v>44</v>
      </c>
    </row>
    <row r="13" spans="1:42" hidden="1" x14ac:dyDescent="0.25">
      <c r="A13" t="s">
        <v>72</v>
      </c>
      <c r="B13">
        <v>70812984</v>
      </c>
      <c r="C13">
        <v>70812987</v>
      </c>
      <c r="D13" t="s">
        <v>2032</v>
      </c>
      <c r="E13" t="s">
        <v>2012</v>
      </c>
      <c r="F13">
        <v>1559</v>
      </c>
      <c r="G13">
        <v>16</v>
      </c>
      <c r="H13">
        <v>70812984</v>
      </c>
      <c r="I13" t="s">
        <v>2033</v>
      </c>
      <c r="J13">
        <v>25</v>
      </c>
      <c r="K13">
        <v>1</v>
      </c>
      <c r="L13">
        <v>26</v>
      </c>
      <c r="M13">
        <v>5</v>
      </c>
      <c r="N13">
        <v>81</v>
      </c>
      <c r="O13">
        <v>7</v>
      </c>
      <c r="P13">
        <v>88</v>
      </c>
      <c r="Q13">
        <v>23.811761799581301</v>
      </c>
      <c r="R13">
        <v>1</v>
      </c>
      <c r="S13">
        <v>20</v>
      </c>
      <c r="T13">
        <v>4.4721359549995796</v>
      </c>
      <c r="U13">
        <v>1.11803398874989</v>
      </c>
      <c r="AM13" t="s">
        <v>43</v>
      </c>
      <c r="AN13" t="s">
        <v>2013</v>
      </c>
      <c r="AO13" t="s">
        <v>2014</v>
      </c>
      <c r="AP13" t="s">
        <v>44</v>
      </c>
    </row>
    <row r="14" spans="1:42" x14ac:dyDescent="0.25">
      <c r="A14" t="s">
        <v>86</v>
      </c>
      <c r="B14">
        <v>127464</v>
      </c>
      <c r="C14">
        <v>127487</v>
      </c>
      <c r="D14" t="s">
        <v>2034</v>
      </c>
      <c r="E14" t="s">
        <v>2012</v>
      </c>
      <c r="F14">
        <v>4751</v>
      </c>
      <c r="G14" t="s">
        <v>87</v>
      </c>
      <c r="H14">
        <v>127479</v>
      </c>
      <c r="I14" t="s">
        <v>2035</v>
      </c>
      <c r="J14">
        <v>0</v>
      </c>
      <c r="K14">
        <v>197</v>
      </c>
      <c r="L14">
        <v>197</v>
      </c>
      <c r="M14">
        <v>0</v>
      </c>
      <c r="N14">
        <v>0</v>
      </c>
      <c r="O14">
        <v>1230</v>
      </c>
      <c r="P14">
        <v>1230</v>
      </c>
      <c r="Q14">
        <v>0</v>
      </c>
      <c r="R14">
        <v>1</v>
      </c>
      <c r="S14">
        <v>179</v>
      </c>
      <c r="T14">
        <v>13.379088160259601</v>
      </c>
      <c r="U14">
        <v>6.3887656499993897</v>
      </c>
      <c r="V14" t="s">
        <v>2034</v>
      </c>
      <c r="W14">
        <v>1</v>
      </c>
      <c r="X14" t="s">
        <v>86</v>
      </c>
      <c r="Y14" t="s">
        <v>2036</v>
      </c>
      <c r="Z14">
        <v>10</v>
      </c>
      <c r="AA14" t="s">
        <v>52</v>
      </c>
      <c r="AB14">
        <v>127472</v>
      </c>
      <c r="AC14">
        <v>127501</v>
      </c>
      <c r="AD14" t="s">
        <v>2037</v>
      </c>
      <c r="AE14">
        <v>28</v>
      </c>
      <c r="AF14">
        <v>11</v>
      </c>
      <c r="AG14">
        <v>8</v>
      </c>
      <c r="AH14">
        <v>0</v>
      </c>
      <c r="AI14">
        <v>1</v>
      </c>
      <c r="AJ14" t="s">
        <v>52</v>
      </c>
      <c r="AK14">
        <v>127467</v>
      </c>
      <c r="AL14">
        <v>127495</v>
      </c>
      <c r="AM14" t="s">
        <v>43</v>
      </c>
      <c r="AN14" t="s">
        <v>2013</v>
      </c>
      <c r="AO14" t="s">
        <v>2014</v>
      </c>
      <c r="AP14" t="s">
        <v>2014</v>
      </c>
    </row>
    <row r="15" spans="1:42" hidden="1" x14ac:dyDescent="0.25">
      <c r="A15" t="s">
        <v>49</v>
      </c>
      <c r="B15">
        <v>63966367</v>
      </c>
      <c r="C15">
        <v>63966373</v>
      </c>
      <c r="D15" t="s">
        <v>2038</v>
      </c>
      <c r="E15" t="s">
        <v>2012</v>
      </c>
      <c r="F15">
        <v>1690</v>
      </c>
      <c r="G15">
        <v>17</v>
      </c>
      <c r="H15">
        <v>63966372</v>
      </c>
      <c r="I15" t="s">
        <v>2039</v>
      </c>
      <c r="J15">
        <v>1</v>
      </c>
      <c r="K15">
        <v>29</v>
      </c>
      <c r="L15">
        <v>30</v>
      </c>
      <c r="M15">
        <v>5.3851648071345002</v>
      </c>
      <c r="N15">
        <v>1</v>
      </c>
      <c r="O15">
        <v>93</v>
      </c>
      <c r="P15">
        <v>94</v>
      </c>
      <c r="Q15">
        <v>9.6436507609929496</v>
      </c>
      <c r="R15">
        <v>1</v>
      </c>
      <c r="S15">
        <v>26</v>
      </c>
      <c r="T15">
        <v>5.0990195135927801</v>
      </c>
      <c r="U15">
        <v>2.1540659228538002</v>
      </c>
      <c r="AM15" t="s">
        <v>43</v>
      </c>
      <c r="AN15" t="s">
        <v>2013</v>
      </c>
      <c r="AO15" t="s">
        <v>2014</v>
      </c>
      <c r="AP15" t="s">
        <v>44</v>
      </c>
    </row>
    <row r="16" spans="1:42" hidden="1" x14ac:dyDescent="0.25">
      <c r="A16" t="s">
        <v>49</v>
      </c>
      <c r="B16">
        <v>63966621</v>
      </c>
      <c r="C16">
        <v>63966623</v>
      </c>
      <c r="D16" t="s">
        <v>2040</v>
      </c>
      <c r="E16" t="s">
        <v>2012</v>
      </c>
      <c r="F16">
        <v>1697</v>
      </c>
      <c r="G16">
        <v>17</v>
      </c>
      <c r="H16">
        <v>63966621</v>
      </c>
      <c r="I16" t="s">
        <v>2041</v>
      </c>
      <c r="J16">
        <v>2</v>
      </c>
      <c r="K16">
        <v>13</v>
      </c>
      <c r="L16">
        <v>15</v>
      </c>
      <c r="M16">
        <v>5.0990195135927801</v>
      </c>
      <c r="N16">
        <v>2</v>
      </c>
      <c r="O16">
        <v>111</v>
      </c>
      <c r="P16">
        <v>113</v>
      </c>
      <c r="Q16">
        <v>14.8996644257513</v>
      </c>
      <c r="R16">
        <v>11</v>
      </c>
      <c r="S16">
        <v>0</v>
      </c>
      <c r="T16">
        <v>0</v>
      </c>
      <c r="U16">
        <v>1</v>
      </c>
      <c r="AM16" t="s">
        <v>43</v>
      </c>
      <c r="AN16" t="s">
        <v>2013</v>
      </c>
      <c r="AO16" t="s">
        <v>2014</v>
      </c>
      <c r="AP16" t="s">
        <v>44</v>
      </c>
    </row>
    <row r="17" spans="1:42" hidden="1" x14ac:dyDescent="0.25">
      <c r="A17" t="s">
        <v>49</v>
      </c>
      <c r="B17">
        <v>63967162</v>
      </c>
      <c r="C17">
        <v>63967167</v>
      </c>
      <c r="D17" t="s">
        <v>2042</v>
      </c>
      <c r="E17" t="s">
        <v>2012</v>
      </c>
      <c r="F17">
        <v>1707</v>
      </c>
      <c r="G17">
        <v>17</v>
      </c>
      <c r="H17">
        <v>63967167</v>
      </c>
      <c r="I17" t="s">
        <v>2043</v>
      </c>
      <c r="J17">
        <v>2</v>
      </c>
      <c r="K17">
        <v>0</v>
      </c>
      <c r="L17">
        <v>2</v>
      </c>
      <c r="M17">
        <v>0</v>
      </c>
      <c r="N17">
        <v>7</v>
      </c>
      <c r="O17">
        <v>0</v>
      </c>
      <c r="P17">
        <v>7</v>
      </c>
      <c r="Q17">
        <v>0</v>
      </c>
      <c r="R17">
        <v>1</v>
      </c>
      <c r="S17">
        <v>1</v>
      </c>
      <c r="T17">
        <v>1</v>
      </c>
      <c r="U17">
        <v>2.5</v>
      </c>
      <c r="AM17" t="s">
        <v>43</v>
      </c>
      <c r="AN17" t="s">
        <v>2013</v>
      </c>
      <c r="AO17" t="s">
        <v>2014</v>
      </c>
      <c r="AP17" t="s">
        <v>44</v>
      </c>
    </row>
    <row r="18" spans="1:42" hidden="1" x14ac:dyDescent="0.25">
      <c r="A18" t="s">
        <v>49</v>
      </c>
      <c r="B18">
        <v>63967519</v>
      </c>
      <c r="C18">
        <v>63967535</v>
      </c>
      <c r="D18" t="s">
        <v>2044</v>
      </c>
      <c r="E18" t="s">
        <v>2012</v>
      </c>
      <c r="F18">
        <v>1709</v>
      </c>
      <c r="G18">
        <v>17</v>
      </c>
      <c r="H18">
        <v>63967535</v>
      </c>
      <c r="I18" t="s">
        <v>2045</v>
      </c>
      <c r="J18">
        <v>13</v>
      </c>
      <c r="K18">
        <v>22</v>
      </c>
      <c r="L18">
        <v>35</v>
      </c>
      <c r="M18">
        <v>16.911534525287699</v>
      </c>
      <c r="N18">
        <v>98</v>
      </c>
      <c r="O18">
        <v>53</v>
      </c>
      <c r="P18">
        <v>151</v>
      </c>
      <c r="Q18">
        <v>72.069410986909006</v>
      </c>
      <c r="R18">
        <v>22</v>
      </c>
      <c r="S18">
        <v>7</v>
      </c>
      <c r="T18">
        <v>12.4096736459908</v>
      </c>
      <c r="U18">
        <v>5.6568542494923797</v>
      </c>
      <c r="AM18" t="s">
        <v>43</v>
      </c>
      <c r="AN18" t="s">
        <v>2013</v>
      </c>
      <c r="AO18" t="s">
        <v>2014</v>
      </c>
      <c r="AP18" t="s">
        <v>44</v>
      </c>
    </row>
    <row r="19" spans="1:42" hidden="1" x14ac:dyDescent="0.25">
      <c r="A19" t="s">
        <v>49</v>
      </c>
      <c r="B19">
        <v>69370292</v>
      </c>
      <c r="C19">
        <v>69370300</v>
      </c>
      <c r="D19" t="s">
        <v>2046</v>
      </c>
      <c r="E19" t="s">
        <v>2012</v>
      </c>
      <c r="F19">
        <v>1730</v>
      </c>
      <c r="G19">
        <v>17</v>
      </c>
      <c r="H19">
        <v>69370300</v>
      </c>
      <c r="I19" t="s">
        <v>2047</v>
      </c>
      <c r="J19">
        <v>2</v>
      </c>
      <c r="K19">
        <v>0</v>
      </c>
      <c r="L19">
        <v>2</v>
      </c>
      <c r="M19">
        <v>0</v>
      </c>
      <c r="N19">
        <v>2</v>
      </c>
      <c r="O19">
        <v>0</v>
      </c>
      <c r="P19">
        <v>2</v>
      </c>
      <c r="Q19">
        <v>0</v>
      </c>
      <c r="R19">
        <v>1</v>
      </c>
      <c r="S19">
        <v>1</v>
      </c>
      <c r="T19">
        <v>1</v>
      </c>
      <c r="U19">
        <v>4</v>
      </c>
      <c r="AM19" t="s">
        <v>43</v>
      </c>
      <c r="AN19" t="s">
        <v>2013</v>
      </c>
      <c r="AO19" t="s">
        <v>2014</v>
      </c>
      <c r="AP19" t="s">
        <v>44</v>
      </c>
    </row>
    <row r="20" spans="1:42" hidden="1" x14ac:dyDescent="0.25">
      <c r="A20" t="s">
        <v>49</v>
      </c>
      <c r="B20">
        <v>70576233</v>
      </c>
      <c r="C20">
        <v>70576251</v>
      </c>
      <c r="D20" t="s">
        <v>2048</v>
      </c>
      <c r="E20" t="s">
        <v>2012</v>
      </c>
      <c r="F20">
        <v>1737</v>
      </c>
      <c r="G20">
        <v>17</v>
      </c>
      <c r="H20">
        <v>70576251</v>
      </c>
      <c r="I20" t="s">
        <v>2049</v>
      </c>
      <c r="J20">
        <v>0</v>
      </c>
      <c r="K20">
        <v>1201</v>
      </c>
      <c r="L20">
        <v>1201</v>
      </c>
      <c r="M20">
        <v>0</v>
      </c>
      <c r="N20">
        <v>0</v>
      </c>
      <c r="O20">
        <v>7956</v>
      </c>
      <c r="P20">
        <v>7956</v>
      </c>
      <c r="Q20">
        <v>0</v>
      </c>
      <c r="R20">
        <v>1</v>
      </c>
      <c r="S20">
        <v>1101</v>
      </c>
      <c r="T20">
        <v>33.181320046074099</v>
      </c>
      <c r="U20">
        <v>5.5546527044151599</v>
      </c>
      <c r="AM20" t="s">
        <v>43</v>
      </c>
      <c r="AN20" t="s">
        <v>2013</v>
      </c>
      <c r="AO20" t="s">
        <v>2014</v>
      </c>
      <c r="AP20" t="s">
        <v>44</v>
      </c>
    </row>
    <row r="21" spans="1:42" hidden="1" x14ac:dyDescent="0.25">
      <c r="A21" t="s">
        <v>50</v>
      </c>
      <c r="B21">
        <v>10617</v>
      </c>
      <c r="C21">
        <v>10624</v>
      </c>
      <c r="D21" t="s">
        <v>2050</v>
      </c>
      <c r="E21" t="s">
        <v>2012</v>
      </c>
      <c r="F21">
        <v>1773</v>
      </c>
      <c r="G21">
        <v>18</v>
      </c>
      <c r="H21">
        <v>10624</v>
      </c>
      <c r="I21" t="s">
        <v>2051</v>
      </c>
      <c r="J21">
        <v>0</v>
      </c>
      <c r="K21">
        <v>3</v>
      </c>
      <c r="L21">
        <v>3</v>
      </c>
      <c r="M21">
        <v>0</v>
      </c>
      <c r="N21">
        <v>0</v>
      </c>
      <c r="O21">
        <v>8</v>
      </c>
      <c r="P21">
        <v>8</v>
      </c>
      <c r="Q21">
        <v>0</v>
      </c>
      <c r="R21">
        <v>1</v>
      </c>
      <c r="S21">
        <v>1</v>
      </c>
      <c r="T21">
        <v>1</v>
      </c>
      <c r="U21">
        <v>2.8674417556808698</v>
      </c>
      <c r="AM21" t="s">
        <v>43</v>
      </c>
      <c r="AN21" t="s">
        <v>2013</v>
      </c>
      <c r="AO21" t="s">
        <v>2014</v>
      </c>
      <c r="AP21" t="s">
        <v>44</v>
      </c>
    </row>
    <row r="22" spans="1:42" x14ac:dyDescent="0.25">
      <c r="A22" t="s">
        <v>63</v>
      </c>
      <c r="B22">
        <v>28763740</v>
      </c>
      <c r="C22">
        <v>28763751</v>
      </c>
      <c r="D22" t="s">
        <v>2052</v>
      </c>
      <c r="E22" t="s">
        <v>2012</v>
      </c>
      <c r="F22">
        <v>3698</v>
      </c>
      <c r="G22">
        <v>6</v>
      </c>
      <c r="H22">
        <v>28763751</v>
      </c>
      <c r="I22" t="s">
        <v>2053</v>
      </c>
      <c r="J22">
        <v>19</v>
      </c>
      <c r="K22">
        <v>33</v>
      </c>
      <c r="L22">
        <v>52</v>
      </c>
      <c r="M22">
        <v>25.039968051097802</v>
      </c>
      <c r="N22">
        <v>230</v>
      </c>
      <c r="O22">
        <v>218</v>
      </c>
      <c r="P22">
        <v>448</v>
      </c>
      <c r="Q22">
        <v>223.91962843841901</v>
      </c>
      <c r="R22">
        <v>16</v>
      </c>
      <c r="S22">
        <v>28</v>
      </c>
      <c r="T22">
        <v>21.166010488516701</v>
      </c>
      <c r="U22">
        <v>4.3874821936960604</v>
      </c>
      <c r="V22" t="s">
        <v>2052</v>
      </c>
      <c r="W22">
        <v>1</v>
      </c>
      <c r="X22" t="s">
        <v>63</v>
      </c>
      <c r="Y22" t="s">
        <v>2054</v>
      </c>
      <c r="Z22">
        <v>11</v>
      </c>
      <c r="AA22" t="s">
        <v>55</v>
      </c>
      <c r="AB22">
        <v>28763732</v>
      </c>
      <c r="AC22">
        <v>28763761</v>
      </c>
      <c r="AM22" t="s">
        <v>43</v>
      </c>
      <c r="AN22" t="s">
        <v>2013</v>
      </c>
      <c r="AO22" t="s">
        <v>2014</v>
      </c>
      <c r="AP22" t="s">
        <v>44</v>
      </c>
    </row>
    <row r="23" spans="1:42" hidden="1" x14ac:dyDescent="0.25">
      <c r="A23" t="s">
        <v>50</v>
      </c>
      <c r="B23">
        <v>98788</v>
      </c>
      <c r="C23">
        <v>98792</v>
      </c>
      <c r="D23" t="s">
        <v>2055</v>
      </c>
      <c r="E23" t="s">
        <v>2012</v>
      </c>
      <c r="F23">
        <v>1776</v>
      </c>
      <c r="G23">
        <v>18</v>
      </c>
      <c r="H23">
        <v>98792</v>
      </c>
      <c r="I23" t="s">
        <v>2056</v>
      </c>
      <c r="J23">
        <v>0</v>
      </c>
      <c r="K23">
        <v>4</v>
      </c>
      <c r="L23">
        <v>4</v>
      </c>
      <c r="M23">
        <v>0</v>
      </c>
      <c r="N23">
        <v>0</v>
      </c>
      <c r="O23">
        <v>4</v>
      </c>
      <c r="P23">
        <v>4</v>
      </c>
      <c r="Q23">
        <v>0</v>
      </c>
      <c r="R23">
        <v>1</v>
      </c>
      <c r="S23">
        <v>3</v>
      </c>
      <c r="T23">
        <v>1.7320508075688701</v>
      </c>
      <c r="U23">
        <v>1.6329931618554501</v>
      </c>
      <c r="AM23" t="s">
        <v>43</v>
      </c>
      <c r="AN23" t="s">
        <v>2013</v>
      </c>
      <c r="AO23" t="s">
        <v>2014</v>
      </c>
      <c r="AP23" t="s">
        <v>44</v>
      </c>
    </row>
    <row r="24" spans="1:42" x14ac:dyDescent="0.25">
      <c r="A24" t="s">
        <v>51</v>
      </c>
      <c r="B24">
        <v>60579388</v>
      </c>
      <c r="C24">
        <v>60579398</v>
      </c>
      <c r="D24" t="s">
        <v>2057</v>
      </c>
      <c r="E24" t="s">
        <v>2012</v>
      </c>
      <c r="F24">
        <v>108</v>
      </c>
      <c r="G24">
        <v>1</v>
      </c>
      <c r="H24">
        <v>60579395</v>
      </c>
      <c r="I24" t="s">
        <v>2058</v>
      </c>
      <c r="J24">
        <v>35</v>
      </c>
      <c r="K24">
        <v>5</v>
      </c>
      <c r="L24">
        <v>40</v>
      </c>
      <c r="M24">
        <v>13.228756555322899</v>
      </c>
      <c r="N24">
        <v>229</v>
      </c>
      <c r="O24">
        <v>5</v>
      </c>
      <c r="P24">
        <v>234</v>
      </c>
      <c r="Q24">
        <v>33.837848631377199</v>
      </c>
      <c r="R24">
        <v>32</v>
      </c>
      <c r="S24">
        <v>5</v>
      </c>
      <c r="T24">
        <v>12.6491106406735</v>
      </c>
      <c r="U24">
        <v>4.1899350299921698</v>
      </c>
      <c r="V24" t="s">
        <v>2057</v>
      </c>
      <c r="W24">
        <v>1</v>
      </c>
      <c r="X24" t="s">
        <v>51</v>
      </c>
      <c r="Y24" t="s">
        <v>2059</v>
      </c>
      <c r="Z24">
        <v>11</v>
      </c>
      <c r="AA24" t="s">
        <v>52</v>
      </c>
      <c r="AB24">
        <v>60579377</v>
      </c>
      <c r="AC24">
        <v>60579406</v>
      </c>
      <c r="AM24" t="s">
        <v>43</v>
      </c>
      <c r="AN24" t="s">
        <v>2013</v>
      </c>
      <c r="AO24" t="s">
        <v>2014</v>
      </c>
      <c r="AP24" t="s">
        <v>44</v>
      </c>
    </row>
    <row r="25" spans="1:42" x14ac:dyDescent="0.25">
      <c r="A25" t="s">
        <v>65</v>
      </c>
      <c r="B25">
        <v>110184486</v>
      </c>
      <c r="C25">
        <v>110184499</v>
      </c>
      <c r="D25" t="s">
        <v>2060</v>
      </c>
      <c r="E25" t="s">
        <v>2012</v>
      </c>
      <c r="F25">
        <v>4684</v>
      </c>
      <c r="G25">
        <v>9</v>
      </c>
      <c r="H25">
        <v>110184499</v>
      </c>
      <c r="I25" t="s">
        <v>2061</v>
      </c>
      <c r="J25">
        <v>0</v>
      </c>
      <c r="K25">
        <v>4</v>
      </c>
      <c r="L25">
        <v>4</v>
      </c>
      <c r="M25">
        <v>0</v>
      </c>
      <c r="N25">
        <v>0</v>
      </c>
      <c r="O25">
        <v>4</v>
      </c>
      <c r="P25">
        <v>4</v>
      </c>
      <c r="Q25">
        <v>0</v>
      </c>
      <c r="R25">
        <v>2</v>
      </c>
      <c r="S25">
        <v>2</v>
      </c>
      <c r="T25">
        <v>2</v>
      </c>
      <c r="U25">
        <v>5.4486236794258396</v>
      </c>
      <c r="V25" t="s">
        <v>2060</v>
      </c>
      <c r="W25">
        <v>1</v>
      </c>
      <c r="X25" t="s">
        <v>65</v>
      </c>
      <c r="Y25" t="s">
        <v>2062</v>
      </c>
      <c r="Z25">
        <v>11</v>
      </c>
      <c r="AA25" t="s">
        <v>55</v>
      </c>
      <c r="AB25">
        <v>110184478</v>
      </c>
      <c r="AC25">
        <v>110184507</v>
      </c>
      <c r="AD25" t="s">
        <v>2063</v>
      </c>
      <c r="AE25">
        <v>30</v>
      </c>
      <c r="AF25">
        <v>11</v>
      </c>
      <c r="AG25">
        <v>8</v>
      </c>
      <c r="AH25">
        <v>1</v>
      </c>
      <c r="AI25">
        <v>0</v>
      </c>
      <c r="AJ25" t="s">
        <v>55</v>
      </c>
      <c r="AK25">
        <v>110184477</v>
      </c>
      <c r="AL25">
        <v>110184507</v>
      </c>
      <c r="AM25" t="s">
        <v>43</v>
      </c>
      <c r="AN25" t="s">
        <v>2013</v>
      </c>
      <c r="AO25" t="s">
        <v>2014</v>
      </c>
      <c r="AP25" t="s">
        <v>2064</v>
      </c>
    </row>
    <row r="26" spans="1:42" hidden="1" x14ac:dyDescent="0.25">
      <c r="A26" t="s">
        <v>53</v>
      </c>
      <c r="B26">
        <v>21068163</v>
      </c>
      <c r="C26">
        <v>21068170</v>
      </c>
      <c r="D26" t="s">
        <v>2065</v>
      </c>
      <c r="E26" t="s">
        <v>2012</v>
      </c>
      <c r="F26">
        <v>2467</v>
      </c>
      <c r="G26">
        <v>20</v>
      </c>
      <c r="H26">
        <v>21068170</v>
      </c>
      <c r="I26" t="s">
        <v>2066</v>
      </c>
      <c r="J26">
        <v>1</v>
      </c>
      <c r="K26">
        <v>1</v>
      </c>
      <c r="L26">
        <v>2</v>
      </c>
      <c r="M26">
        <v>1</v>
      </c>
      <c r="N26">
        <v>1</v>
      </c>
      <c r="O26">
        <v>1</v>
      </c>
      <c r="P26">
        <v>2</v>
      </c>
      <c r="Q26">
        <v>1</v>
      </c>
      <c r="R26">
        <v>0</v>
      </c>
      <c r="S26">
        <v>1</v>
      </c>
      <c r="T26">
        <v>0</v>
      </c>
      <c r="U26">
        <v>3.5</v>
      </c>
      <c r="AM26" t="s">
        <v>43</v>
      </c>
      <c r="AN26" t="s">
        <v>2013</v>
      </c>
      <c r="AO26" t="s">
        <v>2014</v>
      </c>
      <c r="AP26" t="s">
        <v>44</v>
      </c>
    </row>
    <row r="27" spans="1:42" hidden="1" x14ac:dyDescent="0.25">
      <c r="A27" t="s">
        <v>54</v>
      </c>
      <c r="B27">
        <v>182140527</v>
      </c>
      <c r="C27">
        <v>182140533</v>
      </c>
      <c r="D27" t="s">
        <v>2067</v>
      </c>
      <c r="E27" t="s">
        <v>2012</v>
      </c>
      <c r="F27">
        <v>2304</v>
      </c>
      <c r="G27">
        <v>2</v>
      </c>
      <c r="H27">
        <v>182140533</v>
      </c>
      <c r="I27" t="s">
        <v>2068</v>
      </c>
      <c r="J27">
        <v>3</v>
      </c>
      <c r="K27">
        <v>0</v>
      </c>
      <c r="L27">
        <v>3</v>
      </c>
      <c r="M27">
        <v>0</v>
      </c>
      <c r="N27">
        <v>3</v>
      </c>
      <c r="O27">
        <v>0</v>
      </c>
      <c r="P27">
        <v>3</v>
      </c>
      <c r="Q27">
        <v>0</v>
      </c>
      <c r="R27">
        <v>1</v>
      </c>
      <c r="S27">
        <v>2</v>
      </c>
      <c r="T27">
        <v>1.41421356237309</v>
      </c>
      <c r="U27">
        <v>2.4944382578492901</v>
      </c>
      <c r="AM27" t="s">
        <v>43</v>
      </c>
      <c r="AN27" t="s">
        <v>2013</v>
      </c>
      <c r="AO27" t="s">
        <v>2014</v>
      </c>
      <c r="AP27" t="s">
        <v>44</v>
      </c>
    </row>
    <row r="28" spans="1:42" hidden="1" x14ac:dyDescent="0.25">
      <c r="A28" t="s">
        <v>54</v>
      </c>
      <c r="B28">
        <v>9877830</v>
      </c>
      <c r="C28">
        <v>9877833</v>
      </c>
      <c r="D28" t="s">
        <v>2069</v>
      </c>
      <c r="E28" t="s">
        <v>2012</v>
      </c>
      <c r="F28">
        <v>1976</v>
      </c>
      <c r="G28">
        <v>2</v>
      </c>
      <c r="H28">
        <v>9877830</v>
      </c>
      <c r="I28" t="s">
        <v>56</v>
      </c>
      <c r="J28">
        <v>559</v>
      </c>
      <c r="K28">
        <v>0</v>
      </c>
      <c r="L28">
        <v>559</v>
      </c>
      <c r="M28">
        <v>0</v>
      </c>
      <c r="N28">
        <v>1910</v>
      </c>
      <c r="O28">
        <v>0</v>
      </c>
      <c r="P28">
        <v>1910</v>
      </c>
      <c r="Q28">
        <v>0</v>
      </c>
      <c r="R28">
        <v>395</v>
      </c>
      <c r="S28">
        <v>127</v>
      </c>
      <c r="T28">
        <v>223.975445082714</v>
      </c>
      <c r="U28">
        <v>1.11803398874989</v>
      </c>
      <c r="AM28" t="s">
        <v>43</v>
      </c>
      <c r="AN28" t="s">
        <v>2013</v>
      </c>
      <c r="AO28" t="s">
        <v>2014</v>
      </c>
      <c r="AP28" t="s">
        <v>44</v>
      </c>
    </row>
    <row r="29" spans="1:42" hidden="1" x14ac:dyDescent="0.25">
      <c r="A29" t="s">
        <v>54</v>
      </c>
      <c r="B29">
        <v>9877851</v>
      </c>
      <c r="C29">
        <v>9877853</v>
      </c>
      <c r="D29" t="s">
        <v>2070</v>
      </c>
      <c r="E29" t="s">
        <v>2012</v>
      </c>
      <c r="F29">
        <v>1977</v>
      </c>
      <c r="G29">
        <v>2</v>
      </c>
      <c r="H29">
        <v>9877852</v>
      </c>
      <c r="I29" t="s">
        <v>57</v>
      </c>
      <c r="J29">
        <v>0</v>
      </c>
      <c r="K29">
        <v>122</v>
      </c>
      <c r="L29">
        <v>122</v>
      </c>
      <c r="M29">
        <v>0</v>
      </c>
      <c r="N29">
        <v>0</v>
      </c>
      <c r="O29">
        <v>411</v>
      </c>
      <c r="P29">
        <v>411</v>
      </c>
      <c r="Q29">
        <v>0</v>
      </c>
      <c r="R29">
        <v>110</v>
      </c>
      <c r="S29">
        <v>4</v>
      </c>
      <c r="T29">
        <v>20.976176963402999</v>
      </c>
      <c r="U29">
        <v>0.81649658092772603</v>
      </c>
      <c r="AM29" t="s">
        <v>43</v>
      </c>
      <c r="AN29" t="s">
        <v>2013</v>
      </c>
      <c r="AO29" t="s">
        <v>2014</v>
      </c>
      <c r="AP29" t="s">
        <v>44</v>
      </c>
    </row>
    <row r="30" spans="1:42" hidden="1" x14ac:dyDescent="0.25">
      <c r="A30" t="s">
        <v>54</v>
      </c>
      <c r="B30">
        <v>9877869</v>
      </c>
      <c r="C30">
        <v>9877869</v>
      </c>
      <c r="D30" t="s">
        <v>2071</v>
      </c>
      <c r="E30" t="s">
        <v>2012</v>
      </c>
      <c r="F30">
        <v>1978</v>
      </c>
      <c r="G30">
        <v>2</v>
      </c>
      <c r="H30">
        <v>9877869</v>
      </c>
      <c r="I30" t="s">
        <v>84</v>
      </c>
      <c r="J30">
        <v>0</v>
      </c>
      <c r="K30">
        <v>7</v>
      </c>
      <c r="L30">
        <v>7</v>
      </c>
      <c r="M30">
        <v>0</v>
      </c>
      <c r="N30">
        <v>0</v>
      </c>
      <c r="O30">
        <v>13</v>
      </c>
      <c r="P30">
        <v>13</v>
      </c>
      <c r="Q30">
        <v>0</v>
      </c>
      <c r="R30">
        <v>1</v>
      </c>
      <c r="S30">
        <v>5</v>
      </c>
      <c r="T30">
        <v>2.2360679774997898</v>
      </c>
      <c r="U30">
        <v>0</v>
      </c>
      <c r="AM30" t="s">
        <v>43</v>
      </c>
      <c r="AN30" t="s">
        <v>2013</v>
      </c>
      <c r="AO30" t="s">
        <v>2014</v>
      </c>
      <c r="AP30" t="s">
        <v>44</v>
      </c>
    </row>
    <row r="31" spans="1:42" hidden="1" x14ac:dyDescent="0.25">
      <c r="A31" t="s">
        <v>58</v>
      </c>
      <c r="B31">
        <v>197900267</v>
      </c>
      <c r="C31">
        <v>197900302</v>
      </c>
      <c r="D31" t="s">
        <v>2072</v>
      </c>
      <c r="E31" t="s">
        <v>2012</v>
      </c>
      <c r="F31">
        <v>2992</v>
      </c>
      <c r="G31">
        <v>3</v>
      </c>
      <c r="H31">
        <v>197900291</v>
      </c>
      <c r="I31" t="s">
        <v>85</v>
      </c>
      <c r="J31">
        <v>96</v>
      </c>
      <c r="K31">
        <v>0</v>
      </c>
      <c r="L31">
        <v>96</v>
      </c>
      <c r="M31">
        <v>0</v>
      </c>
      <c r="N31">
        <v>183</v>
      </c>
      <c r="O31">
        <v>0</v>
      </c>
      <c r="P31">
        <v>183</v>
      </c>
      <c r="Q31">
        <v>0</v>
      </c>
      <c r="R31">
        <v>20</v>
      </c>
      <c r="S31">
        <v>58</v>
      </c>
      <c r="T31">
        <v>34.058772731852798</v>
      </c>
      <c r="U31">
        <v>9.7970517107047108</v>
      </c>
      <c r="AM31" t="s">
        <v>43</v>
      </c>
      <c r="AN31" t="s">
        <v>2013</v>
      </c>
      <c r="AO31" t="s">
        <v>2014</v>
      </c>
      <c r="AP31" t="s">
        <v>44</v>
      </c>
    </row>
    <row r="32" spans="1:42" hidden="1" x14ac:dyDescent="0.25">
      <c r="A32" t="s">
        <v>58</v>
      </c>
      <c r="B32">
        <v>197900346</v>
      </c>
      <c r="C32">
        <v>197900346</v>
      </c>
      <c r="D32" t="s">
        <v>2073</v>
      </c>
      <c r="E32" t="s">
        <v>2012</v>
      </c>
      <c r="F32">
        <v>2994</v>
      </c>
      <c r="G32">
        <v>3</v>
      </c>
      <c r="H32">
        <v>197900346</v>
      </c>
      <c r="I32" t="s">
        <v>2074</v>
      </c>
      <c r="J32">
        <v>0</v>
      </c>
      <c r="K32">
        <v>3</v>
      </c>
      <c r="L32">
        <v>3</v>
      </c>
      <c r="M32">
        <v>0</v>
      </c>
      <c r="N32">
        <v>0</v>
      </c>
      <c r="O32">
        <v>3</v>
      </c>
      <c r="P32">
        <v>3</v>
      </c>
      <c r="Q32">
        <v>0</v>
      </c>
      <c r="R32">
        <v>2</v>
      </c>
      <c r="S32">
        <v>1</v>
      </c>
      <c r="T32">
        <v>1.41421356237309</v>
      </c>
      <c r="U32">
        <v>0</v>
      </c>
      <c r="AM32" t="s">
        <v>43</v>
      </c>
      <c r="AN32" t="s">
        <v>2013</v>
      </c>
      <c r="AO32" t="s">
        <v>2014</v>
      </c>
      <c r="AP32" t="s">
        <v>44</v>
      </c>
    </row>
    <row r="33" spans="1:42" hidden="1" x14ac:dyDescent="0.25">
      <c r="A33" t="s">
        <v>60</v>
      </c>
      <c r="B33">
        <v>191044163</v>
      </c>
      <c r="C33">
        <v>191044183</v>
      </c>
      <c r="D33" t="s">
        <v>2075</v>
      </c>
      <c r="E33" t="s">
        <v>2012</v>
      </c>
      <c r="F33">
        <v>3303</v>
      </c>
      <c r="G33">
        <v>4</v>
      </c>
      <c r="H33">
        <v>191044171</v>
      </c>
      <c r="I33" t="s">
        <v>2076</v>
      </c>
      <c r="J33">
        <v>12</v>
      </c>
      <c r="K33">
        <v>0</v>
      </c>
      <c r="L33">
        <v>12</v>
      </c>
      <c r="M33">
        <v>0</v>
      </c>
      <c r="N33">
        <v>12</v>
      </c>
      <c r="O33">
        <v>0</v>
      </c>
      <c r="P33">
        <v>12</v>
      </c>
      <c r="Q33">
        <v>0</v>
      </c>
      <c r="R33">
        <v>7</v>
      </c>
      <c r="S33">
        <v>4</v>
      </c>
      <c r="T33">
        <v>5.2915026221291797</v>
      </c>
      <c r="U33">
        <v>7.0710678118654702</v>
      </c>
      <c r="AM33" t="s">
        <v>43</v>
      </c>
      <c r="AN33" t="s">
        <v>2013</v>
      </c>
      <c r="AO33" t="s">
        <v>2014</v>
      </c>
      <c r="AP33" t="s">
        <v>44</v>
      </c>
    </row>
    <row r="34" spans="1:42" hidden="1" x14ac:dyDescent="0.25">
      <c r="A34" t="s">
        <v>60</v>
      </c>
      <c r="B34">
        <v>191044243</v>
      </c>
      <c r="C34">
        <v>191044249</v>
      </c>
      <c r="D34" t="s">
        <v>2077</v>
      </c>
      <c r="E34" t="s">
        <v>2012</v>
      </c>
      <c r="F34">
        <v>3305</v>
      </c>
      <c r="G34">
        <v>4</v>
      </c>
      <c r="H34">
        <v>191044249</v>
      </c>
      <c r="I34" t="s">
        <v>2078</v>
      </c>
      <c r="J34">
        <v>0</v>
      </c>
      <c r="K34">
        <v>4</v>
      </c>
      <c r="L34">
        <v>4</v>
      </c>
      <c r="M34">
        <v>0</v>
      </c>
      <c r="N34">
        <v>0</v>
      </c>
      <c r="O34">
        <v>4</v>
      </c>
      <c r="P34">
        <v>4</v>
      </c>
      <c r="Q34">
        <v>0</v>
      </c>
      <c r="R34">
        <v>1</v>
      </c>
      <c r="S34">
        <v>2</v>
      </c>
      <c r="T34">
        <v>1.41421356237309</v>
      </c>
      <c r="U34">
        <v>3</v>
      </c>
      <c r="AM34" t="s">
        <v>43</v>
      </c>
      <c r="AN34" t="s">
        <v>2013</v>
      </c>
      <c r="AO34" t="s">
        <v>2014</v>
      </c>
      <c r="AP34" t="s">
        <v>44</v>
      </c>
    </row>
    <row r="35" spans="1:42" hidden="1" x14ac:dyDescent="0.25">
      <c r="A35" t="s">
        <v>62</v>
      </c>
      <c r="B35">
        <v>14844842</v>
      </c>
      <c r="C35">
        <v>14844847</v>
      </c>
      <c r="D35" t="s">
        <v>2079</v>
      </c>
      <c r="E35" t="s">
        <v>2012</v>
      </c>
      <c r="F35">
        <v>3353</v>
      </c>
      <c r="G35">
        <v>5</v>
      </c>
      <c r="H35">
        <v>14844847</v>
      </c>
      <c r="I35" t="s">
        <v>2080</v>
      </c>
      <c r="J35">
        <v>2</v>
      </c>
      <c r="K35">
        <v>0</v>
      </c>
      <c r="L35">
        <v>2</v>
      </c>
      <c r="M35">
        <v>0</v>
      </c>
      <c r="N35">
        <v>2</v>
      </c>
      <c r="O35">
        <v>0</v>
      </c>
      <c r="P35">
        <v>2</v>
      </c>
      <c r="Q35">
        <v>0</v>
      </c>
      <c r="R35">
        <v>1</v>
      </c>
      <c r="S35">
        <v>1</v>
      </c>
      <c r="T35">
        <v>1</v>
      </c>
      <c r="U35">
        <v>2.5</v>
      </c>
      <c r="AM35" t="s">
        <v>43</v>
      </c>
      <c r="AN35" t="s">
        <v>2013</v>
      </c>
      <c r="AO35" t="s">
        <v>2014</v>
      </c>
      <c r="AP35" t="s">
        <v>44</v>
      </c>
    </row>
    <row r="36" spans="1:42" hidden="1" x14ac:dyDescent="0.25">
      <c r="A36" t="s">
        <v>62</v>
      </c>
      <c r="B36">
        <v>96288678</v>
      </c>
      <c r="C36">
        <v>96288690</v>
      </c>
      <c r="D36" t="s">
        <v>2081</v>
      </c>
      <c r="E36" t="s">
        <v>2012</v>
      </c>
      <c r="F36">
        <v>3498</v>
      </c>
      <c r="G36">
        <v>5</v>
      </c>
      <c r="H36">
        <v>96288690</v>
      </c>
      <c r="I36" t="s">
        <v>2082</v>
      </c>
      <c r="J36">
        <v>65</v>
      </c>
      <c r="K36">
        <v>6</v>
      </c>
      <c r="L36">
        <v>71</v>
      </c>
      <c r="M36">
        <v>19.748417658131402</v>
      </c>
      <c r="N36">
        <v>309</v>
      </c>
      <c r="O36">
        <v>16</v>
      </c>
      <c r="P36">
        <v>325</v>
      </c>
      <c r="Q36">
        <v>70.313583324987704</v>
      </c>
      <c r="R36">
        <v>57</v>
      </c>
      <c r="S36">
        <v>2</v>
      </c>
      <c r="T36">
        <v>10.677078252031301</v>
      </c>
      <c r="U36">
        <v>4.8989794855663504</v>
      </c>
      <c r="AM36" t="s">
        <v>43</v>
      </c>
      <c r="AN36" t="s">
        <v>2013</v>
      </c>
      <c r="AO36" t="s">
        <v>2014</v>
      </c>
      <c r="AP36" t="s">
        <v>44</v>
      </c>
    </row>
    <row r="37" spans="1:42" hidden="1" x14ac:dyDescent="0.25">
      <c r="A37" t="s">
        <v>63</v>
      </c>
      <c r="B37">
        <v>27205386</v>
      </c>
      <c r="C37">
        <v>27205396</v>
      </c>
      <c r="D37" t="s">
        <v>2083</v>
      </c>
      <c r="E37" t="s">
        <v>2012</v>
      </c>
      <c r="F37">
        <v>3681</v>
      </c>
      <c r="G37">
        <v>6</v>
      </c>
      <c r="H37">
        <v>27205390</v>
      </c>
      <c r="I37" t="s">
        <v>2084</v>
      </c>
      <c r="J37">
        <v>175</v>
      </c>
      <c r="K37">
        <v>0</v>
      </c>
      <c r="L37">
        <v>175</v>
      </c>
      <c r="M37">
        <v>0</v>
      </c>
      <c r="N37">
        <v>497</v>
      </c>
      <c r="O37">
        <v>0</v>
      </c>
      <c r="P37">
        <v>497</v>
      </c>
      <c r="Q37">
        <v>0</v>
      </c>
      <c r="R37">
        <v>3</v>
      </c>
      <c r="S37">
        <v>160</v>
      </c>
      <c r="T37">
        <v>21.908902300206599</v>
      </c>
      <c r="U37">
        <v>3.1972210155418099</v>
      </c>
      <c r="AM37" t="s">
        <v>43</v>
      </c>
      <c r="AN37" t="s">
        <v>2013</v>
      </c>
      <c r="AO37" t="s">
        <v>2014</v>
      </c>
      <c r="AP37" t="s">
        <v>44</v>
      </c>
    </row>
    <row r="38" spans="1:42" hidden="1" x14ac:dyDescent="0.25">
      <c r="A38" t="s">
        <v>63</v>
      </c>
      <c r="B38">
        <v>28763683</v>
      </c>
      <c r="C38">
        <v>28763709</v>
      </c>
      <c r="D38" t="s">
        <v>2085</v>
      </c>
      <c r="E38" t="s">
        <v>2012</v>
      </c>
      <c r="F38">
        <v>3697</v>
      </c>
      <c r="G38">
        <v>6</v>
      </c>
      <c r="H38">
        <v>28763708</v>
      </c>
      <c r="I38" t="s">
        <v>2086</v>
      </c>
      <c r="J38">
        <v>48</v>
      </c>
      <c r="K38">
        <v>1144</v>
      </c>
      <c r="L38">
        <v>1192</v>
      </c>
      <c r="M38">
        <v>234.33309625402799</v>
      </c>
      <c r="N38">
        <v>279</v>
      </c>
      <c r="O38">
        <v>13028</v>
      </c>
      <c r="P38">
        <v>13307</v>
      </c>
      <c r="Q38">
        <v>1906.5182925951599</v>
      </c>
      <c r="R38">
        <v>39</v>
      </c>
      <c r="S38">
        <v>1046</v>
      </c>
      <c r="T38">
        <v>201.97524600801901</v>
      </c>
      <c r="U38">
        <v>7.6467131646363002</v>
      </c>
      <c r="AM38" t="s">
        <v>43</v>
      </c>
      <c r="AN38" t="s">
        <v>2013</v>
      </c>
      <c r="AO38" t="s">
        <v>2014</v>
      </c>
      <c r="AP38" t="s">
        <v>44</v>
      </c>
    </row>
    <row r="39" spans="1:42" x14ac:dyDescent="0.25">
      <c r="A39" t="s">
        <v>50</v>
      </c>
      <c r="B39">
        <v>63760</v>
      </c>
      <c r="C39">
        <v>63771</v>
      </c>
      <c r="D39" t="s">
        <v>2087</v>
      </c>
      <c r="E39" t="s">
        <v>2012</v>
      </c>
      <c r="F39">
        <v>1774</v>
      </c>
      <c r="G39">
        <v>18</v>
      </c>
      <c r="H39">
        <v>63771</v>
      </c>
      <c r="I39" t="s">
        <v>2088</v>
      </c>
      <c r="J39">
        <v>0</v>
      </c>
      <c r="K39">
        <v>3</v>
      </c>
      <c r="L39">
        <v>3</v>
      </c>
      <c r="M39">
        <v>0</v>
      </c>
      <c r="N39">
        <v>0</v>
      </c>
      <c r="O39">
        <v>4</v>
      </c>
      <c r="P39">
        <v>4</v>
      </c>
      <c r="Q39">
        <v>0</v>
      </c>
      <c r="R39">
        <v>2</v>
      </c>
      <c r="S39">
        <v>1</v>
      </c>
      <c r="T39">
        <v>1.41421356237309</v>
      </c>
      <c r="U39">
        <v>4.7842333648024402</v>
      </c>
      <c r="V39" t="s">
        <v>2087</v>
      </c>
      <c r="W39">
        <v>1</v>
      </c>
      <c r="X39" t="s">
        <v>50</v>
      </c>
      <c r="Y39" t="s">
        <v>2089</v>
      </c>
      <c r="Z39">
        <v>11</v>
      </c>
      <c r="AA39" t="s">
        <v>52</v>
      </c>
      <c r="AB39">
        <v>63751</v>
      </c>
      <c r="AC39">
        <v>63780</v>
      </c>
      <c r="AM39" t="s">
        <v>43</v>
      </c>
      <c r="AN39" t="s">
        <v>2013</v>
      </c>
      <c r="AO39" t="s">
        <v>2014</v>
      </c>
      <c r="AP39" t="s">
        <v>44</v>
      </c>
    </row>
    <row r="40" spans="1:42" hidden="1" x14ac:dyDescent="0.25">
      <c r="A40" t="s">
        <v>63</v>
      </c>
      <c r="B40">
        <v>66912026</v>
      </c>
      <c r="C40">
        <v>66912038</v>
      </c>
      <c r="D40" t="s">
        <v>2090</v>
      </c>
      <c r="E40" t="s">
        <v>2012</v>
      </c>
      <c r="F40">
        <v>3784</v>
      </c>
      <c r="G40">
        <v>6</v>
      </c>
      <c r="H40">
        <v>66912032</v>
      </c>
      <c r="I40" t="s">
        <v>2091</v>
      </c>
      <c r="J40">
        <v>1</v>
      </c>
      <c r="K40">
        <v>22</v>
      </c>
      <c r="L40">
        <v>23</v>
      </c>
      <c r="M40">
        <v>4.6904157598234297</v>
      </c>
      <c r="N40">
        <v>3</v>
      </c>
      <c r="O40">
        <v>218</v>
      </c>
      <c r="P40">
        <v>221</v>
      </c>
      <c r="Q40">
        <v>25.5734237050888</v>
      </c>
      <c r="R40">
        <v>16</v>
      </c>
      <c r="S40">
        <v>1</v>
      </c>
      <c r="T40">
        <v>4</v>
      </c>
      <c r="U40">
        <v>4.1182520563948</v>
      </c>
      <c r="AM40" t="s">
        <v>43</v>
      </c>
      <c r="AN40" t="s">
        <v>2013</v>
      </c>
      <c r="AO40" t="s">
        <v>2014</v>
      </c>
      <c r="AP40" t="s">
        <v>44</v>
      </c>
    </row>
    <row r="41" spans="1:42" hidden="1" x14ac:dyDescent="0.25">
      <c r="A41" t="s">
        <v>75</v>
      </c>
      <c r="B41">
        <v>80885247</v>
      </c>
      <c r="C41">
        <v>80885257</v>
      </c>
      <c r="D41" t="s">
        <v>2092</v>
      </c>
      <c r="E41" t="s">
        <v>2012</v>
      </c>
      <c r="F41">
        <v>4113</v>
      </c>
      <c r="G41">
        <v>7</v>
      </c>
      <c r="H41">
        <v>80885247</v>
      </c>
      <c r="I41" t="s">
        <v>2093</v>
      </c>
      <c r="J41">
        <v>53</v>
      </c>
      <c r="K41">
        <v>1</v>
      </c>
      <c r="L41">
        <v>54</v>
      </c>
      <c r="M41">
        <v>7.2801098892805101</v>
      </c>
      <c r="N41">
        <v>398</v>
      </c>
      <c r="O41">
        <v>1</v>
      </c>
      <c r="P41">
        <v>399</v>
      </c>
      <c r="Q41">
        <v>19.94993734326</v>
      </c>
      <c r="R41">
        <v>0</v>
      </c>
      <c r="S41">
        <v>46</v>
      </c>
      <c r="T41">
        <v>0</v>
      </c>
      <c r="U41">
        <v>3.54400902933387</v>
      </c>
      <c r="AM41" t="s">
        <v>43</v>
      </c>
      <c r="AN41" t="s">
        <v>2013</v>
      </c>
      <c r="AO41" t="s">
        <v>2014</v>
      </c>
      <c r="AP41" t="s">
        <v>44</v>
      </c>
    </row>
    <row r="42" spans="1:42" hidden="1" x14ac:dyDescent="0.25">
      <c r="A42" t="s">
        <v>64</v>
      </c>
      <c r="B42">
        <v>132829815</v>
      </c>
      <c r="C42">
        <v>132829819</v>
      </c>
      <c r="D42" t="s">
        <v>2094</v>
      </c>
      <c r="E42" t="s">
        <v>2012</v>
      </c>
      <c r="F42">
        <v>4519</v>
      </c>
      <c r="G42">
        <v>8</v>
      </c>
      <c r="H42">
        <v>132829815</v>
      </c>
      <c r="I42" t="s">
        <v>2095</v>
      </c>
      <c r="J42">
        <v>21</v>
      </c>
      <c r="K42">
        <v>1</v>
      </c>
      <c r="L42">
        <v>22</v>
      </c>
      <c r="M42">
        <v>4.5825756949558398</v>
      </c>
      <c r="N42">
        <v>194</v>
      </c>
      <c r="O42">
        <v>1</v>
      </c>
      <c r="P42">
        <v>195</v>
      </c>
      <c r="Q42">
        <v>13.9283882771841</v>
      </c>
      <c r="R42">
        <v>0</v>
      </c>
      <c r="S42">
        <v>18</v>
      </c>
      <c r="T42">
        <v>0</v>
      </c>
      <c r="U42">
        <v>2</v>
      </c>
      <c r="AM42" t="s">
        <v>43</v>
      </c>
      <c r="AN42" t="s">
        <v>2013</v>
      </c>
      <c r="AO42" t="s">
        <v>2014</v>
      </c>
      <c r="AP42" t="s">
        <v>44</v>
      </c>
    </row>
    <row r="43" spans="1:42" hidden="1" x14ac:dyDescent="0.25">
      <c r="A43" t="s">
        <v>65</v>
      </c>
      <c r="B43">
        <v>101984548</v>
      </c>
      <c r="C43">
        <v>101984575</v>
      </c>
      <c r="D43" t="s">
        <v>2096</v>
      </c>
      <c r="E43" t="s">
        <v>2012</v>
      </c>
      <c r="F43">
        <v>4656</v>
      </c>
      <c r="G43">
        <v>9</v>
      </c>
      <c r="H43">
        <v>101984575</v>
      </c>
      <c r="I43" t="s">
        <v>2097</v>
      </c>
      <c r="J43">
        <v>0</v>
      </c>
      <c r="K43">
        <v>10</v>
      </c>
      <c r="L43">
        <v>10</v>
      </c>
      <c r="M43">
        <v>0</v>
      </c>
      <c r="N43">
        <v>0</v>
      </c>
      <c r="O43">
        <v>10</v>
      </c>
      <c r="P43">
        <v>10</v>
      </c>
      <c r="Q43">
        <v>0</v>
      </c>
      <c r="R43">
        <v>4</v>
      </c>
      <c r="S43">
        <v>2</v>
      </c>
      <c r="T43">
        <v>2.8284271247461898</v>
      </c>
      <c r="U43">
        <v>8.2945765413310806</v>
      </c>
      <c r="AM43" t="s">
        <v>43</v>
      </c>
      <c r="AN43" t="s">
        <v>2013</v>
      </c>
      <c r="AO43" t="s">
        <v>2014</v>
      </c>
      <c r="AP43" t="s">
        <v>44</v>
      </c>
    </row>
    <row r="44" spans="1:42" hidden="1" x14ac:dyDescent="0.25">
      <c r="A44" t="s">
        <v>65</v>
      </c>
      <c r="B44">
        <v>101984685</v>
      </c>
      <c r="C44">
        <v>101984689</v>
      </c>
      <c r="D44" t="s">
        <v>2098</v>
      </c>
      <c r="E44" t="s">
        <v>2012</v>
      </c>
      <c r="F44">
        <v>4659</v>
      </c>
      <c r="G44">
        <v>9</v>
      </c>
      <c r="H44">
        <v>101984689</v>
      </c>
      <c r="I44" t="s">
        <v>2099</v>
      </c>
      <c r="J44">
        <v>1</v>
      </c>
      <c r="K44">
        <v>1</v>
      </c>
      <c r="L44">
        <v>2</v>
      </c>
      <c r="M44">
        <v>1</v>
      </c>
      <c r="N44">
        <v>1</v>
      </c>
      <c r="O44">
        <v>1</v>
      </c>
      <c r="P44">
        <v>2</v>
      </c>
      <c r="Q44">
        <v>1</v>
      </c>
      <c r="R44">
        <v>1</v>
      </c>
      <c r="S44">
        <v>0</v>
      </c>
      <c r="T44">
        <v>0</v>
      </c>
      <c r="U44">
        <v>2</v>
      </c>
      <c r="AM44" t="s">
        <v>43</v>
      </c>
      <c r="AN44" t="s">
        <v>2013</v>
      </c>
      <c r="AO44" t="s">
        <v>2014</v>
      </c>
      <c r="AP44" t="s">
        <v>44</v>
      </c>
    </row>
    <row r="45" spans="1:42" hidden="1" x14ac:dyDescent="0.25">
      <c r="A45" t="s">
        <v>65</v>
      </c>
      <c r="B45">
        <v>10696443</v>
      </c>
      <c r="C45">
        <v>10696462</v>
      </c>
      <c r="D45" t="s">
        <v>2100</v>
      </c>
      <c r="E45" t="s">
        <v>2012</v>
      </c>
      <c r="F45">
        <v>4564</v>
      </c>
      <c r="G45">
        <v>9</v>
      </c>
      <c r="H45">
        <v>10696462</v>
      </c>
      <c r="I45" t="s">
        <v>2101</v>
      </c>
      <c r="J45">
        <v>0</v>
      </c>
      <c r="K45">
        <v>54</v>
      </c>
      <c r="L45">
        <v>54</v>
      </c>
      <c r="M45">
        <v>0</v>
      </c>
      <c r="N45">
        <v>0</v>
      </c>
      <c r="O45">
        <v>542</v>
      </c>
      <c r="P45">
        <v>542</v>
      </c>
      <c r="Q45">
        <v>0</v>
      </c>
      <c r="R45">
        <v>41</v>
      </c>
      <c r="S45">
        <v>1</v>
      </c>
      <c r="T45">
        <v>6.4031242374328396</v>
      </c>
      <c r="U45">
        <v>7.4498322128756698</v>
      </c>
      <c r="AM45" t="s">
        <v>43</v>
      </c>
      <c r="AN45" t="s">
        <v>2013</v>
      </c>
      <c r="AO45" t="s">
        <v>2014</v>
      </c>
      <c r="AP45" t="s">
        <v>44</v>
      </c>
    </row>
    <row r="46" spans="1:42" x14ac:dyDescent="0.25">
      <c r="A46" t="s">
        <v>49</v>
      </c>
      <c r="B46">
        <v>32523154</v>
      </c>
      <c r="C46">
        <v>32523154</v>
      </c>
      <c r="D46" t="s">
        <v>2102</v>
      </c>
      <c r="E46" t="s">
        <v>2012</v>
      </c>
      <c r="F46">
        <v>1617</v>
      </c>
      <c r="G46">
        <v>17</v>
      </c>
      <c r="H46">
        <v>32523154</v>
      </c>
      <c r="I46" t="s">
        <v>2103</v>
      </c>
      <c r="J46">
        <v>2</v>
      </c>
      <c r="K46">
        <v>0</v>
      </c>
      <c r="L46">
        <v>2</v>
      </c>
      <c r="M46">
        <v>0</v>
      </c>
      <c r="N46">
        <v>2</v>
      </c>
      <c r="O46">
        <v>0</v>
      </c>
      <c r="P46">
        <v>2</v>
      </c>
      <c r="Q46">
        <v>0</v>
      </c>
      <c r="R46">
        <v>1</v>
      </c>
      <c r="S46">
        <v>1</v>
      </c>
      <c r="T46">
        <v>1</v>
      </c>
      <c r="U46">
        <v>0</v>
      </c>
      <c r="V46" t="s">
        <v>2102</v>
      </c>
      <c r="W46">
        <v>1</v>
      </c>
      <c r="X46" t="s">
        <v>49</v>
      </c>
      <c r="Y46" t="s">
        <v>2104</v>
      </c>
      <c r="Z46">
        <v>11</v>
      </c>
      <c r="AA46" t="s">
        <v>52</v>
      </c>
      <c r="AB46">
        <v>32523149</v>
      </c>
      <c r="AC46">
        <v>32523178</v>
      </c>
      <c r="AM46" t="s">
        <v>43</v>
      </c>
      <c r="AN46" t="s">
        <v>2013</v>
      </c>
      <c r="AO46" t="s">
        <v>2014</v>
      </c>
      <c r="AP46" t="s">
        <v>44</v>
      </c>
    </row>
    <row r="47" spans="1:42" hidden="1" x14ac:dyDescent="0.25">
      <c r="A47" t="s">
        <v>65</v>
      </c>
      <c r="B47">
        <v>110184669</v>
      </c>
      <c r="C47">
        <v>110184676</v>
      </c>
      <c r="D47" t="s">
        <v>2105</v>
      </c>
      <c r="E47" t="s">
        <v>2012</v>
      </c>
      <c r="F47">
        <v>4686</v>
      </c>
      <c r="G47">
        <v>9</v>
      </c>
      <c r="H47">
        <v>110184676</v>
      </c>
      <c r="I47" t="s">
        <v>2106</v>
      </c>
      <c r="J47">
        <v>3</v>
      </c>
      <c r="K47">
        <v>0</v>
      </c>
      <c r="L47">
        <v>3</v>
      </c>
      <c r="M47">
        <v>0</v>
      </c>
      <c r="N47">
        <v>3</v>
      </c>
      <c r="O47">
        <v>0</v>
      </c>
      <c r="P47">
        <v>3</v>
      </c>
      <c r="Q47">
        <v>0</v>
      </c>
      <c r="R47">
        <v>1</v>
      </c>
      <c r="S47">
        <v>1</v>
      </c>
      <c r="T47">
        <v>1</v>
      </c>
      <c r="U47">
        <v>2.8674417556808698</v>
      </c>
      <c r="AM47" t="s">
        <v>43</v>
      </c>
      <c r="AN47" t="s">
        <v>2013</v>
      </c>
      <c r="AO47" t="s">
        <v>2014</v>
      </c>
      <c r="AP47" t="s">
        <v>44</v>
      </c>
    </row>
    <row r="48" spans="1:42" x14ac:dyDescent="0.25">
      <c r="A48" t="s">
        <v>51</v>
      </c>
      <c r="B48">
        <v>176892164</v>
      </c>
      <c r="C48">
        <v>176892171</v>
      </c>
      <c r="D48" t="s">
        <v>2107</v>
      </c>
      <c r="E48" t="s">
        <v>2012</v>
      </c>
      <c r="F48">
        <v>259</v>
      </c>
      <c r="G48">
        <v>1</v>
      </c>
      <c r="H48">
        <v>176892171</v>
      </c>
      <c r="I48" t="s">
        <v>2108</v>
      </c>
      <c r="J48">
        <v>1</v>
      </c>
      <c r="K48">
        <v>1</v>
      </c>
      <c r="L48">
        <v>2</v>
      </c>
      <c r="M48">
        <v>1</v>
      </c>
      <c r="N48">
        <v>1</v>
      </c>
      <c r="O48">
        <v>1</v>
      </c>
      <c r="P48">
        <v>2</v>
      </c>
      <c r="Q48">
        <v>1</v>
      </c>
      <c r="R48">
        <v>0</v>
      </c>
      <c r="S48">
        <v>0</v>
      </c>
      <c r="T48">
        <v>0</v>
      </c>
      <c r="U48">
        <v>3.5</v>
      </c>
      <c r="V48" t="s">
        <v>2107</v>
      </c>
      <c r="W48">
        <v>1</v>
      </c>
      <c r="X48" t="s">
        <v>51</v>
      </c>
      <c r="Y48" t="s">
        <v>2109</v>
      </c>
      <c r="Z48">
        <v>11</v>
      </c>
      <c r="AA48" t="s">
        <v>52</v>
      </c>
      <c r="AB48">
        <v>176892150</v>
      </c>
      <c r="AC48">
        <v>176892179</v>
      </c>
      <c r="AM48" t="s">
        <v>43</v>
      </c>
      <c r="AN48" t="s">
        <v>2013</v>
      </c>
      <c r="AO48" t="s">
        <v>2014</v>
      </c>
      <c r="AP48" t="s">
        <v>44</v>
      </c>
    </row>
    <row r="49" spans="1:42" x14ac:dyDescent="0.25">
      <c r="A49" t="s">
        <v>65</v>
      </c>
      <c r="B49">
        <v>96759775</v>
      </c>
      <c r="C49">
        <v>96759783</v>
      </c>
      <c r="D49" t="s">
        <v>2110</v>
      </c>
      <c r="E49" t="s">
        <v>2012</v>
      </c>
      <c r="F49">
        <v>4653</v>
      </c>
      <c r="G49">
        <v>9</v>
      </c>
      <c r="H49">
        <v>96759783</v>
      </c>
      <c r="I49" t="s">
        <v>2111</v>
      </c>
      <c r="J49">
        <v>1</v>
      </c>
      <c r="K49">
        <v>1</v>
      </c>
      <c r="L49">
        <v>2</v>
      </c>
      <c r="M49">
        <v>1</v>
      </c>
      <c r="N49">
        <v>1</v>
      </c>
      <c r="O49">
        <v>1</v>
      </c>
      <c r="P49">
        <v>2</v>
      </c>
      <c r="Q49">
        <v>1</v>
      </c>
      <c r="R49">
        <v>0</v>
      </c>
      <c r="S49">
        <v>1</v>
      </c>
      <c r="T49">
        <v>0</v>
      </c>
      <c r="U49">
        <v>4</v>
      </c>
      <c r="V49" t="s">
        <v>2110</v>
      </c>
      <c r="W49">
        <v>1</v>
      </c>
      <c r="X49" t="s">
        <v>65</v>
      </c>
      <c r="Y49" t="s">
        <v>2112</v>
      </c>
      <c r="Z49">
        <v>11</v>
      </c>
      <c r="AA49" t="s">
        <v>52</v>
      </c>
      <c r="AB49">
        <v>96759770</v>
      </c>
      <c r="AC49">
        <v>96759799</v>
      </c>
      <c r="AM49" t="s">
        <v>43</v>
      </c>
      <c r="AN49" t="s">
        <v>2013</v>
      </c>
      <c r="AO49" t="s">
        <v>2014</v>
      </c>
      <c r="AP49" t="s">
        <v>44</v>
      </c>
    </row>
    <row r="50" spans="1:42" hidden="1" x14ac:dyDescent="0.25">
      <c r="A50" t="s">
        <v>88</v>
      </c>
      <c r="B50">
        <v>14513</v>
      </c>
      <c r="C50">
        <v>14526</v>
      </c>
      <c r="D50" t="s">
        <v>2113</v>
      </c>
      <c r="E50" t="s">
        <v>2012</v>
      </c>
      <c r="F50">
        <v>4796</v>
      </c>
      <c r="G50" t="s">
        <v>89</v>
      </c>
      <c r="H50">
        <v>14513</v>
      </c>
      <c r="I50" t="s">
        <v>2114</v>
      </c>
      <c r="J50">
        <v>53</v>
      </c>
      <c r="K50">
        <v>1</v>
      </c>
      <c r="L50">
        <v>54</v>
      </c>
      <c r="M50">
        <v>7.2801098892805101</v>
      </c>
      <c r="N50">
        <v>230</v>
      </c>
      <c r="O50">
        <v>2</v>
      </c>
      <c r="P50">
        <v>232</v>
      </c>
      <c r="Q50">
        <v>21.447610589527201</v>
      </c>
      <c r="R50">
        <v>0</v>
      </c>
      <c r="S50">
        <v>51</v>
      </c>
      <c r="T50">
        <v>0</v>
      </c>
      <c r="U50">
        <v>4.94974746830583</v>
      </c>
      <c r="AM50" t="s">
        <v>43</v>
      </c>
      <c r="AN50" t="s">
        <v>2013</v>
      </c>
      <c r="AO50" t="s">
        <v>2014</v>
      </c>
      <c r="AP50" t="s">
        <v>44</v>
      </c>
    </row>
    <row r="51" spans="1:42" hidden="1" x14ac:dyDescent="0.25">
      <c r="A51" t="s">
        <v>66</v>
      </c>
      <c r="B51">
        <v>155260211</v>
      </c>
      <c r="C51">
        <v>155260316</v>
      </c>
      <c r="D51" t="s">
        <v>2115</v>
      </c>
      <c r="E51" t="s">
        <v>2012</v>
      </c>
      <c r="F51">
        <v>4910</v>
      </c>
      <c r="G51" t="s">
        <v>67</v>
      </c>
      <c r="H51">
        <v>155260280</v>
      </c>
      <c r="I51" t="s">
        <v>1137</v>
      </c>
      <c r="J51">
        <v>43</v>
      </c>
      <c r="K51">
        <v>30</v>
      </c>
      <c r="L51">
        <v>73</v>
      </c>
      <c r="M51">
        <v>35.916569992135898</v>
      </c>
      <c r="N51">
        <v>153</v>
      </c>
      <c r="O51">
        <v>192</v>
      </c>
      <c r="P51">
        <v>345</v>
      </c>
      <c r="Q51">
        <v>171.394282285028</v>
      </c>
      <c r="R51">
        <v>12</v>
      </c>
      <c r="S51">
        <v>47</v>
      </c>
      <c r="T51">
        <v>23.748684174075802</v>
      </c>
      <c r="U51">
        <v>31.6455280626944</v>
      </c>
      <c r="AM51" t="s">
        <v>43</v>
      </c>
      <c r="AN51" t="s">
        <v>2013</v>
      </c>
      <c r="AO51" t="s">
        <v>2014</v>
      </c>
      <c r="AP51" t="s">
        <v>44</v>
      </c>
    </row>
    <row r="54" spans="1:42" x14ac:dyDescent="0.25">
      <c r="L54" s="1"/>
    </row>
    <row r="55" spans="1:42" x14ac:dyDescent="0.25">
      <c r="L55" s="1"/>
    </row>
    <row r="59" spans="1:42" x14ac:dyDescent="0.25">
      <c r="K59" t="s">
        <v>2116</v>
      </c>
    </row>
  </sheetData>
  <autoFilter ref="V1:V51" xr:uid="{251F97FE-96E4-5A48-B318-93CBFC368E9B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88455-4049-6648-99E2-FC0D04EA09F3}">
  <sheetPr filterMode="1">
    <tabColor theme="4" tint="-0.499984740745262"/>
  </sheetPr>
  <dimension ref="A1:AR85"/>
  <sheetViews>
    <sheetView topLeftCell="AM1" workbookViewId="0">
      <selection activeCell="AT10" sqref="AT10"/>
    </sheetView>
  </sheetViews>
  <sheetFormatPr defaultColWidth="11" defaultRowHeight="15.7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4985</v>
      </c>
      <c r="AR1" t="s">
        <v>4966</v>
      </c>
    </row>
    <row r="2" spans="1:44" hidden="1" x14ac:dyDescent="0.25">
      <c r="A2" t="s">
        <v>68</v>
      </c>
      <c r="B2">
        <v>125544740</v>
      </c>
      <c r="C2">
        <v>125544748</v>
      </c>
      <c r="D2" t="s">
        <v>2117</v>
      </c>
      <c r="E2" t="s">
        <v>2118</v>
      </c>
      <c r="F2">
        <v>798</v>
      </c>
      <c r="G2">
        <v>10</v>
      </c>
      <c r="H2">
        <v>125544748</v>
      </c>
      <c r="I2" t="s">
        <v>2119</v>
      </c>
      <c r="J2">
        <v>2</v>
      </c>
      <c r="K2">
        <v>0</v>
      </c>
      <c r="L2">
        <v>2</v>
      </c>
      <c r="M2">
        <v>0</v>
      </c>
      <c r="N2">
        <v>2</v>
      </c>
      <c r="O2">
        <v>0</v>
      </c>
      <c r="P2">
        <v>2</v>
      </c>
      <c r="Q2">
        <v>0</v>
      </c>
      <c r="R2">
        <v>1</v>
      </c>
      <c r="S2">
        <v>1</v>
      </c>
      <c r="T2">
        <v>1</v>
      </c>
      <c r="U2">
        <v>4</v>
      </c>
      <c r="AM2" t="s">
        <v>43</v>
      </c>
      <c r="AN2" t="s">
        <v>2120</v>
      </c>
      <c r="AO2" t="s">
        <v>2014</v>
      </c>
      <c r="AP2" t="s">
        <v>44</v>
      </c>
    </row>
    <row r="3" spans="1:44" hidden="1" x14ac:dyDescent="0.25">
      <c r="A3" t="s">
        <v>45</v>
      </c>
      <c r="B3">
        <v>29945392</v>
      </c>
      <c r="C3">
        <v>29945400</v>
      </c>
      <c r="D3" t="s">
        <v>2121</v>
      </c>
      <c r="E3" t="s">
        <v>2118</v>
      </c>
      <c r="F3">
        <v>1160</v>
      </c>
      <c r="G3">
        <v>12</v>
      </c>
      <c r="H3">
        <v>29945400</v>
      </c>
      <c r="I3" t="s">
        <v>2122</v>
      </c>
      <c r="J3">
        <v>7</v>
      </c>
      <c r="K3">
        <v>23</v>
      </c>
      <c r="L3">
        <v>30</v>
      </c>
      <c r="M3">
        <v>12.688577540449501</v>
      </c>
      <c r="N3">
        <v>28</v>
      </c>
      <c r="O3">
        <v>170</v>
      </c>
      <c r="P3">
        <v>198</v>
      </c>
      <c r="Q3">
        <v>68.992753242641299</v>
      </c>
      <c r="R3">
        <v>22</v>
      </c>
      <c r="S3">
        <v>6</v>
      </c>
      <c r="T3">
        <v>11.489125293076</v>
      </c>
      <c r="U3">
        <v>2.9154759474226499</v>
      </c>
      <c r="AM3" t="s">
        <v>43</v>
      </c>
      <c r="AN3" t="s">
        <v>2120</v>
      </c>
      <c r="AO3" t="s">
        <v>2014</v>
      </c>
      <c r="AP3" t="s">
        <v>44</v>
      </c>
    </row>
    <row r="4" spans="1:44" hidden="1" x14ac:dyDescent="0.25">
      <c r="A4" t="s">
        <v>45</v>
      </c>
      <c r="B4">
        <v>95433</v>
      </c>
      <c r="C4">
        <v>95457</v>
      </c>
      <c r="D4" t="s">
        <v>2123</v>
      </c>
      <c r="E4" t="s">
        <v>2118</v>
      </c>
      <c r="F4">
        <v>1083</v>
      </c>
      <c r="G4">
        <v>12</v>
      </c>
      <c r="H4">
        <v>95446</v>
      </c>
      <c r="I4" t="s">
        <v>2124</v>
      </c>
      <c r="J4">
        <v>14</v>
      </c>
      <c r="K4">
        <v>0</v>
      </c>
      <c r="L4">
        <v>14</v>
      </c>
      <c r="M4">
        <v>0</v>
      </c>
      <c r="N4">
        <v>17</v>
      </c>
      <c r="O4">
        <v>0</v>
      </c>
      <c r="P4">
        <v>17</v>
      </c>
      <c r="Q4">
        <v>0</v>
      </c>
      <c r="R4">
        <v>2</v>
      </c>
      <c r="S4">
        <v>9</v>
      </c>
      <c r="T4">
        <v>4.2426406871192803</v>
      </c>
      <c r="U4">
        <v>7.9347337699509399</v>
      </c>
      <c r="AM4" t="s">
        <v>43</v>
      </c>
      <c r="AN4" t="s">
        <v>2120</v>
      </c>
      <c r="AO4" t="s">
        <v>2014</v>
      </c>
      <c r="AP4" t="s">
        <v>44</v>
      </c>
    </row>
    <row r="5" spans="1:44" hidden="1" x14ac:dyDescent="0.25">
      <c r="A5" t="s">
        <v>45</v>
      </c>
      <c r="B5">
        <v>95509</v>
      </c>
      <c r="C5">
        <v>95520</v>
      </c>
      <c r="D5" t="s">
        <v>2125</v>
      </c>
      <c r="E5" t="s">
        <v>2118</v>
      </c>
      <c r="F5">
        <v>1085</v>
      </c>
      <c r="G5">
        <v>12</v>
      </c>
      <c r="H5">
        <v>95520</v>
      </c>
      <c r="I5" t="s">
        <v>2126</v>
      </c>
      <c r="J5">
        <v>2</v>
      </c>
      <c r="K5">
        <v>2</v>
      </c>
      <c r="L5">
        <v>4</v>
      </c>
      <c r="M5">
        <v>2</v>
      </c>
      <c r="N5">
        <v>2</v>
      </c>
      <c r="O5">
        <v>2</v>
      </c>
      <c r="P5">
        <v>4</v>
      </c>
      <c r="Q5">
        <v>2</v>
      </c>
      <c r="R5">
        <v>3</v>
      </c>
      <c r="S5">
        <v>0</v>
      </c>
      <c r="T5">
        <v>0</v>
      </c>
      <c r="U5">
        <v>4.0620192023179804</v>
      </c>
      <c r="AM5" t="s">
        <v>43</v>
      </c>
      <c r="AN5" t="s">
        <v>2120</v>
      </c>
      <c r="AO5" t="s">
        <v>2014</v>
      </c>
      <c r="AP5" t="s">
        <v>44</v>
      </c>
    </row>
    <row r="6" spans="1:44" hidden="1" x14ac:dyDescent="0.25">
      <c r="A6" t="s">
        <v>45</v>
      </c>
      <c r="B6">
        <v>95593</v>
      </c>
      <c r="C6">
        <v>95622</v>
      </c>
      <c r="D6" t="s">
        <v>2127</v>
      </c>
      <c r="E6" t="s">
        <v>2118</v>
      </c>
      <c r="F6">
        <v>1086</v>
      </c>
      <c r="G6">
        <v>12</v>
      </c>
      <c r="H6">
        <v>95614</v>
      </c>
      <c r="I6" t="s">
        <v>1486</v>
      </c>
      <c r="J6">
        <v>16</v>
      </c>
      <c r="K6">
        <v>0</v>
      </c>
      <c r="L6">
        <v>16</v>
      </c>
      <c r="M6">
        <v>0</v>
      </c>
      <c r="N6">
        <v>17</v>
      </c>
      <c r="O6">
        <v>0</v>
      </c>
      <c r="P6">
        <v>17</v>
      </c>
      <c r="Q6">
        <v>0</v>
      </c>
      <c r="R6">
        <v>5</v>
      </c>
      <c r="S6">
        <v>8</v>
      </c>
      <c r="T6">
        <v>6.3245553203367502</v>
      </c>
      <c r="U6">
        <v>9.2584560410720105</v>
      </c>
      <c r="AM6" t="s">
        <v>43</v>
      </c>
      <c r="AN6" t="s">
        <v>2120</v>
      </c>
      <c r="AO6" t="s">
        <v>2014</v>
      </c>
      <c r="AP6" t="s">
        <v>44</v>
      </c>
    </row>
    <row r="7" spans="1:44" hidden="1" x14ac:dyDescent="0.25">
      <c r="A7" t="s">
        <v>45</v>
      </c>
      <c r="B7">
        <v>95650</v>
      </c>
      <c r="C7">
        <v>95653</v>
      </c>
      <c r="D7" t="s">
        <v>2128</v>
      </c>
      <c r="E7" t="s">
        <v>2118</v>
      </c>
      <c r="F7">
        <v>1087</v>
      </c>
      <c r="G7">
        <v>12</v>
      </c>
      <c r="H7">
        <v>95653</v>
      </c>
      <c r="I7" t="s">
        <v>70</v>
      </c>
      <c r="J7">
        <v>2</v>
      </c>
      <c r="K7">
        <v>1</v>
      </c>
      <c r="L7">
        <v>3</v>
      </c>
      <c r="M7">
        <v>1.41421356237309</v>
      </c>
      <c r="N7">
        <v>9</v>
      </c>
      <c r="O7">
        <v>1</v>
      </c>
      <c r="P7">
        <v>10</v>
      </c>
      <c r="Q7">
        <v>3</v>
      </c>
      <c r="R7">
        <v>0</v>
      </c>
      <c r="S7">
        <v>3</v>
      </c>
      <c r="T7">
        <v>0</v>
      </c>
      <c r="U7">
        <v>1.2472191289246399</v>
      </c>
      <c r="AM7" t="s">
        <v>43</v>
      </c>
      <c r="AN7" t="s">
        <v>2120</v>
      </c>
      <c r="AO7" t="s">
        <v>2014</v>
      </c>
      <c r="AP7" t="s">
        <v>44</v>
      </c>
    </row>
    <row r="8" spans="1:44" hidden="1" x14ac:dyDescent="0.25">
      <c r="A8" t="s">
        <v>47</v>
      </c>
      <c r="B8">
        <v>68132419</v>
      </c>
      <c r="C8">
        <v>68132428</v>
      </c>
      <c r="D8" t="s">
        <v>2129</v>
      </c>
      <c r="E8" t="s">
        <v>2118</v>
      </c>
      <c r="F8">
        <v>1838</v>
      </c>
      <c r="G8">
        <v>15</v>
      </c>
      <c r="H8">
        <v>68132422</v>
      </c>
      <c r="I8" t="s">
        <v>2130</v>
      </c>
      <c r="J8">
        <v>1</v>
      </c>
      <c r="K8">
        <v>11</v>
      </c>
      <c r="L8">
        <v>12</v>
      </c>
      <c r="M8">
        <v>3.3166247903553998</v>
      </c>
      <c r="N8">
        <v>1</v>
      </c>
      <c r="O8">
        <v>110</v>
      </c>
      <c r="P8">
        <v>111</v>
      </c>
      <c r="Q8">
        <v>10.488088481701499</v>
      </c>
      <c r="R8">
        <v>11</v>
      </c>
      <c r="S8">
        <v>0</v>
      </c>
      <c r="T8">
        <v>0</v>
      </c>
      <c r="U8">
        <v>3.74165738677394</v>
      </c>
      <c r="AM8" t="s">
        <v>43</v>
      </c>
      <c r="AN8" t="s">
        <v>2120</v>
      </c>
      <c r="AO8" t="s">
        <v>2014</v>
      </c>
      <c r="AP8" t="s">
        <v>44</v>
      </c>
    </row>
    <row r="9" spans="1:44" hidden="1" x14ac:dyDescent="0.25">
      <c r="A9" t="s">
        <v>72</v>
      </c>
      <c r="B9">
        <v>25771463</v>
      </c>
      <c r="C9">
        <v>25771475</v>
      </c>
      <c r="D9" t="s">
        <v>2131</v>
      </c>
      <c r="E9" t="s">
        <v>2118</v>
      </c>
      <c r="F9">
        <v>1976</v>
      </c>
      <c r="G9">
        <v>16</v>
      </c>
      <c r="H9">
        <v>25771475</v>
      </c>
      <c r="I9" t="s">
        <v>2132</v>
      </c>
      <c r="J9">
        <v>0</v>
      </c>
      <c r="K9">
        <v>4</v>
      </c>
      <c r="L9">
        <v>4</v>
      </c>
      <c r="M9">
        <v>0</v>
      </c>
      <c r="N9">
        <v>0</v>
      </c>
      <c r="O9">
        <v>4</v>
      </c>
      <c r="P9">
        <v>4</v>
      </c>
      <c r="Q9">
        <v>0</v>
      </c>
      <c r="R9">
        <v>2</v>
      </c>
      <c r="S9">
        <v>2</v>
      </c>
      <c r="T9">
        <v>2</v>
      </c>
      <c r="U9">
        <v>4.7434164902525602</v>
      </c>
      <c r="AM9" t="s">
        <v>43</v>
      </c>
      <c r="AN9" t="s">
        <v>2120</v>
      </c>
      <c r="AO9" t="s">
        <v>2014</v>
      </c>
      <c r="AP9" t="s">
        <v>44</v>
      </c>
    </row>
    <row r="10" spans="1:44" hidden="1" x14ac:dyDescent="0.25">
      <c r="A10" t="s">
        <v>50</v>
      </c>
      <c r="B10">
        <v>98750</v>
      </c>
      <c r="C10">
        <v>98755</v>
      </c>
      <c r="D10" t="s">
        <v>2133</v>
      </c>
      <c r="E10" t="s">
        <v>2118</v>
      </c>
      <c r="F10">
        <v>2250</v>
      </c>
      <c r="G10">
        <v>18</v>
      </c>
      <c r="H10">
        <v>98753</v>
      </c>
      <c r="I10" t="s">
        <v>96</v>
      </c>
      <c r="J10">
        <v>519</v>
      </c>
      <c r="K10">
        <v>0</v>
      </c>
      <c r="L10">
        <v>519</v>
      </c>
      <c r="M10">
        <v>0</v>
      </c>
      <c r="N10">
        <v>2821</v>
      </c>
      <c r="O10">
        <v>0</v>
      </c>
      <c r="P10">
        <v>2821</v>
      </c>
      <c r="Q10">
        <v>0</v>
      </c>
      <c r="R10">
        <v>471</v>
      </c>
      <c r="S10">
        <v>1</v>
      </c>
      <c r="T10">
        <v>21.7025344142107</v>
      </c>
      <c r="U10">
        <v>1.72046505340852</v>
      </c>
      <c r="AM10" t="s">
        <v>43</v>
      </c>
      <c r="AN10" t="s">
        <v>2120</v>
      </c>
      <c r="AO10" t="s">
        <v>2014</v>
      </c>
      <c r="AP10" t="s">
        <v>44</v>
      </c>
    </row>
    <row r="11" spans="1:44" hidden="1" x14ac:dyDescent="0.25">
      <c r="A11" t="s">
        <v>51</v>
      </c>
      <c r="B11">
        <v>121484866</v>
      </c>
      <c r="C11">
        <v>121484867</v>
      </c>
      <c r="D11" t="s">
        <v>2134</v>
      </c>
      <c r="E11" t="s">
        <v>2118</v>
      </c>
      <c r="F11">
        <v>269</v>
      </c>
      <c r="G11">
        <v>1</v>
      </c>
      <c r="H11">
        <v>121484866</v>
      </c>
      <c r="I11" t="s">
        <v>2135</v>
      </c>
      <c r="J11">
        <v>15</v>
      </c>
      <c r="K11">
        <v>1</v>
      </c>
      <c r="L11">
        <v>16</v>
      </c>
      <c r="M11">
        <v>3.8729833462074099</v>
      </c>
      <c r="N11">
        <v>79</v>
      </c>
      <c r="O11">
        <v>4</v>
      </c>
      <c r="P11">
        <v>83</v>
      </c>
      <c r="Q11">
        <v>17.776388834631099</v>
      </c>
      <c r="R11">
        <v>0</v>
      </c>
      <c r="S11">
        <v>15</v>
      </c>
      <c r="T11">
        <v>0</v>
      </c>
      <c r="U11">
        <v>0.5</v>
      </c>
      <c r="AM11" t="s">
        <v>43</v>
      </c>
      <c r="AN11" t="s">
        <v>2120</v>
      </c>
      <c r="AO11" t="s">
        <v>2014</v>
      </c>
      <c r="AP11" t="s">
        <v>44</v>
      </c>
    </row>
    <row r="12" spans="1:44" hidden="1" x14ac:dyDescent="0.25">
      <c r="A12" t="s">
        <v>51</v>
      </c>
      <c r="B12">
        <v>121485240</v>
      </c>
      <c r="C12">
        <v>121485263</v>
      </c>
      <c r="D12" t="s">
        <v>2136</v>
      </c>
      <c r="E12" t="s">
        <v>2118</v>
      </c>
      <c r="F12">
        <v>277</v>
      </c>
      <c r="G12">
        <v>1</v>
      </c>
      <c r="H12">
        <v>121485252</v>
      </c>
      <c r="I12" t="s">
        <v>2137</v>
      </c>
      <c r="J12">
        <v>27</v>
      </c>
      <c r="K12">
        <v>9</v>
      </c>
      <c r="L12">
        <v>36</v>
      </c>
      <c r="M12">
        <v>15.5884572681198</v>
      </c>
      <c r="N12">
        <v>142</v>
      </c>
      <c r="O12">
        <v>65</v>
      </c>
      <c r="P12">
        <v>207</v>
      </c>
      <c r="Q12">
        <v>96.072888995803595</v>
      </c>
      <c r="R12">
        <v>17</v>
      </c>
      <c r="S12">
        <v>15</v>
      </c>
      <c r="T12">
        <v>15.968719422671301</v>
      </c>
      <c r="U12">
        <v>8.5</v>
      </c>
      <c r="AM12" t="s">
        <v>43</v>
      </c>
      <c r="AN12" t="s">
        <v>2120</v>
      </c>
      <c r="AO12" t="s">
        <v>2014</v>
      </c>
      <c r="AP12" t="s">
        <v>44</v>
      </c>
    </row>
    <row r="13" spans="1:44" hidden="1" x14ac:dyDescent="0.25">
      <c r="A13" t="s">
        <v>51</v>
      </c>
      <c r="B13">
        <v>121485300</v>
      </c>
      <c r="C13">
        <v>121485330</v>
      </c>
      <c r="D13" t="s">
        <v>2138</v>
      </c>
      <c r="E13" t="s">
        <v>2118</v>
      </c>
      <c r="F13">
        <v>278</v>
      </c>
      <c r="G13">
        <v>1</v>
      </c>
      <c r="H13">
        <v>121485309</v>
      </c>
      <c r="I13" t="s">
        <v>2139</v>
      </c>
      <c r="J13">
        <v>23</v>
      </c>
      <c r="K13">
        <v>10</v>
      </c>
      <c r="L13">
        <v>33</v>
      </c>
      <c r="M13">
        <v>15.1657508881031</v>
      </c>
      <c r="N13">
        <v>117</v>
      </c>
      <c r="O13">
        <v>84</v>
      </c>
      <c r="P13">
        <v>201</v>
      </c>
      <c r="Q13">
        <v>99.136269851149805</v>
      </c>
      <c r="R13">
        <v>9</v>
      </c>
      <c r="S13">
        <v>18</v>
      </c>
      <c r="T13">
        <v>12.7279220613578</v>
      </c>
      <c r="U13">
        <v>8.1691110287472508</v>
      </c>
      <c r="AM13" t="s">
        <v>43</v>
      </c>
      <c r="AN13" t="s">
        <v>2120</v>
      </c>
      <c r="AO13" t="s">
        <v>2014</v>
      </c>
      <c r="AP13" t="s">
        <v>44</v>
      </c>
    </row>
    <row r="14" spans="1:44" x14ac:dyDescent="0.25">
      <c r="A14" t="s">
        <v>65</v>
      </c>
      <c r="B14">
        <v>110184580</v>
      </c>
      <c r="C14">
        <v>110184583</v>
      </c>
      <c r="D14" t="s">
        <v>2140</v>
      </c>
      <c r="E14" t="s">
        <v>2118</v>
      </c>
      <c r="F14">
        <v>6302</v>
      </c>
      <c r="G14">
        <v>9</v>
      </c>
      <c r="H14">
        <v>110184583</v>
      </c>
      <c r="I14" t="s">
        <v>2141</v>
      </c>
      <c r="J14">
        <v>11</v>
      </c>
      <c r="K14">
        <v>28</v>
      </c>
      <c r="L14">
        <v>39</v>
      </c>
      <c r="M14">
        <v>17.549928774784199</v>
      </c>
      <c r="N14">
        <v>49</v>
      </c>
      <c r="O14">
        <v>157</v>
      </c>
      <c r="P14">
        <v>206</v>
      </c>
      <c r="Q14">
        <v>87.709748602991596</v>
      </c>
      <c r="R14">
        <v>29</v>
      </c>
      <c r="S14">
        <v>7</v>
      </c>
      <c r="T14">
        <v>14.247806848774999</v>
      </c>
      <c r="U14">
        <v>1.5</v>
      </c>
      <c r="V14" t="s">
        <v>2140</v>
      </c>
      <c r="W14">
        <v>1</v>
      </c>
      <c r="X14" t="s">
        <v>65</v>
      </c>
      <c r="Y14" t="s">
        <v>2142</v>
      </c>
      <c r="Z14">
        <v>0</v>
      </c>
      <c r="AA14" t="s">
        <v>52</v>
      </c>
      <c r="AB14">
        <v>110184574</v>
      </c>
      <c r="AC14">
        <v>110184603</v>
      </c>
      <c r="AM14" t="s">
        <v>43</v>
      </c>
      <c r="AN14" t="s">
        <v>2120</v>
      </c>
      <c r="AO14" t="s">
        <v>2014</v>
      </c>
      <c r="AP14" t="s">
        <v>44</v>
      </c>
      <c r="AQ14" t="s">
        <v>4967</v>
      </c>
      <c r="AR14" t="s">
        <v>80</v>
      </c>
    </row>
    <row r="15" spans="1:44" hidden="1" x14ac:dyDescent="0.25">
      <c r="A15" t="s">
        <v>51</v>
      </c>
      <c r="B15">
        <v>28539600</v>
      </c>
      <c r="C15">
        <v>28539600</v>
      </c>
      <c r="D15" t="s">
        <v>2143</v>
      </c>
      <c r="E15" t="s">
        <v>2118</v>
      </c>
      <c r="F15">
        <v>59</v>
      </c>
      <c r="G15">
        <v>1</v>
      </c>
      <c r="H15">
        <v>28539600</v>
      </c>
      <c r="I15" t="s">
        <v>2144</v>
      </c>
      <c r="J15">
        <v>1</v>
      </c>
      <c r="K15">
        <v>1</v>
      </c>
      <c r="L15">
        <v>2</v>
      </c>
      <c r="M15">
        <v>1</v>
      </c>
      <c r="N15">
        <v>1</v>
      </c>
      <c r="O15">
        <v>1</v>
      </c>
      <c r="P15">
        <v>2</v>
      </c>
      <c r="Q15">
        <v>1</v>
      </c>
      <c r="R15">
        <v>0</v>
      </c>
      <c r="S15">
        <v>2</v>
      </c>
      <c r="T15">
        <v>0</v>
      </c>
      <c r="U15">
        <v>0</v>
      </c>
      <c r="AM15" t="s">
        <v>43</v>
      </c>
      <c r="AN15" t="s">
        <v>2120</v>
      </c>
      <c r="AO15" t="s">
        <v>2014</v>
      </c>
      <c r="AP15" t="s">
        <v>44</v>
      </c>
    </row>
    <row r="16" spans="1:44" hidden="1" x14ac:dyDescent="0.25">
      <c r="A16" t="s">
        <v>54</v>
      </c>
      <c r="B16">
        <v>9877830</v>
      </c>
      <c r="C16">
        <v>9877833</v>
      </c>
      <c r="D16" t="s">
        <v>2145</v>
      </c>
      <c r="E16" t="s">
        <v>2118</v>
      </c>
      <c r="F16">
        <v>2544</v>
      </c>
      <c r="G16">
        <v>2</v>
      </c>
      <c r="H16">
        <v>9877830</v>
      </c>
      <c r="I16" t="s">
        <v>56</v>
      </c>
      <c r="J16">
        <v>80</v>
      </c>
      <c r="K16">
        <v>0</v>
      </c>
      <c r="L16">
        <v>80</v>
      </c>
      <c r="M16">
        <v>0</v>
      </c>
      <c r="N16">
        <v>180</v>
      </c>
      <c r="O16">
        <v>0</v>
      </c>
      <c r="P16">
        <v>180</v>
      </c>
      <c r="Q16">
        <v>0</v>
      </c>
      <c r="R16">
        <v>19</v>
      </c>
      <c r="S16">
        <v>58</v>
      </c>
      <c r="T16">
        <v>33.196385345395598</v>
      </c>
      <c r="U16">
        <v>1.11803398874989</v>
      </c>
      <c r="AM16" t="s">
        <v>43</v>
      </c>
      <c r="AN16" t="s">
        <v>2120</v>
      </c>
      <c r="AO16" t="s">
        <v>2014</v>
      </c>
      <c r="AP16" t="s">
        <v>44</v>
      </c>
    </row>
    <row r="17" spans="1:44" hidden="1" x14ac:dyDescent="0.25">
      <c r="A17" t="s">
        <v>54</v>
      </c>
      <c r="B17">
        <v>9877850</v>
      </c>
      <c r="C17">
        <v>9877852</v>
      </c>
      <c r="D17" t="s">
        <v>2146</v>
      </c>
      <c r="E17" t="s">
        <v>2118</v>
      </c>
      <c r="F17">
        <v>2545</v>
      </c>
      <c r="G17">
        <v>2</v>
      </c>
      <c r="H17">
        <v>9877852</v>
      </c>
      <c r="I17" t="s">
        <v>57</v>
      </c>
      <c r="J17">
        <v>0</v>
      </c>
      <c r="K17">
        <v>22</v>
      </c>
      <c r="L17">
        <v>22</v>
      </c>
      <c r="M17">
        <v>0</v>
      </c>
      <c r="N17">
        <v>0</v>
      </c>
      <c r="O17">
        <v>64</v>
      </c>
      <c r="P17">
        <v>64</v>
      </c>
      <c r="Q17">
        <v>0</v>
      </c>
      <c r="R17">
        <v>16</v>
      </c>
      <c r="S17">
        <v>4</v>
      </c>
      <c r="T17">
        <v>8</v>
      </c>
      <c r="U17">
        <v>1</v>
      </c>
      <c r="AM17" t="s">
        <v>43</v>
      </c>
      <c r="AN17" t="s">
        <v>2120</v>
      </c>
      <c r="AO17" t="s">
        <v>2014</v>
      </c>
      <c r="AP17" t="s">
        <v>44</v>
      </c>
    </row>
    <row r="18" spans="1:44" hidden="1" x14ac:dyDescent="0.25">
      <c r="A18" t="s">
        <v>58</v>
      </c>
      <c r="B18">
        <v>197900108</v>
      </c>
      <c r="C18">
        <v>197900119</v>
      </c>
      <c r="D18" t="s">
        <v>2147</v>
      </c>
      <c r="E18" t="s">
        <v>2118</v>
      </c>
      <c r="F18">
        <v>3970</v>
      </c>
      <c r="G18">
        <v>3</v>
      </c>
      <c r="H18">
        <v>197900110</v>
      </c>
      <c r="I18" t="s">
        <v>1365</v>
      </c>
      <c r="J18">
        <v>6</v>
      </c>
      <c r="K18">
        <v>0</v>
      </c>
      <c r="L18">
        <v>6</v>
      </c>
      <c r="M18">
        <v>0</v>
      </c>
      <c r="N18">
        <v>17</v>
      </c>
      <c r="O18">
        <v>0</v>
      </c>
      <c r="P18">
        <v>17</v>
      </c>
      <c r="Q18">
        <v>0</v>
      </c>
      <c r="R18">
        <v>5</v>
      </c>
      <c r="S18">
        <v>1</v>
      </c>
      <c r="T18">
        <v>2.2360679774997898</v>
      </c>
      <c r="U18">
        <v>4.3874821936960604</v>
      </c>
      <c r="AM18" t="s">
        <v>43</v>
      </c>
      <c r="AN18" t="s">
        <v>2120</v>
      </c>
      <c r="AO18" t="s">
        <v>2014</v>
      </c>
      <c r="AP18" t="s">
        <v>44</v>
      </c>
    </row>
    <row r="19" spans="1:44" hidden="1" x14ac:dyDescent="0.25">
      <c r="A19" t="s">
        <v>58</v>
      </c>
      <c r="B19">
        <v>197900268</v>
      </c>
      <c r="C19">
        <v>197900302</v>
      </c>
      <c r="D19" t="s">
        <v>2148</v>
      </c>
      <c r="E19" t="s">
        <v>2118</v>
      </c>
      <c r="F19">
        <v>3971</v>
      </c>
      <c r="G19">
        <v>3</v>
      </c>
      <c r="H19">
        <v>197900297</v>
      </c>
      <c r="I19" t="s">
        <v>97</v>
      </c>
      <c r="J19">
        <v>142</v>
      </c>
      <c r="K19">
        <v>0</v>
      </c>
      <c r="L19">
        <v>142</v>
      </c>
      <c r="M19">
        <v>0</v>
      </c>
      <c r="N19">
        <v>747</v>
      </c>
      <c r="O19">
        <v>0</v>
      </c>
      <c r="P19">
        <v>747</v>
      </c>
      <c r="Q19">
        <v>0</v>
      </c>
      <c r="R19">
        <v>62</v>
      </c>
      <c r="S19">
        <v>53</v>
      </c>
      <c r="T19">
        <v>57.323642591865998</v>
      </c>
      <c r="U19">
        <v>9.7356161706500206</v>
      </c>
      <c r="AM19" t="s">
        <v>43</v>
      </c>
      <c r="AN19" t="s">
        <v>2120</v>
      </c>
      <c r="AO19" t="s">
        <v>2014</v>
      </c>
      <c r="AP19" t="s">
        <v>44</v>
      </c>
    </row>
    <row r="20" spans="1:44" hidden="1" x14ac:dyDescent="0.25">
      <c r="A20" t="s">
        <v>58</v>
      </c>
      <c r="B20">
        <v>197900331</v>
      </c>
      <c r="C20">
        <v>197900354</v>
      </c>
      <c r="D20" t="s">
        <v>2149</v>
      </c>
      <c r="E20" t="s">
        <v>2118</v>
      </c>
      <c r="F20">
        <v>3973</v>
      </c>
      <c r="G20">
        <v>3</v>
      </c>
      <c r="H20">
        <v>197900346</v>
      </c>
      <c r="I20" t="s">
        <v>2074</v>
      </c>
      <c r="J20">
        <v>0</v>
      </c>
      <c r="K20">
        <v>13</v>
      </c>
      <c r="L20">
        <v>13</v>
      </c>
      <c r="M20">
        <v>0</v>
      </c>
      <c r="N20">
        <v>0</v>
      </c>
      <c r="O20">
        <v>13</v>
      </c>
      <c r="P20">
        <v>13</v>
      </c>
      <c r="Q20">
        <v>0</v>
      </c>
      <c r="R20">
        <v>5</v>
      </c>
      <c r="S20">
        <v>7</v>
      </c>
      <c r="T20">
        <v>5.9160797830996099</v>
      </c>
      <c r="U20">
        <v>6.9246384226146098</v>
      </c>
      <c r="AM20" t="s">
        <v>43</v>
      </c>
      <c r="AN20" t="s">
        <v>2120</v>
      </c>
      <c r="AO20" t="s">
        <v>2014</v>
      </c>
      <c r="AP20" t="s">
        <v>44</v>
      </c>
    </row>
    <row r="21" spans="1:44" hidden="1" x14ac:dyDescent="0.25">
      <c r="A21" t="s">
        <v>58</v>
      </c>
      <c r="B21">
        <v>58216161</v>
      </c>
      <c r="C21">
        <v>58216161</v>
      </c>
      <c r="D21" t="s">
        <v>2150</v>
      </c>
      <c r="E21" t="s">
        <v>2118</v>
      </c>
      <c r="F21">
        <v>3644</v>
      </c>
      <c r="G21">
        <v>3</v>
      </c>
      <c r="H21">
        <v>58216161</v>
      </c>
      <c r="I21" t="s">
        <v>2151</v>
      </c>
      <c r="J21">
        <v>0</v>
      </c>
      <c r="K21">
        <v>2</v>
      </c>
      <c r="L21">
        <v>2</v>
      </c>
      <c r="M21">
        <v>0</v>
      </c>
      <c r="N21">
        <v>0</v>
      </c>
      <c r="O21">
        <v>2</v>
      </c>
      <c r="P21">
        <v>2</v>
      </c>
      <c r="Q21">
        <v>0</v>
      </c>
      <c r="R21">
        <v>1</v>
      </c>
      <c r="S21">
        <v>1</v>
      </c>
      <c r="T21">
        <v>1</v>
      </c>
      <c r="U21">
        <v>0</v>
      </c>
      <c r="AM21" t="s">
        <v>43</v>
      </c>
      <c r="AN21" t="s">
        <v>2120</v>
      </c>
      <c r="AO21" t="s">
        <v>2014</v>
      </c>
      <c r="AP21" t="s">
        <v>44</v>
      </c>
    </row>
    <row r="22" spans="1:44" hidden="1" x14ac:dyDescent="0.25">
      <c r="A22" t="s">
        <v>60</v>
      </c>
      <c r="B22">
        <v>191043857</v>
      </c>
      <c r="C22">
        <v>191043857</v>
      </c>
      <c r="D22" t="s">
        <v>2152</v>
      </c>
      <c r="E22" t="s">
        <v>2118</v>
      </c>
      <c r="F22">
        <v>4456</v>
      </c>
      <c r="G22">
        <v>4</v>
      </c>
      <c r="H22">
        <v>191043857</v>
      </c>
      <c r="I22" t="s">
        <v>2153</v>
      </c>
      <c r="J22">
        <v>2</v>
      </c>
      <c r="K22">
        <v>0</v>
      </c>
      <c r="L22">
        <v>2</v>
      </c>
      <c r="M22">
        <v>0</v>
      </c>
      <c r="N22">
        <v>2</v>
      </c>
      <c r="O22">
        <v>0</v>
      </c>
      <c r="P22">
        <v>2</v>
      </c>
      <c r="Q22">
        <v>0</v>
      </c>
      <c r="R22">
        <v>1</v>
      </c>
      <c r="S22">
        <v>1</v>
      </c>
      <c r="T22">
        <v>1</v>
      </c>
      <c r="U22">
        <v>0</v>
      </c>
      <c r="AM22" t="s">
        <v>43</v>
      </c>
      <c r="AN22" t="s">
        <v>2120</v>
      </c>
      <c r="AO22" t="s">
        <v>2014</v>
      </c>
      <c r="AP22" t="s">
        <v>44</v>
      </c>
    </row>
    <row r="23" spans="1:44" hidden="1" x14ac:dyDescent="0.25">
      <c r="A23" t="s">
        <v>60</v>
      </c>
      <c r="B23">
        <v>191044165</v>
      </c>
      <c r="C23">
        <v>191044177</v>
      </c>
      <c r="D23" t="s">
        <v>2154</v>
      </c>
      <c r="E23" t="s">
        <v>2118</v>
      </c>
      <c r="F23">
        <v>4461</v>
      </c>
      <c r="G23">
        <v>4</v>
      </c>
      <c r="H23">
        <v>191044168</v>
      </c>
      <c r="I23" t="s">
        <v>2155</v>
      </c>
      <c r="J23">
        <v>7</v>
      </c>
      <c r="K23">
        <v>0</v>
      </c>
      <c r="L23">
        <v>7</v>
      </c>
      <c r="M23">
        <v>0</v>
      </c>
      <c r="N23">
        <v>7</v>
      </c>
      <c r="O23">
        <v>0</v>
      </c>
      <c r="P23">
        <v>7</v>
      </c>
      <c r="Q23">
        <v>0</v>
      </c>
      <c r="R23">
        <v>2</v>
      </c>
      <c r="S23">
        <v>4</v>
      </c>
      <c r="T23">
        <v>2.8284271247461898</v>
      </c>
      <c r="U23">
        <v>4.2426406871192803</v>
      </c>
      <c r="AM23" t="s">
        <v>43</v>
      </c>
      <c r="AN23" t="s">
        <v>2120</v>
      </c>
      <c r="AO23" t="s">
        <v>2014</v>
      </c>
      <c r="AP23" t="s">
        <v>44</v>
      </c>
    </row>
    <row r="24" spans="1:44" hidden="1" x14ac:dyDescent="0.25">
      <c r="A24" t="s">
        <v>60</v>
      </c>
      <c r="B24">
        <v>191044195</v>
      </c>
      <c r="C24">
        <v>191044201</v>
      </c>
      <c r="D24" t="s">
        <v>2156</v>
      </c>
      <c r="E24" t="s">
        <v>2118</v>
      </c>
      <c r="F24">
        <v>4462</v>
      </c>
      <c r="G24">
        <v>4</v>
      </c>
      <c r="H24">
        <v>191044201</v>
      </c>
      <c r="I24" t="s">
        <v>70</v>
      </c>
      <c r="J24">
        <v>3</v>
      </c>
      <c r="K24">
        <v>0</v>
      </c>
      <c r="L24">
        <v>3</v>
      </c>
      <c r="M24">
        <v>0</v>
      </c>
      <c r="N24">
        <v>13</v>
      </c>
      <c r="O24">
        <v>0</v>
      </c>
      <c r="P24">
        <v>13</v>
      </c>
      <c r="Q24">
        <v>0</v>
      </c>
      <c r="R24">
        <v>1</v>
      </c>
      <c r="S24">
        <v>1</v>
      </c>
      <c r="T24">
        <v>1</v>
      </c>
      <c r="U24">
        <v>2.4494897427831699</v>
      </c>
      <c r="AM24" t="s">
        <v>43</v>
      </c>
      <c r="AN24" t="s">
        <v>2120</v>
      </c>
      <c r="AO24" t="s">
        <v>2014</v>
      </c>
      <c r="AP24" t="s">
        <v>44</v>
      </c>
    </row>
    <row r="25" spans="1:44" hidden="1" x14ac:dyDescent="0.25">
      <c r="A25" t="s">
        <v>62</v>
      </c>
      <c r="B25">
        <v>10477</v>
      </c>
      <c r="C25">
        <v>10487</v>
      </c>
      <c r="D25" t="s">
        <v>2157</v>
      </c>
      <c r="E25" t="s">
        <v>2118</v>
      </c>
      <c r="F25">
        <v>4466</v>
      </c>
      <c r="G25">
        <v>5</v>
      </c>
      <c r="H25">
        <v>10487</v>
      </c>
      <c r="I25" t="s">
        <v>2158</v>
      </c>
      <c r="J25">
        <v>1</v>
      </c>
      <c r="K25">
        <v>1</v>
      </c>
      <c r="L25">
        <v>2</v>
      </c>
      <c r="M25">
        <v>1</v>
      </c>
      <c r="N25">
        <v>1</v>
      </c>
      <c r="O25">
        <v>1</v>
      </c>
      <c r="P25">
        <v>2</v>
      </c>
      <c r="Q25">
        <v>1</v>
      </c>
      <c r="R25">
        <v>1</v>
      </c>
      <c r="S25">
        <v>1</v>
      </c>
      <c r="T25">
        <v>1</v>
      </c>
      <c r="U25">
        <v>5</v>
      </c>
      <c r="AM25" t="s">
        <v>43</v>
      </c>
      <c r="AN25" t="s">
        <v>2120</v>
      </c>
      <c r="AO25" t="s">
        <v>2014</v>
      </c>
      <c r="AP25" t="s">
        <v>44</v>
      </c>
    </row>
    <row r="26" spans="1:44" hidden="1" x14ac:dyDescent="0.25">
      <c r="A26" t="s">
        <v>62</v>
      </c>
      <c r="B26">
        <v>6050225</v>
      </c>
      <c r="C26">
        <v>6050232</v>
      </c>
      <c r="D26" t="s">
        <v>2159</v>
      </c>
      <c r="E26" t="s">
        <v>2118</v>
      </c>
      <c r="F26">
        <v>4484</v>
      </c>
      <c r="G26">
        <v>5</v>
      </c>
      <c r="H26">
        <v>6050225</v>
      </c>
      <c r="I26" t="s">
        <v>2160</v>
      </c>
      <c r="J26">
        <v>21</v>
      </c>
      <c r="K26">
        <v>1</v>
      </c>
      <c r="L26">
        <v>22</v>
      </c>
      <c r="M26">
        <v>4.5825756949558398</v>
      </c>
      <c r="N26">
        <v>30</v>
      </c>
      <c r="O26">
        <v>1</v>
      </c>
      <c r="P26">
        <v>31</v>
      </c>
      <c r="Q26">
        <v>5.4772255750516603</v>
      </c>
      <c r="R26">
        <v>21</v>
      </c>
      <c r="S26">
        <v>0</v>
      </c>
      <c r="T26">
        <v>0</v>
      </c>
      <c r="U26">
        <v>3.5</v>
      </c>
      <c r="AM26" t="s">
        <v>43</v>
      </c>
      <c r="AN26" t="s">
        <v>2120</v>
      </c>
      <c r="AO26" t="s">
        <v>2014</v>
      </c>
      <c r="AP26" t="s">
        <v>44</v>
      </c>
    </row>
    <row r="27" spans="1:44" hidden="1" x14ac:dyDescent="0.25">
      <c r="A27" t="s">
        <v>63</v>
      </c>
      <c r="B27">
        <v>136143162</v>
      </c>
      <c r="C27">
        <v>136143174</v>
      </c>
      <c r="D27" t="s">
        <v>2161</v>
      </c>
      <c r="E27" t="s">
        <v>2118</v>
      </c>
      <c r="F27">
        <v>5196</v>
      </c>
      <c r="G27">
        <v>6</v>
      </c>
      <c r="H27">
        <v>136143162</v>
      </c>
      <c r="I27" t="s">
        <v>2162</v>
      </c>
      <c r="J27">
        <v>50</v>
      </c>
      <c r="K27">
        <v>5</v>
      </c>
      <c r="L27">
        <v>55</v>
      </c>
      <c r="M27">
        <v>15.8113883008418</v>
      </c>
      <c r="N27">
        <v>397</v>
      </c>
      <c r="O27">
        <v>23</v>
      </c>
      <c r="P27">
        <v>420</v>
      </c>
      <c r="Q27">
        <v>95.556266147228598</v>
      </c>
      <c r="R27">
        <v>46</v>
      </c>
      <c r="S27">
        <v>4</v>
      </c>
      <c r="T27">
        <v>13.564659966250501</v>
      </c>
      <c r="U27">
        <v>4.3358966777357599</v>
      </c>
      <c r="AM27" t="s">
        <v>43</v>
      </c>
      <c r="AN27" t="s">
        <v>2120</v>
      </c>
      <c r="AO27" t="s">
        <v>2014</v>
      </c>
      <c r="AP27" t="s">
        <v>44</v>
      </c>
    </row>
    <row r="28" spans="1:44" hidden="1" x14ac:dyDescent="0.25">
      <c r="A28" t="s">
        <v>75</v>
      </c>
      <c r="B28">
        <v>61969221</v>
      </c>
      <c r="C28">
        <v>61969223</v>
      </c>
      <c r="D28" t="s">
        <v>2163</v>
      </c>
      <c r="E28" t="s">
        <v>2118</v>
      </c>
      <c r="F28">
        <v>5471</v>
      </c>
      <c r="G28">
        <v>7</v>
      </c>
      <c r="H28">
        <v>61969221</v>
      </c>
      <c r="I28" t="s">
        <v>2164</v>
      </c>
      <c r="J28">
        <v>24</v>
      </c>
      <c r="K28">
        <v>11</v>
      </c>
      <c r="L28">
        <v>35</v>
      </c>
      <c r="M28">
        <v>16.2480768092719</v>
      </c>
      <c r="N28">
        <v>160</v>
      </c>
      <c r="O28">
        <v>77</v>
      </c>
      <c r="P28">
        <v>237</v>
      </c>
      <c r="Q28">
        <v>110.995495404092</v>
      </c>
      <c r="R28">
        <v>31</v>
      </c>
      <c r="S28">
        <v>0</v>
      </c>
      <c r="T28">
        <v>0</v>
      </c>
      <c r="U28">
        <v>1</v>
      </c>
      <c r="AM28" t="s">
        <v>43</v>
      </c>
      <c r="AN28" t="s">
        <v>2120</v>
      </c>
      <c r="AO28" t="s">
        <v>2014</v>
      </c>
      <c r="AP28" t="s">
        <v>44</v>
      </c>
    </row>
    <row r="29" spans="1:44" hidden="1" x14ac:dyDescent="0.25">
      <c r="A29" t="s">
        <v>75</v>
      </c>
      <c r="B29">
        <v>61969354</v>
      </c>
      <c r="C29">
        <v>61969362</v>
      </c>
      <c r="D29" t="s">
        <v>2165</v>
      </c>
      <c r="E29" t="s">
        <v>2118</v>
      </c>
      <c r="F29">
        <v>5473</v>
      </c>
      <c r="G29">
        <v>7</v>
      </c>
      <c r="H29">
        <v>61969362</v>
      </c>
      <c r="I29" t="s">
        <v>2166</v>
      </c>
      <c r="J29">
        <v>4</v>
      </c>
      <c r="K29">
        <v>6</v>
      </c>
      <c r="L29">
        <v>10</v>
      </c>
      <c r="M29">
        <v>4.8989794855663504</v>
      </c>
      <c r="N29">
        <v>4</v>
      </c>
      <c r="O29">
        <v>10</v>
      </c>
      <c r="P29">
        <v>14</v>
      </c>
      <c r="Q29">
        <v>6.3245553203367502</v>
      </c>
      <c r="R29">
        <v>2</v>
      </c>
      <c r="S29">
        <v>5</v>
      </c>
      <c r="T29">
        <v>3.1622776601683702</v>
      </c>
      <c r="U29">
        <v>3.2998316455372199</v>
      </c>
      <c r="AM29" t="s">
        <v>43</v>
      </c>
      <c r="AN29" t="s">
        <v>2120</v>
      </c>
      <c r="AO29" t="s">
        <v>2014</v>
      </c>
      <c r="AP29" t="s">
        <v>44</v>
      </c>
    </row>
    <row r="30" spans="1:44" hidden="1" x14ac:dyDescent="0.25">
      <c r="A30" t="s">
        <v>64</v>
      </c>
      <c r="B30">
        <v>130106378</v>
      </c>
      <c r="C30">
        <v>130106387</v>
      </c>
      <c r="D30" t="s">
        <v>2167</v>
      </c>
      <c r="E30" t="s">
        <v>2118</v>
      </c>
      <c r="F30">
        <v>6044</v>
      </c>
      <c r="G30">
        <v>8</v>
      </c>
      <c r="H30">
        <v>130106387</v>
      </c>
      <c r="I30" t="s">
        <v>2168</v>
      </c>
      <c r="J30">
        <v>0</v>
      </c>
      <c r="K30">
        <v>2</v>
      </c>
      <c r="L30">
        <v>2</v>
      </c>
      <c r="M30">
        <v>0</v>
      </c>
      <c r="N30">
        <v>0</v>
      </c>
      <c r="O30">
        <v>2</v>
      </c>
      <c r="P30">
        <v>2</v>
      </c>
      <c r="Q30">
        <v>0</v>
      </c>
      <c r="R30">
        <v>1</v>
      </c>
      <c r="S30">
        <v>1</v>
      </c>
      <c r="T30">
        <v>1</v>
      </c>
      <c r="U30">
        <v>4.5</v>
      </c>
      <c r="AM30" t="s">
        <v>43</v>
      </c>
      <c r="AN30" t="s">
        <v>2120</v>
      </c>
      <c r="AO30" t="s">
        <v>2014</v>
      </c>
      <c r="AP30" t="s">
        <v>44</v>
      </c>
    </row>
    <row r="31" spans="1:44" x14ac:dyDescent="0.25">
      <c r="A31" t="s">
        <v>51</v>
      </c>
      <c r="B31">
        <v>208115274</v>
      </c>
      <c r="C31">
        <v>208115283</v>
      </c>
      <c r="D31" t="s">
        <v>2169</v>
      </c>
      <c r="E31" t="s">
        <v>2118</v>
      </c>
      <c r="F31">
        <v>440</v>
      </c>
      <c r="G31">
        <v>1</v>
      </c>
      <c r="H31">
        <v>208115274</v>
      </c>
      <c r="I31" t="s">
        <v>2170</v>
      </c>
      <c r="J31">
        <v>22</v>
      </c>
      <c r="K31">
        <v>1</v>
      </c>
      <c r="L31">
        <v>23</v>
      </c>
      <c r="M31">
        <v>4.6904157598234297</v>
      </c>
      <c r="N31">
        <v>126</v>
      </c>
      <c r="O31">
        <v>1</v>
      </c>
      <c r="P31">
        <v>127</v>
      </c>
      <c r="Q31">
        <v>11.2249721603218</v>
      </c>
      <c r="R31">
        <v>0</v>
      </c>
      <c r="S31">
        <v>21</v>
      </c>
      <c r="T31">
        <v>0</v>
      </c>
      <c r="U31">
        <v>3.3911649915626301</v>
      </c>
      <c r="V31" t="s">
        <v>2169</v>
      </c>
      <c r="W31">
        <v>1</v>
      </c>
      <c r="X31" t="s">
        <v>51</v>
      </c>
      <c r="Y31" t="s">
        <v>2171</v>
      </c>
      <c r="Z31">
        <v>11</v>
      </c>
      <c r="AA31" t="s">
        <v>52</v>
      </c>
      <c r="AB31">
        <v>208115263</v>
      </c>
      <c r="AC31">
        <v>208115292</v>
      </c>
      <c r="AM31" t="s">
        <v>43</v>
      </c>
      <c r="AN31" t="s">
        <v>2120</v>
      </c>
      <c r="AO31" t="s">
        <v>2014</v>
      </c>
      <c r="AP31" t="s">
        <v>44</v>
      </c>
      <c r="AQ31" t="s">
        <v>4967</v>
      </c>
      <c r="AR31" t="s">
        <v>4986</v>
      </c>
    </row>
    <row r="32" spans="1:44" x14ac:dyDescent="0.25">
      <c r="A32" t="s">
        <v>65</v>
      </c>
      <c r="B32">
        <v>101984547</v>
      </c>
      <c r="C32">
        <v>101984584</v>
      </c>
      <c r="D32" t="s">
        <v>2172</v>
      </c>
      <c r="E32" t="s">
        <v>2118</v>
      </c>
      <c r="F32">
        <v>6272</v>
      </c>
      <c r="G32">
        <v>9</v>
      </c>
      <c r="H32">
        <v>101984584</v>
      </c>
      <c r="I32" t="s">
        <v>2173</v>
      </c>
      <c r="J32">
        <v>0</v>
      </c>
      <c r="K32">
        <v>10</v>
      </c>
      <c r="L32">
        <v>10</v>
      </c>
      <c r="M32">
        <v>0</v>
      </c>
      <c r="N32">
        <v>0</v>
      </c>
      <c r="O32">
        <v>10</v>
      </c>
      <c r="P32">
        <v>10</v>
      </c>
      <c r="Q32">
        <v>0</v>
      </c>
      <c r="R32">
        <v>7</v>
      </c>
      <c r="S32">
        <v>2</v>
      </c>
      <c r="T32">
        <v>3.74165738677394</v>
      </c>
      <c r="U32">
        <v>12.4354332453678</v>
      </c>
      <c r="V32" t="s">
        <v>2172</v>
      </c>
      <c r="W32">
        <v>1</v>
      </c>
      <c r="X32" t="s">
        <v>65</v>
      </c>
      <c r="Y32" t="s">
        <v>2174</v>
      </c>
      <c r="Z32">
        <v>11</v>
      </c>
      <c r="AA32" t="s">
        <v>52</v>
      </c>
      <c r="AB32">
        <v>101984576</v>
      </c>
      <c r="AC32">
        <v>101984605</v>
      </c>
      <c r="AM32" t="s">
        <v>43</v>
      </c>
      <c r="AN32" t="s">
        <v>2120</v>
      </c>
      <c r="AO32" t="s">
        <v>2014</v>
      </c>
      <c r="AP32" t="s">
        <v>44</v>
      </c>
      <c r="AQ32" t="s">
        <v>4967</v>
      </c>
      <c r="AR32" t="s">
        <v>4987</v>
      </c>
    </row>
    <row r="33" spans="1:44" hidden="1" x14ac:dyDescent="0.25">
      <c r="A33" t="s">
        <v>65</v>
      </c>
      <c r="B33">
        <v>101984599</v>
      </c>
      <c r="C33">
        <v>101984627</v>
      </c>
      <c r="D33" t="s">
        <v>2175</v>
      </c>
      <c r="E33" t="s">
        <v>2118</v>
      </c>
      <c r="F33">
        <v>6273</v>
      </c>
      <c r="G33">
        <v>9</v>
      </c>
      <c r="H33">
        <v>101984627</v>
      </c>
      <c r="I33" t="s">
        <v>2176</v>
      </c>
      <c r="J33">
        <v>0</v>
      </c>
      <c r="K33">
        <v>6</v>
      </c>
      <c r="L33">
        <v>6</v>
      </c>
      <c r="M33">
        <v>0</v>
      </c>
      <c r="N33">
        <v>0</v>
      </c>
      <c r="O33">
        <v>6</v>
      </c>
      <c r="P33">
        <v>6</v>
      </c>
      <c r="Q33">
        <v>0</v>
      </c>
      <c r="R33">
        <v>3</v>
      </c>
      <c r="S33">
        <v>1</v>
      </c>
      <c r="T33">
        <v>1.7320508075688701</v>
      </c>
      <c r="U33">
        <v>9.2990441563755404</v>
      </c>
      <c r="AM33" t="s">
        <v>43</v>
      </c>
      <c r="AN33" t="s">
        <v>2120</v>
      </c>
      <c r="AO33" t="s">
        <v>2014</v>
      </c>
      <c r="AP33" t="s">
        <v>44</v>
      </c>
    </row>
    <row r="34" spans="1:44" x14ac:dyDescent="0.25">
      <c r="A34" t="s">
        <v>86</v>
      </c>
      <c r="B34">
        <v>133129</v>
      </c>
      <c r="C34">
        <v>133131</v>
      </c>
      <c r="D34" t="s">
        <v>2177</v>
      </c>
      <c r="E34" t="s">
        <v>2118</v>
      </c>
      <c r="F34">
        <v>6405</v>
      </c>
      <c r="G34" t="s">
        <v>87</v>
      </c>
      <c r="H34">
        <v>133129</v>
      </c>
      <c r="I34" t="s">
        <v>2178</v>
      </c>
      <c r="J34">
        <v>3</v>
      </c>
      <c r="K34">
        <v>7</v>
      </c>
      <c r="L34">
        <v>10</v>
      </c>
      <c r="M34">
        <v>4.5825756949558398</v>
      </c>
      <c r="N34">
        <v>42</v>
      </c>
      <c r="O34">
        <v>8</v>
      </c>
      <c r="P34">
        <v>50</v>
      </c>
      <c r="Q34">
        <v>18.330302779823299</v>
      </c>
      <c r="R34">
        <v>10</v>
      </c>
      <c r="S34">
        <v>0</v>
      </c>
      <c r="T34">
        <v>0</v>
      </c>
      <c r="U34">
        <v>1</v>
      </c>
      <c r="V34" t="s">
        <v>2177</v>
      </c>
      <c r="W34">
        <v>1</v>
      </c>
      <c r="X34" t="s">
        <v>86</v>
      </c>
      <c r="Y34" t="s">
        <v>2179</v>
      </c>
      <c r="Z34">
        <v>9</v>
      </c>
      <c r="AA34" t="s">
        <v>52</v>
      </c>
      <c r="AB34">
        <v>133109</v>
      </c>
      <c r="AC34">
        <v>133138</v>
      </c>
      <c r="AM34" t="s">
        <v>43</v>
      </c>
      <c r="AN34" t="s">
        <v>2120</v>
      </c>
      <c r="AO34" t="s">
        <v>2014</v>
      </c>
      <c r="AP34" t="s">
        <v>44</v>
      </c>
      <c r="AQ34" t="s">
        <v>4973</v>
      </c>
      <c r="AR34" t="s">
        <v>4989</v>
      </c>
    </row>
    <row r="35" spans="1:44" x14ac:dyDescent="0.25">
      <c r="A35" t="s">
        <v>65</v>
      </c>
      <c r="B35">
        <v>101984730</v>
      </c>
      <c r="C35">
        <v>101984745</v>
      </c>
      <c r="D35" t="s">
        <v>2180</v>
      </c>
      <c r="E35" t="s">
        <v>2118</v>
      </c>
      <c r="F35">
        <v>6276</v>
      </c>
      <c r="G35">
        <v>9</v>
      </c>
      <c r="H35">
        <v>101984745</v>
      </c>
      <c r="I35" t="s">
        <v>2181</v>
      </c>
      <c r="J35">
        <v>6</v>
      </c>
      <c r="K35">
        <v>0</v>
      </c>
      <c r="L35">
        <v>6</v>
      </c>
      <c r="M35">
        <v>0</v>
      </c>
      <c r="N35">
        <v>6</v>
      </c>
      <c r="O35">
        <v>0</v>
      </c>
      <c r="P35">
        <v>6</v>
      </c>
      <c r="Q35">
        <v>0</v>
      </c>
      <c r="R35">
        <v>2</v>
      </c>
      <c r="S35">
        <v>1</v>
      </c>
      <c r="T35">
        <v>1.41421356237309</v>
      </c>
      <c r="U35">
        <v>5.1451163468110401</v>
      </c>
      <c r="V35" t="s">
        <v>2180</v>
      </c>
      <c r="W35">
        <v>1</v>
      </c>
      <c r="X35" t="s">
        <v>65</v>
      </c>
      <c r="Y35" t="s">
        <v>2182</v>
      </c>
      <c r="Z35">
        <v>10</v>
      </c>
      <c r="AA35" t="s">
        <v>52</v>
      </c>
      <c r="AB35">
        <v>101984723</v>
      </c>
      <c r="AC35">
        <v>101984752</v>
      </c>
      <c r="AD35" t="s">
        <v>2183</v>
      </c>
      <c r="AE35">
        <v>30</v>
      </c>
      <c r="AF35">
        <v>11</v>
      </c>
      <c r="AG35">
        <v>8</v>
      </c>
      <c r="AH35">
        <v>1</v>
      </c>
      <c r="AI35">
        <v>0</v>
      </c>
      <c r="AJ35" t="s">
        <v>52</v>
      </c>
      <c r="AK35">
        <v>101984723</v>
      </c>
      <c r="AL35">
        <v>101984753</v>
      </c>
      <c r="AM35" t="s">
        <v>43</v>
      </c>
      <c r="AN35" t="s">
        <v>2120</v>
      </c>
      <c r="AO35" t="s">
        <v>2014</v>
      </c>
      <c r="AP35" t="s">
        <v>2184</v>
      </c>
      <c r="AQ35" t="s">
        <v>4967</v>
      </c>
      <c r="AR35" t="s">
        <v>4988</v>
      </c>
    </row>
    <row r="36" spans="1:44" hidden="1" x14ac:dyDescent="0.25">
      <c r="A36" t="s">
        <v>65</v>
      </c>
      <c r="B36">
        <v>99889446</v>
      </c>
      <c r="C36">
        <v>99889449</v>
      </c>
      <c r="D36" t="s">
        <v>2185</v>
      </c>
      <c r="E36" t="s">
        <v>2118</v>
      </c>
      <c r="F36">
        <v>6266</v>
      </c>
      <c r="G36">
        <v>9</v>
      </c>
      <c r="H36">
        <v>99889446</v>
      </c>
      <c r="I36" t="s">
        <v>2186</v>
      </c>
      <c r="J36">
        <v>10</v>
      </c>
      <c r="K36">
        <v>3</v>
      </c>
      <c r="L36">
        <v>13</v>
      </c>
      <c r="M36">
        <v>5.4772255750516603</v>
      </c>
      <c r="N36">
        <v>54</v>
      </c>
      <c r="O36">
        <v>7</v>
      </c>
      <c r="P36">
        <v>61</v>
      </c>
      <c r="Q36">
        <v>19.442222095223499</v>
      </c>
      <c r="R36">
        <v>0</v>
      </c>
      <c r="S36">
        <v>13</v>
      </c>
      <c r="T36">
        <v>0</v>
      </c>
      <c r="U36">
        <v>1.5</v>
      </c>
      <c r="AM36" t="s">
        <v>43</v>
      </c>
      <c r="AN36" t="s">
        <v>2120</v>
      </c>
      <c r="AO36" t="s">
        <v>2014</v>
      </c>
      <c r="AP36" t="s">
        <v>44</v>
      </c>
    </row>
    <row r="37" spans="1:44" x14ac:dyDescent="0.25">
      <c r="A37" t="s">
        <v>65</v>
      </c>
      <c r="B37">
        <v>101984514</v>
      </c>
      <c r="C37">
        <v>101984529</v>
      </c>
      <c r="D37" t="s">
        <v>2187</v>
      </c>
      <c r="E37" t="s">
        <v>2118</v>
      </c>
      <c r="F37">
        <v>6271</v>
      </c>
      <c r="G37">
        <v>9</v>
      </c>
      <c r="H37">
        <v>101984529</v>
      </c>
      <c r="I37" t="s">
        <v>98</v>
      </c>
      <c r="J37">
        <v>5</v>
      </c>
      <c r="K37">
        <v>0</v>
      </c>
      <c r="L37">
        <v>5</v>
      </c>
      <c r="M37">
        <v>0</v>
      </c>
      <c r="N37">
        <v>5</v>
      </c>
      <c r="O37">
        <v>0</v>
      </c>
      <c r="P37">
        <v>5</v>
      </c>
      <c r="Q37">
        <v>0</v>
      </c>
      <c r="R37">
        <v>1</v>
      </c>
      <c r="S37">
        <v>2</v>
      </c>
      <c r="T37">
        <v>1.41421356237309</v>
      </c>
      <c r="U37">
        <v>5.9371710435189504</v>
      </c>
      <c r="V37" t="s">
        <v>2187</v>
      </c>
      <c r="W37">
        <v>1</v>
      </c>
      <c r="X37" t="s">
        <v>65</v>
      </c>
      <c r="Y37" t="s">
        <v>2188</v>
      </c>
      <c r="Z37">
        <v>11</v>
      </c>
      <c r="AA37" t="s">
        <v>52</v>
      </c>
      <c r="AB37">
        <v>101984525</v>
      </c>
      <c r="AC37">
        <v>101984554</v>
      </c>
      <c r="AM37" t="s">
        <v>43</v>
      </c>
      <c r="AN37" t="s">
        <v>2120</v>
      </c>
      <c r="AO37" t="s">
        <v>2014</v>
      </c>
      <c r="AP37" t="s">
        <v>44</v>
      </c>
      <c r="AQ37" t="s">
        <v>4967</v>
      </c>
      <c r="AR37" t="s">
        <v>4990</v>
      </c>
    </row>
    <row r="38" spans="1:44" x14ac:dyDescent="0.25">
      <c r="A38" t="s">
        <v>86</v>
      </c>
      <c r="B38">
        <v>129027</v>
      </c>
      <c r="C38">
        <v>129032</v>
      </c>
      <c r="D38" t="s">
        <v>2189</v>
      </c>
      <c r="E38" t="s">
        <v>2118</v>
      </c>
      <c r="F38">
        <v>6402</v>
      </c>
      <c r="G38" t="s">
        <v>87</v>
      </c>
      <c r="H38">
        <v>129027</v>
      </c>
      <c r="I38" t="s">
        <v>2190</v>
      </c>
      <c r="J38">
        <v>5</v>
      </c>
      <c r="K38">
        <v>0</v>
      </c>
      <c r="L38">
        <v>5</v>
      </c>
      <c r="M38">
        <v>0</v>
      </c>
      <c r="N38">
        <v>12</v>
      </c>
      <c r="O38">
        <v>0</v>
      </c>
      <c r="P38">
        <v>12</v>
      </c>
      <c r="Q38">
        <v>0</v>
      </c>
      <c r="R38">
        <v>1</v>
      </c>
      <c r="S38">
        <v>4</v>
      </c>
      <c r="T38">
        <v>2</v>
      </c>
      <c r="U38">
        <v>1.92028643696715</v>
      </c>
      <c r="V38" t="s">
        <v>2189</v>
      </c>
      <c r="W38">
        <v>1</v>
      </c>
      <c r="X38" t="s">
        <v>86</v>
      </c>
      <c r="Y38" t="s">
        <v>2191</v>
      </c>
      <c r="Z38">
        <v>10</v>
      </c>
      <c r="AA38" t="s">
        <v>52</v>
      </c>
      <c r="AB38">
        <v>129006</v>
      </c>
      <c r="AC38">
        <v>129035</v>
      </c>
      <c r="AM38" t="s">
        <v>43</v>
      </c>
      <c r="AN38" t="s">
        <v>2120</v>
      </c>
      <c r="AO38" t="s">
        <v>2014</v>
      </c>
      <c r="AP38" t="s">
        <v>44</v>
      </c>
    </row>
    <row r="39" spans="1:44" hidden="1" x14ac:dyDescent="0.25">
      <c r="A39" t="s">
        <v>66</v>
      </c>
      <c r="B39">
        <v>155260184</v>
      </c>
      <c r="C39">
        <v>155260259</v>
      </c>
      <c r="D39" t="s">
        <v>2192</v>
      </c>
      <c r="E39" t="s">
        <v>2118</v>
      </c>
      <c r="F39">
        <v>6579</v>
      </c>
      <c r="G39" t="s">
        <v>67</v>
      </c>
      <c r="H39">
        <v>155260217</v>
      </c>
      <c r="I39" t="s">
        <v>61</v>
      </c>
      <c r="J39">
        <v>69</v>
      </c>
      <c r="K39">
        <v>0</v>
      </c>
      <c r="L39">
        <v>69</v>
      </c>
      <c r="M39">
        <v>0</v>
      </c>
      <c r="N39">
        <v>168</v>
      </c>
      <c r="O39">
        <v>0</v>
      </c>
      <c r="P39">
        <v>168</v>
      </c>
      <c r="Q39">
        <v>0</v>
      </c>
      <c r="R39">
        <v>20</v>
      </c>
      <c r="S39">
        <v>25</v>
      </c>
      <c r="T39">
        <v>22.360679774997799</v>
      </c>
      <c r="U39">
        <v>22.214777918324</v>
      </c>
      <c r="AM39" t="s">
        <v>43</v>
      </c>
      <c r="AN39" t="s">
        <v>2120</v>
      </c>
      <c r="AO39" t="s">
        <v>2014</v>
      </c>
      <c r="AP39" t="s">
        <v>44</v>
      </c>
    </row>
    <row r="40" spans="1:44" hidden="1" x14ac:dyDescent="0.25">
      <c r="A40" t="s">
        <v>66</v>
      </c>
      <c r="B40">
        <v>155260270</v>
      </c>
      <c r="C40">
        <v>155260322</v>
      </c>
      <c r="D40" t="s">
        <v>99</v>
      </c>
      <c r="E40" t="s">
        <v>2118</v>
      </c>
      <c r="F40">
        <v>6580</v>
      </c>
      <c r="G40" t="s">
        <v>67</v>
      </c>
      <c r="H40">
        <v>155260288</v>
      </c>
      <c r="I40" t="s">
        <v>100</v>
      </c>
      <c r="J40">
        <v>1</v>
      </c>
      <c r="K40">
        <v>20</v>
      </c>
      <c r="L40">
        <v>21</v>
      </c>
      <c r="M40">
        <v>4.4721359549995796</v>
      </c>
      <c r="N40">
        <v>1</v>
      </c>
      <c r="O40">
        <v>83</v>
      </c>
      <c r="P40">
        <v>84</v>
      </c>
      <c r="Q40">
        <v>9.1104335791442992</v>
      </c>
      <c r="R40">
        <v>5</v>
      </c>
      <c r="S40">
        <v>15</v>
      </c>
      <c r="T40">
        <v>8.6602540378443802</v>
      </c>
      <c r="U40">
        <v>16.8753328709134</v>
      </c>
      <c r="AM40" t="s">
        <v>43</v>
      </c>
      <c r="AN40" t="s">
        <v>2120</v>
      </c>
      <c r="AO40" t="s">
        <v>2014</v>
      </c>
      <c r="AP40" t="s">
        <v>44</v>
      </c>
    </row>
    <row r="41" spans="1:44" hidden="1" x14ac:dyDescent="0.25"/>
    <row r="42" spans="1:44" hidden="1" x14ac:dyDescent="0.25"/>
    <row r="43" spans="1:44" hidden="1" x14ac:dyDescent="0.25"/>
    <row r="44" spans="1:44" hidden="1" x14ac:dyDescent="0.25"/>
    <row r="45" spans="1:44" hidden="1" x14ac:dyDescent="0.25"/>
    <row r="46" spans="1:44" hidden="1" x14ac:dyDescent="0.25"/>
    <row r="47" spans="1:44" hidden="1" x14ac:dyDescent="0.25"/>
    <row r="48" spans="1:44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1" spans="11:12" x14ac:dyDescent="0.25">
      <c r="K81" t="s">
        <v>79</v>
      </c>
      <c r="L81">
        <f>SUBTOTAL(9,L14:L38)</f>
        <v>98</v>
      </c>
    </row>
    <row r="82" spans="11:12" x14ac:dyDescent="0.25">
      <c r="K82" t="s">
        <v>80</v>
      </c>
      <c r="L82" s="1">
        <f>L14/L81</f>
        <v>0.39795918367346939</v>
      </c>
    </row>
    <row r="83" spans="11:12" x14ac:dyDescent="0.25">
      <c r="K83" t="s">
        <v>81</v>
      </c>
      <c r="L83" s="1">
        <f>(L81-L14)/L81</f>
        <v>0.60204081632653061</v>
      </c>
    </row>
    <row r="85" spans="11:12" x14ac:dyDescent="0.25">
      <c r="K85" t="s">
        <v>982</v>
      </c>
      <c r="L85">
        <f xml:space="preserve"> SUBTOTAL(3,A2:A38)</f>
        <v>7</v>
      </c>
    </row>
  </sheetData>
  <autoFilter ref="V1:V79" xr:uid="{88D14B6D-DCEE-BD4D-93A9-A0916349C09D}">
    <filterColumn colId="0">
      <customFilters>
        <customFilter operator="notEqual" val=" "/>
      </customFilters>
    </filterColumn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742C-CF81-9B44-8B88-1532832AE28E}">
  <sheetPr filterMode="1">
    <tabColor theme="4" tint="-0.499984740745262"/>
  </sheetPr>
  <dimension ref="A1:AR56"/>
  <sheetViews>
    <sheetView topLeftCell="AJ1" zoomScale="90" workbookViewId="0">
      <selection activeCell="AR53" sqref="AR53"/>
    </sheetView>
  </sheetViews>
  <sheetFormatPr defaultColWidth="11" defaultRowHeight="15.75" x14ac:dyDescent="0.25"/>
  <cols>
    <col min="11" max="11" width="17.6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4965</v>
      </c>
      <c r="AR1" t="s">
        <v>4966</v>
      </c>
    </row>
    <row r="2" spans="1:44" hidden="1" x14ac:dyDescent="0.25">
      <c r="A2" t="s">
        <v>68</v>
      </c>
      <c r="B2">
        <v>42527986</v>
      </c>
      <c r="C2">
        <v>42527994</v>
      </c>
      <c r="D2" t="s">
        <v>2193</v>
      </c>
      <c r="E2" t="s">
        <v>2194</v>
      </c>
      <c r="F2">
        <v>557</v>
      </c>
      <c r="G2">
        <v>10</v>
      </c>
      <c r="H2">
        <v>42527986</v>
      </c>
      <c r="I2" t="s">
        <v>2195</v>
      </c>
      <c r="J2">
        <v>3</v>
      </c>
      <c r="K2">
        <v>0</v>
      </c>
      <c r="L2">
        <v>3</v>
      </c>
      <c r="M2">
        <v>0</v>
      </c>
      <c r="N2">
        <v>3</v>
      </c>
      <c r="O2">
        <v>0</v>
      </c>
      <c r="P2">
        <v>3</v>
      </c>
      <c r="Q2">
        <v>0</v>
      </c>
      <c r="R2">
        <v>1</v>
      </c>
      <c r="S2">
        <v>2</v>
      </c>
      <c r="T2">
        <v>1.41421356237309</v>
      </c>
      <c r="U2">
        <v>4</v>
      </c>
      <c r="AM2" t="s">
        <v>43</v>
      </c>
      <c r="AN2" t="s">
        <v>2196</v>
      </c>
      <c r="AO2" t="s">
        <v>2014</v>
      </c>
      <c r="AP2" t="s">
        <v>44</v>
      </c>
    </row>
    <row r="3" spans="1:44" hidden="1" x14ac:dyDescent="0.25">
      <c r="A3" t="s">
        <v>68</v>
      </c>
      <c r="B3">
        <v>42596998</v>
      </c>
      <c r="C3">
        <v>42597010</v>
      </c>
      <c r="D3" t="s">
        <v>2197</v>
      </c>
      <c r="E3" t="s">
        <v>2194</v>
      </c>
      <c r="F3">
        <v>560</v>
      </c>
      <c r="G3">
        <v>10</v>
      </c>
      <c r="H3">
        <v>42596998</v>
      </c>
      <c r="I3" t="s">
        <v>2198</v>
      </c>
      <c r="J3">
        <v>3</v>
      </c>
      <c r="K3">
        <v>1</v>
      </c>
      <c r="L3">
        <v>4</v>
      </c>
      <c r="M3">
        <v>1.7320508075688701</v>
      </c>
      <c r="N3">
        <v>3</v>
      </c>
      <c r="O3">
        <v>1</v>
      </c>
      <c r="P3">
        <v>4</v>
      </c>
      <c r="Q3">
        <v>1.7320508075688701</v>
      </c>
      <c r="R3">
        <v>3</v>
      </c>
      <c r="S3">
        <v>1</v>
      </c>
      <c r="T3">
        <v>1.7320508075688701</v>
      </c>
      <c r="U3">
        <v>4.8989794855663504</v>
      </c>
      <c r="AM3" t="s">
        <v>43</v>
      </c>
      <c r="AN3" t="s">
        <v>2196</v>
      </c>
      <c r="AO3" t="s">
        <v>2014</v>
      </c>
      <c r="AP3" t="s">
        <v>44</v>
      </c>
    </row>
    <row r="4" spans="1:44" hidden="1" x14ac:dyDescent="0.25">
      <c r="A4" t="s">
        <v>42</v>
      </c>
      <c r="B4">
        <v>134319365</v>
      </c>
      <c r="C4">
        <v>134319371</v>
      </c>
      <c r="D4" t="s">
        <v>2199</v>
      </c>
      <c r="E4" t="s">
        <v>2194</v>
      </c>
      <c r="F4">
        <v>948</v>
      </c>
      <c r="G4">
        <v>11</v>
      </c>
      <c r="H4">
        <v>134319371</v>
      </c>
      <c r="I4" t="s">
        <v>2200</v>
      </c>
      <c r="J4">
        <v>1</v>
      </c>
      <c r="K4">
        <v>1</v>
      </c>
      <c r="L4">
        <v>2</v>
      </c>
      <c r="M4">
        <v>1</v>
      </c>
      <c r="N4">
        <v>2</v>
      </c>
      <c r="O4">
        <v>1</v>
      </c>
      <c r="P4">
        <v>3</v>
      </c>
      <c r="Q4">
        <v>1.41421356237309</v>
      </c>
      <c r="R4">
        <v>0</v>
      </c>
      <c r="S4">
        <v>1</v>
      </c>
      <c r="T4">
        <v>0</v>
      </c>
      <c r="U4">
        <v>3</v>
      </c>
      <c r="AM4" t="s">
        <v>43</v>
      </c>
      <c r="AN4" t="s">
        <v>2196</v>
      </c>
      <c r="AO4" t="s">
        <v>2014</v>
      </c>
      <c r="AP4" t="s">
        <v>44</v>
      </c>
    </row>
    <row r="5" spans="1:44" hidden="1" x14ac:dyDescent="0.25">
      <c r="A5" t="s">
        <v>42</v>
      </c>
      <c r="B5">
        <v>2410667</v>
      </c>
      <c r="C5">
        <v>2410674</v>
      </c>
      <c r="D5" t="s">
        <v>2201</v>
      </c>
      <c r="E5" t="s">
        <v>2194</v>
      </c>
      <c r="F5">
        <v>725</v>
      </c>
      <c r="G5">
        <v>11</v>
      </c>
      <c r="H5">
        <v>2410667</v>
      </c>
      <c r="I5" t="s">
        <v>2202</v>
      </c>
      <c r="J5">
        <v>1</v>
      </c>
      <c r="K5">
        <v>10</v>
      </c>
      <c r="L5">
        <v>11</v>
      </c>
      <c r="M5">
        <v>3.1622776601683702</v>
      </c>
      <c r="N5">
        <v>1</v>
      </c>
      <c r="O5">
        <v>61</v>
      </c>
      <c r="P5">
        <v>62</v>
      </c>
      <c r="Q5">
        <v>7.8102496759066504</v>
      </c>
      <c r="R5">
        <v>9</v>
      </c>
      <c r="S5">
        <v>0</v>
      </c>
      <c r="T5">
        <v>0</v>
      </c>
      <c r="U5">
        <v>3.5</v>
      </c>
      <c r="AM5" t="s">
        <v>43</v>
      </c>
      <c r="AN5" t="s">
        <v>2196</v>
      </c>
      <c r="AO5" t="s">
        <v>2014</v>
      </c>
      <c r="AP5" t="s">
        <v>44</v>
      </c>
    </row>
    <row r="6" spans="1:44" hidden="1" x14ac:dyDescent="0.25">
      <c r="A6" t="s">
        <v>42</v>
      </c>
      <c r="B6">
        <v>71387775</v>
      </c>
      <c r="C6">
        <v>71387775</v>
      </c>
      <c r="D6" t="s">
        <v>2203</v>
      </c>
      <c r="E6" t="s">
        <v>2194</v>
      </c>
      <c r="F6">
        <v>842</v>
      </c>
      <c r="G6">
        <v>11</v>
      </c>
      <c r="H6">
        <v>71387775</v>
      </c>
      <c r="I6" t="s">
        <v>90</v>
      </c>
      <c r="J6">
        <v>0</v>
      </c>
      <c r="K6">
        <v>78</v>
      </c>
      <c r="L6">
        <v>78</v>
      </c>
      <c r="M6">
        <v>0</v>
      </c>
      <c r="N6">
        <v>0</v>
      </c>
      <c r="O6">
        <v>320</v>
      </c>
      <c r="P6">
        <v>320</v>
      </c>
      <c r="Q6">
        <v>0</v>
      </c>
      <c r="R6">
        <v>30</v>
      </c>
      <c r="S6">
        <v>42</v>
      </c>
      <c r="T6">
        <v>35.496478698597699</v>
      </c>
      <c r="U6">
        <v>0</v>
      </c>
      <c r="AM6" t="s">
        <v>43</v>
      </c>
      <c r="AN6" t="s">
        <v>2196</v>
      </c>
      <c r="AO6" t="s">
        <v>2014</v>
      </c>
      <c r="AP6" t="s">
        <v>44</v>
      </c>
    </row>
    <row r="7" spans="1:44" hidden="1" x14ac:dyDescent="0.25">
      <c r="A7" t="s">
        <v>45</v>
      </c>
      <c r="B7">
        <v>95427</v>
      </c>
      <c r="C7">
        <v>95452</v>
      </c>
      <c r="D7" t="s">
        <v>2204</v>
      </c>
      <c r="E7" t="s">
        <v>2194</v>
      </c>
      <c r="F7">
        <v>954</v>
      </c>
      <c r="G7">
        <v>12</v>
      </c>
      <c r="H7">
        <v>95427</v>
      </c>
      <c r="I7" t="s">
        <v>2205</v>
      </c>
      <c r="J7">
        <v>24</v>
      </c>
      <c r="K7">
        <v>0</v>
      </c>
      <c r="L7">
        <v>24</v>
      </c>
      <c r="M7">
        <v>0</v>
      </c>
      <c r="N7">
        <v>27</v>
      </c>
      <c r="O7">
        <v>0</v>
      </c>
      <c r="P7">
        <v>27</v>
      </c>
      <c r="Q7">
        <v>0</v>
      </c>
      <c r="R7">
        <v>4</v>
      </c>
      <c r="S7">
        <v>12</v>
      </c>
      <c r="T7">
        <v>6.9282032302754999</v>
      </c>
      <c r="U7">
        <v>7.0927915736818496</v>
      </c>
      <c r="AM7" t="s">
        <v>43</v>
      </c>
      <c r="AN7" t="s">
        <v>2196</v>
      </c>
      <c r="AO7" t="s">
        <v>2014</v>
      </c>
      <c r="AP7" t="s">
        <v>44</v>
      </c>
    </row>
    <row r="8" spans="1:44" hidden="1" x14ac:dyDescent="0.25">
      <c r="A8" t="s">
        <v>45</v>
      </c>
      <c r="B8">
        <v>95509</v>
      </c>
      <c r="C8">
        <v>95524</v>
      </c>
      <c r="D8" t="s">
        <v>2206</v>
      </c>
      <c r="E8" t="s">
        <v>2194</v>
      </c>
      <c r="F8">
        <v>956</v>
      </c>
      <c r="G8">
        <v>12</v>
      </c>
      <c r="H8">
        <v>95524</v>
      </c>
      <c r="I8" t="s">
        <v>2207</v>
      </c>
      <c r="J8">
        <v>1</v>
      </c>
      <c r="K8">
        <v>2</v>
      </c>
      <c r="L8">
        <v>3</v>
      </c>
      <c r="M8">
        <v>1.41421356237309</v>
      </c>
      <c r="N8">
        <v>1</v>
      </c>
      <c r="O8">
        <v>2</v>
      </c>
      <c r="P8">
        <v>3</v>
      </c>
      <c r="Q8">
        <v>1.41421356237309</v>
      </c>
      <c r="R8">
        <v>1</v>
      </c>
      <c r="S8">
        <v>0</v>
      </c>
      <c r="T8">
        <v>0</v>
      </c>
      <c r="U8">
        <v>6.1644140029689698</v>
      </c>
      <c r="AM8" t="s">
        <v>43</v>
      </c>
      <c r="AN8" t="s">
        <v>2196</v>
      </c>
      <c r="AO8" t="s">
        <v>2014</v>
      </c>
      <c r="AP8" t="s">
        <v>44</v>
      </c>
    </row>
    <row r="9" spans="1:44" hidden="1" x14ac:dyDescent="0.25">
      <c r="A9" t="s">
        <v>45</v>
      </c>
      <c r="B9">
        <v>95593</v>
      </c>
      <c r="C9">
        <v>95619</v>
      </c>
      <c r="D9" t="s">
        <v>2208</v>
      </c>
      <c r="E9" t="s">
        <v>2194</v>
      </c>
      <c r="F9">
        <v>957</v>
      </c>
      <c r="G9">
        <v>12</v>
      </c>
      <c r="H9">
        <v>95613</v>
      </c>
      <c r="I9" t="s">
        <v>91</v>
      </c>
      <c r="J9">
        <v>28</v>
      </c>
      <c r="K9">
        <v>0</v>
      </c>
      <c r="L9">
        <v>28</v>
      </c>
      <c r="M9">
        <v>0</v>
      </c>
      <c r="N9">
        <v>30</v>
      </c>
      <c r="O9">
        <v>0</v>
      </c>
      <c r="P9">
        <v>30</v>
      </c>
      <c r="Q9">
        <v>0</v>
      </c>
      <c r="R9">
        <v>7</v>
      </c>
      <c r="S9">
        <v>15</v>
      </c>
      <c r="T9">
        <v>10.2469507659595</v>
      </c>
      <c r="U9">
        <v>7.9465671200891999</v>
      </c>
      <c r="AM9" t="s">
        <v>43</v>
      </c>
      <c r="AN9" t="s">
        <v>2196</v>
      </c>
      <c r="AO9" t="s">
        <v>2014</v>
      </c>
      <c r="AP9" t="s">
        <v>44</v>
      </c>
    </row>
    <row r="10" spans="1:44" hidden="1" x14ac:dyDescent="0.25">
      <c r="A10" t="s">
        <v>45</v>
      </c>
      <c r="B10">
        <v>95665</v>
      </c>
      <c r="C10">
        <v>95677</v>
      </c>
      <c r="D10" t="s">
        <v>2209</v>
      </c>
      <c r="E10" t="s">
        <v>2194</v>
      </c>
      <c r="F10">
        <v>960</v>
      </c>
      <c r="G10">
        <v>12</v>
      </c>
      <c r="H10">
        <v>95677</v>
      </c>
      <c r="I10" t="s">
        <v>70</v>
      </c>
      <c r="J10">
        <v>1</v>
      </c>
      <c r="K10">
        <v>2</v>
      </c>
      <c r="L10">
        <v>3</v>
      </c>
      <c r="M10">
        <v>1.41421356237309</v>
      </c>
      <c r="N10">
        <v>1</v>
      </c>
      <c r="O10">
        <v>2</v>
      </c>
      <c r="P10">
        <v>3</v>
      </c>
      <c r="Q10">
        <v>1.41421356237309</v>
      </c>
      <c r="R10">
        <v>0</v>
      </c>
      <c r="S10">
        <v>2</v>
      </c>
      <c r="T10">
        <v>0</v>
      </c>
      <c r="U10">
        <v>5.2493385826745396</v>
      </c>
      <c r="AM10" t="s">
        <v>43</v>
      </c>
      <c r="AN10" t="s">
        <v>2196</v>
      </c>
      <c r="AO10" t="s">
        <v>2014</v>
      </c>
      <c r="AP10" t="s">
        <v>44</v>
      </c>
    </row>
    <row r="11" spans="1:44" hidden="1" x14ac:dyDescent="0.25">
      <c r="A11" t="s">
        <v>47</v>
      </c>
      <c r="B11">
        <v>85204225</v>
      </c>
      <c r="C11">
        <v>85204228</v>
      </c>
      <c r="D11" t="s">
        <v>2210</v>
      </c>
      <c r="E11" t="s">
        <v>2194</v>
      </c>
      <c r="F11">
        <v>1671</v>
      </c>
      <c r="G11">
        <v>15</v>
      </c>
      <c r="H11">
        <v>85204228</v>
      </c>
      <c r="I11" t="s">
        <v>2211</v>
      </c>
      <c r="J11">
        <v>42</v>
      </c>
      <c r="K11">
        <v>1</v>
      </c>
      <c r="L11">
        <v>43</v>
      </c>
      <c r="M11">
        <v>6.4807406984078604</v>
      </c>
      <c r="N11">
        <v>306</v>
      </c>
      <c r="O11">
        <v>1</v>
      </c>
      <c r="P11">
        <v>307</v>
      </c>
      <c r="Q11">
        <v>17.4928556845359</v>
      </c>
      <c r="R11">
        <v>0</v>
      </c>
      <c r="S11">
        <v>35</v>
      </c>
      <c r="T11">
        <v>0</v>
      </c>
      <c r="U11">
        <v>1.5</v>
      </c>
      <c r="AM11" t="s">
        <v>43</v>
      </c>
      <c r="AN11" t="s">
        <v>2196</v>
      </c>
      <c r="AO11" t="s">
        <v>2014</v>
      </c>
      <c r="AP11" t="s">
        <v>44</v>
      </c>
    </row>
    <row r="12" spans="1:44" hidden="1" x14ac:dyDescent="0.25">
      <c r="A12" t="s">
        <v>72</v>
      </c>
      <c r="B12">
        <v>25771475</v>
      </c>
      <c r="C12">
        <v>25771477</v>
      </c>
      <c r="D12" t="s">
        <v>1765</v>
      </c>
      <c r="E12" t="s">
        <v>2194</v>
      </c>
      <c r="F12">
        <v>1767</v>
      </c>
      <c r="G12">
        <v>16</v>
      </c>
      <c r="H12">
        <v>25771477</v>
      </c>
      <c r="I12" t="s">
        <v>1766</v>
      </c>
      <c r="J12">
        <v>0</v>
      </c>
      <c r="K12">
        <v>4</v>
      </c>
      <c r="L12">
        <v>4</v>
      </c>
      <c r="M12">
        <v>0</v>
      </c>
      <c r="N12">
        <v>0</v>
      </c>
      <c r="O12">
        <v>4</v>
      </c>
      <c r="P12">
        <v>4</v>
      </c>
      <c r="Q12">
        <v>0</v>
      </c>
      <c r="R12">
        <v>2</v>
      </c>
      <c r="S12">
        <v>1</v>
      </c>
      <c r="T12">
        <v>1.41421356237309</v>
      </c>
      <c r="U12">
        <v>1</v>
      </c>
      <c r="AM12" t="s">
        <v>43</v>
      </c>
      <c r="AN12" t="s">
        <v>2196</v>
      </c>
      <c r="AO12" t="s">
        <v>2014</v>
      </c>
      <c r="AP12" t="s">
        <v>44</v>
      </c>
    </row>
    <row r="13" spans="1:44" hidden="1" x14ac:dyDescent="0.25">
      <c r="A13" t="s">
        <v>49</v>
      </c>
      <c r="B13">
        <v>55836646</v>
      </c>
      <c r="C13">
        <v>55836652</v>
      </c>
      <c r="D13" t="s">
        <v>2212</v>
      </c>
      <c r="E13" t="s">
        <v>2194</v>
      </c>
      <c r="F13">
        <v>1922</v>
      </c>
      <c r="G13">
        <v>17</v>
      </c>
      <c r="H13">
        <v>55836646</v>
      </c>
      <c r="I13" t="s">
        <v>2213</v>
      </c>
      <c r="J13">
        <v>16</v>
      </c>
      <c r="K13">
        <v>1</v>
      </c>
      <c r="L13">
        <v>17</v>
      </c>
      <c r="M13">
        <v>4</v>
      </c>
      <c r="N13">
        <v>64</v>
      </c>
      <c r="O13">
        <v>1</v>
      </c>
      <c r="P13">
        <v>65</v>
      </c>
      <c r="Q13">
        <v>8</v>
      </c>
      <c r="R13">
        <v>0</v>
      </c>
      <c r="S13">
        <v>15</v>
      </c>
      <c r="T13">
        <v>0</v>
      </c>
      <c r="U13">
        <v>2.4944382578492901</v>
      </c>
      <c r="AM13" t="s">
        <v>43</v>
      </c>
      <c r="AN13" t="s">
        <v>2196</v>
      </c>
      <c r="AO13" t="s">
        <v>2014</v>
      </c>
      <c r="AP13" t="s">
        <v>44</v>
      </c>
    </row>
    <row r="14" spans="1:44" hidden="1" x14ac:dyDescent="0.25">
      <c r="A14" t="s">
        <v>49</v>
      </c>
      <c r="B14">
        <v>6161070</v>
      </c>
      <c r="C14">
        <v>6161071</v>
      </c>
      <c r="D14" t="s">
        <v>2214</v>
      </c>
      <c r="E14" t="s">
        <v>2194</v>
      </c>
      <c r="F14">
        <v>1857</v>
      </c>
      <c r="G14">
        <v>17</v>
      </c>
      <c r="H14">
        <v>6161070</v>
      </c>
      <c r="I14" t="s">
        <v>2215</v>
      </c>
      <c r="J14">
        <v>11</v>
      </c>
      <c r="K14">
        <v>2</v>
      </c>
      <c r="L14">
        <v>13</v>
      </c>
      <c r="M14">
        <v>4.6904157598234297</v>
      </c>
      <c r="N14">
        <v>31</v>
      </c>
      <c r="O14">
        <v>19</v>
      </c>
      <c r="P14">
        <v>50</v>
      </c>
      <c r="Q14">
        <v>24.269322199023101</v>
      </c>
      <c r="R14">
        <v>2</v>
      </c>
      <c r="S14">
        <v>10</v>
      </c>
      <c r="T14">
        <v>4.4721359549995796</v>
      </c>
      <c r="U14">
        <v>0.5</v>
      </c>
      <c r="AM14" t="s">
        <v>43</v>
      </c>
      <c r="AN14" t="s">
        <v>2196</v>
      </c>
      <c r="AO14" t="s">
        <v>2014</v>
      </c>
      <c r="AP14" t="s">
        <v>44</v>
      </c>
    </row>
    <row r="15" spans="1:44" hidden="1" x14ac:dyDescent="0.25">
      <c r="A15" t="s">
        <v>49</v>
      </c>
      <c r="B15">
        <v>63966372</v>
      </c>
      <c r="C15">
        <v>63966387</v>
      </c>
      <c r="D15" t="s">
        <v>2216</v>
      </c>
      <c r="E15" t="s">
        <v>2194</v>
      </c>
      <c r="F15">
        <v>1953</v>
      </c>
      <c r="G15">
        <v>17</v>
      </c>
      <c r="H15">
        <v>63966381</v>
      </c>
      <c r="I15" t="s">
        <v>2217</v>
      </c>
      <c r="J15">
        <v>12</v>
      </c>
      <c r="K15">
        <v>0</v>
      </c>
      <c r="L15">
        <v>12</v>
      </c>
      <c r="M15">
        <v>0</v>
      </c>
      <c r="N15">
        <v>25</v>
      </c>
      <c r="O15">
        <v>0</v>
      </c>
      <c r="P15">
        <v>25</v>
      </c>
      <c r="Q15">
        <v>0</v>
      </c>
      <c r="R15">
        <v>1</v>
      </c>
      <c r="S15">
        <v>10</v>
      </c>
      <c r="T15">
        <v>3.1622776601683702</v>
      </c>
      <c r="U15">
        <v>5.4037024344425104</v>
      </c>
      <c r="AM15" t="s">
        <v>43</v>
      </c>
      <c r="AN15" t="s">
        <v>2196</v>
      </c>
      <c r="AO15" t="s">
        <v>2014</v>
      </c>
      <c r="AP15" t="s">
        <v>44</v>
      </c>
    </row>
    <row r="16" spans="1:44" hidden="1" x14ac:dyDescent="0.25">
      <c r="A16" t="s">
        <v>50</v>
      </c>
      <c r="B16">
        <v>10617</v>
      </c>
      <c r="C16">
        <v>10620</v>
      </c>
      <c r="D16" t="s">
        <v>2218</v>
      </c>
      <c r="E16" t="s">
        <v>2194</v>
      </c>
      <c r="F16">
        <v>1992</v>
      </c>
      <c r="G16">
        <v>18</v>
      </c>
      <c r="H16">
        <v>10620</v>
      </c>
      <c r="I16" t="s">
        <v>2219</v>
      </c>
      <c r="J16">
        <v>0</v>
      </c>
      <c r="K16">
        <v>2</v>
      </c>
      <c r="L16">
        <v>2</v>
      </c>
      <c r="M16">
        <v>0</v>
      </c>
      <c r="N16">
        <v>0</v>
      </c>
      <c r="O16">
        <v>9</v>
      </c>
      <c r="P16">
        <v>9</v>
      </c>
      <c r="Q16">
        <v>0</v>
      </c>
      <c r="R16">
        <v>1</v>
      </c>
      <c r="S16">
        <v>1</v>
      </c>
      <c r="T16">
        <v>1</v>
      </c>
      <c r="U16">
        <v>1.5</v>
      </c>
      <c r="AM16" t="s">
        <v>43</v>
      </c>
      <c r="AN16" t="s">
        <v>2196</v>
      </c>
      <c r="AO16" t="s">
        <v>2014</v>
      </c>
      <c r="AP16" t="s">
        <v>44</v>
      </c>
    </row>
    <row r="17" spans="1:44" hidden="1" x14ac:dyDescent="0.25">
      <c r="A17" t="s">
        <v>51</v>
      </c>
      <c r="B17">
        <v>10143</v>
      </c>
      <c r="C17">
        <v>10151</v>
      </c>
      <c r="D17" t="s">
        <v>2220</v>
      </c>
      <c r="E17" t="s">
        <v>2194</v>
      </c>
      <c r="F17">
        <v>1</v>
      </c>
      <c r="G17">
        <v>1</v>
      </c>
      <c r="H17">
        <v>10148</v>
      </c>
      <c r="I17" t="s">
        <v>2221</v>
      </c>
      <c r="J17">
        <v>4</v>
      </c>
      <c r="K17">
        <v>1</v>
      </c>
      <c r="L17">
        <v>5</v>
      </c>
      <c r="M17">
        <v>2</v>
      </c>
      <c r="N17">
        <v>4</v>
      </c>
      <c r="O17">
        <v>1</v>
      </c>
      <c r="P17">
        <v>5</v>
      </c>
      <c r="Q17">
        <v>2</v>
      </c>
      <c r="R17">
        <v>4</v>
      </c>
      <c r="S17">
        <v>0</v>
      </c>
      <c r="T17">
        <v>0</v>
      </c>
      <c r="U17">
        <v>3.2998316455372199</v>
      </c>
      <c r="AM17" t="s">
        <v>43</v>
      </c>
      <c r="AN17" t="s">
        <v>2196</v>
      </c>
      <c r="AO17" t="s">
        <v>2014</v>
      </c>
      <c r="AP17" t="s">
        <v>44</v>
      </c>
    </row>
    <row r="18" spans="1:44" hidden="1" x14ac:dyDescent="0.25">
      <c r="A18" t="s">
        <v>51</v>
      </c>
      <c r="B18">
        <v>121484807</v>
      </c>
      <c r="C18">
        <v>121484811</v>
      </c>
      <c r="D18" t="s">
        <v>2222</v>
      </c>
      <c r="E18" t="s">
        <v>2194</v>
      </c>
      <c r="F18">
        <v>260</v>
      </c>
      <c r="G18">
        <v>1</v>
      </c>
      <c r="H18">
        <v>121484807</v>
      </c>
      <c r="I18" t="s">
        <v>2223</v>
      </c>
      <c r="J18">
        <v>3</v>
      </c>
      <c r="K18">
        <v>83</v>
      </c>
      <c r="L18">
        <v>86</v>
      </c>
      <c r="M18">
        <v>15.779733838059499</v>
      </c>
      <c r="N18">
        <v>19</v>
      </c>
      <c r="O18">
        <v>289</v>
      </c>
      <c r="P18">
        <v>308</v>
      </c>
      <c r="Q18">
        <v>74.101282040191407</v>
      </c>
      <c r="R18">
        <v>0</v>
      </c>
      <c r="S18">
        <v>81</v>
      </c>
      <c r="T18">
        <v>0</v>
      </c>
      <c r="U18">
        <v>2</v>
      </c>
      <c r="AM18" t="s">
        <v>43</v>
      </c>
      <c r="AN18" t="s">
        <v>2196</v>
      </c>
      <c r="AO18" t="s">
        <v>2014</v>
      </c>
      <c r="AP18" t="s">
        <v>44</v>
      </c>
    </row>
    <row r="19" spans="1:44" hidden="1" x14ac:dyDescent="0.25">
      <c r="A19" t="s">
        <v>51</v>
      </c>
      <c r="B19">
        <v>121485000</v>
      </c>
      <c r="C19">
        <v>121485009</v>
      </c>
      <c r="D19" t="s">
        <v>2224</v>
      </c>
      <c r="E19" t="s">
        <v>2194</v>
      </c>
      <c r="F19">
        <v>262</v>
      </c>
      <c r="G19">
        <v>1</v>
      </c>
      <c r="H19">
        <v>121485000</v>
      </c>
      <c r="I19" t="s">
        <v>2225</v>
      </c>
      <c r="J19">
        <v>0</v>
      </c>
      <c r="K19">
        <v>29</v>
      </c>
      <c r="L19">
        <v>29</v>
      </c>
      <c r="M19">
        <v>0</v>
      </c>
      <c r="N19">
        <v>0</v>
      </c>
      <c r="O19">
        <v>155</v>
      </c>
      <c r="P19">
        <v>155</v>
      </c>
      <c r="Q19">
        <v>0</v>
      </c>
      <c r="R19">
        <v>19</v>
      </c>
      <c r="S19">
        <v>6</v>
      </c>
      <c r="T19">
        <v>10.677078252031301</v>
      </c>
      <c r="U19">
        <v>4.5</v>
      </c>
      <c r="AM19" t="s">
        <v>43</v>
      </c>
      <c r="AN19" t="s">
        <v>2196</v>
      </c>
      <c r="AO19" t="s">
        <v>2014</v>
      </c>
      <c r="AP19" t="s">
        <v>44</v>
      </c>
    </row>
    <row r="20" spans="1:44" x14ac:dyDescent="0.25">
      <c r="A20" t="s">
        <v>65</v>
      </c>
      <c r="B20">
        <v>110184554</v>
      </c>
      <c r="C20">
        <v>110184622</v>
      </c>
      <c r="D20" t="s">
        <v>2226</v>
      </c>
      <c r="E20" t="s">
        <v>2194</v>
      </c>
      <c r="F20">
        <v>5140</v>
      </c>
      <c r="G20">
        <v>9</v>
      </c>
      <c r="H20">
        <v>110184583</v>
      </c>
      <c r="I20" t="s">
        <v>2141</v>
      </c>
      <c r="J20">
        <v>2301</v>
      </c>
      <c r="K20">
        <v>1048</v>
      </c>
      <c r="L20">
        <v>3349</v>
      </c>
      <c r="M20">
        <v>1552.8837689923801</v>
      </c>
      <c r="N20">
        <v>7269</v>
      </c>
      <c r="O20">
        <v>3724</v>
      </c>
      <c r="P20">
        <v>10993</v>
      </c>
      <c r="Q20">
        <v>5202.8603671442097</v>
      </c>
      <c r="R20">
        <v>1798</v>
      </c>
      <c r="S20">
        <v>1241</v>
      </c>
      <c r="T20">
        <v>1493.75968616106</v>
      </c>
      <c r="U20">
        <v>15.068256090131801</v>
      </c>
      <c r="V20" t="s">
        <v>2226</v>
      </c>
      <c r="W20">
        <v>1</v>
      </c>
      <c r="X20" t="s">
        <v>65</v>
      </c>
      <c r="Y20" t="s">
        <v>2142</v>
      </c>
      <c r="Z20">
        <v>0</v>
      </c>
      <c r="AA20" t="s">
        <v>52</v>
      </c>
      <c r="AB20">
        <v>110184574</v>
      </c>
      <c r="AC20">
        <v>110184603</v>
      </c>
      <c r="AM20" t="s">
        <v>43</v>
      </c>
      <c r="AN20" t="s">
        <v>2196</v>
      </c>
      <c r="AO20" t="s">
        <v>2014</v>
      </c>
      <c r="AP20" t="s">
        <v>44</v>
      </c>
      <c r="AQ20" t="s">
        <v>4967</v>
      </c>
      <c r="AR20" t="s">
        <v>80</v>
      </c>
    </row>
    <row r="21" spans="1:44" hidden="1" x14ac:dyDescent="0.25">
      <c r="A21" t="s">
        <v>51</v>
      </c>
      <c r="B21">
        <v>121485263</v>
      </c>
      <c r="C21">
        <v>121485281</v>
      </c>
      <c r="D21" t="s">
        <v>2227</v>
      </c>
      <c r="E21" t="s">
        <v>2194</v>
      </c>
      <c r="F21">
        <v>267</v>
      </c>
      <c r="G21">
        <v>1</v>
      </c>
      <c r="H21">
        <v>121485264</v>
      </c>
      <c r="I21" t="s">
        <v>2228</v>
      </c>
      <c r="J21">
        <v>11</v>
      </c>
      <c r="K21">
        <v>24</v>
      </c>
      <c r="L21">
        <v>35</v>
      </c>
      <c r="M21">
        <v>16.2480768092719</v>
      </c>
      <c r="N21">
        <v>20</v>
      </c>
      <c r="O21">
        <v>136</v>
      </c>
      <c r="P21">
        <v>156</v>
      </c>
      <c r="Q21">
        <v>52.153619241621101</v>
      </c>
      <c r="R21">
        <v>11</v>
      </c>
      <c r="S21">
        <v>23</v>
      </c>
      <c r="T21">
        <v>15.9059737205868</v>
      </c>
      <c r="U21">
        <v>5.8783973628494604</v>
      </c>
      <c r="AM21" t="s">
        <v>43</v>
      </c>
      <c r="AN21" t="s">
        <v>2196</v>
      </c>
      <c r="AO21" t="s">
        <v>2014</v>
      </c>
      <c r="AP21" t="s">
        <v>44</v>
      </c>
    </row>
    <row r="22" spans="1:44" hidden="1" x14ac:dyDescent="0.25">
      <c r="A22" t="s">
        <v>51</v>
      </c>
      <c r="B22">
        <v>121485333</v>
      </c>
      <c r="C22">
        <v>121485337</v>
      </c>
      <c r="D22" t="s">
        <v>2229</v>
      </c>
      <c r="E22" t="s">
        <v>2194</v>
      </c>
      <c r="F22">
        <v>269</v>
      </c>
      <c r="G22">
        <v>1</v>
      </c>
      <c r="H22">
        <v>121485337</v>
      </c>
      <c r="I22" t="s">
        <v>2230</v>
      </c>
      <c r="J22">
        <v>1</v>
      </c>
      <c r="K22">
        <v>1</v>
      </c>
      <c r="L22">
        <v>2</v>
      </c>
      <c r="M22">
        <v>1</v>
      </c>
      <c r="N22">
        <v>2</v>
      </c>
      <c r="O22">
        <v>1</v>
      </c>
      <c r="P22">
        <v>3</v>
      </c>
      <c r="Q22">
        <v>1.41421356237309</v>
      </c>
      <c r="R22">
        <v>1</v>
      </c>
      <c r="S22">
        <v>0</v>
      </c>
      <c r="T22">
        <v>0</v>
      </c>
      <c r="U22">
        <v>2</v>
      </c>
      <c r="AM22" t="s">
        <v>43</v>
      </c>
      <c r="AN22" t="s">
        <v>2196</v>
      </c>
      <c r="AO22" t="s">
        <v>2014</v>
      </c>
      <c r="AP22" t="s">
        <v>44</v>
      </c>
    </row>
    <row r="23" spans="1:44" hidden="1" x14ac:dyDescent="0.25">
      <c r="A23" t="s">
        <v>53</v>
      </c>
      <c r="B23">
        <v>21068167</v>
      </c>
      <c r="C23">
        <v>21068169</v>
      </c>
      <c r="D23" t="s">
        <v>2231</v>
      </c>
      <c r="E23" t="s">
        <v>2194</v>
      </c>
      <c r="F23">
        <v>2752</v>
      </c>
      <c r="G23">
        <v>20</v>
      </c>
      <c r="H23">
        <v>21068169</v>
      </c>
      <c r="I23" t="s">
        <v>2232</v>
      </c>
      <c r="J23">
        <v>1</v>
      </c>
      <c r="K23">
        <v>1</v>
      </c>
      <c r="L23">
        <v>2</v>
      </c>
      <c r="M23">
        <v>1</v>
      </c>
      <c r="N23">
        <v>1</v>
      </c>
      <c r="O23">
        <v>1</v>
      </c>
      <c r="P23">
        <v>2</v>
      </c>
      <c r="Q23">
        <v>1</v>
      </c>
      <c r="R23">
        <v>0</v>
      </c>
      <c r="S23">
        <v>1</v>
      </c>
      <c r="T23">
        <v>0</v>
      </c>
      <c r="U23">
        <v>1</v>
      </c>
      <c r="AM23" t="s">
        <v>43</v>
      </c>
      <c r="AN23" t="s">
        <v>2196</v>
      </c>
      <c r="AO23" t="s">
        <v>2014</v>
      </c>
      <c r="AP23" t="s">
        <v>44</v>
      </c>
    </row>
    <row r="24" spans="1:44" x14ac:dyDescent="0.25">
      <c r="A24" t="s">
        <v>53</v>
      </c>
      <c r="B24">
        <v>31056600</v>
      </c>
      <c r="C24">
        <v>31056600</v>
      </c>
      <c r="D24" t="s">
        <v>2233</v>
      </c>
      <c r="E24" t="s">
        <v>2194</v>
      </c>
      <c r="F24">
        <v>2758</v>
      </c>
      <c r="G24">
        <v>20</v>
      </c>
      <c r="H24">
        <v>31056600</v>
      </c>
      <c r="I24" t="s">
        <v>2234</v>
      </c>
      <c r="J24">
        <v>21</v>
      </c>
      <c r="K24">
        <v>5</v>
      </c>
      <c r="L24">
        <v>26</v>
      </c>
      <c r="M24">
        <v>10.2469507659595</v>
      </c>
      <c r="N24">
        <v>22</v>
      </c>
      <c r="O24">
        <v>167</v>
      </c>
      <c r="P24">
        <v>189</v>
      </c>
      <c r="Q24">
        <v>60.613529842766901</v>
      </c>
      <c r="R24">
        <v>23</v>
      </c>
      <c r="S24">
        <v>0</v>
      </c>
      <c r="T24">
        <v>0</v>
      </c>
      <c r="U24">
        <v>0</v>
      </c>
      <c r="V24" t="s">
        <v>2233</v>
      </c>
      <c r="W24">
        <v>1</v>
      </c>
      <c r="X24" t="s">
        <v>53</v>
      </c>
      <c r="Y24" t="s">
        <v>2235</v>
      </c>
      <c r="Z24">
        <v>10</v>
      </c>
      <c r="AA24" t="s">
        <v>55</v>
      </c>
      <c r="AB24">
        <v>31056590</v>
      </c>
      <c r="AC24">
        <v>31056619</v>
      </c>
      <c r="AM24" t="s">
        <v>43</v>
      </c>
      <c r="AN24" t="s">
        <v>2196</v>
      </c>
      <c r="AO24" t="s">
        <v>2014</v>
      </c>
      <c r="AP24" t="s">
        <v>44</v>
      </c>
      <c r="AQ24" t="s">
        <v>4967</v>
      </c>
      <c r="AR24" t="s">
        <v>4991</v>
      </c>
    </row>
    <row r="25" spans="1:44" x14ac:dyDescent="0.25">
      <c r="A25" t="s">
        <v>51</v>
      </c>
      <c r="B25">
        <v>121485222</v>
      </c>
      <c r="C25">
        <v>121485233</v>
      </c>
      <c r="D25" t="s">
        <v>2236</v>
      </c>
      <c r="E25" t="s">
        <v>2194</v>
      </c>
      <c r="F25">
        <v>266</v>
      </c>
      <c r="G25">
        <v>1</v>
      </c>
      <c r="H25">
        <v>121485230</v>
      </c>
      <c r="I25" t="s">
        <v>2237</v>
      </c>
      <c r="J25">
        <v>16</v>
      </c>
      <c r="K25">
        <v>8</v>
      </c>
      <c r="L25">
        <v>24</v>
      </c>
      <c r="M25">
        <v>11.313708498984701</v>
      </c>
      <c r="N25">
        <v>57</v>
      </c>
      <c r="O25">
        <v>50</v>
      </c>
      <c r="P25">
        <v>107</v>
      </c>
      <c r="Q25">
        <v>53.385391260156503</v>
      </c>
      <c r="R25">
        <v>18</v>
      </c>
      <c r="S25">
        <v>0</v>
      </c>
      <c r="T25">
        <v>0</v>
      </c>
      <c r="U25">
        <v>3.8297084310253502</v>
      </c>
      <c r="V25" t="s">
        <v>2236</v>
      </c>
      <c r="W25">
        <v>1</v>
      </c>
      <c r="X25" t="s">
        <v>51</v>
      </c>
      <c r="Y25" t="s">
        <v>2238</v>
      </c>
      <c r="Z25">
        <v>10</v>
      </c>
      <c r="AA25" t="s">
        <v>55</v>
      </c>
      <c r="AB25">
        <v>121485213</v>
      </c>
      <c r="AC25">
        <v>121485242</v>
      </c>
      <c r="AD25" t="s">
        <v>2239</v>
      </c>
      <c r="AE25">
        <v>28</v>
      </c>
      <c r="AF25">
        <v>11</v>
      </c>
      <c r="AG25">
        <v>8</v>
      </c>
      <c r="AH25">
        <v>0</v>
      </c>
      <c r="AI25">
        <v>1</v>
      </c>
      <c r="AJ25" t="s">
        <v>55</v>
      </c>
      <c r="AK25">
        <v>121485213</v>
      </c>
      <c r="AL25">
        <v>121485241</v>
      </c>
      <c r="AM25" t="s">
        <v>43</v>
      </c>
      <c r="AN25" t="s">
        <v>2196</v>
      </c>
      <c r="AO25" t="s">
        <v>2014</v>
      </c>
      <c r="AP25" t="s">
        <v>2014</v>
      </c>
    </row>
    <row r="26" spans="1:44" x14ac:dyDescent="0.25">
      <c r="A26" t="s">
        <v>74</v>
      </c>
      <c r="B26">
        <v>19283571</v>
      </c>
      <c r="C26">
        <v>19283591</v>
      </c>
      <c r="D26" t="s">
        <v>2240</v>
      </c>
      <c r="E26" t="s">
        <v>2194</v>
      </c>
      <c r="F26">
        <v>2900</v>
      </c>
      <c r="G26">
        <v>22</v>
      </c>
      <c r="H26">
        <v>19283571</v>
      </c>
      <c r="I26" t="s">
        <v>2241</v>
      </c>
      <c r="J26">
        <v>21</v>
      </c>
      <c r="K26">
        <v>3</v>
      </c>
      <c r="L26">
        <v>24</v>
      </c>
      <c r="M26">
        <v>7.9372539331937704</v>
      </c>
      <c r="N26">
        <v>66</v>
      </c>
      <c r="O26">
        <v>17</v>
      </c>
      <c r="P26">
        <v>83</v>
      </c>
      <c r="Q26">
        <v>33.496268448888401</v>
      </c>
      <c r="R26">
        <v>22</v>
      </c>
      <c r="S26">
        <v>0</v>
      </c>
      <c r="T26">
        <v>0</v>
      </c>
      <c r="U26">
        <v>7.6811457478685998</v>
      </c>
      <c r="V26" t="s">
        <v>2240</v>
      </c>
      <c r="W26">
        <v>1</v>
      </c>
      <c r="X26" t="s">
        <v>74</v>
      </c>
      <c r="Y26" t="s">
        <v>2242</v>
      </c>
      <c r="Z26">
        <v>11</v>
      </c>
      <c r="AA26" t="s">
        <v>55</v>
      </c>
      <c r="AB26">
        <v>19283565</v>
      </c>
      <c r="AC26">
        <v>19283594</v>
      </c>
      <c r="AM26" t="s">
        <v>43</v>
      </c>
      <c r="AN26" t="s">
        <v>2196</v>
      </c>
      <c r="AO26" t="s">
        <v>2014</v>
      </c>
      <c r="AP26" t="s">
        <v>44</v>
      </c>
      <c r="AQ26" t="s">
        <v>4967</v>
      </c>
      <c r="AR26" t="s">
        <v>4992</v>
      </c>
    </row>
    <row r="27" spans="1:44" hidden="1" x14ac:dyDescent="0.25">
      <c r="A27" t="s">
        <v>54</v>
      </c>
      <c r="B27">
        <v>9877830</v>
      </c>
      <c r="C27">
        <v>9877833</v>
      </c>
      <c r="D27" t="s">
        <v>2243</v>
      </c>
      <c r="E27" t="s">
        <v>2194</v>
      </c>
      <c r="F27">
        <v>2233</v>
      </c>
      <c r="G27">
        <v>2</v>
      </c>
      <c r="H27">
        <v>9877830</v>
      </c>
      <c r="I27" t="s">
        <v>56</v>
      </c>
      <c r="J27">
        <v>23</v>
      </c>
      <c r="K27">
        <v>0</v>
      </c>
      <c r="L27">
        <v>23</v>
      </c>
      <c r="M27">
        <v>0</v>
      </c>
      <c r="N27">
        <v>31</v>
      </c>
      <c r="O27">
        <v>0</v>
      </c>
      <c r="P27">
        <v>31</v>
      </c>
      <c r="Q27">
        <v>0</v>
      </c>
      <c r="R27">
        <v>12</v>
      </c>
      <c r="S27">
        <v>11</v>
      </c>
      <c r="T27">
        <v>11.489125293076</v>
      </c>
      <c r="U27">
        <v>1.2472191289246399</v>
      </c>
      <c r="AM27" t="s">
        <v>43</v>
      </c>
      <c r="AN27" t="s">
        <v>2196</v>
      </c>
      <c r="AO27" t="s">
        <v>2014</v>
      </c>
      <c r="AP27" t="s">
        <v>44</v>
      </c>
    </row>
    <row r="28" spans="1:44" hidden="1" x14ac:dyDescent="0.25">
      <c r="A28" t="s">
        <v>58</v>
      </c>
      <c r="B28">
        <v>188377847</v>
      </c>
      <c r="C28">
        <v>188377848</v>
      </c>
      <c r="D28" t="s">
        <v>2244</v>
      </c>
      <c r="E28" t="s">
        <v>2194</v>
      </c>
      <c r="F28">
        <v>3340</v>
      </c>
      <c r="G28">
        <v>3</v>
      </c>
      <c r="H28">
        <v>188377848</v>
      </c>
      <c r="I28" t="s">
        <v>2245</v>
      </c>
      <c r="J28">
        <v>4</v>
      </c>
      <c r="K28">
        <v>16</v>
      </c>
      <c r="L28">
        <v>20</v>
      </c>
      <c r="M28">
        <v>8</v>
      </c>
      <c r="N28">
        <v>14</v>
      </c>
      <c r="O28">
        <v>82</v>
      </c>
      <c r="P28">
        <v>96</v>
      </c>
      <c r="Q28">
        <v>33.882148692194797</v>
      </c>
      <c r="R28">
        <v>13</v>
      </c>
      <c r="S28">
        <v>4</v>
      </c>
      <c r="T28">
        <v>7.2111025509279703</v>
      </c>
      <c r="U28">
        <v>0.5</v>
      </c>
      <c r="AM28" t="s">
        <v>43</v>
      </c>
      <c r="AN28" t="s">
        <v>2196</v>
      </c>
      <c r="AO28" t="s">
        <v>2014</v>
      </c>
      <c r="AP28" t="s">
        <v>44</v>
      </c>
    </row>
    <row r="29" spans="1:44" hidden="1" x14ac:dyDescent="0.25">
      <c r="A29" t="s">
        <v>58</v>
      </c>
      <c r="B29">
        <v>197900109</v>
      </c>
      <c r="C29">
        <v>197900119</v>
      </c>
      <c r="D29" t="s">
        <v>2246</v>
      </c>
      <c r="E29" t="s">
        <v>2194</v>
      </c>
      <c r="F29">
        <v>3352</v>
      </c>
      <c r="G29">
        <v>3</v>
      </c>
      <c r="H29">
        <v>197900119</v>
      </c>
      <c r="I29" t="s">
        <v>2247</v>
      </c>
      <c r="J29">
        <v>4</v>
      </c>
      <c r="K29">
        <v>0</v>
      </c>
      <c r="L29">
        <v>4</v>
      </c>
      <c r="M29">
        <v>0</v>
      </c>
      <c r="N29">
        <v>14</v>
      </c>
      <c r="O29">
        <v>0</v>
      </c>
      <c r="P29">
        <v>14</v>
      </c>
      <c r="Q29">
        <v>0</v>
      </c>
      <c r="R29">
        <v>1</v>
      </c>
      <c r="S29">
        <v>3</v>
      </c>
      <c r="T29">
        <v>1.7320508075688701</v>
      </c>
      <c r="U29">
        <v>5</v>
      </c>
      <c r="AM29" t="s">
        <v>43</v>
      </c>
      <c r="AN29" t="s">
        <v>2196</v>
      </c>
      <c r="AO29" t="s">
        <v>2014</v>
      </c>
      <c r="AP29" t="s">
        <v>44</v>
      </c>
    </row>
    <row r="30" spans="1:44" hidden="1" x14ac:dyDescent="0.25">
      <c r="A30" t="s">
        <v>58</v>
      </c>
      <c r="B30">
        <v>197900266</v>
      </c>
      <c r="C30">
        <v>197900277</v>
      </c>
      <c r="D30" t="s">
        <v>2248</v>
      </c>
      <c r="E30" t="s">
        <v>2194</v>
      </c>
      <c r="F30">
        <v>3353</v>
      </c>
      <c r="G30">
        <v>3</v>
      </c>
      <c r="H30">
        <v>197900277</v>
      </c>
      <c r="I30" t="s">
        <v>92</v>
      </c>
      <c r="J30">
        <v>23</v>
      </c>
      <c r="K30">
        <v>0</v>
      </c>
      <c r="L30">
        <v>23</v>
      </c>
      <c r="M30">
        <v>0</v>
      </c>
      <c r="N30">
        <v>223</v>
      </c>
      <c r="O30">
        <v>0</v>
      </c>
      <c r="P30">
        <v>223</v>
      </c>
      <c r="Q30">
        <v>0</v>
      </c>
      <c r="R30">
        <v>12</v>
      </c>
      <c r="S30">
        <v>7</v>
      </c>
      <c r="T30">
        <v>9.1651513899116797</v>
      </c>
      <c r="U30">
        <v>3.9475730941089999</v>
      </c>
      <c r="AM30" t="s">
        <v>43</v>
      </c>
      <c r="AN30" t="s">
        <v>2196</v>
      </c>
      <c r="AO30" t="s">
        <v>2014</v>
      </c>
      <c r="AP30" t="s">
        <v>44</v>
      </c>
    </row>
    <row r="31" spans="1:44" hidden="1" x14ac:dyDescent="0.25">
      <c r="A31" t="s">
        <v>58</v>
      </c>
      <c r="B31">
        <v>197900289</v>
      </c>
      <c r="C31">
        <v>197900303</v>
      </c>
      <c r="D31" t="s">
        <v>2249</v>
      </c>
      <c r="E31" t="s">
        <v>2194</v>
      </c>
      <c r="F31">
        <v>3354</v>
      </c>
      <c r="G31">
        <v>3</v>
      </c>
      <c r="H31">
        <v>197900296</v>
      </c>
      <c r="I31" t="s">
        <v>59</v>
      </c>
      <c r="J31">
        <v>127</v>
      </c>
      <c r="K31">
        <v>0</v>
      </c>
      <c r="L31">
        <v>127</v>
      </c>
      <c r="M31">
        <v>0</v>
      </c>
      <c r="N31">
        <v>579</v>
      </c>
      <c r="O31">
        <v>0</v>
      </c>
      <c r="P31">
        <v>579</v>
      </c>
      <c r="Q31">
        <v>0</v>
      </c>
      <c r="R31">
        <v>42</v>
      </c>
      <c r="S31">
        <v>64</v>
      </c>
      <c r="T31">
        <v>51.845925587262798</v>
      </c>
      <c r="U31">
        <v>4.3063184622395001</v>
      </c>
      <c r="AM31" t="s">
        <v>43</v>
      </c>
      <c r="AN31" t="s">
        <v>2196</v>
      </c>
      <c r="AO31" t="s">
        <v>2014</v>
      </c>
      <c r="AP31" t="s">
        <v>44</v>
      </c>
    </row>
    <row r="32" spans="1:44" hidden="1" x14ac:dyDescent="0.25">
      <c r="A32" t="s">
        <v>58</v>
      </c>
      <c r="B32">
        <v>197900324</v>
      </c>
      <c r="C32">
        <v>197900351</v>
      </c>
      <c r="D32" t="s">
        <v>2250</v>
      </c>
      <c r="E32" t="s">
        <v>2194</v>
      </c>
      <c r="F32">
        <v>3355</v>
      </c>
      <c r="G32">
        <v>3</v>
      </c>
      <c r="H32">
        <v>197900351</v>
      </c>
      <c r="I32" t="s">
        <v>93</v>
      </c>
      <c r="J32">
        <v>0</v>
      </c>
      <c r="K32">
        <v>5</v>
      </c>
      <c r="L32">
        <v>5</v>
      </c>
      <c r="M32">
        <v>0</v>
      </c>
      <c r="N32">
        <v>0</v>
      </c>
      <c r="O32">
        <v>5</v>
      </c>
      <c r="P32">
        <v>5</v>
      </c>
      <c r="Q32">
        <v>0</v>
      </c>
      <c r="R32">
        <v>3</v>
      </c>
      <c r="S32">
        <v>2</v>
      </c>
      <c r="T32">
        <v>2.4494897427831699</v>
      </c>
      <c r="U32">
        <v>9.9919967974374302</v>
      </c>
      <c r="AM32" t="s">
        <v>43</v>
      </c>
      <c r="AN32" t="s">
        <v>2196</v>
      </c>
      <c r="AO32" t="s">
        <v>2014</v>
      </c>
      <c r="AP32" t="s">
        <v>44</v>
      </c>
    </row>
    <row r="33" spans="1:44" hidden="1" x14ac:dyDescent="0.25">
      <c r="A33" t="s">
        <v>60</v>
      </c>
      <c r="B33">
        <v>173586630</v>
      </c>
      <c r="C33">
        <v>173586630</v>
      </c>
      <c r="D33" t="s">
        <v>2251</v>
      </c>
      <c r="E33" t="s">
        <v>2194</v>
      </c>
      <c r="F33">
        <v>3673</v>
      </c>
      <c r="G33">
        <v>4</v>
      </c>
      <c r="H33">
        <v>173586630</v>
      </c>
      <c r="I33" t="s">
        <v>2252</v>
      </c>
      <c r="J33">
        <v>0</v>
      </c>
      <c r="K33">
        <v>2</v>
      </c>
      <c r="L33">
        <v>2</v>
      </c>
      <c r="M33">
        <v>0</v>
      </c>
      <c r="N33">
        <v>0</v>
      </c>
      <c r="O33">
        <v>2</v>
      </c>
      <c r="P33">
        <v>2</v>
      </c>
      <c r="Q33">
        <v>0</v>
      </c>
      <c r="R33">
        <v>1</v>
      </c>
      <c r="S33">
        <v>1</v>
      </c>
      <c r="T33">
        <v>1</v>
      </c>
      <c r="U33">
        <v>0</v>
      </c>
      <c r="AM33" t="s">
        <v>43</v>
      </c>
      <c r="AN33" t="s">
        <v>2196</v>
      </c>
      <c r="AO33" t="s">
        <v>2014</v>
      </c>
      <c r="AP33" t="s">
        <v>44</v>
      </c>
    </row>
    <row r="34" spans="1:44" hidden="1" x14ac:dyDescent="0.25">
      <c r="A34" t="s">
        <v>60</v>
      </c>
      <c r="B34">
        <v>191044165</v>
      </c>
      <c r="C34">
        <v>191044209</v>
      </c>
      <c r="D34" t="s">
        <v>2253</v>
      </c>
      <c r="E34" t="s">
        <v>2194</v>
      </c>
      <c r="F34">
        <v>3722</v>
      </c>
      <c r="G34">
        <v>4</v>
      </c>
      <c r="H34">
        <v>191044165</v>
      </c>
      <c r="I34" t="s">
        <v>1610</v>
      </c>
      <c r="J34">
        <v>20</v>
      </c>
      <c r="K34">
        <v>0</v>
      </c>
      <c r="L34">
        <v>20</v>
      </c>
      <c r="M34">
        <v>0</v>
      </c>
      <c r="N34">
        <v>20</v>
      </c>
      <c r="O34">
        <v>0</v>
      </c>
      <c r="P34">
        <v>20</v>
      </c>
      <c r="Q34">
        <v>0</v>
      </c>
      <c r="R34">
        <v>3</v>
      </c>
      <c r="S34">
        <v>12</v>
      </c>
      <c r="T34">
        <v>6</v>
      </c>
      <c r="U34">
        <v>12.9523478029841</v>
      </c>
      <c r="AM34" t="s">
        <v>43</v>
      </c>
      <c r="AN34" t="s">
        <v>2196</v>
      </c>
      <c r="AO34" t="s">
        <v>2014</v>
      </c>
      <c r="AP34" t="s">
        <v>44</v>
      </c>
    </row>
    <row r="35" spans="1:44" hidden="1" x14ac:dyDescent="0.25">
      <c r="A35" t="s">
        <v>62</v>
      </c>
      <c r="B35">
        <v>10477</v>
      </c>
      <c r="C35">
        <v>10485</v>
      </c>
      <c r="D35" t="s">
        <v>2254</v>
      </c>
      <c r="E35" t="s">
        <v>2194</v>
      </c>
      <c r="F35">
        <v>3726</v>
      </c>
      <c r="G35">
        <v>5</v>
      </c>
      <c r="H35">
        <v>10478</v>
      </c>
      <c r="I35" t="s">
        <v>1231</v>
      </c>
      <c r="J35">
        <v>2</v>
      </c>
      <c r="K35">
        <v>4</v>
      </c>
      <c r="L35">
        <v>6</v>
      </c>
      <c r="M35">
        <v>2.8284271247461898</v>
      </c>
      <c r="N35">
        <v>2</v>
      </c>
      <c r="O35">
        <v>4</v>
      </c>
      <c r="P35">
        <v>6</v>
      </c>
      <c r="Q35">
        <v>2.8284271247461898</v>
      </c>
      <c r="R35">
        <v>6</v>
      </c>
      <c r="S35">
        <v>0</v>
      </c>
      <c r="T35">
        <v>0</v>
      </c>
      <c r="U35">
        <v>3.2015621187164198</v>
      </c>
      <c r="AM35" t="s">
        <v>43</v>
      </c>
      <c r="AN35" t="s">
        <v>2196</v>
      </c>
      <c r="AO35" t="s">
        <v>2014</v>
      </c>
      <c r="AP35" t="s">
        <v>44</v>
      </c>
    </row>
    <row r="36" spans="1:44" hidden="1" x14ac:dyDescent="0.25">
      <c r="A36" t="s">
        <v>62</v>
      </c>
      <c r="B36">
        <v>11579</v>
      </c>
      <c r="C36">
        <v>11582</v>
      </c>
      <c r="D36" t="s">
        <v>94</v>
      </c>
      <c r="E36" t="s">
        <v>2194</v>
      </c>
      <c r="F36">
        <v>3727</v>
      </c>
      <c r="G36">
        <v>5</v>
      </c>
      <c r="H36">
        <v>11579</v>
      </c>
      <c r="I36" t="s">
        <v>95</v>
      </c>
      <c r="J36">
        <v>3</v>
      </c>
      <c r="K36">
        <v>1</v>
      </c>
      <c r="L36">
        <v>4</v>
      </c>
      <c r="M36">
        <v>1.7320508075688701</v>
      </c>
      <c r="N36">
        <v>3</v>
      </c>
      <c r="O36">
        <v>1</v>
      </c>
      <c r="P36">
        <v>4</v>
      </c>
      <c r="Q36">
        <v>1.7320508075688701</v>
      </c>
      <c r="R36">
        <v>1</v>
      </c>
      <c r="S36">
        <v>3</v>
      </c>
      <c r="T36">
        <v>1.7320508075688701</v>
      </c>
      <c r="U36">
        <v>1.5</v>
      </c>
      <c r="AM36" t="s">
        <v>43</v>
      </c>
      <c r="AN36" t="s">
        <v>2196</v>
      </c>
      <c r="AO36" t="s">
        <v>2014</v>
      </c>
      <c r="AP36" t="s">
        <v>44</v>
      </c>
    </row>
    <row r="37" spans="1:44" hidden="1" x14ac:dyDescent="0.25">
      <c r="A37" t="s">
        <v>62</v>
      </c>
      <c r="B37">
        <v>89368858</v>
      </c>
      <c r="C37">
        <v>89368861</v>
      </c>
      <c r="D37" t="s">
        <v>2255</v>
      </c>
      <c r="E37" t="s">
        <v>2194</v>
      </c>
      <c r="F37">
        <v>3915</v>
      </c>
      <c r="G37">
        <v>5</v>
      </c>
      <c r="H37">
        <v>89368861</v>
      </c>
      <c r="I37" t="s">
        <v>2256</v>
      </c>
      <c r="J37">
        <v>6</v>
      </c>
      <c r="K37">
        <v>5</v>
      </c>
      <c r="L37">
        <v>11</v>
      </c>
      <c r="M37">
        <v>5.4772255750516603</v>
      </c>
      <c r="N37">
        <v>26</v>
      </c>
      <c r="O37">
        <v>15</v>
      </c>
      <c r="P37">
        <v>41</v>
      </c>
      <c r="Q37">
        <v>19.748417658131402</v>
      </c>
      <c r="R37">
        <v>5</v>
      </c>
      <c r="S37">
        <v>6</v>
      </c>
      <c r="T37">
        <v>5.4772255750516603</v>
      </c>
      <c r="U37">
        <v>1.5</v>
      </c>
      <c r="AM37" t="s">
        <v>43</v>
      </c>
      <c r="AN37" t="s">
        <v>2196</v>
      </c>
      <c r="AO37" t="s">
        <v>2014</v>
      </c>
      <c r="AP37" t="s">
        <v>44</v>
      </c>
    </row>
    <row r="38" spans="1:44" hidden="1" x14ac:dyDescent="0.25">
      <c r="A38" t="s">
        <v>63</v>
      </c>
      <c r="B38">
        <v>110498495</v>
      </c>
      <c r="C38">
        <v>110498501</v>
      </c>
      <c r="D38" t="s">
        <v>2257</v>
      </c>
      <c r="E38" t="s">
        <v>2194</v>
      </c>
      <c r="F38">
        <v>4250</v>
      </c>
      <c r="G38">
        <v>6</v>
      </c>
      <c r="H38">
        <v>110498495</v>
      </c>
      <c r="I38" t="s">
        <v>2258</v>
      </c>
      <c r="J38">
        <v>4</v>
      </c>
      <c r="K38">
        <v>0</v>
      </c>
      <c r="L38">
        <v>4</v>
      </c>
      <c r="M38">
        <v>0</v>
      </c>
      <c r="N38">
        <v>14</v>
      </c>
      <c r="O38">
        <v>0</v>
      </c>
      <c r="P38">
        <v>14</v>
      </c>
      <c r="Q38">
        <v>0</v>
      </c>
      <c r="R38">
        <v>1</v>
      </c>
      <c r="S38">
        <v>3</v>
      </c>
      <c r="T38">
        <v>1.7320508075688701</v>
      </c>
      <c r="U38">
        <v>3</v>
      </c>
      <c r="AM38" t="s">
        <v>43</v>
      </c>
      <c r="AN38" t="s">
        <v>2196</v>
      </c>
      <c r="AO38" t="s">
        <v>2014</v>
      </c>
      <c r="AP38" t="s">
        <v>44</v>
      </c>
    </row>
    <row r="39" spans="1:44" hidden="1" x14ac:dyDescent="0.25">
      <c r="A39" t="s">
        <v>75</v>
      </c>
      <c r="B39">
        <v>10079</v>
      </c>
      <c r="C39">
        <v>10105</v>
      </c>
      <c r="D39" t="s">
        <v>2259</v>
      </c>
      <c r="E39" t="s">
        <v>2194</v>
      </c>
      <c r="F39">
        <v>4365</v>
      </c>
      <c r="G39">
        <v>7</v>
      </c>
      <c r="H39">
        <v>10105</v>
      </c>
      <c r="I39" t="s">
        <v>2260</v>
      </c>
      <c r="J39">
        <v>0</v>
      </c>
      <c r="K39">
        <v>6</v>
      </c>
      <c r="L39">
        <v>6</v>
      </c>
      <c r="M39">
        <v>0</v>
      </c>
      <c r="N39">
        <v>0</v>
      </c>
      <c r="O39">
        <v>6</v>
      </c>
      <c r="P39">
        <v>6</v>
      </c>
      <c r="Q39">
        <v>0</v>
      </c>
      <c r="R39">
        <v>3</v>
      </c>
      <c r="S39">
        <v>2</v>
      </c>
      <c r="T39">
        <v>2.4494897427831699</v>
      </c>
      <c r="U39">
        <v>9.5160682824134604</v>
      </c>
      <c r="AM39" t="s">
        <v>43</v>
      </c>
      <c r="AN39" t="s">
        <v>2196</v>
      </c>
      <c r="AO39" t="s">
        <v>2014</v>
      </c>
      <c r="AP39" t="s">
        <v>44</v>
      </c>
    </row>
    <row r="40" spans="1:44" hidden="1" x14ac:dyDescent="0.25">
      <c r="A40" t="s">
        <v>75</v>
      </c>
      <c r="B40">
        <v>61969262</v>
      </c>
      <c r="C40">
        <v>61969270</v>
      </c>
      <c r="D40" t="s">
        <v>2261</v>
      </c>
      <c r="E40" t="s">
        <v>2194</v>
      </c>
      <c r="F40">
        <v>4490</v>
      </c>
      <c r="G40">
        <v>7</v>
      </c>
      <c r="H40">
        <v>61969270</v>
      </c>
      <c r="I40" t="s">
        <v>2262</v>
      </c>
      <c r="J40">
        <v>1</v>
      </c>
      <c r="K40">
        <v>4</v>
      </c>
      <c r="L40">
        <v>5</v>
      </c>
      <c r="M40">
        <v>2</v>
      </c>
      <c r="N40">
        <v>3</v>
      </c>
      <c r="O40">
        <v>32</v>
      </c>
      <c r="P40">
        <v>35</v>
      </c>
      <c r="Q40">
        <v>9.7979589711327097</v>
      </c>
      <c r="R40">
        <v>0</v>
      </c>
      <c r="S40">
        <v>5</v>
      </c>
      <c r="T40">
        <v>0</v>
      </c>
      <c r="U40">
        <v>4</v>
      </c>
      <c r="AM40" t="s">
        <v>43</v>
      </c>
      <c r="AN40" t="s">
        <v>2196</v>
      </c>
      <c r="AO40" t="s">
        <v>2014</v>
      </c>
      <c r="AP40" t="s">
        <v>44</v>
      </c>
    </row>
    <row r="41" spans="1:44" hidden="1" x14ac:dyDescent="0.25">
      <c r="A41" t="s">
        <v>64</v>
      </c>
      <c r="B41">
        <v>104536664</v>
      </c>
      <c r="C41">
        <v>104536665</v>
      </c>
      <c r="D41" t="s">
        <v>2263</v>
      </c>
      <c r="E41" t="s">
        <v>2194</v>
      </c>
      <c r="F41">
        <v>4860</v>
      </c>
      <c r="G41">
        <v>8</v>
      </c>
      <c r="H41">
        <v>104536665</v>
      </c>
      <c r="I41" t="s">
        <v>2264</v>
      </c>
      <c r="J41">
        <v>0</v>
      </c>
      <c r="K41">
        <v>2</v>
      </c>
      <c r="L41">
        <v>2</v>
      </c>
      <c r="M41">
        <v>0</v>
      </c>
      <c r="N41">
        <v>0</v>
      </c>
      <c r="O41">
        <v>2</v>
      </c>
      <c r="P41">
        <v>2</v>
      </c>
      <c r="Q41">
        <v>0</v>
      </c>
      <c r="R41">
        <v>1</v>
      </c>
      <c r="S41">
        <v>1</v>
      </c>
      <c r="T41">
        <v>1</v>
      </c>
      <c r="U41">
        <v>0.5</v>
      </c>
      <c r="AM41" t="s">
        <v>43</v>
      </c>
      <c r="AN41" t="s">
        <v>2196</v>
      </c>
      <c r="AO41" t="s">
        <v>2014</v>
      </c>
      <c r="AP41" t="s">
        <v>44</v>
      </c>
    </row>
    <row r="42" spans="1:44" hidden="1" x14ac:dyDescent="0.25">
      <c r="A42" t="s">
        <v>64</v>
      </c>
      <c r="B42">
        <v>90705907</v>
      </c>
      <c r="C42">
        <v>90705914</v>
      </c>
      <c r="D42" t="s">
        <v>2265</v>
      </c>
      <c r="E42" t="s">
        <v>2194</v>
      </c>
      <c r="F42">
        <v>4832</v>
      </c>
      <c r="G42">
        <v>8</v>
      </c>
      <c r="H42">
        <v>90705914</v>
      </c>
      <c r="I42" t="s">
        <v>2266</v>
      </c>
      <c r="J42">
        <v>0</v>
      </c>
      <c r="K42">
        <v>2</v>
      </c>
      <c r="L42">
        <v>2</v>
      </c>
      <c r="M42">
        <v>0</v>
      </c>
      <c r="N42">
        <v>0</v>
      </c>
      <c r="O42">
        <v>2</v>
      </c>
      <c r="P42">
        <v>2</v>
      </c>
      <c r="Q42">
        <v>0</v>
      </c>
      <c r="R42">
        <v>1</v>
      </c>
      <c r="S42">
        <v>1</v>
      </c>
      <c r="T42">
        <v>1</v>
      </c>
      <c r="U42">
        <v>3.5</v>
      </c>
      <c r="AM42" t="s">
        <v>43</v>
      </c>
      <c r="AN42" t="s">
        <v>2196</v>
      </c>
      <c r="AO42" t="s">
        <v>2014</v>
      </c>
      <c r="AP42" t="s">
        <v>44</v>
      </c>
    </row>
    <row r="43" spans="1:44" x14ac:dyDescent="0.25">
      <c r="A43" t="s">
        <v>65</v>
      </c>
      <c r="B43">
        <v>101984547</v>
      </c>
      <c r="C43">
        <v>101984588</v>
      </c>
      <c r="D43" t="s">
        <v>2267</v>
      </c>
      <c r="E43" t="s">
        <v>2194</v>
      </c>
      <c r="F43">
        <v>5115</v>
      </c>
      <c r="G43">
        <v>9</v>
      </c>
      <c r="H43">
        <v>101984549</v>
      </c>
      <c r="I43" t="s">
        <v>2268</v>
      </c>
      <c r="J43">
        <v>0</v>
      </c>
      <c r="K43">
        <v>13</v>
      </c>
      <c r="L43">
        <v>13</v>
      </c>
      <c r="M43">
        <v>0</v>
      </c>
      <c r="N43">
        <v>0</v>
      </c>
      <c r="O43">
        <v>13</v>
      </c>
      <c r="P43">
        <v>13</v>
      </c>
      <c r="Q43">
        <v>0</v>
      </c>
      <c r="R43">
        <v>8</v>
      </c>
      <c r="S43">
        <v>3</v>
      </c>
      <c r="T43">
        <v>4.8989794855663504</v>
      </c>
      <c r="U43">
        <v>14.464089205449801</v>
      </c>
      <c r="V43" t="s">
        <v>2267</v>
      </c>
      <c r="W43">
        <v>1</v>
      </c>
      <c r="X43" t="s">
        <v>65</v>
      </c>
      <c r="Y43" t="s">
        <v>2188</v>
      </c>
      <c r="Z43">
        <v>11</v>
      </c>
      <c r="AA43" t="s">
        <v>52</v>
      </c>
      <c r="AB43">
        <v>101984525</v>
      </c>
      <c r="AC43">
        <v>101984554</v>
      </c>
      <c r="AM43" t="s">
        <v>43</v>
      </c>
      <c r="AN43" t="s">
        <v>2196</v>
      </c>
      <c r="AO43" t="s">
        <v>2014</v>
      </c>
      <c r="AP43" t="s">
        <v>44</v>
      </c>
      <c r="AQ43" t="s">
        <v>4967</v>
      </c>
      <c r="AR43" t="s">
        <v>4993</v>
      </c>
    </row>
    <row r="44" spans="1:44" hidden="1" x14ac:dyDescent="0.25">
      <c r="A44" t="s">
        <v>65</v>
      </c>
      <c r="B44">
        <v>101984608</v>
      </c>
      <c r="C44">
        <v>101984613</v>
      </c>
      <c r="D44" t="s">
        <v>2269</v>
      </c>
      <c r="E44" t="s">
        <v>2194</v>
      </c>
      <c r="F44">
        <v>5116</v>
      </c>
      <c r="G44">
        <v>9</v>
      </c>
      <c r="H44">
        <v>101984613</v>
      </c>
      <c r="I44" t="s">
        <v>2270</v>
      </c>
      <c r="J44">
        <v>0</v>
      </c>
      <c r="K44">
        <v>4</v>
      </c>
      <c r="L44">
        <v>4</v>
      </c>
      <c r="M44">
        <v>0</v>
      </c>
      <c r="N44">
        <v>0</v>
      </c>
      <c r="O44">
        <v>4</v>
      </c>
      <c r="P44">
        <v>4</v>
      </c>
      <c r="Q44">
        <v>0</v>
      </c>
      <c r="R44">
        <v>1</v>
      </c>
      <c r="S44">
        <v>1</v>
      </c>
      <c r="T44">
        <v>1</v>
      </c>
      <c r="U44">
        <v>1.92028643696715</v>
      </c>
      <c r="AM44" t="s">
        <v>43</v>
      </c>
      <c r="AN44" t="s">
        <v>2196</v>
      </c>
      <c r="AO44" t="s">
        <v>2014</v>
      </c>
      <c r="AP44" t="s">
        <v>44</v>
      </c>
    </row>
    <row r="45" spans="1:44" x14ac:dyDescent="0.25">
      <c r="A45" t="s">
        <v>54</v>
      </c>
      <c r="B45">
        <v>194424618</v>
      </c>
      <c r="C45">
        <v>194424619</v>
      </c>
      <c r="D45" t="s">
        <v>2271</v>
      </c>
      <c r="E45" t="s">
        <v>2194</v>
      </c>
      <c r="F45">
        <v>2608</v>
      </c>
      <c r="G45">
        <v>2</v>
      </c>
      <c r="H45">
        <v>194424619</v>
      </c>
      <c r="I45" t="s">
        <v>2272</v>
      </c>
      <c r="J45">
        <v>1</v>
      </c>
      <c r="K45">
        <v>1</v>
      </c>
      <c r="L45">
        <v>2</v>
      </c>
      <c r="M45">
        <v>1</v>
      </c>
      <c r="N45">
        <v>1</v>
      </c>
      <c r="O45">
        <v>1</v>
      </c>
      <c r="P45">
        <v>2</v>
      </c>
      <c r="Q45">
        <v>1</v>
      </c>
      <c r="R45">
        <v>0</v>
      </c>
      <c r="S45">
        <v>2</v>
      </c>
      <c r="T45">
        <v>0</v>
      </c>
      <c r="U45">
        <v>0.5</v>
      </c>
      <c r="V45" t="s">
        <v>2271</v>
      </c>
      <c r="W45">
        <v>1</v>
      </c>
      <c r="X45" t="s">
        <v>54</v>
      </c>
      <c r="Y45" t="s">
        <v>2273</v>
      </c>
      <c r="Z45">
        <v>11</v>
      </c>
      <c r="AA45" t="s">
        <v>52</v>
      </c>
      <c r="AB45">
        <v>194424594</v>
      </c>
      <c r="AC45">
        <v>194424623</v>
      </c>
      <c r="AM45" t="s">
        <v>43</v>
      </c>
      <c r="AN45" t="s">
        <v>2196</v>
      </c>
      <c r="AO45" t="s">
        <v>2014</v>
      </c>
      <c r="AP45" t="s">
        <v>44</v>
      </c>
    </row>
    <row r="46" spans="1:44" hidden="1" x14ac:dyDescent="0.25">
      <c r="A46" t="s">
        <v>65</v>
      </c>
      <c r="B46">
        <v>110184634</v>
      </c>
      <c r="C46">
        <v>110184640</v>
      </c>
      <c r="D46" t="s">
        <v>2274</v>
      </c>
      <c r="E46" t="s">
        <v>2194</v>
      </c>
      <c r="F46">
        <v>5141</v>
      </c>
      <c r="G46">
        <v>9</v>
      </c>
      <c r="H46">
        <v>110184634</v>
      </c>
      <c r="I46" t="s">
        <v>2275</v>
      </c>
      <c r="J46">
        <v>3</v>
      </c>
      <c r="K46">
        <v>1</v>
      </c>
      <c r="L46">
        <v>4</v>
      </c>
      <c r="M46">
        <v>1.7320508075688701</v>
      </c>
      <c r="N46">
        <v>5</v>
      </c>
      <c r="O46">
        <v>1</v>
      </c>
      <c r="P46">
        <v>6</v>
      </c>
      <c r="Q46">
        <v>2.2360679774997898</v>
      </c>
      <c r="R46">
        <v>3</v>
      </c>
      <c r="S46">
        <v>1</v>
      </c>
      <c r="T46">
        <v>1.7320508075688701</v>
      </c>
      <c r="U46">
        <v>2.4944382578492901</v>
      </c>
      <c r="AM46" t="s">
        <v>43</v>
      </c>
      <c r="AN46" t="s">
        <v>2196</v>
      </c>
      <c r="AO46" t="s">
        <v>2014</v>
      </c>
      <c r="AP46" t="s">
        <v>44</v>
      </c>
    </row>
    <row r="47" spans="1:44" hidden="1" x14ac:dyDescent="0.25">
      <c r="A47" t="s">
        <v>65</v>
      </c>
      <c r="B47">
        <v>129985738</v>
      </c>
      <c r="C47">
        <v>129985743</v>
      </c>
      <c r="D47" t="s">
        <v>2276</v>
      </c>
      <c r="E47" t="s">
        <v>2194</v>
      </c>
      <c r="F47">
        <v>5198</v>
      </c>
      <c r="G47">
        <v>9</v>
      </c>
      <c r="H47">
        <v>129985738</v>
      </c>
      <c r="I47" t="s">
        <v>2277</v>
      </c>
      <c r="J47">
        <v>98</v>
      </c>
      <c r="K47">
        <v>0</v>
      </c>
      <c r="L47">
        <v>98</v>
      </c>
      <c r="M47">
        <v>0</v>
      </c>
      <c r="N47">
        <v>388</v>
      </c>
      <c r="O47">
        <v>0</v>
      </c>
      <c r="P47">
        <v>388</v>
      </c>
      <c r="Q47">
        <v>0</v>
      </c>
      <c r="R47">
        <v>1</v>
      </c>
      <c r="S47">
        <v>86</v>
      </c>
      <c r="T47">
        <v>9.2736184954957004</v>
      </c>
      <c r="U47">
        <v>1.72046505340852</v>
      </c>
      <c r="AM47" t="s">
        <v>43</v>
      </c>
      <c r="AN47" t="s">
        <v>2196</v>
      </c>
      <c r="AO47" t="s">
        <v>2014</v>
      </c>
      <c r="AP47" t="s">
        <v>44</v>
      </c>
    </row>
    <row r="48" spans="1:44" hidden="1" x14ac:dyDescent="0.25">
      <c r="A48" t="s">
        <v>66</v>
      </c>
      <c r="B48">
        <v>155260196</v>
      </c>
      <c r="C48">
        <v>155260262</v>
      </c>
      <c r="D48" t="s">
        <v>2278</v>
      </c>
      <c r="E48" t="s">
        <v>2194</v>
      </c>
      <c r="F48">
        <v>5393</v>
      </c>
      <c r="G48" t="s">
        <v>67</v>
      </c>
      <c r="H48">
        <v>155260222</v>
      </c>
      <c r="I48" t="s">
        <v>69</v>
      </c>
      <c r="J48">
        <v>60</v>
      </c>
      <c r="K48">
        <v>0</v>
      </c>
      <c r="L48">
        <v>60</v>
      </c>
      <c r="M48">
        <v>0</v>
      </c>
      <c r="N48">
        <v>79</v>
      </c>
      <c r="O48">
        <v>0</v>
      </c>
      <c r="P48">
        <v>79</v>
      </c>
      <c r="Q48">
        <v>0</v>
      </c>
      <c r="R48">
        <v>12</v>
      </c>
      <c r="S48">
        <v>36</v>
      </c>
      <c r="T48">
        <v>20.7846096908265</v>
      </c>
      <c r="U48">
        <v>17.4895926247113</v>
      </c>
      <c r="AM48" t="s">
        <v>43</v>
      </c>
      <c r="AN48" t="s">
        <v>2196</v>
      </c>
      <c r="AO48" t="s">
        <v>2014</v>
      </c>
      <c r="AP48" t="s">
        <v>44</v>
      </c>
    </row>
    <row r="49" spans="1:42" hidden="1" x14ac:dyDescent="0.25">
      <c r="A49" t="s">
        <v>66</v>
      </c>
      <c r="B49">
        <v>155260280</v>
      </c>
      <c r="C49">
        <v>155260299</v>
      </c>
      <c r="D49" t="s">
        <v>2279</v>
      </c>
      <c r="E49" t="s">
        <v>2194</v>
      </c>
      <c r="F49">
        <v>5394</v>
      </c>
      <c r="G49" t="s">
        <v>67</v>
      </c>
      <c r="H49">
        <v>155260299</v>
      </c>
      <c r="I49" t="s">
        <v>2280</v>
      </c>
      <c r="J49">
        <v>1</v>
      </c>
      <c r="K49">
        <v>14</v>
      </c>
      <c r="L49">
        <v>15</v>
      </c>
      <c r="M49">
        <v>3.74165738677394</v>
      </c>
      <c r="N49">
        <v>1</v>
      </c>
      <c r="O49">
        <v>17</v>
      </c>
      <c r="P49">
        <v>18</v>
      </c>
      <c r="Q49">
        <v>4.1231056256176597</v>
      </c>
      <c r="R49">
        <v>9</v>
      </c>
      <c r="S49">
        <v>3</v>
      </c>
      <c r="T49">
        <v>5.1961524227066302</v>
      </c>
      <c r="U49">
        <v>7.2724747430904699</v>
      </c>
      <c r="AM49" t="s">
        <v>43</v>
      </c>
      <c r="AN49" t="s">
        <v>2196</v>
      </c>
      <c r="AO49" t="s">
        <v>2014</v>
      </c>
      <c r="AP49" t="s">
        <v>44</v>
      </c>
    </row>
    <row r="50" spans="1:42" hidden="1" x14ac:dyDescent="0.25">
      <c r="A50" t="s">
        <v>66</v>
      </c>
      <c r="B50">
        <v>155260313</v>
      </c>
      <c r="C50">
        <v>155260333</v>
      </c>
      <c r="D50" t="s">
        <v>2281</v>
      </c>
      <c r="E50" t="s">
        <v>2194</v>
      </c>
      <c r="F50">
        <v>5395</v>
      </c>
      <c r="G50" t="s">
        <v>67</v>
      </c>
      <c r="H50">
        <v>155260333</v>
      </c>
      <c r="I50" t="s">
        <v>1087</v>
      </c>
      <c r="J50">
        <v>0</v>
      </c>
      <c r="K50">
        <v>5</v>
      </c>
      <c r="L50">
        <v>5</v>
      </c>
      <c r="M50">
        <v>0</v>
      </c>
      <c r="N50">
        <v>0</v>
      </c>
      <c r="O50">
        <v>5</v>
      </c>
      <c r="P50">
        <v>5</v>
      </c>
      <c r="Q50">
        <v>0</v>
      </c>
      <c r="R50">
        <v>1</v>
      </c>
      <c r="S50">
        <v>4</v>
      </c>
      <c r="T50">
        <v>2</v>
      </c>
      <c r="U50">
        <v>7.5789181285985601</v>
      </c>
      <c r="AM50" t="s">
        <v>43</v>
      </c>
      <c r="AN50" t="s">
        <v>2196</v>
      </c>
      <c r="AO50" t="s">
        <v>2014</v>
      </c>
      <c r="AP50" t="s">
        <v>44</v>
      </c>
    </row>
    <row r="52" spans="1:42" x14ac:dyDescent="0.25">
      <c r="K52" t="s">
        <v>79</v>
      </c>
      <c r="L52">
        <f>SUBTOTAL(9,L20:L45)</f>
        <v>3438</v>
      </c>
    </row>
    <row r="53" spans="1:42" x14ac:dyDescent="0.25">
      <c r="K53" t="s">
        <v>80</v>
      </c>
      <c r="L53" s="1">
        <f>L20/L52</f>
        <v>0.97411285631180922</v>
      </c>
    </row>
    <row r="54" spans="1:42" x14ac:dyDescent="0.25">
      <c r="K54" t="s">
        <v>81</v>
      </c>
      <c r="L54" s="1">
        <f>(L52-L20)/L52</f>
        <v>2.5887143688190808E-2</v>
      </c>
    </row>
    <row r="56" spans="1:42" x14ac:dyDescent="0.25">
      <c r="K56" t="s">
        <v>982</v>
      </c>
      <c r="L56">
        <f xml:space="preserve"> SUBTOTAL(3,A2:A45)</f>
        <v>6</v>
      </c>
    </row>
  </sheetData>
  <autoFilter ref="V1:V50" xr:uid="{80F22F84-CFB7-1C41-97C7-D6E1065E3203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AF1A7-A43E-5144-92DD-C87AEC90FE7D}">
  <sheetPr filterMode="1">
    <tabColor theme="4" tint="-0.499984740745262"/>
  </sheetPr>
  <dimension ref="A1:AR669"/>
  <sheetViews>
    <sheetView topLeftCell="AM1" workbookViewId="0">
      <selection activeCell="AR53" sqref="AR53"/>
    </sheetView>
  </sheetViews>
  <sheetFormatPr defaultColWidth="11" defaultRowHeight="15.7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4994</v>
      </c>
      <c r="AR1" t="s">
        <v>4966</v>
      </c>
    </row>
    <row r="2" spans="1:44" hidden="1" x14ac:dyDescent="0.25">
      <c r="A2" t="s">
        <v>45</v>
      </c>
      <c r="B2">
        <v>95427</v>
      </c>
      <c r="C2">
        <v>95452</v>
      </c>
      <c r="D2" t="s">
        <v>2282</v>
      </c>
      <c r="E2" t="s">
        <v>2283</v>
      </c>
      <c r="F2">
        <v>577</v>
      </c>
      <c r="G2">
        <v>12</v>
      </c>
      <c r="H2">
        <v>95440</v>
      </c>
      <c r="I2" t="s">
        <v>2284</v>
      </c>
      <c r="J2">
        <v>16</v>
      </c>
      <c r="K2">
        <v>0</v>
      </c>
      <c r="L2">
        <v>16</v>
      </c>
      <c r="M2">
        <v>0</v>
      </c>
      <c r="N2">
        <v>24</v>
      </c>
      <c r="O2">
        <v>0</v>
      </c>
      <c r="P2">
        <v>24</v>
      </c>
      <c r="Q2">
        <v>0</v>
      </c>
      <c r="R2">
        <v>2</v>
      </c>
      <c r="S2">
        <v>9</v>
      </c>
      <c r="T2">
        <v>4.2426406871192803</v>
      </c>
      <c r="U2">
        <v>7.4502464952178702</v>
      </c>
      <c r="AM2" t="s">
        <v>43</v>
      </c>
      <c r="AN2" t="s">
        <v>2285</v>
      </c>
      <c r="AO2" t="s">
        <v>2286</v>
      </c>
      <c r="AP2" t="s">
        <v>44</v>
      </c>
    </row>
    <row r="3" spans="1:44" hidden="1" x14ac:dyDescent="0.25">
      <c r="A3" t="s">
        <v>45</v>
      </c>
      <c r="B3">
        <v>95477</v>
      </c>
      <c r="C3">
        <v>95481</v>
      </c>
      <c r="D3" t="s">
        <v>2287</v>
      </c>
      <c r="E3" t="s">
        <v>2283</v>
      </c>
      <c r="F3">
        <v>578</v>
      </c>
      <c r="G3">
        <v>12</v>
      </c>
      <c r="H3">
        <v>95477</v>
      </c>
      <c r="I3" t="s">
        <v>2288</v>
      </c>
      <c r="J3">
        <v>2</v>
      </c>
      <c r="K3">
        <v>3</v>
      </c>
      <c r="L3">
        <v>5</v>
      </c>
      <c r="M3">
        <v>2.4494897427831699</v>
      </c>
      <c r="N3">
        <v>2</v>
      </c>
      <c r="O3">
        <v>3</v>
      </c>
      <c r="P3">
        <v>5</v>
      </c>
      <c r="Q3">
        <v>2.4494897427831699</v>
      </c>
      <c r="R3">
        <v>4</v>
      </c>
      <c r="S3">
        <v>1</v>
      </c>
      <c r="T3">
        <v>2</v>
      </c>
      <c r="U3">
        <v>1.6329931618554501</v>
      </c>
      <c r="AM3" t="s">
        <v>43</v>
      </c>
      <c r="AN3" t="s">
        <v>2285</v>
      </c>
      <c r="AO3" t="s">
        <v>2286</v>
      </c>
      <c r="AP3" t="s">
        <v>44</v>
      </c>
    </row>
    <row r="4" spans="1:44" hidden="1" x14ac:dyDescent="0.25">
      <c r="A4" t="s">
        <v>45</v>
      </c>
      <c r="B4">
        <v>95532</v>
      </c>
      <c r="C4">
        <v>95532</v>
      </c>
      <c r="D4" t="s">
        <v>2289</v>
      </c>
      <c r="E4" t="s">
        <v>2283</v>
      </c>
      <c r="F4">
        <v>581</v>
      </c>
      <c r="G4">
        <v>12</v>
      </c>
      <c r="H4">
        <v>95532</v>
      </c>
      <c r="I4" t="s">
        <v>2290</v>
      </c>
      <c r="J4">
        <v>1</v>
      </c>
      <c r="K4">
        <v>1</v>
      </c>
      <c r="L4">
        <v>2</v>
      </c>
      <c r="M4">
        <v>1</v>
      </c>
      <c r="N4">
        <v>4</v>
      </c>
      <c r="O4">
        <v>1</v>
      </c>
      <c r="P4">
        <v>5</v>
      </c>
      <c r="Q4">
        <v>2</v>
      </c>
      <c r="R4">
        <v>1</v>
      </c>
      <c r="S4">
        <v>0</v>
      </c>
      <c r="T4">
        <v>0</v>
      </c>
      <c r="U4">
        <v>0</v>
      </c>
      <c r="AM4" t="s">
        <v>43</v>
      </c>
      <c r="AN4" t="s">
        <v>2285</v>
      </c>
      <c r="AO4" t="s">
        <v>2286</v>
      </c>
      <c r="AP4" t="s">
        <v>44</v>
      </c>
    </row>
    <row r="5" spans="1:44" hidden="1" x14ac:dyDescent="0.25">
      <c r="A5" t="s">
        <v>45</v>
      </c>
      <c r="B5">
        <v>95591</v>
      </c>
      <c r="C5">
        <v>95619</v>
      </c>
      <c r="D5" t="s">
        <v>2291</v>
      </c>
      <c r="E5" t="s">
        <v>2283</v>
      </c>
      <c r="F5">
        <v>582</v>
      </c>
      <c r="G5">
        <v>12</v>
      </c>
      <c r="H5">
        <v>95614</v>
      </c>
      <c r="I5" t="s">
        <v>1486</v>
      </c>
      <c r="J5">
        <v>17</v>
      </c>
      <c r="K5">
        <v>0</v>
      </c>
      <c r="L5">
        <v>17</v>
      </c>
      <c r="M5">
        <v>0</v>
      </c>
      <c r="N5">
        <v>17</v>
      </c>
      <c r="O5">
        <v>0</v>
      </c>
      <c r="P5">
        <v>17</v>
      </c>
      <c r="Q5">
        <v>0</v>
      </c>
      <c r="R5">
        <v>8</v>
      </c>
      <c r="S5">
        <v>5</v>
      </c>
      <c r="T5">
        <v>6.3245553203367502</v>
      </c>
      <c r="U5">
        <v>8.2774123707566591</v>
      </c>
      <c r="AM5" t="s">
        <v>43</v>
      </c>
      <c r="AN5" t="s">
        <v>2285</v>
      </c>
      <c r="AO5" t="s">
        <v>2286</v>
      </c>
      <c r="AP5" t="s">
        <v>44</v>
      </c>
    </row>
    <row r="6" spans="1:44" hidden="1" x14ac:dyDescent="0.25">
      <c r="A6" t="s">
        <v>45</v>
      </c>
      <c r="B6">
        <v>95648</v>
      </c>
      <c r="C6">
        <v>95649</v>
      </c>
      <c r="D6" t="s">
        <v>2292</v>
      </c>
      <c r="E6" t="s">
        <v>2283</v>
      </c>
      <c r="F6">
        <v>583</v>
      </c>
      <c r="G6">
        <v>12</v>
      </c>
      <c r="H6">
        <v>95649</v>
      </c>
      <c r="I6" t="s">
        <v>2293</v>
      </c>
      <c r="J6">
        <v>1</v>
      </c>
      <c r="K6">
        <v>1</v>
      </c>
      <c r="L6">
        <v>2</v>
      </c>
      <c r="M6">
        <v>1</v>
      </c>
      <c r="N6">
        <v>1</v>
      </c>
      <c r="O6">
        <v>1</v>
      </c>
      <c r="P6">
        <v>2</v>
      </c>
      <c r="Q6">
        <v>1</v>
      </c>
      <c r="R6">
        <v>1</v>
      </c>
      <c r="S6">
        <v>1</v>
      </c>
      <c r="T6">
        <v>1</v>
      </c>
      <c r="U6">
        <v>0.5</v>
      </c>
      <c r="AM6" t="s">
        <v>43</v>
      </c>
      <c r="AN6" t="s">
        <v>2285</v>
      </c>
      <c r="AO6" t="s">
        <v>2286</v>
      </c>
      <c r="AP6" t="s">
        <v>44</v>
      </c>
    </row>
    <row r="7" spans="1:44" x14ac:dyDescent="0.25">
      <c r="A7" t="s">
        <v>64</v>
      </c>
      <c r="B7">
        <v>104536715</v>
      </c>
      <c r="C7">
        <v>104536729</v>
      </c>
      <c r="D7" t="s">
        <v>2294</v>
      </c>
      <c r="E7" t="s">
        <v>2283</v>
      </c>
      <c r="F7">
        <v>3089</v>
      </c>
      <c r="G7">
        <v>8</v>
      </c>
      <c r="H7">
        <v>104536725</v>
      </c>
      <c r="I7" t="s">
        <v>1044</v>
      </c>
      <c r="J7">
        <v>310</v>
      </c>
      <c r="K7">
        <v>476</v>
      </c>
      <c r="L7">
        <v>786</v>
      </c>
      <c r="M7">
        <v>384.13539279790399</v>
      </c>
      <c r="N7">
        <v>1611</v>
      </c>
      <c r="O7">
        <v>1531</v>
      </c>
      <c r="P7">
        <v>3142</v>
      </c>
      <c r="Q7">
        <v>1570.4906876514699</v>
      </c>
      <c r="R7">
        <v>654</v>
      </c>
      <c r="S7">
        <v>45</v>
      </c>
      <c r="T7">
        <v>171.55174146594899</v>
      </c>
      <c r="U7">
        <v>4.2314684736846297</v>
      </c>
      <c r="V7" t="s">
        <v>2294</v>
      </c>
      <c r="W7">
        <v>1</v>
      </c>
      <c r="X7" t="s">
        <v>64</v>
      </c>
      <c r="Y7" t="s">
        <v>2295</v>
      </c>
      <c r="Z7">
        <v>0</v>
      </c>
      <c r="AA7" t="s">
        <v>55</v>
      </c>
      <c r="AB7">
        <v>104536707</v>
      </c>
      <c r="AC7">
        <v>104536730</v>
      </c>
      <c r="AM7" t="s">
        <v>43</v>
      </c>
      <c r="AN7" t="s">
        <v>2285</v>
      </c>
      <c r="AO7" t="s">
        <v>2286</v>
      </c>
      <c r="AP7" t="s">
        <v>44</v>
      </c>
      <c r="AQ7" t="s">
        <v>4967</v>
      </c>
      <c r="AR7" t="s">
        <v>4995</v>
      </c>
    </row>
    <row r="8" spans="1:44" hidden="1" x14ac:dyDescent="0.25">
      <c r="A8" t="s">
        <v>47</v>
      </c>
      <c r="B8">
        <v>68132397</v>
      </c>
      <c r="C8">
        <v>68132405</v>
      </c>
      <c r="D8" t="s">
        <v>2296</v>
      </c>
      <c r="E8" t="s">
        <v>2283</v>
      </c>
      <c r="F8">
        <v>993</v>
      </c>
      <c r="G8">
        <v>15</v>
      </c>
      <c r="H8">
        <v>68132405</v>
      </c>
      <c r="I8" t="s">
        <v>2297</v>
      </c>
      <c r="J8">
        <v>4</v>
      </c>
      <c r="K8">
        <v>1</v>
      </c>
      <c r="L8">
        <v>5</v>
      </c>
      <c r="M8">
        <v>2</v>
      </c>
      <c r="N8">
        <v>4</v>
      </c>
      <c r="O8">
        <v>1</v>
      </c>
      <c r="P8">
        <v>5</v>
      </c>
      <c r="Q8">
        <v>2</v>
      </c>
      <c r="R8">
        <v>2</v>
      </c>
      <c r="S8">
        <v>2</v>
      </c>
      <c r="T8">
        <v>2</v>
      </c>
      <c r="U8">
        <v>2.9154759474226499</v>
      </c>
      <c r="AM8" t="s">
        <v>43</v>
      </c>
      <c r="AN8" t="s">
        <v>2285</v>
      </c>
      <c r="AO8" t="s">
        <v>2286</v>
      </c>
      <c r="AP8" t="s">
        <v>44</v>
      </c>
    </row>
    <row r="9" spans="1:44" hidden="1" x14ac:dyDescent="0.25">
      <c r="A9" t="s">
        <v>47</v>
      </c>
      <c r="B9">
        <v>68132416</v>
      </c>
      <c r="C9">
        <v>68132431</v>
      </c>
      <c r="D9" t="s">
        <v>2298</v>
      </c>
      <c r="E9" t="s">
        <v>2283</v>
      </c>
      <c r="F9">
        <v>994</v>
      </c>
      <c r="G9">
        <v>15</v>
      </c>
      <c r="H9">
        <v>68132431</v>
      </c>
      <c r="I9" t="s">
        <v>2299</v>
      </c>
      <c r="J9">
        <v>1</v>
      </c>
      <c r="K9">
        <v>3</v>
      </c>
      <c r="L9">
        <v>4</v>
      </c>
      <c r="M9">
        <v>1.7320508075688701</v>
      </c>
      <c r="N9">
        <v>1</v>
      </c>
      <c r="O9">
        <v>3</v>
      </c>
      <c r="P9">
        <v>4</v>
      </c>
      <c r="Q9">
        <v>1.7320508075688701</v>
      </c>
      <c r="R9">
        <v>1</v>
      </c>
      <c r="S9">
        <v>0</v>
      </c>
      <c r="T9">
        <v>0</v>
      </c>
      <c r="U9">
        <v>6.0415229867972799</v>
      </c>
      <c r="AM9" t="s">
        <v>43</v>
      </c>
      <c r="AN9" t="s">
        <v>2285</v>
      </c>
      <c r="AO9" t="s">
        <v>2286</v>
      </c>
      <c r="AP9" t="s">
        <v>44</v>
      </c>
    </row>
    <row r="10" spans="1:44" hidden="1" x14ac:dyDescent="0.25">
      <c r="A10" t="s">
        <v>47</v>
      </c>
      <c r="B10">
        <v>68132444</v>
      </c>
      <c r="C10">
        <v>68132461</v>
      </c>
      <c r="D10" t="s">
        <v>2300</v>
      </c>
      <c r="E10" t="s">
        <v>2283</v>
      </c>
      <c r="F10">
        <v>995</v>
      </c>
      <c r="G10">
        <v>15</v>
      </c>
      <c r="H10">
        <v>68132461</v>
      </c>
      <c r="I10" t="s">
        <v>2301</v>
      </c>
      <c r="J10">
        <v>6</v>
      </c>
      <c r="K10">
        <v>0</v>
      </c>
      <c r="L10">
        <v>6</v>
      </c>
      <c r="M10">
        <v>0</v>
      </c>
      <c r="N10">
        <v>6</v>
      </c>
      <c r="O10">
        <v>0</v>
      </c>
      <c r="P10">
        <v>6</v>
      </c>
      <c r="Q10">
        <v>0</v>
      </c>
      <c r="R10">
        <v>2</v>
      </c>
      <c r="S10">
        <v>2</v>
      </c>
      <c r="T10">
        <v>2</v>
      </c>
      <c r="U10">
        <v>5.9628479399994303</v>
      </c>
      <c r="AM10" t="s">
        <v>43</v>
      </c>
      <c r="AN10" t="s">
        <v>2285</v>
      </c>
      <c r="AO10" t="s">
        <v>2286</v>
      </c>
      <c r="AP10" t="s">
        <v>44</v>
      </c>
    </row>
    <row r="11" spans="1:44" hidden="1" x14ac:dyDescent="0.25">
      <c r="A11" t="s">
        <v>47</v>
      </c>
      <c r="B11">
        <v>70757626</v>
      </c>
      <c r="C11">
        <v>70757626</v>
      </c>
      <c r="D11" t="s">
        <v>2302</v>
      </c>
      <c r="E11" t="s">
        <v>2283</v>
      </c>
      <c r="F11">
        <v>996</v>
      </c>
      <c r="G11">
        <v>15</v>
      </c>
      <c r="H11">
        <v>70757626</v>
      </c>
      <c r="I11" t="s">
        <v>2303</v>
      </c>
      <c r="J11">
        <v>2</v>
      </c>
      <c r="K11">
        <v>0</v>
      </c>
      <c r="L11">
        <v>2</v>
      </c>
      <c r="M11">
        <v>0</v>
      </c>
      <c r="N11">
        <v>2</v>
      </c>
      <c r="O11">
        <v>0</v>
      </c>
      <c r="P11">
        <v>2</v>
      </c>
      <c r="Q11">
        <v>0</v>
      </c>
      <c r="R11">
        <v>1</v>
      </c>
      <c r="S11">
        <v>1</v>
      </c>
      <c r="T11">
        <v>1</v>
      </c>
      <c r="U11">
        <v>0</v>
      </c>
      <c r="AM11" t="s">
        <v>43</v>
      </c>
      <c r="AN11" t="s">
        <v>2285</v>
      </c>
      <c r="AO11" t="s">
        <v>2286</v>
      </c>
      <c r="AP11" t="s">
        <v>44</v>
      </c>
    </row>
    <row r="12" spans="1:44" hidden="1" x14ac:dyDescent="0.25">
      <c r="A12" t="s">
        <v>72</v>
      </c>
      <c r="B12">
        <v>25771436</v>
      </c>
      <c r="C12">
        <v>25771438</v>
      </c>
      <c r="D12" t="s">
        <v>2304</v>
      </c>
      <c r="E12" t="s">
        <v>2283</v>
      </c>
      <c r="F12">
        <v>1047</v>
      </c>
      <c r="G12">
        <v>16</v>
      </c>
      <c r="H12">
        <v>25771438</v>
      </c>
      <c r="I12" t="s">
        <v>2305</v>
      </c>
      <c r="J12">
        <v>2</v>
      </c>
      <c r="K12">
        <v>0</v>
      </c>
      <c r="L12">
        <v>2</v>
      </c>
      <c r="M12">
        <v>0</v>
      </c>
      <c r="N12">
        <v>2</v>
      </c>
      <c r="O12">
        <v>0</v>
      </c>
      <c r="P12">
        <v>2</v>
      </c>
      <c r="Q12">
        <v>0</v>
      </c>
      <c r="R12">
        <v>1</v>
      </c>
      <c r="S12">
        <v>1</v>
      </c>
      <c r="T12">
        <v>1</v>
      </c>
      <c r="U12">
        <v>1</v>
      </c>
      <c r="AM12" t="s">
        <v>43</v>
      </c>
      <c r="AN12" t="s">
        <v>2285</v>
      </c>
      <c r="AO12" t="s">
        <v>2286</v>
      </c>
      <c r="AP12" t="s">
        <v>44</v>
      </c>
    </row>
    <row r="13" spans="1:44" hidden="1" x14ac:dyDescent="0.25">
      <c r="A13" t="s">
        <v>72</v>
      </c>
      <c r="B13">
        <v>25771472</v>
      </c>
      <c r="C13">
        <v>25771472</v>
      </c>
      <c r="D13" t="s">
        <v>2306</v>
      </c>
      <c r="E13" t="s">
        <v>2283</v>
      </c>
      <c r="F13">
        <v>1048</v>
      </c>
      <c r="G13">
        <v>16</v>
      </c>
      <c r="H13">
        <v>25771472</v>
      </c>
      <c r="I13" t="s">
        <v>2031</v>
      </c>
      <c r="J13">
        <v>0</v>
      </c>
      <c r="K13">
        <v>5</v>
      </c>
      <c r="L13">
        <v>5</v>
      </c>
      <c r="M13">
        <v>0</v>
      </c>
      <c r="N13">
        <v>0</v>
      </c>
      <c r="O13">
        <v>6</v>
      </c>
      <c r="P13">
        <v>6</v>
      </c>
      <c r="Q13">
        <v>0</v>
      </c>
      <c r="R13">
        <v>1</v>
      </c>
      <c r="S13">
        <v>3</v>
      </c>
      <c r="T13">
        <v>1.7320508075688701</v>
      </c>
      <c r="U13">
        <v>0</v>
      </c>
      <c r="AM13" t="s">
        <v>43</v>
      </c>
      <c r="AN13" t="s">
        <v>2285</v>
      </c>
      <c r="AO13" t="s">
        <v>2286</v>
      </c>
      <c r="AP13" t="s">
        <v>44</v>
      </c>
    </row>
    <row r="14" spans="1:44" hidden="1" x14ac:dyDescent="0.25">
      <c r="A14" t="s">
        <v>50</v>
      </c>
      <c r="B14">
        <v>10617</v>
      </c>
      <c r="C14">
        <v>10623</v>
      </c>
      <c r="D14" t="s">
        <v>2307</v>
      </c>
      <c r="E14" t="s">
        <v>2283</v>
      </c>
      <c r="F14">
        <v>1218</v>
      </c>
      <c r="G14">
        <v>18</v>
      </c>
      <c r="H14">
        <v>10617</v>
      </c>
      <c r="I14" t="s">
        <v>2308</v>
      </c>
      <c r="J14">
        <v>0</v>
      </c>
      <c r="K14">
        <v>4</v>
      </c>
      <c r="L14">
        <v>4</v>
      </c>
      <c r="M14">
        <v>0</v>
      </c>
      <c r="N14">
        <v>0</v>
      </c>
      <c r="O14">
        <v>9</v>
      </c>
      <c r="P14">
        <v>9</v>
      </c>
      <c r="Q14">
        <v>0</v>
      </c>
      <c r="R14">
        <v>1</v>
      </c>
      <c r="S14">
        <v>1</v>
      </c>
      <c r="T14">
        <v>1</v>
      </c>
      <c r="U14">
        <v>2.6246692913372698</v>
      </c>
      <c r="AM14" t="s">
        <v>43</v>
      </c>
      <c r="AN14" t="s">
        <v>2285</v>
      </c>
      <c r="AO14" t="s">
        <v>2286</v>
      </c>
      <c r="AP14" t="s">
        <v>44</v>
      </c>
    </row>
    <row r="15" spans="1:44" hidden="1" x14ac:dyDescent="0.25">
      <c r="A15" t="s">
        <v>50</v>
      </c>
      <c r="B15">
        <v>63770</v>
      </c>
      <c r="C15">
        <v>63781</v>
      </c>
      <c r="D15" t="s">
        <v>2309</v>
      </c>
      <c r="E15" t="s">
        <v>2283</v>
      </c>
      <c r="F15">
        <v>1219</v>
      </c>
      <c r="G15">
        <v>18</v>
      </c>
      <c r="H15">
        <v>63778</v>
      </c>
      <c r="I15" t="s">
        <v>2310</v>
      </c>
      <c r="J15">
        <v>0</v>
      </c>
      <c r="K15">
        <v>6</v>
      </c>
      <c r="L15">
        <v>6</v>
      </c>
      <c r="M15">
        <v>0</v>
      </c>
      <c r="N15">
        <v>0</v>
      </c>
      <c r="O15">
        <v>7</v>
      </c>
      <c r="P15">
        <v>7</v>
      </c>
      <c r="Q15">
        <v>0</v>
      </c>
      <c r="R15">
        <v>3</v>
      </c>
      <c r="S15">
        <v>2</v>
      </c>
      <c r="T15">
        <v>2.4494897427831699</v>
      </c>
      <c r="U15">
        <v>4.6427960923946996</v>
      </c>
      <c r="AM15" t="s">
        <v>43</v>
      </c>
      <c r="AN15" t="s">
        <v>2285</v>
      </c>
      <c r="AO15" t="s">
        <v>2286</v>
      </c>
      <c r="AP15" t="s">
        <v>44</v>
      </c>
    </row>
    <row r="16" spans="1:44" hidden="1" x14ac:dyDescent="0.25">
      <c r="A16" t="s">
        <v>53</v>
      </c>
      <c r="B16">
        <v>13134490</v>
      </c>
      <c r="C16">
        <v>13134500</v>
      </c>
      <c r="D16" t="s">
        <v>2311</v>
      </c>
      <c r="E16" t="s">
        <v>2283</v>
      </c>
      <c r="F16">
        <v>1725</v>
      </c>
      <c r="G16">
        <v>20</v>
      </c>
      <c r="H16">
        <v>13134500</v>
      </c>
      <c r="I16" t="s">
        <v>2312</v>
      </c>
      <c r="J16">
        <v>2</v>
      </c>
      <c r="K16">
        <v>0</v>
      </c>
      <c r="L16">
        <v>2</v>
      </c>
      <c r="M16">
        <v>0</v>
      </c>
      <c r="N16">
        <v>2</v>
      </c>
      <c r="O16">
        <v>0</v>
      </c>
      <c r="P16">
        <v>2</v>
      </c>
      <c r="Q16">
        <v>0</v>
      </c>
      <c r="R16">
        <v>1</v>
      </c>
      <c r="S16">
        <v>1</v>
      </c>
      <c r="T16">
        <v>1</v>
      </c>
      <c r="U16">
        <v>5</v>
      </c>
      <c r="AM16" t="s">
        <v>43</v>
      </c>
      <c r="AN16" t="s">
        <v>2285</v>
      </c>
      <c r="AO16" t="s">
        <v>2286</v>
      </c>
      <c r="AP16" t="s">
        <v>44</v>
      </c>
    </row>
    <row r="17" spans="1:44" hidden="1" x14ac:dyDescent="0.25">
      <c r="A17" t="s">
        <v>53</v>
      </c>
      <c r="B17">
        <v>36063931</v>
      </c>
      <c r="C17">
        <v>36063934</v>
      </c>
      <c r="D17" t="s">
        <v>2313</v>
      </c>
      <c r="E17" t="s">
        <v>2283</v>
      </c>
      <c r="F17">
        <v>1742</v>
      </c>
      <c r="G17">
        <v>20</v>
      </c>
      <c r="H17">
        <v>36063931</v>
      </c>
      <c r="I17" t="s">
        <v>2314</v>
      </c>
      <c r="J17">
        <v>0</v>
      </c>
      <c r="K17">
        <v>3</v>
      </c>
      <c r="L17">
        <v>3</v>
      </c>
      <c r="M17">
        <v>0</v>
      </c>
      <c r="N17">
        <v>0</v>
      </c>
      <c r="O17">
        <v>3</v>
      </c>
      <c r="P17">
        <v>3</v>
      </c>
      <c r="Q17">
        <v>0</v>
      </c>
      <c r="R17">
        <v>1</v>
      </c>
      <c r="S17">
        <v>1</v>
      </c>
      <c r="T17">
        <v>1</v>
      </c>
      <c r="U17">
        <v>1.5</v>
      </c>
      <c r="AM17" t="s">
        <v>43</v>
      </c>
      <c r="AN17" t="s">
        <v>2285</v>
      </c>
      <c r="AO17" t="s">
        <v>2286</v>
      </c>
      <c r="AP17" t="s">
        <v>44</v>
      </c>
    </row>
    <row r="18" spans="1:44" hidden="1" x14ac:dyDescent="0.25">
      <c r="A18" t="s">
        <v>53</v>
      </c>
      <c r="B18">
        <v>36064027</v>
      </c>
      <c r="C18">
        <v>36064052</v>
      </c>
      <c r="D18" t="s">
        <v>2315</v>
      </c>
      <c r="E18" t="s">
        <v>2283</v>
      </c>
      <c r="F18">
        <v>1744</v>
      </c>
      <c r="G18">
        <v>20</v>
      </c>
      <c r="H18">
        <v>36064052</v>
      </c>
      <c r="I18" t="s">
        <v>2316</v>
      </c>
      <c r="J18">
        <v>4</v>
      </c>
      <c r="K18">
        <v>3</v>
      </c>
      <c r="L18">
        <v>7</v>
      </c>
      <c r="M18">
        <v>3.4641016151377499</v>
      </c>
      <c r="N18">
        <v>4</v>
      </c>
      <c r="O18">
        <v>3</v>
      </c>
      <c r="P18">
        <v>7</v>
      </c>
      <c r="Q18">
        <v>3.4641016151377499</v>
      </c>
      <c r="R18">
        <v>1</v>
      </c>
      <c r="S18">
        <v>0</v>
      </c>
      <c r="T18">
        <v>0</v>
      </c>
      <c r="U18">
        <v>7.7275019064562898</v>
      </c>
      <c r="AM18" t="s">
        <v>43</v>
      </c>
      <c r="AN18" t="s">
        <v>2285</v>
      </c>
      <c r="AO18" t="s">
        <v>2286</v>
      </c>
      <c r="AP18" t="s">
        <v>44</v>
      </c>
    </row>
    <row r="19" spans="1:44" hidden="1" x14ac:dyDescent="0.25">
      <c r="A19" t="s">
        <v>53</v>
      </c>
      <c r="B19">
        <v>36064063</v>
      </c>
      <c r="C19">
        <v>36064071</v>
      </c>
      <c r="D19" t="s">
        <v>2317</v>
      </c>
      <c r="E19" t="s">
        <v>2283</v>
      </c>
      <c r="F19">
        <v>1745</v>
      </c>
      <c r="G19">
        <v>20</v>
      </c>
      <c r="H19">
        <v>36064069</v>
      </c>
      <c r="I19" t="s">
        <v>2318</v>
      </c>
      <c r="J19">
        <v>5</v>
      </c>
      <c r="K19">
        <v>0</v>
      </c>
      <c r="L19">
        <v>5</v>
      </c>
      <c r="M19">
        <v>0</v>
      </c>
      <c r="N19">
        <v>5</v>
      </c>
      <c r="O19">
        <v>0</v>
      </c>
      <c r="P19">
        <v>5</v>
      </c>
      <c r="Q19">
        <v>0</v>
      </c>
      <c r="R19">
        <v>1</v>
      </c>
      <c r="S19">
        <v>2</v>
      </c>
      <c r="T19">
        <v>1.41421356237309</v>
      </c>
      <c r="U19">
        <v>3.0310889132455299</v>
      </c>
      <c r="AM19" t="s">
        <v>43</v>
      </c>
      <c r="AN19" t="s">
        <v>2285</v>
      </c>
      <c r="AO19" t="s">
        <v>2286</v>
      </c>
      <c r="AP19" t="s">
        <v>44</v>
      </c>
    </row>
    <row r="20" spans="1:44" hidden="1" x14ac:dyDescent="0.25">
      <c r="A20" t="s">
        <v>53</v>
      </c>
      <c r="B20">
        <v>36463533</v>
      </c>
      <c r="C20">
        <v>36463552</v>
      </c>
      <c r="D20" t="s">
        <v>2319</v>
      </c>
      <c r="E20" t="s">
        <v>2283</v>
      </c>
      <c r="F20">
        <v>1747</v>
      </c>
      <c r="G20">
        <v>20</v>
      </c>
      <c r="H20">
        <v>36463533</v>
      </c>
      <c r="I20" t="s">
        <v>2320</v>
      </c>
      <c r="J20">
        <v>61</v>
      </c>
      <c r="K20">
        <v>0</v>
      </c>
      <c r="L20">
        <v>61</v>
      </c>
      <c r="M20">
        <v>0</v>
      </c>
      <c r="N20">
        <v>370</v>
      </c>
      <c r="O20">
        <v>0</v>
      </c>
      <c r="P20">
        <v>370</v>
      </c>
      <c r="Q20">
        <v>0</v>
      </c>
      <c r="R20">
        <v>1</v>
      </c>
      <c r="S20">
        <v>50</v>
      </c>
      <c r="T20">
        <v>7.0710678118654702</v>
      </c>
      <c r="U20">
        <v>7.1944422994419801</v>
      </c>
      <c r="AM20" t="s">
        <v>43</v>
      </c>
      <c r="AN20" t="s">
        <v>2285</v>
      </c>
      <c r="AO20" t="s">
        <v>2286</v>
      </c>
      <c r="AP20" t="s">
        <v>44</v>
      </c>
    </row>
    <row r="21" spans="1:44" hidden="1" x14ac:dyDescent="0.25">
      <c r="A21" t="s">
        <v>73</v>
      </c>
      <c r="B21">
        <v>34547739</v>
      </c>
      <c r="C21">
        <v>34547782</v>
      </c>
      <c r="D21" t="s">
        <v>2321</v>
      </c>
      <c r="E21" t="s">
        <v>2283</v>
      </c>
      <c r="F21">
        <v>1804</v>
      </c>
      <c r="G21">
        <v>21</v>
      </c>
      <c r="H21">
        <v>34547741</v>
      </c>
      <c r="I21" t="s">
        <v>2322</v>
      </c>
      <c r="J21">
        <v>928</v>
      </c>
      <c r="K21">
        <v>1</v>
      </c>
      <c r="L21">
        <v>929</v>
      </c>
      <c r="M21">
        <v>30.463092423455599</v>
      </c>
      <c r="N21">
        <v>7420</v>
      </c>
      <c r="O21">
        <v>1</v>
      </c>
      <c r="P21">
        <v>7421</v>
      </c>
      <c r="Q21">
        <v>86.139421869432098</v>
      </c>
      <c r="R21">
        <v>831</v>
      </c>
      <c r="S21">
        <v>1</v>
      </c>
      <c r="T21">
        <v>28.827070610799101</v>
      </c>
      <c r="U21">
        <v>15.5024275362141</v>
      </c>
      <c r="AM21" t="s">
        <v>43</v>
      </c>
      <c r="AN21" t="s">
        <v>2285</v>
      </c>
      <c r="AO21" t="s">
        <v>2286</v>
      </c>
      <c r="AP21" t="s">
        <v>44</v>
      </c>
    </row>
    <row r="22" spans="1:44" hidden="1" x14ac:dyDescent="0.25">
      <c r="A22" t="s">
        <v>74</v>
      </c>
      <c r="B22">
        <v>43251835</v>
      </c>
      <c r="C22">
        <v>43251842</v>
      </c>
      <c r="D22" t="s">
        <v>2323</v>
      </c>
      <c r="E22" t="s">
        <v>2283</v>
      </c>
      <c r="F22">
        <v>1841</v>
      </c>
      <c r="G22">
        <v>22</v>
      </c>
      <c r="H22">
        <v>43251842</v>
      </c>
      <c r="I22" t="s">
        <v>2324</v>
      </c>
      <c r="J22">
        <v>1</v>
      </c>
      <c r="K22">
        <v>1</v>
      </c>
      <c r="L22">
        <v>2</v>
      </c>
      <c r="M22">
        <v>1</v>
      </c>
      <c r="N22">
        <v>1</v>
      </c>
      <c r="O22">
        <v>1</v>
      </c>
      <c r="P22">
        <v>2</v>
      </c>
      <c r="Q22">
        <v>1</v>
      </c>
      <c r="R22">
        <v>0</v>
      </c>
      <c r="S22">
        <v>1</v>
      </c>
      <c r="T22">
        <v>0</v>
      </c>
      <c r="U22">
        <v>3.5</v>
      </c>
      <c r="AM22" t="s">
        <v>43</v>
      </c>
      <c r="AN22" t="s">
        <v>2285</v>
      </c>
      <c r="AO22" t="s">
        <v>2286</v>
      </c>
      <c r="AP22" t="s">
        <v>44</v>
      </c>
    </row>
    <row r="23" spans="1:44" hidden="1" x14ac:dyDescent="0.25">
      <c r="A23" t="s">
        <v>54</v>
      </c>
      <c r="B23">
        <v>121248900</v>
      </c>
      <c r="C23">
        <v>121248907</v>
      </c>
      <c r="D23" t="s">
        <v>2325</v>
      </c>
      <c r="E23" t="s">
        <v>2283</v>
      </c>
      <c r="F23">
        <v>1545</v>
      </c>
      <c r="G23">
        <v>2</v>
      </c>
      <c r="H23">
        <v>121248907</v>
      </c>
      <c r="I23" t="s">
        <v>2326</v>
      </c>
      <c r="J23">
        <v>1</v>
      </c>
      <c r="K23">
        <v>4</v>
      </c>
      <c r="L23">
        <v>5</v>
      </c>
      <c r="M23">
        <v>2</v>
      </c>
      <c r="N23">
        <v>1</v>
      </c>
      <c r="O23">
        <v>4</v>
      </c>
      <c r="P23">
        <v>5</v>
      </c>
      <c r="Q23">
        <v>2</v>
      </c>
      <c r="R23">
        <v>2</v>
      </c>
      <c r="S23">
        <v>0</v>
      </c>
      <c r="T23">
        <v>0</v>
      </c>
      <c r="U23">
        <v>2.4166091947189101</v>
      </c>
      <c r="AM23" t="s">
        <v>43</v>
      </c>
      <c r="AN23" t="s">
        <v>2285</v>
      </c>
      <c r="AO23" t="s">
        <v>2286</v>
      </c>
      <c r="AP23" t="s">
        <v>44</v>
      </c>
    </row>
    <row r="24" spans="1:44" hidden="1" x14ac:dyDescent="0.25">
      <c r="A24" t="s">
        <v>54</v>
      </c>
      <c r="B24">
        <v>121248920</v>
      </c>
      <c r="C24">
        <v>121248926</v>
      </c>
      <c r="D24" t="s">
        <v>2327</v>
      </c>
      <c r="E24" t="s">
        <v>2283</v>
      </c>
      <c r="F24">
        <v>1546</v>
      </c>
      <c r="G24">
        <v>2</v>
      </c>
      <c r="H24">
        <v>121248926</v>
      </c>
      <c r="I24" t="s">
        <v>2328</v>
      </c>
      <c r="J24">
        <v>3</v>
      </c>
      <c r="K24">
        <v>0</v>
      </c>
      <c r="L24">
        <v>3</v>
      </c>
      <c r="M24">
        <v>0</v>
      </c>
      <c r="N24">
        <v>3</v>
      </c>
      <c r="O24">
        <v>0</v>
      </c>
      <c r="P24">
        <v>3</v>
      </c>
      <c r="Q24">
        <v>0</v>
      </c>
      <c r="R24">
        <v>1</v>
      </c>
      <c r="S24">
        <v>1</v>
      </c>
      <c r="T24">
        <v>1</v>
      </c>
      <c r="U24">
        <v>2.4944382578492901</v>
      </c>
      <c r="AM24" t="s">
        <v>43</v>
      </c>
      <c r="AN24" t="s">
        <v>2285</v>
      </c>
      <c r="AO24" t="s">
        <v>2286</v>
      </c>
      <c r="AP24" t="s">
        <v>44</v>
      </c>
    </row>
    <row r="25" spans="1:44" hidden="1" x14ac:dyDescent="0.25">
      <c r="A25" t="s">
        <v>54</v>
      </c>
      <c r="B25">
        <v>121248940</v>
      </c>
      <c r="C25">
        <v>121248949</v>
      </c>
      <c r="D25" t="s">
        <v>2329</v>
      </c>
      <c r="E25" t="s">
        <v>2283</v>
      </c>
      <c r="F25">
        <v>1547</v>
      </c>
      <c r="G25">
        <v>2</v>
      </c>
      <c r="H25">
        <v>121248949</v>
      </c>
      <c r="I25" t="s">
        <v>2330</v>
      </c>
      <c r="J25">
        <v>5</v>
      </c>
      <c r="K25">
        <v>0</v>
      </c>
      <c r="L25">
        <v>5</v>
      </c>
      <c r="M25">
        <v>0</v>
      </c>
      <c r="N25">
        <v>5</v>
      </c>
      <c r="O25">
        <v>0</v>
      </c>
      <c r="P25">
        <v>5</v>
      </c>
      <c r="Q25">
        <v>0</v>
      </c>
      <c r="R25">
        <v>2</v>
      </c>
      <c r="S25">
        <v>2</v>
      </c>
      <c r="T25">
        <v>2</v>
      </c>
      <c r="U25">
        <v>3.31058907144936</v>
      </c>
      <c r="AM25" t="s">
        <v>43</v>
      </c>
      <c r="AN25" t="s">
        <v>2285</v>
      </c>
      <c r="AO25" t="s">
        <v>2286</v>
      </c>
      <c r="AP25" t="s">
        <v>44</v>
      </c>
    </row>
    <row r="26" spans="1:44" x14ac:dyDescent="0.25">
      <c r="A26" t="s">
        <v>65</v>
      </c>
      <c r="B26">
        <v>110184579</v>
      </c>
      <c r="C26">
        <v>110184588</v>
      </c>
      <c r="D26" t="s">
        <v>2331</v>
      </c>
      <c r="E26" t="s">
        <v>2283</v>
      </c>
      <c r="F26">
        <v>3258</v>
      </c>
      <c r="G26">
        <v>9</v>
      </c>
      <c r="H26">
        <v>110184584</v>
      </c>
      <c r="I26" t="s">
        <v>2332</v>
      </c>
      <c r="J26">
        <v>141</v>
      </c>
      <c r="K26">
        <v>113</v>
      </c>
      <c r="L26">
        <v>254</v>
      </c>
      <c r="M26">
        <v>126.225987815504</v>
      </c>
      <c r="N26">
        <v>693</v>
      </c>
      <c r="O26">
        <v>298</v>
      </c>
      <c r="P26">
        <v>991</v>
      </c>
      <c r="Q26">
        <v>454.43811459867601</v>
      </c>
      <c r="R26">
        <v>123</v>
      </c>
      <c r="S26">
        <v>112</v>
      </c>
      <c r="T26">
        <v>117.371206008969</v>
      </c>
      <c r="U26">
        <v>2.8256636388643201</v>
      </c>
      <c r="V26" t="s">
        <v>2331</v>
      </c>
      <c r="W26">
        <v>1</v>
      </c>
      <c r="X26" t="s">
        <v>65</v>
      </c>
      <c r="Y26" t="s">
        <v>2333</v>
      </c>
      <c r="Z26">
        <v>0</v>
      </c>
      <c r="AA26" t="s">
        <v>52</v>
      </c>
      <c r="AB26">
        <v>110184577</v>
      </c>
      <c r="AC26">
        <v>110184600</v>
      </c>
      <c r="AM26" t="s">
        <v>43</v>
      </c>
      <c r="AN26" t="s">
        <v>2285</v>
      </c>
      <c r="AO26" t="s">
        <v>2286</v>
      </c>
      <c r="AP26" t="s">
        <v>44</v>
      </c>
      <c r="AQ26" t="s">
        <v>4967</v>
      </c>
      <c r="AR26" t="s">
        <v>4996</v>
      </c>
    </row>
    <row r="27" spans="1:44" hidden="1" x14ac:dyDescent="0.25">
      <c r="A27" t="s">
        <v>54</v>
      </c>
      <c r="B27">
        <v>64684451</v>
      </c>
      <c r="C27">
        <v>64684461</v>
      </c>
      <c r="D27" t="s">
        <v>2334</v>
      </c>
      <c r="E27" t="s">
        <v>2283</v>
      </c>
      <c r="F27">
        <v>1465</v>
      </c>
      <c r="G27">
        <v>2</v>
      </c>
      <c r="H27">
        <v>64684461</v>
      </c>
      <c r="I27" t="s">
        <v>2335</v>
      </c>
      <c r="J27">
        <v>0</v>
      </c>
      <c r="K27">
        <v>4</v>
      </c>
      <c r="L27">
        <v>4</v>
      </c>
      <c r="M27">
        <v>0</v>
      </c>
      <c r="N27">
        <v>0</v>
      </c>
      <c r="O27">
        <v>4</v>
      </c>
      <c r="P27">
        <v>4</v>
      </c>
      <c r="Q27">
        <v>0</v>
      </c>
      <c r="R27">
        <v>1</v>
      </c>
      <c r="S27">
        <v>1</v>
      </c>
      <c r="T27">
        <v>1</v>
      </c>
      <c r="U27">
        <v>3.8405728739342999</v>
      </c>
      <c r="AM27" t="s">
        <v>43</v>
      </c>
      <c r="AN27" t="s">
        <v>2285</v>
      </c>
      <c r="AO27" t="s">
        <v>2286</v>
      </c>
      <c r="AP27" t="s">
        <v>44</v>
      </c>
    </row>
    <row r="28" spans="1:44" hidden="1" x14ac:dyDescent="0.25">
      <c r="A28" t="s">
        <v>58</v>
      </c>
      <c r="B28">
        <v>197900268</v>
      </c>
      <c r="C28">
        <v>197900303</v>
      </c>
      <c r="D28" t="s">
        <v>2336</v>
      </c>
      <c r="E28" t="s">
        <v>2283</v>
      </c>
      <c r="F28">
        <v>2094</v>
      </c>
      <c r="G28">
        <v>3</v>
      </c>
      <c r="H28">
        <v>197900295</v>
      </c>
      <c r="I28" t="s">
        <v>2337</v>
      </c>
      <c r="J28">
        <v>55</v>
      </c>
      <c r="K28">
        <v>0</v>
      </c>
      <c r="L28">
        <v>55</v>
      </c>
      <c r="M28">
        <v>0</v>
      </c>
      <c r="N28">
        <v>173</v>
      </c>
      <c r="O28">
        <v>0</v>
      </c>
      <c r="P28">
        <v>173</v>
      </c>
      <c r="Q28">
        <v>0</v>
      </c>
      <c r="R28">
        <v>14</v>
      </c>
      <c r="S28">
        <v>29</v>
      </c>
      <c r="T28">
        <v>20.149441679609801</v>
      </c>
      <c r="U28">
        <v>10.372089804546601</v>
      </c>
      <c r="AM28" t="s">
        <v>43</v>
      </c>
      <c r="AN28" t="s">
        <v>2285</v>
      </c>
      <c r="AO28" t="s">
        <v>2286</v>
      </c>
      <c r="AP28" t="s">
        <v>44</v>
      </c>
    </row>
    <row r="29" spans="1:44" hidden="1" x14ac:dyDescent="0.25">
      <c r="A29" t="s">
        <v>58</v>
      </c>
      <c r="B29">
        <v>197900330</v>
      </c>
      <c r="C29">
        <v>197900348</v>
      </c>
      <c r="D29" t="s">
        <v>2338</v>
      </c>
      <c r="E29" t="s">
        <v>2283</v>
      </c>
      <c r="F29">
        <v>2095</v>
      </c>
      <c r="G29">
        <v>3</v>
      </c>
      <c r="H29">
        <v>197900346</v>
      </c>
      <c r="I29" t="s">
        <v>2074</v>
      </c>
      <c r="J29">
        <v>0</v>
      </c>
      <c r="K29">
        <v>39</v>
      </c>
      <c r="L29">
        <v>39</v>
      </c>
      <c r="M29">
        <v>0</v>
      </c>
      <c r="N29">
        <v>0</v>
      </c>
      <c r="O29">
        <v>43</v>
      </c>
      <c r="P29">
        <v>43</v>
      </c>
      <c r="Q29">
        <v>0</v>
      </c>
      <c r="R29">
        <v>27</v>
      </c>
      <c r="S29">
        <v>3</v>
      </c>
      <c r="T29">
        <v>9</v>
      </c>
      <c r="U29">
        <v>5.9251529952001096</v>
      </c>
      <c r="AM29" t="s">
        <v>43</v>
      </c>
      <c r="AN29" t="s">
        <v>2285</v>
      </c>
      <c r="AO29" t="s">
        <v>2286</v>
      </c>
      <c r="AP29" t="s">
        <v>44</v>
      </c>
    </row>
    <row r="30" spans="1:44" hidden="1" x14ac:dyDescent="0.25">
      <c r="A30" t="s">
        <v>58</v>
      </c>
      <c r="B30">
        <v>88104485</v>
      </c>
      <c r="C30">
        <v>88104493</v>
      </c>
      <c r="D30" t="s">
        <v>2339</v>
      </c>
      <c r="E30" t="s">
        <v>2283</v>
      </c>
      <c r="F30">
        <v>1949</v>
      </c>
      <c r="G30">
        <v>3</v>
      </c>
      <c r="H30">
        <v>88104493</v>
      </c>
      <c r="I30" t="s">
        <v>2340</v>
      </c>
      <c r="J30">
        <v>2</v>
      </c>
      <c r="K30">
        <v>0</v>
      </c>
      <c r="L30">
        <v>2</v>
      </c>
      <c r="M30">
        <v>0</v>
      </c>
      <c r="N30">
        <v>2</v>
      </c>
      <c r="O30">
        <v>0</v>
      </c>
      <c r="P30">
        <v>2</v>
      </c>
      <c r="Q30">
        <v>0</v>
      </c>
      <c r="R30">
        <v>1</v>
      </c>
      <c r="S30">
        <v>1</v>
      </c>
      <c r="T30">
        <v>1</v>
      </c>
      <c r="U30">
        <v>4</v>
      </c>
      <c r="AM30" t="s">
        <v>43</v>
      </c>
      <c r="AN30" t="s">
        <v>2285</v>
      </c>
      <c r="AO30" t="s">
        <v>2286</v>
      </c>
      <c r="AP30" t="s">
        <v>44</v>
      </c>
    </row>
    <row r="31" spans="1:44" hidden="1" x14ac:dyDescent="0.25">
      <c r="A31" t="s">
        <v>60</v>
      </c>
      <c r="B31">
        <v>191044073</v>
      </c>
      <c r="C31">
        <v>191044077</v>
      </c>
      <c r="D31" t="s">
        <v>2341</v>
      </c>
      <c r="E31" t="s">
        <v>2283</v>
      </c>
      <c r="F31">
        <v>2331</v>
      </c>
      <c r="G31">
        <v>4</v>
      </c>
      <c r="H31">
        <v>191044077</v>
      </c>
      <c r="I31" t="s">
        <v>2342</v>
      </c>
      <c r="J31">
        <v>0</v>
      </c>
      <c r="K31">
        <v>2</v>
      </c>
      <c r="L31">
        <v>2</v>
      </c>
      <c r="M31">
        <v>0</v>
      </c>
      <c r="N31">
        <v>0</v>
      </c>
      <c r="O31">
        <v>2</v>
      </c>
      <c r="P31">
        <v>2</v>
      </c>
      <c r="Q31">
        <v>0</v>
      </c>
      <c r="R31">
        <v>1</v>
      </c>
      <c r="S31">
        <v>1</v>
      </c>
      <c r="T31">
        <v>1</v>
      </c>
      <c r="U31">
        <v>2</v>
      </c>
      <c r="AM31" t="s">
        <v>43</v>
      </c>
      <c r="AN31" t="s">
        <v>2285</v>
      </c>
      <c r="AO31" t="s">
        <v>2286</v>
      </c>
      <c r="AP31" t="s">
        <v>44</v>
      </c>
    </row>
    <row r="32" spans="1:44" hidden="1" x14ac:dyDescent="0.25">
      <c r="A32" t="s">
        <v>60</v>
      </c>
      <c r="B32">
        <v>191044168</v>
      </c>
      <c r="C32">
        <v>191044180</v>
      </c>
      <c r="D32" t="s">
        <v>2343</v>
      </c>
      <c r="E32" t="s">
        <v>2283</v>
      </c>
      <c r="F32">
        <v>2332</v>
      </c>
      <c r="G32">
        <v>4</v>
      </c>
      <c r="H32">
        <v>191044180</v>
      </c>
      <c r="I32" t="s">
        <v>2344</v>
      </c>
      <c r="J32">
        <v>12</v>
      </c>
      <c r="K32">
        <v>0</v>
      </c>
      <c r="L32">
        <v>12</v>
      </c>
      <c r="M32">
        <v>0</v>
      </c>
      <c r="N32">
        <v>12</v>
      </c>
      <c r="O32">
        <v>0</v>
      </c>
      <c r="P32">
        <v>12</v>
      </c>
      <c r="Q32">
        <v>0</v>
      </c>
      <c r="R32">
        <v>1</v>
      </c>
      <c r="S32">
        <v>10</v>
      </c>
      <c r="T32">
        <v>3.1622776601683702</v>
      </c>
      <c r="U32">
        <v>4.2646805273079904</v>
      </c>
      <c r="AM32" t="s">
        <v>43</v>
      </c>
      <c r="AN32" t="s">
        <v>2285</v>
      </c>
      <c r="AO32" t="s">
        <v>2286</v>
      </c>
      <c r="AP32" t="s">
        <v>44</v>
      </c>
    </row>
    <row r="33" spans="1:44" hidden="1" x14ac:dyDescent="0.25">
      <c r="A33" t="s">
        <v>60</v>
      </c>
      <c r="B33">
        <v>191044198</v>
      </c>
      <c r="C33">
        <v>191044207</v>
      </c>
      <c r="D33" t="s">
        <v>2345</v>
      </c>
      <c r="E33" t="s">
        <v>2283</v>
      </c>
      <c r="F33">
        <v>2333</v>
      </c>
      <c r="G33">
        <v>4</v>
      </c>
      <c r="H33">
        <v>191044198</v>
      </c>
      <c r="I33" t="s">
        <v>61</v>
      </c>
      <c r="J33">
        <v>6</v>
      </c>
      <c r="K33">
        <v>0</v>
      </c>
      <c r="L33">
        <v>6</v>
      </c>
      <c r="M33">
        <v>0</v>
      </c>
      <c r="N33">
        <v>6</v>
      </c>
      <c r="O33">
        <v>0</v>
      </c>
      <c r="P33">
        <v>6</v>
      </c>
      <c r="Q33">
        <v>0</v>
      </c>
      <c r="R33">
        <v>1</v>
      </c>
      <c r="S33">
        <v>4</v>
      </c>
      <c r="T33">
        <v>2</v>
      </c>
      <c r="U33">
        <v>4.5</v>
      </c>
      <c r="AM33" t="s">
        <v>43</v>
      </c>
      <c r="AN33" t="s">
        <v>2285</v>
      </c>
      <c r="AO33" t="s">
        <v>2286</v>
      </c>
      <c r="AP33" t="s">
        <v>44</v>
      </c>
    </row>
    <row r="34" spans="1:44" hidden="1" x14ac:dyDescent="0.25">
      <c r="A34" t="s">
        <v>60</v>
      </c>
      <c r="B34">
        <v>68644175</v>
      </c>
      <c r="C34">
        <v>68644188</v>
      </c>
      <c r="D34" t="s">
        <v>2346</v>
      </c>
      <c r="E34" t="s">
        <v>2283</v>
      </c>
      <c r="F34">
        <v>2175</v>
      </c>
      <c r="G34">
        <v>4</v>
      </c>
      <c r="H34">
        <v>68644188</v>
      </c>
      <c r="I34" t="s">
        <v>2347</v>
      </c>
      <c r="J34">
        <v>4</v>
      </c>
      <c r="K34">
        <v>0</v>
      </c>
      <c r="L34">
        <v>4</v>
      </c>
      <c r="M34">
        <v>0</v>
      </c>
      <c r="N34">
        <v>4</v>
      </c>
      <c r="O34">
        <v>0</v>
      </c>
      <c r="P34">
        <v>4</v>
      </c>
      <c r="Q34">
        <v>0</v>
      </c>
      <c r="R34">
        <v>2</v>
      </c>
      <c r="S34">
        <v>2</v>
      </c>
      <c r="T34">
        <v>2</v>
      </c>
      <c r="U34">
        <v>5.6124860801609104</v>
      </c>
      <c r="AM34" t="s">
        <v>43</v>
      </c>
      <c r="AN34" t="s">
        <v>2285</v>
      </c>
      <c r="AO34" t="s">
        <v>2286</v>
      </c>
      <c r="AP34" t="s">
        <v>44</v>
      </c>
    </row>
    <row r="35" spans="1:44" hidden="1" x14ac:dyDescent="0.25">
      <c r="A35" t="s">
        <v>62</v>
      </c>
      <c r="B35">
        <v>101227349</v>
      </c>
      <c r="C35">
        <v>101227354</v>
      </c>
      <c r="D35" t="s">
        <v>2348</v>
      </c>
      <c r="E35" t="s">
        <v>2283</v>
      </c>
      <c r="F35">
        <v>2447</v>
      </c>
      <c r="G35">
        <v>5</v>
      </c>
      <c r="H35">
        <v>101227354</v>
      </c>
      <c r="I35" t="s">
        <v>2349</v>
      </c>
      <c r="J35">
        <v>1</v>
      </c>
      <c r="K35">
        <v>1</v>
      </c>
      <c r="L35">
        <v>2</v>
      </c>
      <c r="M35">
        <v>1</v>
      </c>
      <c r="N35">
        <v>1</v>
      </c>
      <c r="O35">
        <v>1</v>
      </c>
      <c r="P35">
        <v>2</v>
      </c>
      <c r="Q35">
        <v>1</v>
      </c>
      <c r="R35">
        <v>0</v>
      </c>
      <c r="S35">
        <v>2</v>
      </c>
      <c r="T35">
        <v>0</v>
      </c>
      <c r="U35">
        <v>2.5</v>
      </c>
      <c r="AM35" t="s">
        <v>43</v>
      </c>
      <c r="AN35" t="s">
        <v>2285</v>
      </c>
      <c r="AO35" t="s">
        <v>2286</v>
      </c>
      <c r="AP35" t="s">
        <v>44</v>
      </c>
    </row>
    <row r="36" spans="1:44" hidden="1" x14ac:dyDescent="0.25">
      <c r="A36" t="s">
        <v>62</v>
      </c>
      <c r="B36">
        <v>11784</v>
      </c>
      <c r="C36">
        <v>11786</v>
      </c>
      <c r="D36" t="s">
        <v>2350</v>
      </c>
      <c r="E36" t="s">
        <v>2283</v>
      </c>
      <c r="F36">
        <v>2340</v>
      </c>
      <c r="G36">
        <v>5</v>
      </c>
      <c r="H36">
        <v>11786</v>
      </c>
      <c r="I36" t="s">
        <v>2351</v>
      </c>
      <c r="J36">
        <v>0</v>
      </c>
      <c r="K36">
        <v>2</v>
      </c>
      <c r="L36">
        <v>2</v>
      </c>
      <c r="M36">
        <v>0</v>
      </c>
      <c r="N36">
        <v>0</v>
      </c>
      <c r="O36">
        <v>2</v>
      </c>
      <c r="P36">
        <v>2</v>
      </c>
      <c r="Q36">
        <v>0</v>
      </c>
      <c r="R36">
        <v>1</v>
      </c>
      <c r="S36">
        <v>1</v>
      </c>
      <c r="T36">
        <v>1</v>
      </c>
      <c r="U36">
        <v>1</v>
      </c>
      <c r="AM36" t="s">
        <v>43</v>
      </c>
      <c r="AN36" t="s">
        <v>2285</v>
      </c>
      <c r="AO36" t="s">
        <v>2286</v>
      </c>
      <c r="AP36" t="s">
        <v>44</v>
      </c>
    </row>
    <row r="37" spans="1:44" hidden="1" x14ac:dyDescent="0.25">
      <c r="A37" t="s">
        <v>62</v>
      </c>
      <c r="B37">
        <v>23851253</v>
      </c>
      <c r="C37">
        <v>23851253</v>
      </c>
      <c r="D37" t="s">
        <v>2352</v>
      </c>
      <c r="E37" t="s">
        <v>2283</v>
      </c>
      <c r="F37">
        <v>2372</v>
      </c>
      <c r="G37">
        <v>5</v>
      </c>
      <c r="H37">
        <v>23851253</v>
      </c>
      <c r="I37" t="s">
        <v>2353</v>
      </c>
      <c r="J37">
        <v>5</v>
      </c>
      <c r="K37">
        <v>1</v>
      </c>
      <c r="L37">
        <v>6</v>
      </c>
      <c r="M37">
        <v>2.2360679774997898</v>
      </c>
      <c r="N37">
        <v>9</v>
      </c>
      <c r="O37">
        <v>1</v>
      </c>
      <c r="P37">
        <v>10</v>
      </c>
      <c r="Q37">
        <v>3</v>
      </c>
      <c r="R37">
        <v>0</v>
      </c>
      <c r="S37">
        <v>5</v>
      </c>
      <c r="T37">
        <v>0</v>
      </c>
      <c r="U37">
        <v>0</v>
      </c>
      <c r="AM37" t="s">
        <v>43</v>
      </c>
      <c r="AN37" t="s">
        <v>2285</v>
      </c>
      <c r="AO37" t="s">
        <v>2286</v>
      </c>
      <c r="AP37" t="s">
        <v>44</v>
      </c>
    </row>
    <row r="38" spans="1:44" hidden="1" x14ac:dyDescent="0.25">
      <c r="A38" t="s">
        <v>75</v>
      </c>
      <c r="B38">
        <v>83570350</v>
      </c>
      <c r="C38">
        <v>83570352</v>
      </c>
      <c r="D38" t="s">
        <v>2354</v>
      </c>
      <c r="E38" t="s">
        <v>2283</v>
      </c>
      <c r="F38">
        <v>2845</v>
      </c>
      <c r="G38">
        <v>7</v>
      </c>
      <c r="H38">
        <v>83570352</v>
      </c>
      <c r="I38" t="s">
        <v>2355</v>
      </c>
      <c r="J38">
        <v>0</v>
      </c>
      <c r="K38">
        <v>2</v>
      </c>
      <c r="L38">
        <v>2</v>
      </c>
      <c r="M38">
        <v>0</v>
      </c>
      <c r="N38">
        <v>0</v>
      </c>
      <c r="O38">
        <v>2</v>
      </c>
      <c r="P38">
        <v>2</v>
      </c>
      <c r="Q38">
        <v>0</v>
      </c>
      <c r="R38">
        <v>1</v>
      </c>
      <c r="S38">
        <v>1</v>
      </c>
      <c r="T38">
        <v>1</v>
      </c>
      <c r="U38">
        <v>1</v>
      </c>
      <c r="AM38" t="s">
        <v>43</v>
      </c>
      <c r="AN38" t="s">
        <v>2285</v>
      </c>
      <c r="AO38" t="s">
        <v>2286</v>
      </c>
      <c r="AP38" t="s">
        <v>44</v>
      </c>
    </row>
    <row r="39" spans="1:44" x14ac:dyDescent="0.25">
      <c r="A39" t="s">
        <v>46</v>
      </c>
      <c r="B39">
        <v>42123014</v>
      </c>
      <c r="C39">
        <v>42123029</v>
      </c>
      <c r="D39" t="s">
        <v>2356</v>
      </c>
      <c r="E39" t="s">
        <v>2283</v>
      </c>
      <c r="F39">
        <v>848</v>
      </c>
      <c r="G39">
        <v>14</v>
      </c>
      <c r="H39">
        <v>42123015</v>
      </c>
      <c r="I39" t="s">
        <v>2357</v>
      </c>
      <c r="J39">
        <v>38</v>
      </c>
      <c r="K39">
        <v>129</v>
      </c>
      <c r="L39">
        <v>167</v>
      </c>
      <c r="M39">
        <v>70.014284256857096</v>
      </c>
      <c r="N39">
        <v>173</v>
      </c>
      <c r="O39">
        <v>147</v>
      </c>
      <c r="P39">
        <v>320</v>
      </c>
      <c r="Q39">
        <v>159.47100049852301</v>
      </c>
      <c r="R39">
        <v>3</v>
      </c>
      <c r="S39">
        <v>143</v>
      </c>
      <c r="T39">
        <v>20.712315177207898</v>
      </c>
      <c r="U39">
        <v>4.9916597106239697</v>
      </c>
      <c r="V39" t="s">
        <v>2356</v>
      </c>
      <c r="W39">
        <v>1</v>
      </c>
      <c r="X39" t="s">
        <v>46</v>
      </c>
      <c r="Y39" t="s">
        <v>2358</v>
      </c>
      <c r="Z39">
        <v>0</v>
      </c>
      <c r="AA39" t="s">
        <v>55</v>
      </c>
      <c r="AB39">
        <v>42122998</v>
      </c>
      <c r="AC39">
        <v>42123021</v>
      </c>
      <c r="AM39" t="s">
        <v>43</v>
      </c>
      <c r="AN39" t="s">
        <v>2285</v>
      </c>
      <c r="AO39" t="s">
        <v>2286</v>
      </c>
      <c r="AP39" t="s">
        <v>44</v>
      </c>
      <c r="AQ39" t="s">
        <v>4967</v>
      </c>
      <c r="AR39" t="s">
        <v>4997</v>
      </c>
    </row>
    <row r="40" spans="1:44" hidden="1" x14ac:dyDescent="0.25">
      <c r="A40" t="s">
        <v>64</v>
      </c>
      <c r="B40">
        <v>118679265</v>
      </c>
      <c r="C40">
        <v>118679280</v>
      </c>
      <c r="D40" t="s">
        <v>2359</v>
      </c>
      <c r="E40" t="s">
        <v>2283</v>
      </c>
      <c r="F40">
        <v>3108</v>
      </c>
      <c r="G40">
        <v>8</v>
      </c>
      <c r="H40">
        <v>118679265</v>
      </c>
      <c r="I40" t="s">
        <v>2360</v>
      </c>
      <c r="J40">
        <v>2</v>
      </c>
      <c r="K40">
        <v>4</v>
      </c>
      <c r="L40">
        <v>6</v>
      </c>
      <c r="M40">
        <v>2.8284271247461898</v>
      </c>
      <c r="N40">
        <v>3</v>
      </c>
      <c r="O40">
        <v>4</v>
      </c>
      <c r="P40">
        <v>7</v>
      </c>
      <c r="Q40">
        <v>3.4641016151377499</v>
      </c>
      <c r="R40">
        <v>2</v>
      </c>
      <c r="S40">
        <v>2</v>
      </c>
      <c r="T40">
        <v>2</v>
      </c>
      <c r="U40">
        <v>6.0991802727907602</v>
      </c>
      <c r="AM40" t="s">
        <v>43</v>
      </c>
      <c r="AN40" t="s">
        <v>2285</v>
      </c>
      <c r="AO40" t="s">
        <v>2286</v>
      </c>
      <c r="AP40" t="s">
        <v>44</v>
      </c>
    </row>
    <row r="41" spans="1:44" hidden="1" x14ac:dyDescent="0.25">
      <c r="A41" t="s">
        <v>65</v>
      </c>
      <c r="B41">
        <v>101984691</v>
      </c>
      <c r="C41">
        <v>101984705</v>
      </c>
      <c r="D41" t="s">
        <v>2361</v>
      </c>
      <c r="E41" t="s">
        <v>2283</v>
      </c>
      <c r="F41">
        <v>3250</v>
      </c>
      <c r="G41">
        <v>9</v>
      </c>
      <c r="H41">
        <v>101984697</v>
      </c>
      <c r="I41" t="s">
        <v>2362</v>
      </c>
      <c r="J41">
        <v>6</v>
      </c>
      <c r="K41">
        <v>2</v>
      </c>
      <c r="L41">
        <v>8</v>
      </c>
      <c r="M41">
        <v>3.4641016151377499</v>
      </c>
      <c r="N41">
        <v>6</v>
      </c>
      <c r="O41">
        <v>2</v>
      </c>
      <c r="P41">
        <v>8</v>
      </c>
      <c r="Q41">
        <v>3.4641016151377499</v>
      </c>
      <c r="R41">
        <v>1</v>
      </c>
      <c r="S41">
        <v>3</v>
      </c>
      <c r="T41">
        <v>1.7320508075688701</v>
      </c>
      <c r="U41">
        <v>4.9692934659788799</v>
      </c>
      <c r="AM41" t="s">
        <v>43</v>
      </c>
      <c r="AN41" t="s">
        <v>2285</v>
      </c>
      <c r="AO41" t="s">
        <v>2286</v>
      </c>
      <c r="AP41" t="s">
        <v>44</v>
      </c>
    </row>
    <row r="42" spans="1:44" hidden="1" x14ac:dyDescent="0.25">
      <c r="A42" t="s">
        <v>65</v>
      </c>
      <c r="B42">
        <v>101984722</v>
      </c>
      <c r="C42">
        <v>101984785</v>
      </c>
      <c r="D42" t="s">
        <v>2363</v>
      </c>
      <c r="E42" t="s">
        <v>2283</v>
      </c>
      <c r="F42">
        <v>3251</v>
      </c>
      <c r="G42">
        <v>9</v>
      </c>
      <c r="H42">
        <v>101984757</v>
      </c>
      <c r="I42" t="s">
        <v>2364</v>
      </c>
      <c r="J42">
        <v>25</v>
      </c>
      <c r="K42">
        <v>4</v>
      </c>
      <c r="L42">
        <v>29</v>
      </c>
      <c r="M42">
        <v>10</v>
      </c>
      <c r="N42">
        <v>25</v>
      </c>
      <c r="O42">
        <v>4</v>
      </c>
      <c r="P42">
        <v>29</v>
      </c>
      <c r="Q42">
        <v>10</v>
      </c>
      <c r="R42">
        <v>5</v>
      </c>
      <c r="S42">
        <v>8</v>
      </c>
      <c r="T42">
        <v>6.3245553203367502</v>
      </c>
      <c r="U42">
        <v>19.853623135508599</v>
      </c>
      <c r="AM42" t="s">
        <v>43</v>
      </c>
      <c r="AN42" t="s">
        <v>2285</v>
      </c>
      <c r="AO42" t="s">
        <v>2286</v>
      </c>
      <c r="AP42" t="s">
        <v>44</v>
      </c>
    </row>
    <row r="43" spans="1:44" x14ac:dyDescent="0.25">
      <c r="A43" t="s">
        <v>54</v>
      </c>
      <c r="B43">
        <v>222337317</v>
      </c>
      <c r="C43">
        <v>222337317</v>
      </c>
      <c r="D43" t="s">
        <v>2365</v>
      </c>
      <c r="E43" t="s">
        <v>2283</v>
      </c>
      <c r="F43">
        <v>1671</v>
      </c>
      <c r="G43">
        <v>2</v>
      </c>
      <c r="H43">
        <v>222337317</v>
      </c>
      <c r="I43" t="s">
        <v>2366</v>
      </c>
      <c r="J43">
        <v>3</v>
      </c>
      <c r="K43">
        <v>0</v>
      </c>
      <c r="L43">
        <v>3</v>
      </c>
      <c r="M43">
        <v>0</v>
      </c>
      <c r="N43">
        <v>3</v>
      </c>
      <c r="O43">
        <v>0</v>
      </c>
      <c r="P43">
        <v>3</v>
      </c>
      <c r="Q43">
        <v>0</v>
      </c>
      <c r="R43">
        <v>1</v>
      </c>
      <c r="S43">
        <v>1</v>
      </c>
      <c r="T43">
        <v>1</v>
      </c>
      <c r="U43">
        <v>0</v>
      </c>
      <c r="V43" t="s">
        <v>2365</v>
      </c>
      <c r="W43">
        <v>1</v>
      </c>
      <c r="X43" t="s">
        <v>54</v>
      </c>
      <c r="AD43" t="s">
        <v>2367</v>
      </c>
      <c r="AE43">
        <v>22</v>
      </c>
      <c r="AF43">
        <v>8</v>
      </c>
      <c r="AG43">
        <v>5</v>
      </c>
      <c r="AH43">
        <v>0</v>
      </c>
      <c r="AI43">
        <v>1</v>
      </c>
      <c r="AJ43" t="s">
        <v>52</v>
      </c>
      <c r="AK43">
        <v>222337300</v>
      </c>
      <c r="AL43">
        <v>222337322</v>
      </c>
      <c r="AM43" t="s">
        <v>43</v>
      </c>
      <c r="AN43" t="s">
        <v>2285</v>
      </c>
      <c r="AO43" t="s">
        <v>2286</v>
      </c>
      <c r="AP43" t="s">
        <v>2286</v>
      </c>
    </row>
    <row r="44" spans="1:44" hidden="1" x14ac:dyDescent="0.25">
      <c r="A44" t="s">
        <v>65</v>
      </c>
      <c r="B44">
        <v>116869417</v>
      </c>
      <c r="C44">
        <v>116869436</v>
      </c>
      <c r="D44" t="s">
        <v>2368</v>
      </c>
      <c r="E44" t="s">
        <v>2283</v>
      </c>
      <c r="F44">
        <v>3266</v>
      </c>
      <c r="G44">
        <v>9</v>
      </c>
      <c r="H44">
        <v>116869417</v>
      </c>
      <c r="I44" t="s">
        <v>2369</v>
      </c>
      <c r="J44">
        <v>56</v>
      </c>
      <c r="K44">
        <v>0</v>
      </c>
      <c r="L44">
        <v>56</v>
      </c>
      <c r="M44">
        <v>0</v>
      </c>
      <c r="N44">
        <v>377</v>
      </c>
      <c r="O44">
        <v>0</v>
      </c>
      <c r="P44">
        <v>377</v>
      </c>
      <c r="Q44">
        <v>0</v>
      </c>
      <c r="R44">
        <v>1</v>
      </c>
      <c r="S44">
        <v>41</v>
      </c>
      <c r="T44">
        <v>6.4031242374328396</v>
      </c>
      <c r="U44">
        <v>6.3157651071654701</v>
      </c>
      <c r="AM44" t="s">
        <v>43</v>
      </c>
      <c r="AN44" t="s">
        <v>2285</v>
      </c>
      <c r="AO44" t="s">
        <v>2286</v>
      </c>
      <c r="AP44" t="s">
        <v>44</v>
      </c>
    </row>
    <row r="45" spans="1:44" hidden="1" x14ac:dyDescent="0.25">
      <c r="A45" t="s">
        <v>65</v>
      </c>
      <c r="B45">
        <v>126841757</v>
      </c>
      <c r="C45">
        <v>126841767</v>
      </c>
      <c r="D45" t="s">
        <v>2370</v>
      </c>
      <c r="E45" t="s">
        <v>2283</v>
      </c>
      <c r="F45">
        <v>3280</v>
      </c>
      <c r="G45">
        <v>9</v>
      </c>
      <c r="H45">
        <v>126841767</v>
      </c>
      <c r="I45" t="s">
        <v>2371</v>
      </c>
      <c r="J45">
        <v>1</v>
      </c>
      <c r="K45">
        <v>1</v>
      </c>
      <c r="L45">
        <v>2</v>
      </c>
      <c r="M45">
        <v>1</v>
      </c>
      <c r="N45">
        <v>1</v>
      </c>
      <c r="O45">
        <v>1</v>
      </c>
      <c r="P45">
        <v>2</v>
      </c>
      <c r="Q45">
        <v>1</v>
      </c>
      <c r="R45">
        <v>1</v>
      </c>
      <c r="S45">
        <v>1</v>
      </c>
      <c r="T45">
        <v>1</v>
      </c>
      <c r="U45">
        <v>5</v>
      </c>
      <c r="AM45" t="s">
        <v>43</v>
      </c>
      <c r="AN45" t="s">
        <v>2285</v>
      </c>
      <c r="AO45" t="s">
        <v>2286</v>
      </c>
      <c r="AP45" t="s">
        <v>44</v>
      </c>
    </row>
    <row r="46" spans="1:44" hidden="1" x14ac:dyDescent="0.25">
      <c r="A46" t="s">
        <v>66</v>
      </c>
      <c r="B46">
        <v>155260192</v>
      </c>
      <c r="C46">
        <v>155260194</v>
      </c>
      <c r="D46" t="s">
        <v>2372</v>
      </c>
      <c r="E46" t="s">
        <v>2283</v>
      </c>
      <c r="F46">
        <v>3388</v>
      </c>
      <c r="G46" t="s">
        <v>67</v>
      </c>
      <c r="H46">
        <v>155260192</v>
      </c>
      <c r="I46" t="s">
        <v>69</v>
      </c>
      <c r="J46">
        <v>3</v>
      </c>
      <c r="K46">
        <v>0</v>
      </c>
      <c r="L46">
        <v>3</v>
      </c>
      <c r="M46">
        <v>0</v>
      </c>
      <c r="N46">
        <v>5</v>
      </c>
      <c r="O46">
        <v>0</v>
      </c>
      <c r="P46">
        <v>5</v>
      </c>
      <c r="Q46">
        <v>0</v>
      </c>
      <c r="R46">
        <v>1</v>
      </c>
      <c r="S46">
        <v>1</v>
      </c>
      <c r="T46">
        <v>1</v>
      </c>
      <c r="U46">
        <v>1</v>
      </c>
      <c r="AM46" t="s">
        <v>43</v>
      </c>
      <c r="AN46" t="s">
        <v>2285</v>
      </c>
      <c r="AO46" t="s">
        <v>2286</v>
      </c>
      <c r="AP46" t="s">
        <v>44</v>
      </c>
    </row>
    <row r="47" spans="1:44" hidden="1" x14ac:dyDescent="0.25">
      <c r="A47" t="s">
        <v>66</v>
      </c>
      <c r="B47">
        <v>155260205</v>
      </c>
      <c r="C47">
        <v>155260256</v>
      </c>
      <c r="D47" t="s">
        <v>2373</v>
      </c>
      <c r="E47" t="s">
        <v>2283</v>
      </c>
      <c r="F47">
        <v>3389</v>
      </c>
      <c r="G47" t="s">
        <v>67</v>
      </c>
      <c r="H47">
        <v>155260217</v>
      </c>
      <c r="I47" t="s">
        <v>61</v>
      </c>
      <c r="J47">
        <v>22</v>
      </c>
      <c r="K47">
        <v>0</v>
      </c>
      <c r="L47">
        <v>22</v>
      </c>
      <c r="M47">
        <v>0</v>
      </c>
      <c r="N47">
        <v>32</v>
      </c>
      <c r="O47">
        <v>0</v>
      </c>
      <c r="P47">
        <v>32</v>
      </c>
      <c r="Q47">
        <v>0</v>
      </c>
      <c r="R47">
        <v>6</v>
      </c>
      <c r="S47">
        <v>10</v>
      </c>
      <c r="T47">
        <v>7.7459666924148296</v>
      </c>
      <c r="U47">
        <v>15.1851850087511</v>
      </c>
      <c r="AM47" t="s">
        <v>43</v>
      </c>
      <c r="AN47" t="s">
        <v>2285</v>
      </c>
      <c r="AO47" t="s">
        <v>2286</v>
      </c>
      <c r="AP47" t="s">
        <v>44</v>
      </c>
    </row>
    <row r="48" spans="1:44" hidden="1" x14ac:dyDescent="0.25">
      <c r="A48" t="s">
        <v>66</v>
      </c>
      <c r="B48">
        <v>155260280</v>
      </c>
      <c r="C48">
        <v>155260291</v>
      </c>
      <c r="D48" t="s">
        <v>2374</v>
      </c>
      <c r="E48" t="s">
        <v>2283</v>
      </c>
      <c r="F48">
        <v>3391</v>
      </c>
      <c r="G48" t="s">
        <v>67</v>
      </c>
      <c r="H48">
        <v>155260280</v>
      </c>
      <c r="I48" t="s">
        <v>1137</v>
      </c>
      <c r="J48">
        <v>0</v>
      </c>
      <c r="K48">
        <v>6</v>
      </c>
      <c r="L48">
        <v>6</v>
      </c>
      <c r="M48">
        <v>0</v>
      </c>
      <c r="N48">
        <v>0</v>
      </c>
      <c r="O48">
        <v>6</v>
      </c>
      <c r="P48">
        <v>6</v>
      </c>
      <c r="Q48">
        <v>0</v>
      </c>
      <c r="R48">
        <v>1</v>
      </c>
      <c r="S48">
        <v>5</v>
      </c>
      <c r="T48">
        <v>2.2360679774997898</v>
      </c>
      <c r="U48">
        <v>4.5460605656619499</v>
      </c>
      <c r="AM48" t="s">
        <v>43</v>
      </c>
      <c r="AN48" t="s">
        <v>2285</v>
      </c>
      <c r="AO48" t="s">
        <v>2286</v>
      </c>
      <c r="AP48" t="s">
        <v>44</v>
      </c>
    </row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spans="11:12" hidden="1" x14ac:dyDescent="0.25"/>
    <row r="658" spans="11:12" hidden="1" x14ac:dyDescent="0.25"/>
    <row r="659" spans="11:12" hidden="1" x14ac:dyDescent="0.25"/>
    <row r="660" spans="11:12" hidden="1" x14ac:dyDescent="0.25"/>
    <row r="661" spans="11:12" hidden="1" x14ac:dyDescent="0.25"/>
    <row r="662" spans="11:12" hidden="1" x14ac:dyDescent="0.25"/>
    <row r="663" spans="11:12" hidden="1" x14ac:dyDescent="0.25"/>
    <row r="665" spans="11:12" x14ac:dyDescent="0.25">
      <c r="K665" t="s">
        <v>79</v>
      </c>
      <c r="L665">
        <f>SUBTOTAL(9,L7:L43)</f>
        <v>1210</v>
      </c>
    </row>
    <row r="666" spans="11:12" x14ac:dyDescent="0.25">
      <c r="K666" t="s">
        <v>80</v>
      </c>
      <c r="L666" s="1">
        <f>L26/L665</f>
        <v>0.20991735537190082</v>
      </c>
    </row>
    <row r="667" spans="11:12" x14ac:dyDescent="0.25">
      <c r="K667" t="s">
        <v>81</v>
      </c>
      <c r="L667" s="1">
        <f>(L665-L26)/L665</f>
        <v>0.79008264462809918</v>
      </c>
    </row>
    <row r="669" spans="11:12" x14ac:dyDescent="0.25">
      <c r="K669" t="s">
        <v>982</v>
      </c>
      <c r="L669">
        <f>SUBTOTAL(3, A2:A43)</f>
        <v>4</v>
      </c>
    </row>
  </sheetData>
  <autoFilter ref="V1:V663" xr:uid="{C2A0CA73-08BA-554E-8A8F-63F723A735B8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E4E2-BB63-9045-81B7-CEB079BCEEC8}">
  <sheetPr filterMode="1">
    <tabColor theme="4" tint="-0.499984740745262"/>
  </sheetPr>
  <dimension ref="A1:AR62"/>
  <sheetViews>
    <sheetView topLeftCell="AJ1" workbookViewId="0">
      <selection activeCell="AR53" sqref="AR53"/>
    </sheetView>
  </sheetViews>
  <sheetFormatPr defaultColWidth="11" defaultRowHeight="15.7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4994</v>
      </c>
      <c r="AR1" t="s">
        <v>4966</v>
      </c>
    </row>
    <row r="2" spans="1:44" x14ac:dyDescent="0.25">
      <c r="A2" t="s">
        <v>65</v>
      </c>
      <c r="B2">
        <v>110184512</v>
      </c>
      <c r="C2">
        <v>110184687</v>
      </c>
      <c r="D2" t="s">
        <v>2375</v>
      </c>
      <c r="E2" t="s">
        <v>2376</v>
      </c>
      <c r="F2">
        <v>2594</v>
      </c>
      <c r="G2">
        <v>9</v>
      </c>
      <c r="H2">
        <v>110184584</v>
      </c>
      <c r="I2" t="s">
        <v>2332</v>
      </c>
      <c r="J2">
        <v>4678</v>
      </c>
      <c r="K2">
        <v>4592</v>
      </c>
      <c r="L2">
        <v>9270</v>
      </c>
      <c r="M2">
        <v>4634.8005350823796</v>
      </c>
      <c r="N2">
        <v>21921</v>
      </c>
      <c r="O2">
        <v>22526</v>
      </c>
      <c r="P2">
        <v>44447</v>
      </c>
      <c r="Q2">
        <v>22221.441132383799</v>
      </c>
      <c r="R2">
        <v>4679</v>
      </c>
      <c r="S2">
        <v>3642</v>
      </c>
      <c r="T2">
        <v>4128.0646797258396</v>
      </c>
      <c r="U2">
        <v>38.8855375945042</v>
      </c>
      <c r="V2" t="s">
        <v>2375</v>
      </c>
      <c r="W2">
        <v>1</v>
      </c>
      <c r="X2" t="s">
        <v>65</v>
      </c>
      <c r="Y2" t="s">
        <v>2333</v>
      </c>
      <c r="Z2">
        <v>0</v>
      </c>
      <c r="AA2" t="s">
        <v>52</v>
      </c>
      <c r="AB2">
        <v>110184577</v>
      </c>
      <c r="AC2">
        <v>110184600</v>
      </c>
      <c r="AM2" t="s">
        <v>43</v>
      </c>
      <c r="AN2" t="s">
        <v>2377</v>
      </c>
      <c r="AO2" t="s">
        <v>2286</v>
      </c>
      <c r="AP2" t="s">
        <v>44</v>
      </c>
      <c r="AQ2" t="s">
        <v>4967</v>
      </c>
      <c r="AR2" t="s">
        <v>4996</v>
      </c>
    </row>
    <row r="3" spans="1:44" hidden="1" x14ac:dyDescent="0.25">
      <c r="A3" t="s">
        <v>42</v>
      </c>
      <c r="B3">
        <v>25422299</v>
      </c>
      <c r="C3">
        <v>25422299</v>
      </c>
      <c r="D3" t="s">
        <v>2378</v>
      </c>
      <c r="E3" t="s">
        <v>2376</v>
      </c>
      <c r="F3">
        <v>360</v>
      </c>
      <c r="G3">
        <v>11</v>
      </c>
      <c r="H3">
        <v>25422299</v>
      </c>
      <c r="I3" t="s">
        <v>2379</v>
      </c>
      <c r="J3">
        <v>4</v>
      </c>
      <c r="K3">
        <v>0</v>
      </c>
      <c r="L3">
        <v>4</v>
      </c>
      <c r="M3">
        <v>0</v>
      </c>
      <c r="N3">
        <v>4</v>
      </c>
      <c r="O3">
        <v>0</v>
      </c>
      <c r="P3">
        <v>4</v>
      </c>
      <c r="Q3">
        <v>0</v>
      </c>
      <c r="R3">
        <v>2</v>
      </c>
      <c r="S3">
        <v>1</v>
      </c>
      <c r="T3">
        <v>1.41421356237309</v>
      </c>
      <c r="U3">
        <v>0</v>
      </c>
      <c r="AM3" t="s">
        <v>43</v>
      </c>
      <c r="AN3" t="s">
        <v>2377</v>
      </c>
      <c r="AO3" t="s">
        <v>2286</v>
      </c>
      <c r="AP3" t="s">
        <v>44</v>
      </c>
    </row>
    <row r="4" spans="1:44" hidden="1" x14ac:dyDescent="0.25">
      <c r="A4" t="s">
        <v>42</v>
      </c>
      <c r="B4">
        <v>86658108</v>
      </c>
      <c r="C4">
        <v>86658108</v>
      </c>
      <c r="D4" t="s">
        <v>2380</v>
      </c>
      <c r="E4" t="s">
        <v>2376</v>
      </c>
      <c r="F4">
        <v>418</v>
      </c>
      <c r="G4">
        <v>11</v>
      </c>
      <c r="H4">
        <v>86658108</v>
      </c>
      <c r="I4" t="s">
        <v>2381</v>
      </c>
      <c r="J4">
        <v>2</v>
      </c>
      <c r="K4">
        <v>9</v>
      </c>
      <c r="L4">
        <v>11</v>
      </c>
      <c r="M4">
        <v>4.2426406871192803</v>
      </c>
      <c r="N4">
        <v>2</v>
      </c>
      <c r="O4">
        <v>103</v>
      </c>
      <c r="P4">
        <v>105</v>
      </c>
      <c r="Q4">
        <v>14.3527000944073</v>
      </c>
      <c r="R4">
        <v>0</v>
      </c>
      <c r="S4">
        <v>11</v>
      </c>
      <c r="T4">
        <v>0</v>
      </c>
      <c r="U4">
        <v>0</v>
      </c>
      <c r="AM4" t="s">
        <v>43</v>
      </c>
      <c r="AN4" t="s">
        <v>2377</v>
      </c>
      <c r="AO4" t="s">
        <v>2286</v>
      </c>
      <c r="AP4" t="s">
        <v>44</v>
      </c>
    </row>
    <row r="5" spans="1:44" hidden="1" x14ac:dyDescent="0.25">
      <c r="A5" t="s">
        <v>45</v>
      </c>
      <c r="B5">
        <v>121057914</v>
      </c>
      <c r="C5">
        <v>121057926</v>
      </c>
      <c r="D5" t="s">
        <v>2382</v>
      </c>
      <c r="E5" t="s">
        <v>2376</v>
      </c>
      <c r="F5">
        <v>536</v>
      </c>
      <c r="G5">
        <v>12</v>
      </c>
      <c r="H5">
        <v>121057914</v>
      </c>
      <c r="I5" t="s">
        <v>2383</v>
      </c>
      <c r="J5">
        <v>6</v>
      </c>
      <c r="K5">
        <v>1</v>
      </c>
      <c r="L5">
        <v>7</v>
      </c>
      <c r="M5">
        <v>2.4494897427831699</v>
      </c>
      <c r="N5">
        <v>10</v>
      </c>
      <c r="O5">
        <v>1</v>
      </c>
      <c r="P5">
        <v>11</v>
      </c>
      <c r="Q5">
        <v>3.1622776601683702</v>
      </c>
      <c r="R5">
        <v>0</v>
      </c>
      <c r="S5">
        <v>6</v>
      </c>
      <c r="T5">
        <v>0</v>
      </c>
      <c r="U5">
        <v>4.4158804331639203</v>
      </c>
      <c r="AM5" t="s">
        <v>43</v>
      </c>
      <c r="AN5" t="s">
        <v>2377</v>
      </c>
      <c r="AO5" t="s">
        <v>2286</v>
      </c>
      <c r="AP5" t="s">
        <v>44</v>
      </c>
    </row>
    <row r="6" spans="1:44" x14ac:dyDescent="0.25">
      <c r="A6" t="s">
        <v>64</v>
      </c>
      <c r="B6">
        <v>104536685</v>
      </c>
      <c r="C6">
        <v>104536793</v>
      </c>
      <c r="D6" t="s">
        <v>2384</v>
      </c>
      <c r="E6" t="s">
        <v>2376</v>
      </c>
      <c r="F6">
        <v>2421</v>
      </c>
      <c r="G6">
        <v>8</v>
      </c>
      <c r="H6">
        <v>104536725</v>
      </c>
      <c r="I6" t="s">
        <v>1044</v>
      </c>
      <c r="J6">
        <v>1768</v>
      </c>
      <c r="K6">
        <v>1549</v>
      </c>
      <c r="L6">
        <v>3317</v>
      </c>
      <c r="M6">
        <v>1654.8812646229301</v>
      </c>
      <c r="N6">
        <v>7691</v>
      </c>
      <c r="O6">
        <v>9036</v>
      </c>
      <c r="P6">
        <v>16727</v>
      </c>
      <c r="Q6">
        <v>8336.4186555138895</v>
      </c>
      <c r="R6">
        <v>1657</v>
      </c>
      <c r="S6">
        <v>1279</v>
      </c>
      <c r="T6">
        <v>1455.7826073971301</v>
      </c>
      <c r="U6">
        <v>24.663625037694601</v>
      </c>
      <c r="V6" t="s">
        <v>2384</v>
      </c>
      <c r="W6">
        <v>1</v>
      </c>
      <c r="X6" t="s">
        <v>64</v>
      </c>
      <c r="Y6" t="s">
        <v>2295</v>
      </c>
      <c r="Z6">
        <v>0</v>
      </c>
      <c r="AA6" t="s">
        <v>55</v>
      </c>
      <c r="AB6">
        <v>104536707</v>
      </c>
      <c r="AC6">
        <v>104536730</v>
      </c>
      <c r="AM6" t="s">
        <v>43</v>
      </c>
      <c r="AN6" t="s">
        <v>2377</v>
      </c>
      <c r="AO6" t="s">
        <v>2286</v>
      </c>
      <c r="AP6" t="s">
        <v>44</v>
      </c>
      <c r="AQ6" t="s">
        <v>4967</v>
      </c>
      <c r="AR6" t="s">
        <v>4995</v>
      </c>
    </row>
    <row r="7" spans="1:44" hidden="1" x14ac:dyDescent="0.25">
      <c r="A7" t="s">
        <v>45</v>
      </c>
      <c r="B7">
        <v>67352388</v>
      </c>
      <c r="C7">
        <v>67352393</v>
      </c>
      <c r="D7" t="s">
        <v>2385</v>
      </c>
      <c r="E7" t="s">
        <v>2376</v>
      </c>
      <c r="F7">
        <v>500</v>
      </c>
      <c r="G7">
        <v>12</v>
      </c>
      <c r="H7">
        <v>67352393</v>
      </c>
      <c r="I7" t="s">
        <v>2386</v>
      </c>
      <c r="J7">
        <v>0</v>
      </c>
      <c r="K7">
        <v>2</v>
      </c>
      <c r="L7">
        <v>2</v>
      </c>
      <c r="M7">
        <v>0</v>
      </c>
      <c r="N7">
        <v>0</v>
      </c>
      <c r="O7">
        <v>2</v>
      </c>
      <c r="P7">
        <v>2</v>
      </c>
      <c r="Q7">
        <v>0</v>
      </c>
      <c r="R7">
        <v>1</v>
      </c>
      <c r="S7">
        <v>1</v>
      </c>
      <c r="T7">
        <v>1</v>
      </c>
      <c r="U7">
        <v>2.5</v>
      </c>
      <c r="AM7" t="s">
        <v>43</v>
      </c>
      <c r="AN7" t="s">
        <v>2377</v>
      </c>
      <c r="AO7" t="s">
        <v>2286</v>
      </c>
      <c r="AP7" t="s">
        <v>44</v>
      </c>
    </row>
    <row r="8" spans="1:44" hidden="1" x14ac:dyDescent="0.25">
      <c r="A8" t="s">
        <v>45</v>
      </c>
      <c r="B8">
        <v>95446</v>
      </c>
      <c r="C8">
        <v>95451</v>
      </c>
      <c r="D8" t="s">
        <v>2387</v>
      </c>
      <c r="E8" t="s">
        <v>2376</v>
      </c>
      <c r="F8">
        <v>450</v>
      </c>
      <c r="G8">
        <v>12</v>
      </c>
      <c r="H8">
        <v>95449</v>
      </c>
      <c r="I8" t="s">
        <v>2388</v>
      </c>
      <c r="J8">
        <v>5</v>
      </c>
      <c r="K8">
        <v>0</v>
      </c>
      <c r="L8">
        <v>5</v>
      </c>
      <c r="M8">
        <v>0</v>
      </c>
      <c r="N8">
        <v>12</v>
      </c>
      <c r="O8">
        <v>0</v>
      </c>
      <c r="P8">
        <v>12</v>
      </c>
      <c r="Q8">
        <v>0</v>
      </c>
      <c r="R8">
        <v>2</v>
      </c>
      <c r="S8">
        <v>1</v>
      </c>
      <c r="T8">
        <v>1.41421356237309</v>
      </c>
      <c r="U8">
        <v>2.0548046676563199</v>
      </c>
      <c r="AM8" t="s">
        <v>43</v>
      </c>
      <c r="AN8" t="s">
        <v>2377</v>
      </c>
      <c r="AO8" t="s">
        <v>2286</v>
      </c>
      <c r="AP8" t="s">
        <v>44</v>
      </c>
    </row>
    <row r="9" spans="1:44" hidden="1" x14ac:dyDescent="0.25">
      <c r="A9" t="s">
        <v>45</v>
      </c>
      <c r="B9">
        <v>95599</v>
      </c>
      <c r="C9">
        <v>95609</v>
      </c>
      <c r="D9" t="s">
        <v>2389</v>
      </c>
      <c r="E9" t="s">
        <v>2376</v>
      </c>
      <c r="F9">
        <v>455</v>
      </c>
      <c r="G9">
        <v>12</v>
      </c>
      <c r="H9">
        <v>95609</v>
      </c>
      <c r="I9" t="s">
        <v>2390</v>
      </c>
      <c r="J9">
        <v>4</v>
      </c>
      <c r="K9">
        <v>0</v>
      </c>
      <c r="L9">
        <v>4</v>
      </c>
      <c r="M9">
        <v>0</v>
      </c>
      <c r="N9">
        <v>4</v>
      </c>
      <c r="O9">
        <v>0</v>
      </c>
      <c r="P9">
        <v>4</v>
      </c>
      <c r="Q9">
        <v>0</v>
      </c>
      <c r="R9">
        <v>1</v>
      </c>
      <c r="S9">
        <v>1</v>
      </c>
      <c r="T9">
        <v>1</v>
      </c>
      <c r="U9">
        <v>3.74165738677394</v>
      </c>
      <c r="AM9" t="s">
        <v>43</v>
      </c>
      <c r="AN9" t="s">
        <v>2377</v>
      </c>
      <c r="AO9" t="s">
        <v>2286</v>
      </c>
      <c r="AP9" t="s">
        <v>44</v>
      </c>
    </row>
    <row r="10" spans="1:44" x14ac:dyDescent="0.25">
      <c r="A10" t="s">
        <v>46</v>
      </c>
      <c r="B10">
        <v>42122985</v>
      </c>
      <c r="C10">
        <v>42123065</v>
      </c>
      <c r="D10" t="s">
        <v>2391</v>
      </c>
      <c r="E10" t="s">
        <v>2376</v>
      </c>
      <c r="F10">
        <v>609</v>
      </c>
      <c r="G10">
        <v>14</v>
      </c>
      <c r="H10">
        <v>42123015</v>
      </c>
      <c r="I10" t="s">
        <v>2357</v>
      </c>
      <c r="J10">
        <v>1873</v>
      </c>
      <c r="K10">
        <v>1344</v>
      </c>
      <c r="L10">
        <v>3217</v>
      </c>
      <c r="M10">
        <v>1586.6039203279399</v>
      </c>
      <c r="N10">
        <v>10306</v>
      </c>
      <c r="O10">
        <v>5626</v>
      </c>
      <c r="P10">
        <v>15932</v>
      </c>
      <c r="Q10">
        <v>7614.5621016575797</v>
      </c>
      <c r="R10">
        <v>1452</v>
      </c>
      <c r="S10">
        <v>1434</v>
      </c>
      <c r="T10">
        <v>1442.97193319897</v>
      </c>
      <c r="U10">
        <v>18.1143069517851</v>
      </c>
      <c r="V10" t="s">
        <v>2391</v>
      </c>
      <c r="W10">
        <v>1</v>
      </c>
      <c r="X10" t="s">
        <v>46</v>
      </c>
      <c r="Y10" t="s">
        <v>2358</v>
      </c>
      <c r="Z10">
        <v>0</v>
      </c>
      <c r="AA10" t="s">
        <v>55</v>
      </c>
      <c r="AB10">
        <v>42122998</v>
      </c>
      <c r="AC10">
        <v>42123021</v>
      </c>
      <c r="AM10" t="s">
        <v>43</v>
      </c>
      <c r="AN10" t="s">
        <v>2377</v>
      </c>
      <c r="AO10" t="s">
        <v>2286</v>
      </c>
      <c r="AP10" t="s">
        <v>44</v>
      </c>
    </row>
    <row r="11" spans="1:44" x14ac:dyDescent="0.25">
      <c r="A11" t="s">
        <v>54</v>
      </c>
      <c r="B11">
        <v>142389246</v>
      </c>
      <c r="C11">
        <v>142389287</v>
      </c>
      <c r="D11" t="s">
        <v>2392</v>
      </c>
      <c r="E11" t="s">
        <v>2376</v>
      </c>
      <c r="F11">
        <v>1222</v>
      </c>
      <c r="G11">
        <v>2</v>
      </c>
      <c r="H11">
        <v>142389263</v>
      </c>
      <c r="I11" t="s">
        <v>2393</v>
      </c>
      <c r="J11">
        <v>416</v>
      </c>
      <c r="K11">
        <v>81</v>
      </c>
      <c r="L11">
        <v>497</v>
      </c>
      <c r="M11">
        <v>183.56470248933999</v>
      </c>
      <c r="N11">
        <v>2411</v>
      </c>
      <c r="O11">
        <v>408</v>
      </c>
      <c r="P11">
        <v>2819</v>
      </c>
      <c r="Q11">
        <v>991.81046576450206</v>
      </c>
      <c r="R11">
        <v>391</v>
      </c>
      <c r="S11">
        <v>53</v>
      </c>
      <c r="T11">
        <v>143.954854034172</v>
      </c>
      <c r="U11">
        <v>10.881176406988301</v>
      </c>
      <c r="V11" t="s">
        <v>2392</v>
      </c>
      <c r="W11">
        <v>1</v>
      </c>
      <c r="X11" t="s">
        <v>54</v>
      </c>
      <c r="Y11" t="s">
        <v>2394</v>
      </c>
      <c r="Z11">
        <v>2</v>
      </c>
      <c r="AA11" t="s">
        <v>52</v>
      </c>
      <c r="AB11">
        <v>142389256</v>
      </c>
      <c r="AC11">
        <v>142389279</v>
      </c>
      <c r="AM11" t="s">
        <v>43</v>
      </c>
      <c r="AN11" t="s">
        <v>2377</v>
      </c>
      <c r="AO11" t="s">
        <v>2286</v>
      </c>
      <c r="AP11" t="s">
        <v>44</v>
      </c>
      <c r="AQ11" t="s">
        <v>4967</v>
      </c>
      <c r="AR11" t="s">
        <v>4997</v>
      </c>
    </row>
    <row r="12" spans="1:44" x14ac:dyDescent="0.25">
      <c r="A12" t="s">
        <v>53</v>
      </c>
      <c r="B12">
        <v>62794677</v>
      </c>
      <c r="C12">
        <v>62794686</v>
      </c>
      <c r="D12" t="s">
        <v>2395</v>
      </c>
      <c r="E12" t="s">
        <v>2376</v>
      </c>
      <c r="F12">
        <v>1386</v>
      </c>
      <c r="G12">
        <v>20</v>
      </c>
      <c r="H12">
        <v>62794683</v>
      </c>
      <c r="I12" t="s">
        <v>2396</v>
      </c>
      <c r="J12">
        <v>147</v>
      </c>
      <c r="K12">
        <v>268</v>
      </c>
      <c r="L12">
        <v>415</v>
      </c>
      <c r="M12">
        <v>198.484256302609</v>
      </c>
      <c r="N12">
        <v>859</v>
      </c>
      <c r="O12">
        <v>1109</v>
      </c>
      <c r="P12">
        <v>1968</v>
      </c>
      <c r="Q12">
        <v>976.02817582280795</v>
      </c>
      <c r="R12">
        <v>201</v>
      </c>
      <c r="S12">
        <v>180</v>
      </c>
      <c r="T12">
        <v>190.21040980976801</v>
      </c>
      <c r="U12">
        <v>2.6925824035672501</v>
      </c>
      <c r="V12" t="s">
        <v>2395</v>
      </c>
      <c r="W12">
        <v>1</v>
      </c>
      <c r="X12" t="s">
        <v>53</v>
      </c>
      <c r="Y12" t="s">
        <v>2397</v>
      </c>
      <c r="Z12">
        <v>3</v>
      </c>
      <c r="AA12" t="s">
        <v>52</v>
      </c>
      <c r="AB12">
        <v>62794676</v>
      </c>
      <c r="AC12">
        <v>62794699</v>
      </c>
      <c r="AM12" t="s">
        <v>43</v>
      </c>
      <c r="AN12" t="s">
        <v>2377</v>
      </c>
      <c r="AO12" t="s">
        <v>2286</v>
      </c>
      <c r="AP12" t="s">
        <v>44</v>
      </c>
      <c r="AQ12" t="s">
        <v>4967</v>
      </c>
      <c r="AR12" t="s">
        <v>4998</v>
      </c>
    </row>
    <row r="13" spans="1:44" hidden="1" x14ac:dyDescent="0.25">
      <c r="A13" t="s">
        <v>46</v>
      </c>
      <c r="B13">
        <v>42123077</v>
      </c>
      <c r="C13">
        <v>42123085</v>
      </c>
      <c r="D13" t="s">
        <v>2398</v>
      </c>
      <c r="E13" t="s">
        <v>2376</v>
      </c>
      <c r="F13">
        <v>610</v>
      </c>
      <c r="G13">
        <v>14</v>
      </c>
      <c r="H13">
        <v>42123085</v>
      </c>
      <c r="I13" t="s">
        <v>2399</v>
      </c>
      <c r="J13">
        <v>3</v>
      </c>
      <c r="K13">
        <v>0</v>
      </c>
      <c r="L13">
        <v>3</v>
      </c>
      <c r="M13">
        <v>0</v>
      </c>
      <c r="N13">
        <v>3</v>
      </c>
      <c r="O13">
        <v>0</v>
      </c>
      <c r="P13">
        <v>3</v>
      </c>
      <c r="Q13">
        <v>0</v>
      </c>
      <c r="R13">
        <v>1</v>
      </c>
      <c r="S13">
        <v>2</v>
      </c>
      <c r="T13">
        <v>1.41421356237309</v>
      </c>
      <c r="U13">
        <v>3.55902608401043</v>
      </c>
      <c r="AM13" t="s">
        <v>43</v>
      </c>
      <c r="AN13" t="s">
        <v>2377</v>
      </c>
      <c r="AO13" t="s">
        <v>2286</v>
      </c>
      <c r="AP13" t="s">
        <v>44</v>
      </c>
    </row>
    <row r="14" spans="1:44" hidden="1" x14ac:dyDescent="0.25">
      <c r="A14" t="s">
        <v>47</v>
      </c>
      <c r="B14">
        <v>68132383</v>
      </c>
      <c r="C14">
        <v>68132392</v>
      </c>
      <c r="D14" t="s">
        <v>2400</v>
      </c>
      <c r="E14" t="s">
        <v>2376</v>
      </c>
      <c r="F14">
        <v>758</v>
      </c>
      <c r="G14">
        <v>15</v>
      </c>
      <c r="H14">
        <v>68132383</v>
      </c>
      <c r="I14" t="s">
        <v>48</v>
      </c>
      <c r="J14">
        <v>619</v>
      </c>
      <c r="K14">
        <v>0</v>
      </c>
      <c r="L14">
        <v>619</v>
      </c>
      <c r="M14">
        <v>0</v>
      </c>
      <c r="N14">
        <v>4134</v>
      </c>
      <c r="O14">
        <v>0</v>
      </c>
      <c r="P14">
        <v>4134</v>
      </c>
      <c r="Q14">
        <v>0</v>
      </c>
      <c r="R14">
        <v>333</v>
      </c>
      <c r="S14">
        <v>207</v>
      </c>
      <c r="T14">
        <v>262.54713862466599</v>
      </c>
      <c r="U14">
        <v>2.8974232912011701</v>
      </c>
      <c r="AM14" t="s">
        <v>43</v>
      </c>
      <c r="AN14" t="s">
        <v>2377</v>
      </c>
      <c r="AO14" t="s">
        <v>2286</v>
      </c>
      <c r="AP14" t="s">
        <v>44</v>
      </c>
    </row>
    <row r="15" spans="1:44" hidden="1" x14ac:dyDescent="0.25">
      <c r="A15" t="s">
        <v>47</v>
      </c>
      <c r="B15">
        <v>68132447</v>
      </c>
      <c r="C15">
        <v>68132463</v>
      </c>
      <c r="D15" t="s">
        <v>2401</v>
      </c>
      <c r="E15" t="s">
        <v>2376</v>
      </c>
      <c r="F15">
        <v>761</v>
      </c>
      <c r="G15">
        <v>15</v>
      </c>
      <c r="H15">
        <v>68132463</v>
      </c>
      <c r="I15" t="s">
        <v>2402</v>
      </c>
      <c r="J15">
        <v>3</v>
      </c>
      <c r="K15">
        <v>0</v>
      </c>
      <c r="L15">
        <v>3</v>
      </c>
      <c r="M15">
        <v>0</v>
      </c>
      <c r="N15">
        <v>3</v>
      </c>
      <c r="O15">
        <v>0</v>
      </c>
      <c r="P15">
        <v>3</v>
      </c>
      <c r="Q15">
        <v>0</v>
      </c>
      <c r="R15">
        <v>1</v>
      </c>
      <c r="S15">
        <v>1</v>
      </c>
      <c r="T15">
        <v>1</v>
      </c>
      <c r="U15">
        <v>6.5489609014628298</v>
      </c>
      <c r="AM15" t="s">
        <v>43</v>
      </c>
      <c r="AN15" t="s">
        <v>2377</v>
      </c>
      <c r="AO15" t="s">
        <v>2286</v>
      </c>
      <c r="AP15" t="s">
        <v>44</v>
      </c>
    </row>
    <row r="16" spans="1:44" hidden="1" x14ac:dyDescent="0.25">
      <c r="A16" t="s">
        <v>49</v>
      </c>
      <c r="B16">
        <v>47340634</v>
      </c>
      <c r="C16">
        <v>47340636</v>
      </c>
      <c r="D16" t="s">
        <v>2403</v>
      </c>
      <c r="E16" t="s">
        <v>2376</v>
      </c>
      <c r="F16">
        <v>912</v>
      </c>
      <c r="G16">
        <v>17</v>
      </c>
      <c r="H16">
        <v>47340636</v>
      </c>
      <c r="I16" t="s">
        <v>2404</v>
      </c>
      <c r="J16">
        <v>0</v>
      </c>
      <c r="K16">
        <v>34</v>
      </c>
      <c r="L16">
        <v>34</v>
      </c>
      <c r="M16">
        <v>0</v>
      </c>
      <c r="N16">
        <v>0</v>
      </c>
      <c r="O16">
        <v>202</v>
      </c>
      <c r="P16">
        <v>202</v>
      </c>
      <c r="Q16">
        <v>0</v>
      </c>
      <c r="R16">
        <v>11</v>
      </c>
      <c r="S16">
        <v>19</v>
      </c>
      <c r="T16">
        <v>14.4568322948009</v>
      </c>
      <c r="U16">
        <v>1</v>
      </c>
      <c r="AM16" t="s">
        <v>43</v>
      </c>
      <c r="AN16" t="s">
        <v>2377</v>
      </c>
      <c r="AO16" t="s">
        <v>2286</v>
      </c>
      <c r="AP16" t="s">
        <v>44</v>
      </c>
    </row>
    <row r="17" spans="1:44" hidden="1" x14ac:dyDescent="0.25">
      <c r="A17" t="s">
        <v>50</v>
      </c>
      <c r="B17">
        <v>10617</v>
      </c>
      <c r="C17">
        <v>10623</v>
      </c>
      <c r="D17" t="s">
        <v>2405</v>
      </c>
      <c r="E17" t="s">
        <v>2376</v>
      </c>
      <c r="F17">
        <v>945</v>
      </c>
      <c r="G17">
        <v>18</v>
      </c>
      <c r="H17">
        <v>10623</v>
      </c>
      <c r="I17" t="s">
        <v>101</v>
      </c>
      <c r="J17">
        <v>0</v>
      </c>
      <c r="K17">
        <v>2</v>
      </c>
      <c r="L17">
        <v>2</v>
      </c>
      <c r="M17">
        <v>0</v>
      </c>
      <c r="N17">
        <v>0</v>
      </c>
      <c r="O17">
        <v>2</v>
      </c>
      <c r="P17">
        <v>2</v>
      </c>
      <c r="Q17">
        <v>0</v>
      </c>
      <c r="R17">
        <v>1</v>
      </c>
      <c r="S17">
        <v>1</v>
      </c>
      <c r="T17">
        <v>1</v>
      </c>
      <c r="U17">
        <v>3</v>
      </c>
      <c r="AM17" t="s">
        <v>43</v>
      </c>
      <c r="AN17" t="s">
        <v>2377</v>
      </c>
      <c r="AO17" t="s">
        <v>2286</v>
      </c>
      <c r="AP17" t="s">
        <v>44</v>
      </c>
    </row>
    <row r="18" spans="1:44" x14ac:dyDescent="0.25">
      <c r="A18" t="s">
        <v>74</v>
      </c>
      <c r="B18">
        <v>28032191</v>
      </c>
      <c r="C18">
        <v>28032204</v>
      </c>
      <c r="D18" t="s">
        <v>2406</v>
      </c>
      <c r="E18" t="s">
        <v>2376</v>
      </c>
      <c r="F18">
        <v>1437</v>
      </c>
      <c r="G18">
        <v>22</v>
      </c>
      <c r="H18">
        <v>28032194</v>
      </c>
      <c r="I18" t="s">
        <v>2407</v>
      </c>
      <c r="J18">
        <v>6</v>
      </c>
      <c r="K18">
        <v>299</v>
      </c>
      <c r="L18">
        <v>305</v>
      </c>
      <c r="M18">
        <v>42.355637169094699</v>
      </c>
      <c r="N18">
        <v>35</v>
      </c>
      <c r="O18">
        <v>1128</v>
      </c>
      <c r="P18">
        <v>1163</v>
      </c>
      <c r="Q18">
        <v>198.695747312316</v>
      </c>
      <c r="R18">
        <v>274</v>
      </c>
      <c r="S18">
        <v>5</v>
      </c>
      <c r="T18">
        <v>37.013511046643401</v>
      </c>
      <c r="U18">
        <v>4.05069910821652</v>
      </c>
      <c r="V18" t="s">
        <v>2406</v>
      </c>
      <c r="W18">
        <v>1</v>
      </c>
      <c r="X18" t="s">
        <v>74</v>
      </c>
      <c r="Y18" t="s">
        <v>2408</v>
      </c>
      <c r="Z18">
        <v>3</v>
      </c>
      <c r="AA18" t="s">
        <v>55</v>
      </c>
      <c r="AB18">
        <v>28032177</v>
      </c>
      <c r="AC18">
        <v>28032200</v>
      </c>
      <c r="AM18" t="s">
        <v>43</v>
      </c>
      <c r="AN18" t="s">
        <v>2377</v>
      </c>
      <c r="AO18" t="s">
        <v>2286</v>
      </c>
      <c r="AP18" t="s">
        <v>44</v>
      </c>
      <c r="AQ18" t="s">
        <v>4967</v>
      </c>
      <c r="AR18" t="s">
        <v>4999</v>
      </c>
    </row>
    <row r="19" spans="1:44" x14ac:dyDescent="0.25">
      <c r="A19" t="s">
        <v>51</v>
      </c>
      <c r="B19">
        <v>178532587</v>
      </c>
      <c r="C19">
        <v>178532589</v>
      </c>
      <c r="D19" t="s">
        <v>2409</v>
      </c>
      <c r="E19" t="s">
        <v>2376</v>
      </c>
      <c r="F19">
        <v>131</v>
      </c>
      <c r="G19">
        <v>1</v>
      </c>
      <c r="H19">
        <v>178532588</v>
      </c>
      <c r="I19" t="s">
        <v>2410</v>
      </c>
      <c r="J19">
        <v>21</v>
      </c>
      <c r="K19">
        <v>258</v>
      </c>
      <c r="L19">
        <v>279</v>
      </c>
      <c r="M19">
        <v>73.607064878311704</v>
      </c>
      <c r="N19">
        <v>158</v>
      </c>
      <c r="O19">
        <v>1049</v>
      </c>
      <c r="P19">
        <v>1207</v>
      </c>
      <c r="Q19">
        <v>407.11423458287402</v>
      </c>
      <c r="R19">
        <v>247</v>
      </c>
      <c r="S19">
        <v>2</v>
      </c>
      <c r="T19">
        <v>22.226110770892799</v>
      </c>
      <c r="U19">
        <v>0.81649658092772603</v>
      </c>
      <c r="V19" t="s">
        <v>2409</v>
      </c>
      <c r="W19">
        <v>1</v>
      </c>
      <c r="X19" t="s">
        <v>51</v>
      </c>
      <c r="Y19" t="s">
        <v>2411</v>
      </c>
      <c r="Z19">
        <v>2</v>
      </c>
      <c r="AA19" t="s">
        <v>55</v>
      </c>
      <c r="AB19">
        <v>178532571</v>
      </c>
      <c r="AC19">
        <v>178532594</v>
      </c>
      <c r="AM19" t="s">
        <v>43</v>
      </c>
      <c r="AN19" t="s">
        <v>2377</v>
      </c>
      <c r="AO19" t="s">
        <v>2286</v>
      </c>
      <c r="AP19" t="s">
        <v>44</v>
      </c>
    </row>
    <row r="20" spans="1:44" hidden="1" x14ac:dyDescent="0.25">
      <c r="A20" t="s">
        <v>50</v>
      </c>
      <c r="B20">
        <v>18519062</v>
      </c>
      <c r="C20">
        <v>18519071</v>
      </c>
      <c r="D20" t="s">
        <v>2412</v>
      </c>
      <c r="E20" t="s">
        <v>2376</v>
      </c>
      <c r="F20">
        <v>982</v>
      </c>
      <c r="G20">
        <v>18</v>
      </c>
      <c r="H20">
        <v>18519071</v>
      </c>
      <c r="I20" t="s">
        <v>2413</v>
      </c>
      <c r="J20">
        <v>4</v>
      </c>
      <c r="K20">
        <v>0</v>
      </c>
      <c r="L20">
        <v>4</v>
      </c>
      <c r="M20">
        <v>0</v>
      </c>
      <c r="N20">
        <v>5</v>
      </c>
      <c r="O20">
        <v>0</v>
      </c>
      <c r="P20">
        <v>5</v>
      </c>
      <c r="Q20">
        <v>0</v>
      </c>
      <c r="R20">
        <v>2</v>
      </c>
      <c r="S20">
        <v>1</v>
      </c>
      <c r="T20">
        <v>1.41421356237309</v>
      </c>
      <c r="U20">
        <v>4.5</v>
      </c>
      <c r="AM20" t="s">
        <v>43</v>
      </c>
      <c r="AN20" t="s">
        <v>2377</v>
      </c>
      <c r="AO20" t="s">
        <v>2286</v>
      </c>
      <c r="AP20" t="s">
        <v>44</v>
      </c>
    </row>
    <row r="21" spans="1:44" x14ac:dyDescent="0.25">
      <c r="A21" t="s">
        <v>50</v>
      </c>
      <c r="B21">
        <v>13923224</v>
      </c>
      <c r="C21">
        <v>13923244</v>
      </c>
      <c r="D21" t="s">
        <v>2414</v>
      </c>
      <c r="E21" t="s">
        <v>2376</v>
      </c>
      <c r="F21">
        <v>976</v>
      </c>
      <c r="G21">
        <v>18</v>
      </c>
      <c r="H21">
        <v>13923230</v>
      </c>
      <c r="I21" t="s">
        <v>2415</v>
      </c>
      <c r="J21">
        <v>28</v>
      </c>
      <c r="K21">
        <v>240</v>
      </c>
      <c r="L21">
        <v>268</v>
      </c>
      <c r="M21">
        <v>81.975606127676699</v>
      </c>
      <c r="N21">
        <v>117</v>
      </c>
      <c r="O21">
        <v>1484</v>
      </c>
      <c r="P21">
        <v>1601</v>
      </c>
      <c r="Q21">
        <v>416.686932840471</v>
      </c>
      <c r="R21">
        <v>98</v>
      </c>
      <c r="S21">
        <v>129</v>
      </c>
      <c r="T21">
        <v>112.436648829463</v>
      </c>
      <c r="U21">
        <v>5.2586017687198403</v>
      </c>
      <c r="V21" t="s">
        <v>2414</v>
      </c>
      <c r="W21">
        <v>1</v>
      </c>
      <c r="X21" t="s">
        <v>50</v>
      </c>
      <c r="Y21" t="s">
        <v>2416</v>
      </c>
      <c r="Z21">
        <v>4</v>
      </c>
      <c r="AA21" t="s">
        <v>52</v>
      </c>
      <c r="AB21">
        <v>13923223</v>
      </c>
      <c r="AC21">
        <v>13923246</v>
      </c>
      <c r="AD21" t="s">
        <v>2417</v>
      </c>
      <c r="AE21">
        <v>24</v>
      </c>
      <c r="AF21">
        <v>5</v>
      </c>
      <c r="AG21">
        <v>2</v>
      </c>
      <c r="AH21">
        <v>1</v>
      </c>
      <c r="AI21">
        <v>0</v>
      </c>
      <c r="AJ21" t="s">
        <v>52</v>
      </c>
      <c r="AK21">
        <v>13923223</v>
      </c>
      <c r="AL21">
        <v>13923247</v>
      </c>
      <c r="AM21" t="s">
        <v>43</v>
      </c>
      <c r="AN21" t="s">
        <v>2377</v>
      </c>
      <c r="AO21" t="s">
        <v>2286</v>
      </c>
      <c r="AP21" t="s">
        <v>2418</v>
      </c>
    </row>
    <row r="22" spans="1:44" x14ac:dyDescent="0.25">
      <c r="A22" t="s">
        <v>63</v>
      </c>
      <c r="B22">
        <v>108909949</v>
      </c>
      <c r="C22">
        <v>108909959</v>
      </c>
      <c r="D22" t="s">
        <v>2419</v>
      </c>
      <c r="E22" t="s">
        <v>2376</v>
      </c>
      <c r="F22">
        <v>2132</v>
      </c>
      <c r="G22">
        <v>6</v>
      </c>
      <c r="H22">
        <v>108909951</v>
      </c>
      <c r="I22" t="s">
        <v>2420</v>
      </c>
      <c r="J22">
        <v>215</v>
      </c>
      <c r="K22">
        <v>40</v>
      </c>
      <c r="L22">
        <v>255</v>
      </c>
      <c r="M22">
        <v>92.736184954956997</v>
      </c>
      <c r="N22">
        <v>910</v>
      </c>
      <c r="O22">
        <v>63</v>
      </c>
      <c r="P22">
        <v>973</v>
      </c>
      <c r="Q22">
        <v>239.43683927081801</v>
      </c>
      <c r="R22">
        <v>139</v>
      </c>
      <c r="S22">
        <v>92</v>
      </c>
      <c r="T22">
        <v>113.08403954581701</v>
      </c>
      <c r="U22">
        <v>3.0397368307141299</v>
      </c>
      <c r="V22" t="s">
        <v>2419</v>
      </c>
      <c r="W22">
        <v>1</v>
      </c>
      <c r="X22" t="s">
        <v>63</v>
      </c>
      <c r="Y22" t="s">
        <v>2421</v>
      </c>
      <c r="Z22">
        <v>3</v>
      </c>
      <c r="AA22" t="s">
        <v>55</v>
      </c>
      <c r="AB22">
        <v>108909933</v>
      </c>
      <c r="AC22">
        <v>108909956</v>
      </c>
      <c r="AD22" t="s">
        <v>2422</v>
      </c>
      <c r="AE22">
        <v>22</v>
      </c>
      <c r="AF22">
        <v>4</v>
      </c>
      <c r="AG22">
        <v>1</v>
      </c>
      <c r="AH22">
        <v>0</v>
      </c>
      <c r="AI22">
        <v>1</v>
      </c>
      <c r="AJ22" t="s">
        <v>55</v>
      </c>
      <c r="AK22">
        <v>108909934</v>
      </c>
      <c r="AL22">
        <v>108909956</v>
      </c>
      <c r="AM22" t="s">
        <v>43</v>
      </c>
      <c r="AN22" t="s">
        <v>2377</v>
      </c>
      <c r="AO22" t="s">
        <v>2286</v>
      </c>
      <c r="AP22" t="s">
        <v>2286</v>
      </c>
    </row>
    <row r="23" spans="1:44" x14ac:dyDescent="0.25">
      <c r="A23" t="s">
        <v>63</v>
      </c>
      <c r="B23">
        <v>89314748</v>
      </c>
      <c r="C23">
        <v>89314757</v>
      </c>
      <c r="D23" t="s">
        <v>2423</v>
      </c>
      <c r="E23" t="s">
        <v>2376</v>
      </c>
      <c r="F23">
        <v>2117</v>
      </c>
      <c r="G23">
        <v>6</v>
      </c>
      <c r="H23">
        <v>89314751</v>
      </c>
      <c r="I23" t="s">
        <v>2424</v>
      </c>
      <c r="J23">
        <v>148</v>
      </c>
      <c r="K23">
        <v>61</v>
      </c>
      <c r="L23">
        <v>209</v>
      </c>
      <c r="M23">
        <v>95.015788161757598</v>
      </c>
      <c r="N23">
        <v>768</v>
      </c>
      <c r="O23">
        <v>518</v>
      </c>
      <c r="P23">
        <v>1286</v>
      </c>
      <c r="Q23">
        <v>630.732907021664</v>
      </c>
      <c r="R23">
        <v>56</v>
      </c>
      <c r="S23">
        <v>123</v>
      </c>
      <c r="T23">
        <v>82.993975684985699</v>
      </c>
      <c r="U23">
        <v>2.8974232912011701</v>
      </c>
      <c r="V23" t="s">
        <v>2423</v>
      </c>
      <c r="W23">
        <v>1</v>
      </c>
      <c r="X23" t="s">
        <v>63</v>
      </c>
      <c r="Y23" t="s">
        <v>2425</v>
      </c>
      <c r="Z23">
        <v>3</v>
      </c>
      <c r="AA23" t="s">
        <v>55</v>
      </c>
      <c r="AB23">
        <v>89314734</v>
      </c>
      <c r="AC23">
        <v>89314757</v>
      </c>
      <c r="AD23" t="s">
        <v>2426</v>
      </c>
      <c r="AE23">
        <v>22</v>
      </c>
      <c r="AF23">
        <v>4</v>
      </c>
      <c r="AG23">
        <v>1</v>
      </c>
      <c r="AH23">
        <v>0</v>
      </c>
      <c r="AI23">
        <v>1</v>
      </c>
      <c r="AJ23" t="s">
        <v>55</v>
      </c>
      <c r="AK23">
        <v>89314735</v>
      </c>
      <c r="AL23">
        <v>89314757</v>
      </c>
      <c r="AM23" t="s">
        <v>43</v>
      </c>
      <c r="AN23" t="s">
        <v>2377</v>
      </c>
      <c r="AO23" t="s">
        <v>2286</v>
      </c>
      <c r="AP23" t="s">
        <v>2286</v>
      </c>
    </row>
    <row r="24" spans="1:44" x14ac:dyDescent="0.25">
      <c r="A24" t="s">
        <v>75</v>
      </c>
      <c r="B24">
        <v>151642961</v>
      </c>
      <c r="C24">
        <v>151642978</v>
      </c>
      <c r="D24" t="s">
        <v>2427</v>
      </c>
      <c r="E24" t="s">
        <v>2376</v>
      </c>
      <c r="F24">
        <v>2348</v>
      </c>
      <c r="G24">
        <v>7</v>
      </c>
      <c r="H24">
        <v>151642971</v>
      </c>
      <c r="I24" t="s">
        <v>2428</v>
      </c>
      <c r="J24">
        <v>156</v>
      </c>
      <c r="K24">
        <v>33</v>
      </c>
      <c r="L24">
        <v>189</v>
      </c>
      <c r="M24">
        <v>71.749564458608305</v>
      </c>
      <c r="N24">
        <v>1196</v>
      </c>
      <c r="O24">
        <v>218</v>
      </c>
      <c r="P24">
        <v>1414</v>
      </c>
      <c r="Q24">
        <v>510.61531508563201</v>
      </c>
      <c r="R24">
        <v>130</v>
      </c>
      <c r="S24">
        <v>36</v>
      </c>
      <c r="T24">
        <v>68.4105255059482</v>
      </c>
      <c r="U24">
        <v>4.76380914300944</v>
      </c>
      <c r="V24" t="s">
        <v>2427</v>
      </c>
      <c r="W24">
        <v>1</v>
      </c>
      <c r="X24" t="s">
        <v>75</v>
      </c>
      <c r="Y24" t="s">
        <v>2429</v>
      </c>
      <c r="Z24">
        <v>4</v>
      </c>
      <c r="AA24" t="s">
        <v>52</v>
      </c>
      <c r="AB24">
        <v>151642965</v>
      </c>
      <c r="AC24">
        <v>151642988</v>
      </c>
      <c r="AD24" t="s">
        <v>2430</v>
      </c>
      <c r="AE24">
        <v>22</v>
      </c>
      <c r="AF24">
        <v>4</v>
      </c>
      <c r="AG24">
        <v>1</v>
      </c>
      <c r="AH24">
        <v>0</v>
      </c>
      <c r="AI24">
        <v>1</v>
      </c>
      <c r="AJ24" t="s">
        <v>52</v>
      </c>
      <c r="AK24">
        <v>151642965</v>
      </c>
      <c r="AL24">
        <v>151642987</v>
      </c>
      <c r="AM24" t="s">
        <v>43</v>
      </c>
      <c r="AN24" t="s">
        <v>2377</v>
      </c>
      <c r="AO24" t="s">
        <v>2286</v>
      </c>
      <c r="AP24" t="s">
        <v>2286</v>
      </c>
    </row>
    <row r="25" spans="1:44" x14ac:dyDescent="0.25">
      <c r="A25" t="s">
        <v>45</v>
      </c>
      <c r="B25">
        <v>14327447</v>
      </c>
      <c r="C25">
        <v>14327462</v>
      </c>
      <c r="D25" t="s">
        <v>2431</v>
      </c>
      <c r="E25" t="s">
        <v>2376</v>
      </c>
      <c r="F25">
        <v>475</v>
      </c>
      <c r="G25">
        <v>12</v>
      </c>
      <c r="H25">
        <v>14327454</v>
      </c>
      <c r="I25" t="s">
        <v>2432</v>
      </c>
      <c r="J25">
        <v>16</v>
      </c>
      <c r="K25">
        <v>170</v>
      </c>
      <c r="L25">
        <v>186</v>
      </c>
      <c r="M25">
        <v>52.153619241621101</v>
      </c>
      <c r="N25">
        <v>132</v>
      </c>
      <c r="O25">
        <v>1318</v>
      </c>
      <c r="P25">
        <v>1450</v>
      </c>
      <c r="Q25">
        <v>417.10430350213301</v>
      </c>
      <c r="R25">
        <v>133</v>
      </c>
      <c r="S25">
        <v>30</v>
      </c>
      <c r="T25">
        <v>63.166446789414998</v>
      </c>
      <c r="U25">
        <v>4.1904653679513899</v>
      </c>
      <c r="V25" t="s">
        <v>2431</v>
      </c>
      <c r="W25">
        <v>1</v>
      </c>
      <c r="X25" t="s">
        <v>45</v>
      </c>
      <c r="Y25" t="s">
        <v>2433</v>
      </c>
      <c r="Z25">
        <v>4</v>
      </c>
      <c r="AA25" t="s">
        <v>52</v>
      </c>
      <c r="AB25">
        <v>14327444</v>
      </c>
      <c r="AC25">
        <v>14327467</v>
      </c>
      <c r="AM25" t="s">
        <v>43</v>
      </c>
      <c r="AN25" t="s">
        <v>2377</v>
      </c>
      <c r="AO25" t="s">
        <v>2286</v>
      </c>
      <c r="AP25" t="s">
        <v>44</v>
      </c>
    </row>
    <row r="26" spans="1:44" x14ac:dyDescent="0.25">
      <c r="A26" t="s">
        <v>78</v>
      </c>
      <c r="B26">
        <v>6321546</v>
      </c>
      <c r="C26">
        <v>6321559</v>
      </c>
      <c r="D26" t="s">
        <v>2434</v>
      </c>
      <c r="E26" t="s">
        <v>2376</v>
      </c>
      <c r="F26">
        <v>1027</v>
      </c>
      <c r="G26">
        <v>19</v>
      </c>
      <c r="H26">
        <v>6321554</v>
      </c>
      <c r="I26" t="s">
        <v>2435</v>
      </c>
      <c r="J26">
        <v>119</v>
      </c>
      <c r="K26">
        <v>52</v>
      </c>
      <c r="L26">
        <v>171</v>
      </c>
      <c r="M26">
        <v>78.663841757188493</v>
      </c>
      <c r="N26">
        <v>800</v>
      </c>
      <c r="O26">
        <v>184</v>
      </c>
      <c r="P26">
        <v>984</v>
      </c>
      <c r="Q26">
        <v>383.66652186501699</v>
      </c>
      <c r="R26">
        <v>79</v>
      </c>
      <c r="S26">
        <v>68</v>
      </c>
      <c r="T26">
        <v>73.293928807234707</v>
      </c>
      <c r="U26">
        <v>4.7609522856952298</v>
      </c>
      <c r="V26" t="s">
        <v>2434</v>
      </c>
      <c r="W26">
        <v>1</v>
      </c>
      <c r="X26" t="s">
        <v>78</v>
      </c>
      <c r="Y26" t="s">
        <v>2436</v>
      </c>
      <c r="Z26">
        <v>3</v>
      </c>
      <c r="AA26" t="s">
        <v>52</v>
      </c>
      <c r="AB26">
        <v>6321543</v>
      </c>
      <c r="AC26">
        <v>6321566</v>
      </c>
      <c r="AM26" t="s">
        <v>43</v>
      </c>
      <c r="AN26" t="s">
        <v>2377</v>
      </c>
      <c r="AO26" t="s">
        <v>2286</v>
      </c>
      <c r="AP26" t="s">
        <v>44</v>
      </c>
    </row>
    <row r="27" spans="1:44" x14ac:dyDescent="0.25">
      <c r="A27" t="s">
        <v>54</v>
      </c>
      <c r="B27">
        <v>151026035</v>
      </c>
      <c r="C27">
        <v>151026049</v>
      </c>
      <c r="D27" t="s">
        <v>2437</v>
      </c>
      <c r="E27" t="s">
        <v>2376</v>
      </c>
      <c r="F27">
        <v>1237</v>
      </c>
      <c r="G27">
        <v>2</v>
      </c>
      <c r="H27">
        <v>151026039</v>
      </c>
      <c r="I27" t="s">
        <v>2438</v>
      </c>
      <c r="J27">
        <v>31</v>
      </c>
      <c r="K27">
        <v>116</v>
      </c>
      <c r="L27">
        <v>147</v>
      </c>
      <c r="M27">
        <v>59.966657402259798</v>
      </c>
      <c r="N27">
        <v>180</v>
      </c>
      <c r="O27">
        <v>298</v>
      </c>
      <c r="P27">
        <v>478</v>
      </c>
      <c r="Q27">
        <v>231.60310878742499</v>
      </c>
      <c r="R27">
        <v>0</v>
      </c>
      <c r="S27">
        <v>132</v>
      </c>
      <c r="T27">
        <v>0</v>
      </c>
      <c r="U27">
        <v>4.0185520191455097</v>
      </c>
      <c r="V27" t="s">
        <v>2437</v>
      </c>
      <c r="W27">
        <v>1</v>
      </c>
      <c r="X27" t="s">
        <v>54</v>
      </c>
      <c r="Y27" t="s">
        <v>2439</v>
      </c>
      <c r="Z27">
        <v>6</v>
      </c>
      <c r="AA27" t="s">
        <v>55</v>
      </c>
      <c r="AB27">
        <v>151026026</v>
      </c>
      <c r="AC27">
        <v>151026049</v>
      </c>
      <c r="AD27" t="s">
        <v>2440</v>
      </c>
      <c r="AE27">
        <v>22</v>
      </c>
      <c r="AF27">
        <v>7</v>
      </c>
      <c r="AG27">
        <v>4</v>
      </c>
      <c r="AH27">
        <v>0</v>
      </c>
      <c r="AI27">
        <v>1</v>
      </c>
      <c r="AJ27" t="s">
        <v>55</v>
      </c>
      <c r="AK27">
        <v>151026026</v>
      </c>
      <c r="AL27">
        <v>151026048</v>
      </c>
      <c r="AM27" t="s">
        <v>43</v>
      </c>
      <c r="AN27" t="s">
        <v>2377</v>
      </c>
      <c r="AO27" t="s">
        <v>2286</v>
      </c>
      <c r="AP27" t="s">
        <v>2286</v>
      </c>
    </row>
    <row r="28" spans="1:44" x14ac:dyDescent="0.25">
      <c r="A28" t="s">
        <v>54</v>
      </c>
      <c r="B28">
        <v>215402723</v>
      </c>
      <c r="C28">
        <v>215402729</v>
      </c>
      <c r="D28" t="s">
        <v>2441</v>
      </c>
      <c r="E28" t="s">
        <v>2376</v>
      </c>
      <c r="F28">
        <v>1302</v>
      </c>
      <c r="G28">
        <v>2</v>
      </c>
      <c r="H28">
        <v>215402727</v>
      </c>
      <c r="I28" t="s">
        <v>2442</v>
      </c>
      <c r="J28">
        <v>0</v>
      </c>
      <c r="K28">
        <v>133</v>
      </c>
      <c r="L28">
        <v>133</v>
      </c>
      <c r="M28">
        <v>0</v>
      </c>
      <c r="N28">
        <v>0</v>
      </c>
      <c r="O28">
        <v>521</v>
      </c>
      <c r="P28">
        <v>521</v>
      </c>
      <c r="Q28">
        <v>0</v>
      </c>
      <c r="R28">
        <v>113</v>
      </c>
      <c r="S28">
        <v>11</v>
      </c>
      <c r="T28">
        <v>35.256205127608297</v>
      </c>
      <c r="U28">
        <v>2.1540659228538002</v>
      </c>
      <c r="V28" t="s">
        <v>2441</v>
      </c>
      <c r="W28">
        <v>1</v>
      </c>
      <c r="X28" t="s">
        <v>54</v>
      </c>
      <c r="Y28" t="s">
        <v>2443</v>
      </c>
      <c r="Z28">
        <v>3</v>
      </c>
      <c r="AA28" t="s">
        <v>52</v>
      </c>
      <c r="AB28">
        <v>215402720</v>
      </c>
      <c r="AC28">
        <v>215402743</v>
      </c>
      <c r="AD28" t="s">
        <v>2444</v>
      </c>
      <c r="AE28">
        <v>22</v>
      </c>
      <c r="AF28">
        <v>4</v>
      </c>
      <c r="AG28">
        <v>1</v>
      </c>
      <c r="AH28">
        <v>0</v>
      </c>
      <c r="AI28">
        <v>1</v>
      </c>
      <c r="AJ28" t="s">
        <v>52</v>
      </c>
      <c r="AK28">
        <v>215402720</v>
      </c>
      <c r="AL28">
        <v>215402742</v>
      </c>
      <c r="AM28" t="s">
        <v>43</v>
      </c>
      <c r="AN28" t="s">
        <v>2377</v>
      </c>
      <c r="AO28" t="s">
        <v>2286</v>
      </c>
      <c r="AP28" t="s">
        <v>2286</v>
      </c>
    </row>
    <row r="29" spans="1:44" x14ac:dyDescent="0.25">
      <c r="A29" t="s">
        <v>65</v>
      </c>
      <c r="B29">
        <v>134631255</v>
      </c>
      <c r="C29">
        <v>134631264</v>
      </c>
      <c r="D29" t="s">
        <v>2445</v>
      </c>
      <c r="E29" t="s">
        <v>2376</v>
      </c>
      <c r="F29">
        <v>2647</v>
      </c>
      <c r="G29">
        <v>9</v>
      </c>
      <c r="H29">
        <v>134631262</v>
      </c>
      <c r="I29" t="s">
        <v>2446</v>
      </c>
      <c r="J29">
        <v>10</v>
      </c>
      <c r="K29">
        <v>105</v>
      </c>
      <c r="L29">
        <v>115</v>
      </c>
      <c r="M29">
        <v>32.403703492039298</v>
      </c>
      <c r="N29">
        <v>28</v>
      </c>
      <c r="O29">
        <v>574</v>
      </c>
      <c r="P29">
        <v>602</v>
      </c>
      <c r="Q29">
        <v>126.775391933923</v>
      </c>
      <c r="R29">
        <v>84</v>
      </c>
      <c r="S29">
        <v>19</v>
      </c>
      <c r="T29">
        <v>39.949968710876298</v>
      </c>
      <c r="U29">
        <v>2.89968330431206</v>
      </c>
      <c r="V29" t="s">
        <v>2445</v>
      </c>
      <c r="W29">
        <v>1</v>
      </c>
      <c r="X29" t="s">
        <v>65</v>
      </c>
      <c r="Y29" t="s">
        <v>2447</v>
      </c>
      <c r="Z29">
        <v>3</v>
      </c>
      <c r="AA29" t="s">
        <v>52</v>
      </c>
      <c r="AB29">
        <v>134631252</v>
      </c>
      <c r="AC29">
        <v>134631275</v>
      </c>
      <c r="AM29" t="s">
        <v>43</v>
      </c>
      <c r="AN29" t="s">
        <v>2377</v>
      </c>
      <c r="AO29" t="s">
        <v>2286</v>
      </c>
      <c r="AP29" t="s">
        <v>44</v>
      </c>
    </row>
    <row r="30" spans="1:44" hidden="1" x14ac:dyDescent="0.25">
      <c r="A30" t="s">
        <v>54</v>
      </c>
      <c r="B30">
        <v>183603418</v>
      </c>
      <c r="C30">
        <v>183603418</v>
      </c>
      <c r="D30" t="s">
        <v>2448</v>
      </c>
      <c r="E30" t="s">
        <v>2376</v>
      </c>
      <c r="F30">
        <v>1276</v>
      </c>
      <c r="G30">
        <v>2</v>
      </c>
      <c r="H30">
        <v>183603418</v>
      </c>
      <c r="I30" t="s">
        <v>2449</v>
      </c>
      <c r="J30">
        <v>1</v>
      </c>
      <c r="K30">
        <v>2</v>
      </c>
      <c r="L30">
        <v>3</v>
      </c>
      <c r="M30">
        <v>1.41421356237309</v>
      </c>
      <c r="N30">
        <v>1</v>
      </c>
      <c r="O30">
        <v>14</v>
      </c>
      <c r="P30">
        <v>15</v>
      </c>
      <c r="Q30">
        <v>3.74165738677394</v>
      </c>
      <c r="R30">
        <v>0</v>
      </c>
      <c r="S30">
        <v>2</v>
      </c>
      <c r="T30">
        <v>0</v>
      </c>
      <c r="U30">
        <v>0</v>
      </c>
      <c r="AM30" t="s">
        <v>43</v>
      </c>
      <c r="AN30" t="s">
        <v>2377</v>
      </c>
      <c r="AO30" t="s">
        <v>2286</v>
      </c>
      <c r="AP30" t="s">
        <v>44</v>
      </c>
    </row>
    <row r="31" spans="1:44" x14ac:dyDescent="0.25">
      <c r="A31" t="s">
        <v>53</v>
      </c>
      <c r="B31">
        <v>48656502</v>
      </c>
      <c r="C31">
        <v>48656520</v>
      </c>
      <c r="D31" t="s">
        <v>2450</v>
      </c>
      <c r="E31" t="s">
        <v>2376</v>
      </c>
      <c r="F31">
        <v>1372</v>
      </c>
      <c r="G31">
        <v>20</v>
      </c>
      <c r="H31">
        <v>48656514</v>
      </c>
      <c r="I31" t="s">
        <v>2451</v>
      </c>
      <c r="J31">
        <v>67</v>
      </c>
      <c r="K31">
        <v>34</v>
      </c>
      <c r="L31">
        <v>101</v>
      </c>
      <c r="M31">
        <v>47.728398255126898</v>
      </c>
      <c r="N31">
        <v>161</v>
      </c>
      <c r="O31">
        <v>91</v>
      </c>
      <c r="P31">
        <v>252</v>
      </c>
      <c r="Q31">
        <v>121.04131526053401</v>
      </c>
      <c r="R31">
        <v>0</v>
      </c>
      <c r="S31">
        <v>95</v>
      </c>
      <c r="T31">
        <v>0</v>
      </c>
      <c r="U31">
        <v>5.6676669785363902</v>
      </c>
      <c r="V31" t="s">
        <v>2450</v>
      </c>
      <c r="W31">
        <v>1</v>
      </c>
      <c r="X31" t="s">
        <v>53</v>
      </c>
      <c r="Y31" t="s">
        <v>2452</v>
      </c>
      <c r="Z31">
        <v>4</v>
      </c>
      <c r="AA31" t="s">
        <v>55</v>
      </c>
      <c r="AB31">
        <v>48656497</v>
      </c>
      <c r="AC31">
        <v>48656520</v>
      </c>
      <c r="AM31" t="s">
        <v>43</v>
      </c>
      <c r="AN31" t="s">
        <v>2377</v>
      </c>
      <c r="AO31" t="s">
        <v>2286</v>
      </c>
      <c r="AP31" t="s">
        <v>44</v>
      </c>
    </row>
    <row r="32" spans="1:44" hidden="1" x14ac:dyDescent="0.25">
      <c r="A32" t="s">
        <v>58</v>
      </c>
      <c r="B32">
        <v>197900289</v>
      </c>
      <c r="C32">
        <v>197900297</v>
      </c>
      <c r="D32" t="s">
        <v>2453</v>
      </c>
      <c r="E32" t="s">
        <v>2376</v>
      </c>
      <c r="F32">
        <v>1668</v>
      </c>
      <c r="G32">
        <v>3</v>
      </c>
      <c r="H32">
        <v>197900290</v>
      </c>
      <c r="I32" t="s">
        <v>77</v>
      </c>
      <c r="J32">
        <v>8</v>
      </c>
      <c r="K32">
        <v>0</v>
      </c>
      <c r="L32">
        <v>8</v>
      </c>
      <c r="M32">
        <v>0</v>
      </c>
      <c r="N32">
        <v>9</v>
      </c>
      <c r="O32">
        <v>0</v>
      </c>
      <c r="P32">
        <v>9</v>
      </c>
      <c r="Q32">
        <v>0</v>
      </c>
      <c r="R32">
        <v>3</v>
      </c>
      <c r="S32">
        <v>2</v>
      </c>
      <c r="T32">
        <v>2.4494897427831699</v>
      </c>
      <c r="U32">
        <v>2.7856776554368201</v>
      </c>
      <c r="AM32" t="s">
        <v>43</v>
      </c>
      <c r="AN32" t="s">
        <v>2377</v>
      </c>
      <c r="AO32" t="s">
        <v>2286</v>
      </c>
      <c r="AP32" t="s">
        <v>44</v>
      </c>
    </row>
    <row r="33" spans="1:42" hidden="1" x14ac:dyDescent="0.25">
      <c r="A33" t="s">
        <v>58</v>
      </c>
      <c r="B33">
        <v>197900329</v>
      </c>
      <c r="C33">
        <v>197900356</v>
      </c>
      <c r="D33" t="s">
        <v>2454</v>
      </c>
      <c r="E33" t="s">
        <v>2376</v>
      </c>
      <c r="F33">
        <v>1669</v>
      </c>
      <c r="G33">
        <v>3</v>
      </c>
      <c r="H33">
        <v>197900346</v>
      </c>
      <c r="I33" t="s">
        <v>2074</v>
      </c>
      <c r="J33">
        <v>0</v>
      </c>
      <c r="K33">
        <v>11</v>
      </c>
      <c r="L33">
        <v>11</v>
      </c>
      <c r="M33">
        <v>0</v>
      </c>
      <c r="N33">
        <v>0</v>
      </c>
      <c r="O33">
        <v>12</v>
      </c>
      <c r="P33">
        <v>12</v>
      </c>
      <c r="Q33">
        <v>0</v>
      </c>
      <c r="R33">
        <v>3</v>
      </c>
      <c r="S33">
        <v>5</v>
      </c>
      <c r="T33">
        <v>3.8729833462074099</v>
      </c>
      <c r="U33">
        <v>8.4459063062132795</v>
      </c>
      <c r="AM33" t="s">
        <v>43</v>
      </c>
      <c r="AN33" t="s">
        <v>2377</v>
      </c>
      <c r="AO33" t="s">
        <v>2286</v>
      </c>
      <c r="AP33" t="s">
        <v>44</v>
      </c>
    </row>
    <row r="34" spans="1:42" x14ac:dyDescent="0.25">
      <c r="A34" t="s">
        <v>64</v>
      </c>
      <c r="B34">
        <v>106126647</v>
      </c>
      <c r="C34">
        <v>106126656</v>
      </c>
      <c r="D34" t="s">
        <v>2455</v>
      </c>
      <c r="E34" t="s">
        <v>2376</v>
      </c>
      <c r="F34">
        <v>2424</v>
      </c>
      <c r="G34">
        <v>8</v>
      </c>
      <c r="H34">
        <v>106126654</v>
      </c>
      <c r="I34" t="s">
        <v>2456</v>
      </c>
      <c r="J34">
        <v>37</v>
      </c>
      <c r="K34">
        <v>41</v>
      </c>
      <c r="L34">
        <v>78</v>
      </c>
      <c r="M34">
        <v>38.948684188300803</v>
      </c>
      <c r="N34">
        <v>144</v>
      </c>
      <c r="O34">
        <v>291</v>
      </c>
      <c r="P34">
        <v>435</v>
      </c>
      <c r="Q34">
        <v>204.70466531078301</v>
      </c>
      <c r="R34">
        <v>36</v>
      </c>
      <c r="S34">
        <v>38</v>
      </c>
      <c r="T34">
        <v>36.986484017813801</v>
      </c>
      <c r="U34">
        <v>3.0904725218262699</v>
      </c>
      <c r="V34" t="s">
        <v>2455</v>
      </c>
      <c r="W34">
        <v>1</v>
      </c>
      <c r="X34" t="s">
        <v>64</v>
      </c>
      <c r="Y34" t="s">
        <v>2457</v>
      </c>
      <c r="Z34">
        <v>4</v>
      </c>
      <c r="AA34" t="s">
        <v>52</v>
      </c>
      <c r="AB34">
        <v>106126644</v>
      </c>
      <c r="AC34">
        <v>106126667</v>
      </c>
      <c r="AM34" t="s">
        <v>43</v>
      </c>
      <c r="AN34" t="s">
        <v>2377</v>
      </c>
      <c r="AO34" t="s">
        <v>2286</v>
      </c>
      <c r="AP34" t="s">
        <v>44</v>
      </c>
    </row>
    <row r="35" spans="1:42" x14ac:dyDescent="0.25">
      <c r="A35" t="s">
        <v>58</v>
      </c>
      <c r="B35">
        <v>53208319</v>
      </c>
      <c r="C35">
        <v>53208328</v>
      </c>
      <c r="D35" t="s">
        <v>2458</v>
      </c>
      <c r="E35" t="s">
        <v>2376</v>
      </c>
      <c r="F35">
        <v>1537</v>
      </c>
      <c r="G35">
        <v>3</v>
      </c>
      <c r="H35">
        <v>53208321</v>
      </c>
      <c r="I35" t="s">
        <v>2459</v>
      </c>
      <c r="J35">
        <v>64</v>
      </c>
      <c r="K35">
        <v>4</v>
      </c>
      <c r="L35">
        <v>68</v>
      </c>
      <c r="M35">
        <v>16</v>
      </c>
      <c r="N35">
        <v>451</v>
      </c>
      <c r="O35">
        <v>28</v>
      </c>
      <c r="P35">
        <v>479</v>
      </c>
      <c r="Q35">
        <v>112.37437430304099</v>
      </c>
      <c r="R35">
        <v>37</v>
      </c>
      <c r="S35">
        <v>19</v>
      </c>
      <c r="T35">
        <v>26.514147167125699</v>
      </c>
      <c r="U35">
        <v>2.9154759474226499</v>
      </c>
      <c r="V35" t="s">
        <v>2458</v>
      </c>
      <c r="W35">
        <v>1</v>
      </c>
      <c r="X35" t="s">
        <v>58</v>
      </c>
      <c r="Y35" t="s">
        <v>2460</v>
      </c>
      <c r="Z35">
        <v>3</v>
      </c>
      <c r="AA35" t="s">
        <v>55</v>
      </c>
      <c r="AB35">
        <v>53208304</v>
      </c>
      <c r="AC35">
        <v>53208327</v>
      </c>
      <c r="AD35" t="s">
        <v>2461</v>
      </c>
      <c r="AE35">
        <v>22</v>
      </c>
      <c r="AF35">
        <v>4</v>
      </c>
      <c r="AG35">
        <v>1</v>
      </c>
      <c r="AH35">
        <v>0</v>
      </c>
      <c r="AI35">
        <v>1</v>
      </c>
      <c r="AJ35" t="s">
        <v>55</v>
      </c>
      <c r="AK35">
        <v>53208305</v>
      </c>
      <c r="AL35">
        <v>53208327</v>
      </c>
      <c r="AM35" t="s">
        <v>43</v>
      </c>
      <c r="AN35" t="s">
        <v>2377</v>
      </c>
      <c r="AO35" t="s">
        <v>2286</v>
      </c>
      <c r="AP35" t="s">
        <v>2286</v>
      </c>
    </row>
    <row r="36" spans="1:42" hidden="1" x14ac:dyDescent="0.25">
      <c r="A36" t="s">
        <v>60</v>
      </c>
      <c r="B36">
        <v>191044171</v>
      </c>
      <c r="C36">
        <v>191044182</v>
      </c>
      <c r="D36" t="s">
        <v>2462</v>
      </c>
      <c r="E36" t="s">
        <v>2376</v>
      </c>
      <c r="F36">
        <v>1850</v>
      </c>
      <c r="G36">
        <v>4</v>
      </c>
      <c r="H36">
        <v>191044182</v>
      </c>
      <c r="I36" t="s">
        <v>2463</v>
      </c>
      <c r="J36">
        <v>2</v>
      </c>
      <c r="K36">
        <v>1</v>
      </c>
      <c r="L36">
        <v>3</v>
      </c>
      <c r="M36">
        <v>1.41421356237309</v>
      </c>
      <c r="N36">
        <v>2</v>
      </c>
      <c r="O36">
        <v>1</v>
      </c>
      <c r="P36">
        <v>3</v>
      </c>
      <c r="Q36">
        <v>1.41421356237309</v>
      </c>
      <c r="R36">
        <v>2</v>
      </c>
      <c r="S36">
        <v>1</v>
      </c>
      <c r="T36">
        <v>1.41421356237309</v>
      </c>
      <c r="U36">
        <v>4.7842333648024402</v>
      </c>
      <c r="AM36" t="s">
        <v>43</v>
      </c>
      <c r="AN36" t="s">
        <v>2377</v>
      </c>
      <c r="AO36" t="s">
        <v>2286</v>
      </c>
      <c r="AP36" t="s">
        <v>44</v>
      </c>
    </row>
    <row r="37" spans="1:42" hidden="1" x14ac:dyDescent="0.25">
      <c r="A37" t="s">
        <v>62</v>
      </c>
      <c r="B37">
        <v>107001457</v>
      </c>
      <c r="C37">
        <v>107001457</v>
      </c>
      <c r="D37" t="s">
        <v>2464</v>
      </c>
      <c r="E37" t="s">
        <v>2376</v>
      </c>
      <c r="F37">
        <v>1976</v>
      </c>
      <c r="G37">
        <v>5</v>
      </c>
      <c r="H37">
        <v>107001457</v>
      </c>
      <c r="I37" t="s">
        <v>2465</v>
      </c>
      <c r="J37">
        <v>2</v>
      </c>
      <c r="K37">
        <v>0</v>
      </c>
      <c r="L37">
        <v>2</v>
      </c>
      <c r="M37">
        <v>0</v>
      </c>
      <c r="N37">
        <v>2</v>
      </c>
      <c r="O37">
        <v>0</v>
      </c>
      <c r="P37">
        <v>2</v>
      </c>
      <c r="Q37">
        <v>0</v>
      </c>
      <c r="R37">
        <v>1</v>
      </c>
      <c r="S37">
        <v>1</v>
      </c>
      <c r="T37">
        <v>1</v>
      </c>
      <c r="U37">
        <v>0</v>
      </c>
      <c r="AM37" t="s">
        <v>43</v>
      </c>
      <c r="AN37" t="s">
        <v>2377</v>
      </c>
      <c r="AO37" t="s">
        <v>2286</v>
      </c>
      <c r="AP37" t="s">
        <v>44</v>
      </c>
    </row>
    <row r="38" spans="1:42" x14ac:dyDescent="0.25">
      <c r="A38" t="s">
        <v>63</v>
      </c>
      <c r="B38">
        <v>148403744</v>
      </c>
      <c r="C38">
        <v>148403758</v>
      </c>
      <c r="D38" t="s">
        <v>2466</v>
      </c>
      <c r="E38" t="s">
        <v>2376</v>
      </c>
      <c r="F38">
        <v>2164</v>
      </c>
      <c r="G38">
        <v>6</v>
      </c>
      <c r="H38">
        <v>148403752</v>
      </c>
      <c r="I38" t="s">
        <v>2467</v>
      </c>
      <c r="J38">
        <v>38</v>
      </c>
      <c r="K38">
        <v>8</v>
      </c>
      <c r="L38">
        <v>46</v>
      </c>
      <c r="M38">
        <v>17.4355957741626</v>
      </c>
      <c r="N38">
        <v>153</v>
      </c>
      <c r="O38">
        <v>8</v>
      </c>
      <c r="P38">
        <v>161</v>
      </c>
      <c r="Q38">
        <v>34.985711369071801</v>
      </c>
      <c r="R38">
        <v>0</v>
      </c>
      <c r="S38">
        <v>42</v>
      </c>
      <c r="T38">
        <v>0</v>
      </c>
      <c r="U38">
        <v>5.2141634036535498</v>
      </c>
      <c r="V38" t="s">
        <v>2466</v>
      </c>
      <c r="W38">
        <v>1</v>
      </c>
      <c r="X38" t="s">
        <v>63</v>
      </c>
      <c r="Y38" t="s">
        <v>2468</v>
      </c>
      <c r="Z38">
        <v>7</v>
      </c>
      <c r="AA38" t="s">
        <v>55</v>
      </c>
      <c r="AB38">
        <v>148403735</v>
      </c>
      <c r="AC38">
        <v>148403758</v>
      </c>
      <c r="AD38" t="s">
        <v>2469</v>
      </c>
      <c r="AE38">
        <v>22</v>
      </c>
      <c r="AF38">
        <v>4</v>
      </c>
      <c r="AG38">
        <v>1</v>
      </c>
      <c r="AH38">
        <v>0</v>
      </c>
      <c r="AI38">
        <v>1</v>
      </c>
      <c r="AJ38" t="s">
        <v>55</v>
      </c>
      <c r="AK38">
        <v>148403736</v>
      </c>
      <c r="AL38">
        <v>148403758</v>
      </c>
      <c r="AM38" t="s">
        <v>43</v>
      </c>
      <c r="AN38" t="s">
        <v>2377</v>
      </c>
      <c r="AO38" t="s">
        <v>2286</v>
      </c>
      <c r="AP38" t="s">
        <v>2286</v>
      </c>
    </row>
    <row r="39" spans="1:42" x14ac:dyDescent="0.25">
      <c r="A39" t="s">
        <v>76</v>
      </c>
      <c r="B39">
        <v>52464933</v>
      </c>
      <c r="C39">
        <v>52464945</v>
      </c>
      <c r="D39" t="s">
        <v>2470</v>
      </c>
      <c r="E39" t="s">
        <v>2376</v>
      </c>
      <c r="F39">
        <v>559</v>
      </c>
      <c r="G39">
        <v>13</v>
      </c>
      <c r="H39">
        <v>52464936</v>
      </c>
      <c r="I39" t="s">
        <v>2471</v>
      </c>
      <c r="J39">
        <v>18</v>
      </c>
      <c r="K39">
        <v>13</v>
      </c>
      <c r="L39">
        <v>31</v>
      </c>
      <c r="M39">
        <v>15.2970585407783</v>
      </c>
      <c r="N39">
        <v>176</v>
      </c>
      <c r="O39">
        <v>28</v>
      </c>
      <c r="P39">
        <v>204</v>
      </c>
      <c r="Q39">
        <v>70.199715099136895</v>
      </c>
      <c r="R39">
        <v>12</v>
      </c>
      <c r="S39">
        <v>12</v>
      </c>
      <c r="T39">
        <v>12</v>
      </c>
      <c r="U39">
        <v>4.7434164902525602</v>
      </c>
      <c r="V39" t="s">
        <v>2470</v>
      </c>
      <c r="W39">
        <v>1</v>
      </c>
      <c r="X39" t="s">
        <v>76</v>
      </c>
      <c r="Y39" t="s">
        <v>2472</v>
      </c>
      <c r="Z39">
        <v>3</v>
      </c>
      <c r="AA39" t="s">
        <v>52</v>
      </c>
      <c r="AB39">
        <v>52464929</v>
      </c>
      <c r="AC39">
        <v>52464952</v>
      </c>
      <c r="AM39" t="s">
        <v>43</v>
      </c>
      <c r="AN39" t="s">
        <v>2377</v>
      </c>
      <c r="AO39" t="s">
        <v>2286</v>
      </c>
      <c r="AP39" t="s">
        <v>44</v>
      </c>
    </row>
    <row r="40" spans="1:42" hidden="1" x14ac:dyDescent="0.25">
      <c r="A40" t="s">
        <v>63</v>
      </c>
      <c r="B40">
        <v>74159316</v>
      </c>
      <c r="C40">
        <v>74159325</v>
      </c>
      <c r="D40" t="s">
        <v>2473</v>
      </c>
      <c r="E40" t="s">
        <v>2376</v>
      </c>
      <c r="F40">
        <v>2105</v>
      </c>
      <c r="G40">
        <v>6</v>
      </c>
      <c r="H40">
        <v>74159325</v>
      </c>
      <c r="I40" t="s">
        <v>2474</v>
      </c>
      <c r="J40">
        <v>2</v>
      </c>
      <c r="K40">
        <v>0</v>
      </c>
      <c r="L40">
        <v>2</v>
      </c>
      <c r="M40">
        <v>0</v>
      </c>
      <c r="N40">
        <v>2</v>
      </c>
      <c r="O40">
        <v>0</v>
      </c>
      <c r="P40">
        <v>2</v>
      </c>
      <c r="Q40">
        <v>0</v>
      </c>
      <c r="R40">
        <v>1</v>
      </c>
      <c r="S40">
        <v>1</v>
      </c>
      <c r="T40">
        <v>1</v>
      </c>
      <c r="U40">
        <v>4.5</v>
      </c>
      <c r="AM40" t="s">
        <v>43</v>
      </c>
      <c r="AN40" t="s">
        <v>2377</v>
      </c>
      <c r="AO40" t="s">
        <v>2286</v>
      </c>
      <c r="AP40" t="s">
        <v>44</v>
      </c>
    </row>
    <row r="41" spans="1:42" x14ac:dyDescent="0.25">
      <c r="A41" t="s">
        <v>42</v>
      </c>
      <c r="B41">
        <v>104811502</v>
      </c>
      <c r="C41">
        <v>104811506</v>
      </c>
      <c r="D41" t="s">
        <v>2475</v>
      </c>
      <c r="E41" t="s">
        <v>2376</v>
      </c>
      <c r="F41">
        <v>428</v>
      </c>
      <c r="G41">
        <v>11</v>
      </c>
      <c r="H41">
        <v>104811502</v>
      </c>
      <c r="I41" t="s">
        <v>2476</v>
      </c>
      <c r="J41">
        <v>7</v>
      </c>
      <c r="K41">
        <v>23</v>
      </c>
      <c r="L41">
        <v>30</v>
      </c>
      <c r="M41">
        <v>12.688577540449501</v>
      </c>
      <c r="N41">
        <v>63</v>
      </c>
      <c r="O41">
        <v>110</v>
      </c>
      <c r="P41">
        <v>173</v>
      </c>
      <c r="Q41">
        <v>83.246621553069602</v>
      </c>
      <c r="R41">
        <v>22</v>
      </c>
      <c r="S41">
        <v>4</v>
      </c>
      <c r="T41">
        <v>9.3808315196468595</v>
      </c>
      <c r="U41">
        <v>2</v>
      </c>
      <c r="V41" t="s">
        <v>2475</v>
      </c>
      <c r="W41">
        <v>1</v>
      </c>
      <c r="X41" t="s">
        <v>42</v>
      </c>
      <c r="Y41" t="s">
        <v>2477</v>
      </c>
      <c r="Z41">
        <v>5</v>
      </c>
      <c r="AA41" t="s">
        <v>52</v>
      </c>
      <c r="AB41">
        <v>104811496</v>
      </c>
      <c r="AC41">
        <v>104811519</v>
      </c>
      <c r="AD41" t="s">
        <v>2478</v>
      </c>
      <c r="AE41">
        <v>22</v>
      </c>
      <c r="AF41">
        <v>4</v>
      </c>
      <c r="AG41">
        <v>1</v>
      </c>
      <c r="AH41">
        <v>0</v>
      </c>
      <c r="AI41">
        <v>1</v>
      </c>
      <c r="AJ41" t="s">
        <v>52</v>
      </c>
      <c r="AK41">
        <v>104811496</v>
      </c>
      <c r="AL41">
        <v>104811518</v>
      </c>
      <c r="AM41" t="s">
        <v>43</v>
      </c>
      <c r="AN41" t="s">
        <v>2377</v>
      </c>
      <c r="AO41" t="s">
        <v>2286</v>
      </c>
      <c r="AP41" t="s">
        <v>2286</v>
      </c>
    </row>
    <row r="42" spans="1:42" hidden="1" x14ac:dyDescent="0.25">
      <c r="A42" t="s">
        <v>75</v>
      </c>
      <c r="B42">
        <v>10005</v>
      </c>
      <c r="C42">
        <v>10013</v>
      </c>
      <c r="D42" t="s">
        <v>2479</v>
      </c>
      <c r="E42" t="s">
        <v>2376</v>
      </c>
      <c r="F42">
        <v>2187</v>
      </c>
      <c r="G42">
        <v>7</v>
      </c>
      <c r="H42">
        <v>10013</v>
      </c>
      <c r="I42" t="s">
        <v>2480</v>
      </c>
      <c r="J42">
        <v>3</v>
      </c>
      <c r="K42">
        <v>0</v>
      </c>
      <c r="L42">
        <v>3</v>
      </c>
      <c r="M42">
        <v>0</v>
      </c>
      <c r="N42">
        <v>3</v>
      </c>
      <c r="O42">
        <v>0</v>
      </c>
      <c r="P42">
        <v>3</v>
      </c>
      <c r="Q42">
        <v>0</v>
      </c>
      <c r="R42">
        <v>1</v>
      </c>
      <c r="S42">
        <v>2</v>
      </c>
      <c r="T42">
        <v>1.41421356237309</v>
      </c>
      <c r="U42">
        <v>3.39934634239519</v>
      </c>
      <c r="AM42" t="s">
        <v>43</v>
      </c>
      <c r="AN42" t="s">
        <v>2377</v>
      </c>
      <c r="AO42" t="s">
        <v>2286</v>
      </c>
      <c r="AP42" t="s">
        <v>44</v>
      </c>
    </row>
    <row r="43" spans="1:42" hidden="1" x14ac:dyDescent="0.25">
      <c r="A43" t="s">
        <v>75</v>
      </c>
      <c r="B43">
        <v>101420891</v>
      </c>
      <c r="C43">
        <v>101420911</v>
      </c>
      <c r="D43" t="s">
        <v>2481</v>
      </c>
      <c r="E43" t="s">
        <v>2376</v>
      </c>
      <c r="F43">
        <v>2303</v>
      </c>
      <c r="G43">
        <v>7</v>
      </c>
      <c r="H43">
        <v>101420911</v>
      </c>
      <c r="I43" t="s">
        <v>2482</v>
      </c>
      <c r="J43">
        <v>2</v>
      </c>
      <c r="K43">
        <v>1</v>
      </c>
      <c r="L43">
        <v>3</v>
      </c>
      <c r="M43">
        <v>1.41421356237309</v>
      </c>
      <c r="N43">
        <v>2</v>
      </c>
      <c r="O43">
        <v>1</v>
      </c>
      <c r="P43">
        <v>3</v>
      </c>
      <c r="Q43">
        <v>1.41421356237309</v>
      </c>
      <c r="R43">
        <v>1</v>
      </c>
      <c r="S43">
        <v>0</v>
      </c>
      <c r="T43">
        <v>0</v>
      </c>
      <c r="U43">
        <v>8.1649658092772608</v>
      </c>
      <c r="AM43" t="s">
        <v>43</v>
      </c>
      <c r="AN43" t="s">
        <v>2377</v>
      </c>
      <c r="AO43" t="s">
        <v>2286</v>
      </c>
      <c r="AP43" t="s">
        <v>44</v>
      </c>
    </row>
    <row r="44" spans="1:42" x14ac:dyDescent="0.25">
      <c r="A44" t="s">
        <v>76</v>
      </c>
      <c r="B44">
        <v>40680116</v>
      </c>
      <c r="C44">
        <v>40680123</v>
      </c>
      <c r="D44" t="s">
        <v>2483</v>
      </c>
      <c r="E44" t="s">
        <v>2376</v>
      </c>
      <c r="F44">
        <v>556</v>
      </c>
      <c r="G44">
        <v>13</v>
      </c>
      <c r="H44">
        <v>40680116</v>
      </c>
      <c r="I44" t="s">
        <v>2484</v>
      </c>
      <c r="J44">
        <v>30</v>
      </c>
      <c r="K44">
        <v>0</v>
      </c>
      <c r="L44">
        <v>30</v>
      </c>
      <c r="M44">
        <v>0</v>
      </c>
      <c r="N44">
        <v>237</v>
      </c>
      <c r="O44">
        <v>0</v>
      </c>
      <c r="P44">
        <v>237</v>
      </c>
      <c r="Q44">
        <v>0</v>
      </c>
      <c r="R44">
        <v>6</v>
      </c>
      <c r="S44">
        <v>19</v>
      </c>
      <c r="T44">
        <v>10.677078252031301</v>
      </c>
      <c r="U44">
        <v>2.7386127875258302</v>
      </c>
      <c r="V44" t="s">
        <v>2483</v>
      </c>
      <c r="W44">
        <v>1</v>
      </c>
      <c r="X44" t="s">
        <v>76</v>
      </c>
      <c r="Y44" t="s">
        <v>2485</v>
      </c>
      <c r="Z44">
        <v>2</v>
      </c>
      <c r="AA44" t="s">
        <v>55</v>
      </c>
      <c r="AB44">
        <v>40680102</v>
      </c>
      <c r="AC44">
        <v>40680125</v>
      </c>
      <c r="AM44" t="s">
        <v>43</v>
      </c>
      <c r="AN44" t="s">
        <v>2377</v>
      </c>
      <c r="AO44" t="s">
        <v>2286</v>
      </c>
      <c r="AP44" t="s">
        <v>44</v>
      </c>
    </row>
    <row r="45" spans="1:42" hidden="1" x14ac:dyDescent="0.25">
      <c r="A45" t="s">
        <v>64</v>
      </c>
      <c r="B45">
        <v>104536632</v>
      </c>
      <c r="C45">
        <v>104536656</v>
      </c>
      <c r="D45" t="s">
        <v>2486</v>
      </c>
      <c r="E45" t="s">
        <v>2376</v>
      </c>
      <c r="F45">
        <v>2420</v>
      </c>
      <c r="G45">
        <v>8</v>
      </c>
      <c r="H45">
        <v>104536656</v>
      </c>
      <c r="I45" t="s">
        <v>2487</v>
      </c>
      <c r="J45">
        <v>0</v>
      </c>
      <c r="K45">
        <v>5</v>
      </c>
      <c r="L45">
        <v>5</v>
      </c>
      <c r="M45">
        <v>0</v>
      </c>
      <c r="N45">
        <v>0</v>
      </c>
      <c r="O45">
        <v>6</v>
      </c>
      <c r="P45">
        <v>6</v>
      </c>
      <c r="Q45">
        <v>0</v>
      </c>
      <c r="R45">
        <v>1</v>
      </c>
      <c r="S45">
        <v>2</v>
      </c>
      <c r="T45">
        <v>1.41421356237309</v>
      </c>
      <c r="U45">
        <v>8.4522186436461695</v>
      </c>
      <c r="AM45" t="s">
        <v>43</v>
      </c>
      <c r="AN45" t="s">
        <v>2377</v>
      </c>
      <c r="AO45" t="s">
        <v>2286</v>
      </c>
      <c r="AP45" t="s">
        <v>44</v>
      </c>
    </row>
    <row r="46" spans="1:42" x14ac:dyDescent="0.25">
      <c r="A46" t="s">
        <v>66</v>
      </c>
      <c r="B46">
        <v>113272167</v>
      </c>
      <c r="C46">
        <v>113272173</v>
      </c>
      <c r="D46" t="s">
        <v>2488</v>
      </c>
      <c r="E46" t="s">
        <v>2376</v>
      </c>
      <c r="F46">
        <v>2720</v>
      </c>
      <c r="G46" t="s">
        <v>67</v>
      </c>
      <c r="H46">
        <v>113272171</v>
      </c>
      <c r="I46" t="s">
        <v>2489</v>
      </c>
      <c r="J46">
        <v>0</v>
      </c>
      <c r="K46">
        <v>30</v>
      </c>
      <c r="L46">
        <v>30</v>
      </c>
      <c r="M46">
        <v>0</v>
      </c>
      <c r="N46">
        <v>0</v>
      </c>
      <c r="O46">
        <v>156</v>
      </c>
      <c r="P46">
        <v>156</v>
      </c>
      <c r="Q46">
        <v>0</v>
      </c>
      <c r="R46">
        <v>11</v>
      </c>
      <c r="S46">
        <v>14</v>
      </c>
      <c r="T46">
        <v>12.4096736459908</v>
      </c>
      <c r="U46">
        <v>2.2360679774997898</v>
      </c>
      <c r="V46" t="s">
        <v>2488</v>
      </c>
      <c r="W46">
        <v>1</v>
      </c>
      <c r="X46" t="s">
        <v>66</v>
      </c>
      <c r="Y46" t="s">
        <v>2490</v>
      </c>
      <c r="Z46">
        <v>2</v>
      </c>
      <c r="AA46" t="s">
        <v>55</v>
      </c>
      <c r="AB46">
        <v>113272155</v>
      </c>
      <c r="AC46">
        <v>113272178</v>
      </c>
      <c r="AM46" t="s">
        <v>43</v>
      </c>
      <c r="AN46" t="s">
        <v>2377</v>
      </c>
      <c r="AO46" t="s">
        <v>2286</v>
      </c>
      <c r="AP46" t="s">
        <v>44</v>
      </c>
    </row>
    <row r="47" spans="1:42" x14ac:dyDescent="0.25">
      <c r="A47" t="s">
        <v>51</v>
      </c>
      <c r="B47">
        <v>191586505</v>
      </c>
      <c r="C47">
        <v>191586513</v>
      </c>
      <c r="D47" t="s">
        <v>2491</v>
      </c>
      <c r="E47" t="s">
        <v>2376</v>
      </c>
      <c r="F47">
        <v>147</v>
      </c>
      <c r="G47">
        <v>1</v>
      </c>
      <c r="H47">
        <v>191586511</v>
      </c>
      <c r="I47" t="s">
        <v>2492</v>
      </c>
      <c r="J47">
        <v>11</v>
      </c>
      <c r="K47">
        <v>17</v>
      </c>
      <c r="L47">
        <v>28</v>
      </c>
      <c r="M47">
        <v>13.674794331177299</v>
      </c>
      <c r="N47">
        <v>45</v>
      </c>
      <c r="O47">
        <v>57</v>
      </c>
      <c r="P47">
        <v>102</v>
      </c>
      <c r="Q47">
        <v>50.645829048402398</v>
      </c>
      <c r="R47">
        <v>9</v>
      </c>
      <c r="S47">
        <v>13</v>
      </c>
      <c r="T47">
        <v>10.816653826391899</v>
      </c>
      <c r="U47">
        <v>2.6718699236468901</v>
      </c>
      <c r="V47" t="s">
        <v>2491</v>
      </c>
      <c r="W47">
        <v>1</v>
      </c>
      <c r="X47" t="s">
        <v>51</v>
      </c>
      <c r="Y47" t="s">
        <v>2493</v>
      </c>
      <c r="Z47">
        <v>3</v>
      </c>
      <c r="AA47" t="s">
        <v>52</v>
      </c>
      <c r="AB47">
        <v>191586504</v>
      </c>
      <c r="AC47">
        <v>191586527</v>
      </c>
      <c r="AD47" t="s">
        <v>2494</v>
      </c>
      <c r="AE47">
        <v>22</v>
      </c>
      <c r="AF47">
        <v>4</v>
      </c>
      <c r="AG47">
        <v>1</v>
      </c>
      <c r="AH47">
        <v>0</v>
      </c>
      <c r="AI47">
        <v>1</v>
      </c>
      <c r="AJ47" t="s">
        <v>52</v>
      </c>
      <c r="AK47">
        <v>191586504</v>
      </c>
      <c r="AL47">
        <v>191586526</v>
      </c>
      <c r="AM47" t="s">
        <v>43</v>
      </c>
      <c r="AN47" t="s">
        <v>2377</v>
      </c>
      <c r="AO47" t="s">
        <v>2286</v>
      </c>
      <c r="AP47" t="s">
        <v>2286</v>
      </c>
    </row>
    <row r="48" spans="1:42" hidden="1" x14ac:dyDescent="0.25">
      <c r="A48" t="s">
        <v>64</v>
      </c>
      <c r="B48">
        <v>129508357</v>
      </c>
      <c r="C48">
        <v>129508359</v>
      </c>
      <c r="D48" t="s">
        <v>2495</v>
      </c>
      <c r="E48" t="s">
        <v>2376</v>
      </c>
      <c r="F48">
        <v>2467</v>
      </c>
      <c r="G48">
        <v>8</v>
      </c>
      <c r="H48">
        <v>129508359</v>
      </c>
      <c r="I48" t="s">
        <v>2496</v>
      </c>
      <c r="J48">
        <v>2</v>
      </c>
      <c r="K48">
        <v>0</v>
      </c>
      <c r="L48">
        <v>2</v>
      </c>
      <c r="M48">
        <v>0</v>
      </c>
      <c r="N48">
        <v>2</v>
      </c>
      <c r="O48">
        <v>0</v>
      </c>
      <c r="P48">
        <v>2</v>
      </c>
      <c r="Q48">
        <v>0</v>
      </c>
      <c r="R48">
        <v>1</v>
      </c>
      <c r="S48">
        <v>1</v>
      </c>
      <c r="T48">
        <v>1</v>
      </c>
      <c r="U48">
        <v>1</v>
      </c>
      <c r="AM48" t="s">
        <v>43</v>
      </c>
      <c r="AN48" t="s">
        <v>2377</v>
      </c>
      <c r="AO48" t="s">
        <v>2286</v>
      </c>
      <c r="AP48" t="s">
        <v>44</v>
      </c>
    </row>
    <row r="49" spans="1:42" hidden="1" x14ac:dyDescent="0.25">
      <c r="A49" t="s">
        <v>65</v>
      </c>
      <c r="B49">
        <v>101984523</v>
      </c>
      <c r="C49">
        <v>101984529</v>
      </c>
      <c r="D49" t="s">
        <v>1271</v>
      </c>
      <c r="E49" t="s">
        <v>2376</v>
      </c>
      <c r="F49">
        <v>2572</v>
      </c>
      <c r="G49">
        <v>9</v>
      </c>
      <c r="H49">
        <v>101984529</v>
      </c>
      <c r="I49" t="s">
        <v>98</v>
      </c>
      <c r="J49">
        <v>2</v>
      </c>
      <c r="K49">
        <v>0</v>
      </c>
      <c r="L49">
        <v>2</v>
      </c>
      <c r="M49">
        <v>0</v>
      </c>
      <c r="N49">
        <v>2</v>
      </c>
      <c r="O49">
        <v>0</v>
      </c>
      <c r="P49">
        <v>2</v>
      </c>
      <c r="Q49">
        <v>0</v>
      </c>
      <c r="R49">
        <v>1</v>
      </c>
      <c r="S49">
        <v>1</v>
      </c>
      <c r="T49">
        <v>1</v>
      </c>
      <c r="U49">
        <v>3</v>
      </c>
      <c r="AM49" t="s">
        <v>43</v>
      </c>
      <c r="AN49" t="s">
        <v>2377</v>
      </c>
      <c r="AO49" t="s">
        <v>2286</v>
      </c>
      <c r="AP49" t="s">
        <v>44</v>
      </c>
    </row>
    <row r="50" spans="1:42" hidden="1" x14ac:dyDescent="0.25">
      <c r="A50" t="s">
        <v>65</v>
      </c>
      <c r="B50">
        <v>101984563</v>
      </c>
      <c r="C50">
        <v>101984607</v>
      </c>
      <c r="D50" t="s">
        <v>2497</v>
      </c>
      <c r="E50" t="s">
        <v>2376</v>
      </c>
      <c r="F50">
        <v>2574</v>
      </c>
      <c r="G50">
        <v>9</v>
      </c>
      <c r="H50">
        <v>101984572</v>
      </c>
      <c r="I50" t="s">
        <v>1048</v>
      </c>
      <c r="J50">
        <v>0</v>
      </c>
      <c r="K50">
        <v>20</v>
      </c>
      <c r="L50">
        <v>20</v>
      </c>
      <c r="M50">
        <v>0</v>
      </c>
      <c r="N50">
        <v>0</v>
      </c>
      <c r="O50">
        <v>20</v>
      </c>
      <c r="P50">
        <v>20</v>
      </c>
      <c r="Q50">
        <v>0</v>
      </c>
      <c r="R50">
        <v>6</v>
      </c>
      <c r="S50">
        <v>3</v>
      </c>
      <c r="T50">
        <v>4.2426406871192803</v>
      </c>
      <c r="U50">
        <v>13.996044918347501</v>
      </c>
      <c r="AM50" t="s">
        <v>43</v>
      </c>
      <c r="AN50" t="s">
        <v>2377</v>
      </c>
      <c r="AO50" t="s">
        <v>2286</v>
      </c>
      <c r="AP50" t="s">
        <v>44</v>
      </c>
    </row>
    <row r="51" spans="1:42" hidden="1" x14ac:dyDescent="0.25">
      <c r="A51" t="s">
        <v>65</v>
      </c>
      <c r="B51">
        <v>101984731</v>
      </c>
      <c r="C51">
        <v>101984755</v>
      </c>
      <c r="D51" t="s">
        <v>2498</v>
      </c>
      <c r="E51" t="s">
        <v>2376</v>
      </c>
      <c r="F51">
        <v>2578</v>
      </c>
      <c r="G51">
        <v>9</v>
      </c>
      <c r="H51">
        <v>101984755</v>
      </c>
      <c r="I51" t="s">
        <v>2499</v>
      </c>
      <c r="J51">
        <v>8</v>
      </c>
      <c r="K51">
        <v>0</v>
      </c>
      <c r="L51">
        <v>8</v>
      </c>
      <c r="M51">
        <v>0</v>
      </c>
      <c r="N51">
        <v>8</v>
      </c>
      <c r="O51">
        <v>0</v>
      </c>
      <c r="P51">
        <v>8</v>
      </c>
      <c r="Q51">
        <v>0</v>
      </c>
      <c r="R51">
        <v>2</v>
      </c>
      <c r="S51">
        <v>5</v>
      </c>
      <c r="T51">
        <v>3.1622776601683702</v>
      </c>
      <c r="U51">
        <v>7.9804448497561804</v>
      </c>
      <c r="AM51" t="s">
        <v>43</v>
      </c>
      <c r="AN51" t="s">
        <v>2377</v>
      </c>
      <c r="AO51" t="s">
        <v>2286</v>
      </c>
      <c r="AP51" t="s">
        <v>44</v>
      </c>
    </row>
    <row r="52" spans="1:42" x14ac:dyDescent="0.25">
      <c r="A52" t="s">
        <v>58</v>
      </c>
      <c r="B52">
        <v>66081402</v>
      </c>
      <c r="C52">
        <v>66081403</v>
      </c>
      <c r="D52" t="s">
        <v>2500</v>
      </c>
      <c r="E52" t="s">
        <v>2376</v>
      </c>
      <c r="F52">
        <v>1553</v>
      </c>
      <c r="G52">
        <v>3</v>
      </c>
      <c r="H52">
        <v>66081403</v>
      </c>
      <c r="I52" t="s">
        <v>2501</v>
      </c>
      <c r="J52">
        <v>27</v>
      </c>
      <c r="K52">
        <v>0</v>
      </c>
      <c r="L52">
        <v>27</v>
      </c>
      <c r="M52">
        <v>0</v>
      </c>
      <c r="N52">
        <v>156</v>
      </c>
      <c r="O52">
        <v>0</v>
      </c>
      <c r="P52">
        <v>156</v>
      </c>
      <c r="Q52">
        <v>0</v>
      </c>
      <c r="R52">
        <v>9</v>
      </c>
      <c r="S52">
        <v>16</v>
      </c>
      <c r="T52">
        <v>12</v>
      </c>
      <c r="U52">
        <v>0.5</v>
      </c>
      <c r="V52" t="s">
        <v>2500</v>
      </c>
      <c r="W52">
        <v>1</v>
      </c>
      <c r="X52" t="s">
        <v>58</v>
      </c>
      <c r="Y52" t="s">
        <v>2502</v>
      </c>
      <c r="Z52">
        <v>3</v>
      </c>
      <c r="AA52" t="s">
        <v>52</v>
      </c>
      <c r="AB52">
        <v>66081396</v>
      </c>
      <c r="AC52">
        <v>66081419</v>
      </c>
      <c r="AM52" t="s">
        <v>43</v>
      </c>
      <c r="AN52" t="s">
        <v>2377</v>
      </c>
      <c r="AO52" t="s">
        <v>2286</v>
      </c>
      <c r="AP52" t="s">
        <v>44</v>
      </c>
    </row>
    <row r="53" spans="1:42" x14ac:dyDescent="0.25">
      <c r="A53" t="s">
        <v>54</v>
      </c>
      <c r="B53">
        <v>167614498</v>
      </c>
      <c r="C53">
        <v>167614498</v>
      </c>
      <c r="D53" t="s">
        <v>2503</v>
      </c>
      <c r="E53" t="s">
        <v>2376</v>
      </c>
      <c r="F53">
        <v>1254</v>
      </c>
      <c r="G53">
        <v>2</v>
      </c>
      <c r="H53">
        <v>167614498</v>
      </c>
      <c r="I53" t="s">
        <v>2504</v>
      </c>
      <c r="J53">
        <v>24</v>
      </c>
      <c r="K53">
        <v>1</v>
      </c>
      <c r="L53">
        <v>25</v>
      </c>
      <c r="M53">
        <v>4.8989794855663504</v>
      </c>
      <c r="N53">
        <v>66</v>
      </c>
      <c r="O53">
        <v>3</v>
      </c>
      <c r="P53">
        <v>69</v>
      </c>
      <c r="Q53">
        <v>14.071247279470199</v>
      </c>
      <c r="R53">
        <v>19</v>
      </c>
      <c r="S53">
        <v>1</v>
      </c>
      <c r="T53">
        <v>4.3588989435406704</v>
      </c>
      <c r="U53">
        <v>0</v>
      </c>
      <c r="V53" t="s">
        <v>2503</v>
      </c>
      <c r="W53">
        <v>1</v>
      </c>
      <c r="X53" t="s">
        <v>54</v>
      </c>
      <c r="Y53" t="s">
        <v>2505</v>
      </c>
      <c r="Z53">
        <v>3</v>
      </c>
      <c r="AA53" t="s">
        <v>52</v>
      </c>
      <c r="AB53">
        <v>167614492</v>
      </c>
      <c r="AC53">
        <v>167614515</v>
      </c>
      <c r="AM53" t="s">
        <v>43</v>
      </c>
      <c r="AN53" t="s">
        <v>2377</v>
      </c>
      <c r="AO53" t="s">
        <v>2286</v>
      </c>
      <c r="AP53" t="s">
        <v>44</v>
      </c>
    </row>
    <row r="54" spans="1:42" hidden="1" x14ac:dyDescent="0.25">
      <c r="A54" t="s">
        <v>88</v>
      </c>
      <c r="B54">
        <v>13504</v>
      </c>
      <c r="C54">
        <v>13510</v>
      </c>
      <c r="D54" t="s">
        <v>2506</v>
      </c>
      <c r="E54" t="s">
        <v>2376</v>
      </c>
      <c r="F54">
        <v>2687</v>
      </c>
      <c r="G54" t="s">
        <v>89</v>
      </c>
      <c r="H54">
        <v>13504</v>
      </c>
      <c r="I54" t="s">
        <v>102</v>
      </c>
      <c r="J54">
        <v>0</v>
      </c>
      <c r="K54">
        <v>4</v>
      </c>
      <c r="L54">
        <v>4</v>
      </c>
      <c r="M54">
        <v>0</v>
      </c>
      <c r="N54">
        <v>0</v>
      </c>
      <c r="O54">
        <v>4</v>
      </c>
      <c r="P54">
        <v>4</v>
      </c>
      <c r="Q54">
        <v>0</v>
      </c>
      <c r="R54">
        <v>1</v>
      </c>
      <c r="S54">
        <v>1</v>
      </c>
      <c r="T54">
        <v>1</v>
      </c>
      <c r="U54">
        <v>2.6246692913372698</v>
      </c>
      <c r="AM54" t="s">
        <v>43</v>
      </c>
      <c r="AN54" t="s">
        <v>2377</v>
      </c>
      <c r="AO54" t="s">
        <v>2286</v>
      </c>
      <c r="AP54" t="s">
        <v>44</v>
      </c>
    </row>
    <row r="55" spans="1:42" x14ac:dyDescent="0.25">
      <c r="A55" t="s">
        <v>50</v>
      </c>
      <c r="B55">
        <v>13923197</v>
      </c>
      <c r="C55">
        <v>13923204</v>
      </c>
      <c r="D55" t="s">
        <v>2507</v>
      </c>
      <c r="E55" t="s">
        <v>2376</v>
      </c>
      <c r="F55">
        <v>975</v>
      </c>
      <c r="G55">
        <v>18</v>
      </c>
      <c r="H55">
        <v>13923204</v>
      </c>
      <c r="I55" t="s">
        <v>2508</v>
      </c>
      <c r="J55">
        <v>0</v>
      </c>
      <c r="K55">
        <v>2</v>
      </c>
      <c r="L55">
        <v>2</v>
      </c>
      <c r="M55">
        <v>0</v>
      </c>
      <c r="N55">
        <v>0</v>
      </c>
      <c r="O55">
        <v>2</v>
      </c>
      <c r="P55">
        <v>2</v>
      </c>
      <c r="Q55">
        <v>0</v>
      </c>
      <c r="R55">
        <v>1</v>
      </c>
      <c r="S55">
        <v>1</v>
      </c>
      <c r="T55">
        <v>1</v>
      </c>
      <c r="U55">
        <v>3.5</v>
      </c>
      <c r="V55" t="s">
        <v>2507</v>
      </c>
      <c r="W55">
        <v>1</v>
      </c>
      <c r="X55" t="s">
        <v>50</v>
      </c>
      <c r="Y55" t="s">
        <v>2509</v>
      </c>
      <c r="Z55">
        <v>8</v>
      </c>
      <c r="AA55" t="s">
        <v>52</v>
      </c>
      <c r="AB55">
        <v>13923203</v>
      </c>
      <c r="AC55">
        <v>13923226</v>
      </c>
      <c r="AM55" t="s">
        <v>43</v>
      </c>
      <c r="AN55" t="s">
        <v>2377</v>
      </c>
      <c r="AO55" t="s">
        <v>2286</v>
      </c>
      <c r="AP55" t="s">
        <v>44</v>
      </c>
    </row>
    <row r="56" spans="1:42" hidden="1" x14ac:dyDescent="0.25">
      <c r="A56" t="s">
        <v>66</v>
      </c>
      <c r="B56">
        <v>155260229</v>
      </c>
      <c r="C56">
        <v>155260235</v>
      </c>
      <c r="D56" t="s">
        <v>2510</v>
      </c>
      <c r="E56" t="s">
        <v>2376</v>
      </c>
      <c r="F56">
        <v>2740</v>
      </c>
      <c r="G56" t="s">
        <v>67</v>
      </c>
      <c r="H56">
        <v>155260229</v>
      </c>
      <c r="I56" t="s">
        <v>61</v>
      </c>
      <c r="J56">
        <v>4</v>
      </c>
      <c r="K56">
        <v>0</v>
      </c>
      <c r="L56">
        <v>4</v>
      </c>
      <c r="M56">
        <v>0</v>
      </c>
      <c r="N56">
        <v>4</v>
      </c>
      <c r="O56">
        <v>0</v>
      </c>
      <c r="P56">
        <v>4</v>
      </c>
      <c r="Q56">
        <v>0</v>
      </c>
      <c r="R56">
        <v>2</v>
      </c>
      <c r="S56">
        <v>2</v>
      </c>
      <c r="T56">
        <v>2</v>
      </c>
      <c r="U56">
        <v>3</v>
      </c>
      <c r="AM56" t="s">
        <v>43</v>
      </c>
      <c r="AN56" t="s">
        <v>2377</v>
      </c>
      <c r="AO56" t="s">
        <v>2286</v>
      </c>
      <c r="AP56" t="s">
        <v>44</v>
      </c>
    </row>
    <row r="58" spans="1:42" x14ac:dyDescent="0.25">
      <c r="K58" t="s">
        <v>79</v>
      </c>
      <c r="L58">
        <f>SUBTOTAL(9,L2:L55)</f>
        <v>19469</v>
      </c>
    </row>
    <row r="59" spans="1:42" x14ac:dyDescent="0.25">
      <c r="K59" t="s">
        <v>80</v>
      </c>
      <c r="L59" s="1">
        <f>L2/L58</f>
        <v>0.47614155837485234</v>
      </c>
    </row>
    <row r="60" spans="1:42" x14ac:dyDescent="0.25">
      <c r="K60" t="s">
        <v>81</v>
      </c>
      <c r="L60" s="1">
        <f>(L58-L2)/L58</f>
        <v>0.52385844162514772</v>
      </c>
    </row>
    <row r="62" spans="1:42" x14ac:dyDescent="0.25">
      <c r="K62" t="s">
        <v>982</v>
      </c>
      <c r="L62">
        <f>SUBTOTAL(3, A2:A55)</f>
        <v>28</v>
      </c>
    </row>
  </sheetData>
  <autoFilter ref="V1:V56" xr:uid="{F1CA1E34-EC09-F64D-AA37-1A341CD5B22B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6348-7DA8-CE47-ADBD-1595F1D3E3F8}">
  <sheetPr filterMode="1">
    <tabColor theme="4" tint="-0.499984740745262"/>
  </sheetPr>
  <dimension ref="A1:AP63"/>
  <sheetViews>
    <sheetView workbookViewId="0">
      <selection activeCell="AR53" sqref="AR53"/>
    </sheetView>
  </sheetViews>
  <sheetFormatPr defaultColWidth="11" defaultRowHeight="15.75" x14ac:dyDescent="0.25"/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78</v>
      </c>
      <c r="B2">
        <v>56204239</v>
      </c>
      <c r="C2">
        <v>56204260</v>
      </c>
      <c r="D2" t="s">
        <v>983</v>
      </c>
      <c r="E2" t="s">
        <v>984</v>
      </c>
      <c r="F2">
        <v>1389</v>
      </c>
      <c r="G2">
        <v>19</v>
      </c>
      <c r="H2">
        <v>56204259</v>
      </c>
      <c r="I2" t="s">
        <v>985</v>
      </c>
      <c r="J2">
        <v>13</v>
      </c>
      <c r="K2">
        <v>598</v>
      </c>
      <c r="L2">
        <v>611</v>
      </c>
      <c r="M2">
        <v>88.170289780628394</v>
      </c>
      <c r="N2">
        <v>13</v>
      </c>
      <c r="O2">
        <v>705</v>
      </c>
      <c r="P2">
        <v>718</v>
      </c>
      <c r="Q2">
        <v>95.734006497169005</v>
      </c>
      <c r="R2">
        <v>571</v>
      </c>
      <c r="S2">
        <v>12</v>
      </c>
      <c r="T2">
        <v>82.776808346299504</v>
      </c>
      <c r="U2">
        <v>6.7841500099883296</v>
      </c>
      <c r="V2" t="s">
        <v>983</v>
      </c>
      <c r="W2">
        <v>1</v>
      </c>
      <c r="X2" t="s">
        <v>78</v>
      </c>
      <c r="Y2" t="s">
        <v>986</v>
      </c>
      <c r="Z2">
        <v>5</v>
      </c>
      <c r="AA2" t="s">
        <v>52</v>
      </c>
      <c r="AB2">
        <v>56204250</v>
      </c>
      <c r="AC2">
        <v>56204279</v>
      </c>
      <c r="AM2" t="s">
        <v>43</v>
      </c>
      <c r="AN2" t="s">
        <v>987</v>
      </c>
      <c r="AO2" t="s">
        <v>988</v>
      </c>
      <c r="AP2" t="s">
        <v>44</v>
      </c>
    </row>
    <row r="3" spans="1:42" hidden="1" x14ac:dyDescent="0.25">
      <c r="A3" t="s">
        <v>45</v>
      </c>
      <c r="B3">
        <v>111646895</v>
      </c>
      <c r="C3">
        <v>111646908</v>
      </c>
      <c r="D3" t="s">
        <v>989</v>
      </c>
      <c r="E3" t="s">
        <v>984</v>
      </c>
      <c r="F3">
        <v>721</v>
      </c>
      <c r="G3">
        <v>12</v>
      </c>
      <c r="H3">
        <v>111646908</v>
      </c>
      <c r="I3" t="s">
        <v>990</v>
      </c>
      <c r="J3">
        <v>0</v>
      </c>
      <c r="K3">
        <v>4</v>
      </c>
      <c r="L3">
        <v>4</v>
      </c>
      <c r="M3">
        <v>0</v>
      </c>
      <c r="N3">
        <v>0</v>
      </c>
      <c r="O3">
        <v>4</v>
      </c>
      <c r="P3">
        <v>4</v>
      </c>
      <c r="Q3">
        <v>0</v>
      </c>
      <c r="R3">
        <v>1</v>
      </c>
      <c r="S3">
        <v>2</v>
      </c>
      <c r="T3">
        <v>1.41421356237309</v>
      </c>
      <c r="U3">
        <v>5.2141634036535498</v>
      </c>
      <c r="AM3" t="s">
        <v>43</v>
      </c>
      <c r="AN3" t="s">
        <v>987</v>
      </c>
      <c r="AO3" t="s">
        <v>988</v>
      </c>
      <c r="AP3" t="s">
        <v>44</v>
      </c>
    </row>
    <row r="4" spans="1:42" x14ac:dyDescent="0.25">
      <c r="A4" t="s">
        <v>68</v>
      </c>
      <c r="B4">
        <v>103592741</v>
      </c>
      <c r="C4">
        <v>103592758</v>
      </c>
      <c r="D4" t="s">
        <v>991</v>
      </c>
      <c r="E4" t="s">
        <v>984</v>
      </c>
      <c r="F4">
        <v>428</v>
      </c>
      <c r="G4">
        <v>10</v>
      </c>
      <c r="H4">
        <v>103592748</v>
      </c>
      <c r="I4" t="s">
        <v>992</v>
      </c>
      <c r="J4">
        <v>0</v>
      </c>
      <c r="K4">
        <v>10</v>
      </c>
      <c r="L4">
        <v>10</v>
      </c>
      <c r="M4">
        <v>0</v>
      </c>
      <c r="N4">
        <v>0</v>
      </c>
      <c r="O4">
        <v>10</v>
      </c>
      <c r="P4">
        <v>10</v>
      </c>
      <c r="Q4">
        <v>0</v>
      </c>
      <c r="R4">
        <v>3</v>
      </c>
      <c r="S4">
        <v>3</v>
      </c>
      <c r="T4">
        <v>3</v>
      </c>
      <c r="U4">
        <v>5.1189922477625398</v>
      </c>
      <c r="V4" t="s">
        <v>991</v>
      </c>
      <c r="W4">
        <v>1</v>
      </c>
      <c r="X4" t="s">
        <v>68</v>
      </c>
      <c r="Y4" t="s">
        <v>993</v>
      </c>
      <c r="Z4">
        <v>11</v>
      </c>
      <c r="AA4" t="s">
        <v>55</v>
      </c>
      <c r="AB4">
        <v>103592735</v>
      </c>
      <c r="AC4">
        <v>103592764</v>
      </c>
      <c r="AD4" t="s">
        <v>994</v>
      </c>
      <c r="AE4">
        <v>28</v>
      </c>
      <c r="AF4">
        <v>11</v>
      </c>
      <c r="AG4">
        <v>8</v>
      </c>
      <c r="AH4">
        <v>0</v>
      </c>
      <c r="AI4">
        <v>1</v>
      </c>
      <c r="AJ4" t="s">
        <v>55</v>
      </c>
      <c r="AK4">
        <v>103592733</v>
      </c>
      <c r="AL4">
        <v>103592761</v>
      </c>
      <c r="AM4" t="s">
        <v>43</v>
      </c>
      <c r="AN4" t="s">
        <v>987</v>
      </c>
      <c r="AO4" t="s">
        <v>988</v>
      </c>
      <c r="AP4" t="s">
        <v>988</v>
      </c>
    </row>
    <row r="5" spans="1:42" hidden="1" x14ac:dyDescent="0.25">
      <c r="A5" t="s">
        <v>76</v>
      </c>
      <c r="B5">
        <v>53405280</v>
      </c>
      <c r="C5">
        <v>53405283</v>
      </c>
      <c r="D5" t="s">
        <v>995</v>
      </c>
      <c r="E5" t="s">
        <v>984</v>
      </c>
      <c r="F5">
        <v>770</v>
      </c>
      <c r="G5">
        <v>13</v>
      </c>
      <c r="H5">
        <v>53405283</v>
      </c>
      <c r="I5" t="s">
        <v>996</v>
      </c>
      <c r="J5">
        <v>2</v>
      </c>
      <c r="K5">
        <v>0</v>
      </c>
      <c r="L5">
        <v>2</v>
      </c>
      <c r="M5">
        <v>0</v>
      </c>
      <c r="N5">
        <v>2</v>
      </c>
      <c r="O5">
        <v>0</v>
      </c>
      <c r="P5">
        <v>2</v>
      </c>
      <c r="Q5">
        <v>0</v>
      </c>
      <c r="R5">
        <v>1</v>
      </c>
      <c r="S5">
        <v>1</v>
      </c>
      <c r="T5">
        <v>1</v>
      </c>
      <c r="U5">
        <v>1.5</v>
      </c>
      <c r="AM5" t="s">
        <v>43</v>
      </c>
      <c r="AN5" t="s">
        <v>987</v>
      </c>
      <c r="AO5" t="s">
        <v>988</v>
      </c>
      <c r="AP5" t="s">
        <v>44</v>
      </c>
    </row>
    <row r="6" spans="1:42" hidden="1" x14ac:dyDescent="0.25">
      <c r="A6" t="s">
        <v>47</v>
      </c>
      <c r="B6">
        <v>68132401</v>
      </c>
      <c r="C6">
        <v>68132408</v>
      </c>
      <c r="D6" t="s">
        <v>997</v>
      </c>
      <c r="E6" t="s">
        <v>984</v>
      </c>
      <c r="F6">
        <v>1004</v>
      </c>
      <c r="G6">
        <v>15</v>
      </c>
      <c r="H6">
        <v>68132408</v>
      </c>
      <c r="I6" t="s">
        <v>998</v>
      </c>
      <c r="J6">
        <v>1</v>
      </c>
      <c r="K6">
        <v>1</v>
      </c>
      <c r="L6">
        <v>2</v>
      </c>
      <c r="M6">
        <v>1</v>
      </c>
      <c r="N6">
        <v>1</v>
      </c>
      <c r="O6">
        <v>1</v>
      </c>
      <c r="P6">
        <v>2</v>
      </c>
      <c r="Q6">
        <v>1</v>
      </c>
      <c r="R6">
        <v>1</v>
      </c>
      <c r="S6">
        <v>0</v>
      </c>
      <c r="T6">
        <v>0</v>
      </c>
      <c r="U6">
        <v>3.5</v>
      </c>
      <c r="AM6" t="s">
        <v>43</v>
      </c>
      <c r="AN6" t="s">
        <v>987</v>
      </c>
      <c r="AO6" t="s">
        <v>988</v>
      </c>
      <c r="AP6" t="s">
        <v>44</v>
      </c>
    </row>
    <row r="7" spans="1:42" hidden="1" x14ac:dyDescent="0.25">
      <c r="A7" t="s">
        <v>47</v>
      </c>
      <c r="B7">
        <v>68132447</v>
      </c>
      <c r="C7">
        <v>68132461</v>
      </c>
      <c r="D7" t="s">
        <v>999</v>
      </c>
      <c r="E7" t="s">
        <v>984</v>
      </c>
      <c r="F7">
        <v>1006</v>
      </c>
      <c r="G7">
        <v>15</v>
      </c>
      <c r="H7">
        <v>68132447</v>
      </c>
      <c r="I7" t="s">
        <v>1000</v>
      </c>
      <c r="J7">
        <v>7</v>
      </c>
      <c r="K7">
        <v>0</v>
      </c>
      <c r="L7">
        <v>7</v>
      </c>
      <c r="M7">
        <v>0</v>
      </c>
      <c r="N7">
        <v>7</v>
      </c>
      <c r="O7">
        <v>0</v>
      </c>
      <c r="P7">
        <v>7</v>
      </c>
      <c r="Q7">
        <v>0</v>
      </c>
      <c r="R7">
        <v>1</v>
      </c>
      <c r="S7">
        <v>4</v>
      </c>
      <c r="T7">
        <v>2</v>
      </c>
      <c r="U7">
        <v>5.0990195135927801</v>
      </c>
      <c r="AM7" t="s">
        <v>43</v>
      </c>
      <c r="AN7" t="s">
        <v>987</v>
      </c>
      <c r="AO7" t="s">
        <v>988</v>
      </c>
      <c r="AP7" t="s">
        <v>44</v>
      </c>
    </row>
    <row r="8" spans="1:42" hidden="1" x14ac:dyDescent="0.25">
      <c r="A8" t="s">
        <v>47</v>
      </c>
      <c r="B8">
        <v>81591484</v>
      </c>
      <c r="C8">
        <v>81591491</v>
      </c>
      <c r="D8" t="s">
        <v>1001</v>
      </c>
      <c r="E8" t="s">
        <v>984</v>
      </c>
      <c r="F8">
        <v>1024</v>
      </c>
      <c r="G8">
        <v>15</v>
      </c>
      <c r="H8">
        <v>81591490</v>
      </c>
      <c r="I8" t="s">
        <v>1002</v>
      </c>
      <c r="J8">
        <v>4</v>
      </c>
      <c r="K8">
        <v>0</v>
      </c>
      <c r="L8">
        <v>4</v>
      </c>
      <c r="M8">
        <v>0</v>
      </c>
      <c r="N8">
        <v>4</v>
      </c>
      <c r="O8">
        <v>0</v>
      </c>
      <c r="P8">
        <v>4</v>
      </c>
      <c r="Q8">
        <v>0</v>
      </c>
      <c r="R8">
        <v>2</v>
      </c>
      <c r="S8">
        <v>1</v>
      </c>
      <c r="T8">
        <v>1.41421356237309</v>
      </c>
      <c r="U8">
        <v>3.0912061651652301</v>
      </c>
      <c r="AM8" t="s">
        <v>43</v>
      </c>
      <c r="AN8" t="s">
        <v>987</v>
      </c>
      <c r="AO8" t="s">
        <v>988</v>
      </c>
      <c r="AP8" t="s">
        <v>44</v>
      </c>
    </row>
    <row r="9" spans="1:42" x14ac:dyDescent="0.25">
      <c r="A9" t="s">
        <v>45</v>
      </c>
      <c r="B9">
        <v>95439</v>
      </c>
      <c r="C9">
        <v>95453</v>
      </c>
      <c r="D9" t="s">
        <v>1003</v>
      </c>
      <c r="E9" t="s">
        <v>984</v>
      </c>
      <c r="F9">
        <v>593</v>
      </c>
      <c r="G9">
        <v>12</v>
      </c>
      <c r="H9">
        <v>95443</v>
      </c>
      <c r="I9" t="s">
        <v>1004</v>
      </c>
      <c r="J9">
        <v>8</v>
      </c>
      <c r="K9">
        <v>0</v>
      </c>
      <c r="L9">
        <v>8</v>
      </c>
      <c r="M9">
        <v>0</v>
      </c>
      <c r="N9">
        <v>11</v>
      </c>
      <c r="O9">
        <v>0</v>
      </c>
      <c r="P9">
        <v>11</v>
      </c>
      <c r="Q9">
        <v>0</v>
      </c>
      <c r="R9">
        <v>7</v>
      </c>
      <c r="S9">
        <v>1</v>
      </c>
      <c r="T9">
        <v>2.6457513110645898</v>
      </c>
      <c r="U9">
        <v>4.97995983919549</v>
      </c>
      <c r="V9" t="s">
        <v>1003</v>
      </c>
      <c r="W9">
        <v>1</v>
      </c>
      <c r="X9" t="s">
        <v>45</v>
      </c>
      <c r="Y9" t="s">
        <v>1005</v>
      </c>
      <c r="Z9">
        <v>10</v>
      </c>
      <c r="AA9" t="s">
        <v>52</v>
      </c>
      <c r="AB9">
        <v>95419</v>
      </c>
      <c r="AC9">
        <v>95448</v>
      </c>
      <c r="AD9" t="s">
        <v>1006</v>
      </c>
      <c r="AE9">
        <v>28</v>
      </c>
      <c r="AF9">
        <v>11</v>
      </c>
      <c r="AG9">
        <v>8</v>
      </c>
      <c r="AH9">
        <v>0</v>
      </c>
      <c r="AI9">
        <v>1</v>
      </c>
      <c r="AJ9" t="s">
        <v>52</v>
      </c>
      <c r="AK9">
        <v>95419</v>
      </c>
      <c r="AL9">
        <v>95447</v>
      </c>
      <c r="AM9" t="s">
        <v>43</v>
      </c>
      <c r="AN9" t="s">
        <v>987</v>
      </c>
      <c r="AO9" t="s">
        <v>988</v>
      </c>
      <c r="AP9" t="s">
        <v>988</v>
      </c>
    </row>
    <row r="10" spans="1:42" x14ac:dyDescent="0.25">
      <c r="A10" t="s">
        <v>53</v>
      </c>
      <c r="B10">
        <v>31349682</v>
      </c>
      <c r="C10">
        <v>31349691</v>
      </c>
      <c r="D10" t="s">
        <v>1007</v>
      </c>
      <c r="E10" t="s">
        <v>984</v>
      </c>
      <c r="F10">
        <v>1774</v>
      </c>
      <c r="G10">
        <v>20</v>
      </c>
      <c r="H10">
        <v>31349691</v>
      </c>
      <c r="I10" t="s">
        <v>1008</v>
      </c>
      <c r="J10">
        <v>0</v>
      </c>
      <c r="K10">
        <v>8</v>
      </c>
      <c r="L10">
        <v>8</v>
      </c>
      <c r="M10">
        <v>0</v>
      </c>
      <c r="N10">
        <v>0</v>
      </c>
      <c r="O10">
        <v>8</v>
      </c>
      <c r="P10">
        <v>8</v>
      </c>
      <c r="Q10">
        <v>0</v>
      </c>
      <c r="R10">
        <v>2</v>
      </c>
      <c r="S10">
        <v>1</v>
      </c>
      <c r="T10">
        <v>1.41421356237309</v>
      </c>
      <c r="U10">
        <v>2.9047375096555599</v>
      </c>
      <c r="V10" t="s">
        <v>1007</v>
      </c>
      <c r="W10">
        <v>1</v>
      </c>
      <c r="X10" t="s">
        <v>53</v>
      </c>
      <c r="Y10" t="s">
        <v>1009</v>
      </c>
      <c r="Z10">
        <v>10</v>
      </c>
      <c r="AA10" t="s">
        <v>52</v>
      </c>
      <c r="AB10">
        <v>31349678</v>
      </c>
      <c r="AC10">
        <v>31349707</v>
      </c>
      <c r="AM10" t="s">
        <v>43</v>
      </c>
      <c r="AN10" t="s">
        <v>987</v>
      </c>
      <c r="AO10" t="s">
        <v>988</v>
      </c>
      <c r="AP10" t="s">
        <v>44</v>
      </c>
    </row>
    <row r="11" spans="1:42" hidden="1" x14ac:dyDescent="0.25">
      <c r="A11" t="s">
        <v>78</v>
      </c>
      <c r="B11">
        <v>52365297</v>
      </c>
      <c r="C11">
        <v>52365302</v>
      </c>
      <c r="D11" t="s">
        <v>1010</v>
      </c>
      <c r="E11" t="s">
        <v>984</v>
      </c>
      <c r="F11">
        <v>1379</v>
      </c>
      <c r="G11">
        <v>19</v>
      </c>
      <c r="H11">
        <v>52365302</v>
      </c>
      <c r="I11" t="s">
        <v>1011</v>
      </c>
      <c r="J11">
        <v>1</v>
      </c>
      <c r="K11">
        <v>2</v>
      </c>
      <c r="L11">
        <v>3</v>
      </c>
      <c r="M11">
        <v>1.41421356237309</v>
      </c>
      <c r="N11">
        <v>1</v>
      </c>
      <c r="O11">
        <v>2</v>
      </c>
      <c r="P11">
        <v>3</v>
      </c>
      <c r="Q11">
        <v>1.41421356237309</v>
      </c>
      <c r="R11">
        <v>2</v>
      </c>
      <c r="S11">
        <v>0</v>
      </c>
      <c r="T11">
        <v>0</v>
      </c>
      <c r="U11">
        <v>2.0548046676563199</v>
      </c>
      <c r="AM11" t="s">
        <v>43</v>
      </c>
      <c r="AN11" t="s">
        <v>987</v>
      </c>
      <c r="AO11" t="s">
        <v>988</v>
      </c>
      <c r="AP11" t="s">
        <v>44</v>
      </c>
    </row>
    <row r="12" spans="1:42" x14ac:dyDescent="0.25">
      <c r="A12" t="s">
        <v>49</v>
      </c>
      <c r="B12">
        <v>75429374</v>
      </c>
      <c r="C12">
        <v>75429378</v>
      </c>
      <c r="D12" t="s">
        <v>1012</v>
      </c>
      <c r="E12" t="s">
        <v>984</v>
      </c>
      <c r="F12">
        <v>1223</v>
      </c>
      <c r="G12">
        <v>17</v>
      </c>
      <c r="H12">
        <v>75429378</v>
      </c>
      <c r="I12" t="s">
        <v>1013</v>
      </c>
      <c r="J12">
        <v>7</v>
      </c>
      <c r="K12">
        <v>0</v>
      </c>
      <c r="L12">
        <v>7</v>
      </c>
      <c r="M12">
        <v>0</v>
      </c>
      <c r="N12">
        <v>7</v>
      </c>
      <c r="O12">
        <v>0</v>
      </c>
      <c r="P12">
        <v>7</v>
      </c>
      <c r="Q12">
        <v>0</v>
      </c>
      <c r="R12">
        <v>3</v>
      </c>
      <c r="S12">
        <v>2</v>
      </c>
      <c r="T12">
        <v>2.4494897427831699</v>
      </c>
      <c r="U12">
        <v>1.6996731711975901</v>
      </c>
      <c r="V12" t="s">
        <v>1012</v>
      </c>
      <c r="W12">
        <v>1</v>
      </c>
      <c r="X12" t="s">
        <v>49</v>
      </c>
      <c r="Y12" t="s">
        <v>1014</v>
      </c>
      <c r="Z12">
        <v>11</v>
      </c>
      <c r="AA12" t="s">
        <v>55</v>
      </c>
      <c r="AB12">
        <v>75429365</v>
      </c>
      <c r="AC12">
        <v>75429394</v>
      </c>
      <c r="AM12" t="s">
        <v>43</v>
      </c>
      <c r="AN12" t="s">
        <v>987</v>
      </c>
      <c r="AO12" t="s">
        <v>988</v>
      </c>
      <c r="AP12" t="s">
        <v>44</v>
      </c>
    </row>
    <row r="13" spans="1:42" hidden="1" x14ac:dyDescent="0.25">
      <c r="A13" t="s">
        <v>51</v>
      </c>
      <c r="B13">
        <v>185064522</v>
      </c>
      <c r="C13">
        <v>185064525</v>
      </c>
      <c r="D13" t="s">
        <v>1015</v>
      </c>
      <c r="E13" t="s">
        <v>984</v>
      </c>
      <c r="F13">
        <v>210</v>
      </c>
      <c r="G13">
        <v>1</v>
      </c>
      <c r="H13">
        <v>185064525</v>
      </c>
      <c r="I13" t="s">
        <v>1016</v>
      </c>
      <c r="J13">
        <v>0</v>
      </c>
      <c r="K13">
        <v>3</v>
      </c>
      <c r="L13">
        <v>3</v>
      </c>
      <c r="M13">
        <v>0</v>
      </c>
      <c r="N13">
        <v>0</v>
      </c>
      <c r="O13">
        <v>3</v>
      </c>
      <c r="P13">
        <v>3</v>
      </c>
      <c r="Q13">
        <v>0</v>
      </c>
      <c r="R13">
        <v>1</v>
      </c>
      <c r="S13">
        <v>1</v>
      </c>
      <c r="T13">
        <v>1</v>
      </c>
      <c r="U13">
        <v>1.2472191289246399</v>
      </c>
      <c r="AM13" t="s">
        <v>43</v>
      </c>
      <c r="AN13" t="s">
        <v>987</v>
      </c>
      <c r="AO13" t="s">
        <v>988</v>
      </c>
      <c r="AP13" t="s">
        <v>44</v>
      </c>
    </row>
    <row r="14" spans="1:42" hidden="1" x14ac:dyDescent="0.25">
      <c r="A14" t="s">
        <v>51</v>
      </c>
      <c r="B14">
        <v>237839284</v>
      </c>
      <c r="C14">
        <v>237839290</v>
      </c>
      <c r="D14" t="s">
        <v>1017</v>
      </c>
      <c r="E14" t="s">
        <v>984</v>
      </c>
      <c r="F14">
        <v>280</v>
      </c>
      <c r="G14">
        <v>1</v>
      </c>
      <c r="H14">
        <v>237839290</v>
      </c>
      <c r="I14" t="s">
        <v>1018</v>
      </c>
      <c r="J14">
        <v>0</v>
      </c>
      <c r="K14">
        <v>2</v>
      </c>
      <c r="L14">
        <v>2</v>
      </c>
      <c r="M14">
        <v>0</v>
      </c>
      <c r="N14">
        <v>0</v>
      </c>
      <c r="O14">
        <v>2</v>
      </c>
      <c r="P14">
        <v>2</v>
      </c>
      <c r="Q14">
        <v>0</v>
      </c>
      <c r="R14">
        <v>1</v>
      </c>
      <c r="S14">
        <v>1</v>
      </c>
      <c r="T14">
        <v>1</v>
      </c>
      <c r="U14">
        <v>3</v>
      </c>
      <c r="AM14" t="s">
        <v>43</v>
      </c>
      <c r="AN14" t="s">
        <v>987</v>
      </c>
      <c r="AO14" t="s">
        <v>988</v>
      </c>
      <c r="AP14" t="s">
        <v>44</v>
      </c>
    </row>
    <row r="15" spans="1:42" hidden="1" x14ac:dyDescent="0.25">
      <c r="A15" t="s">
        <v>51</v>
      </c>
      <c r="B15">
        <v>66953652</v>
      </c>
      <c r="C15">
        <v>66953657</v>
      </c>
      <c r="D15" t="s">
        <v>1019</v>
      </c>
      <c r="E15" t="s">
        <v>984</v>
      </c>
      <c r="F15">
        <v>97</v>
      </c>
      <c r="G15">
        <v>1</v>
      </c>
      <c r="H15">
        <v>66953657</v>
      </c>
      <c r="I15" t="s">
        <v>1020</v>
      </c>
      <c r="J15">
        <v>0</v>
      </c>
      <c r="K15">
        <v>3</v>
      </c>
      <c r="L15">
        <v>3</v>
      </c>
      <c r="M15">
        <v>0</v>
      </c>
      <c r="N15">
        <v>0</v>
      </c>
      <c r="O15">
        <v>3</v>
      </c>
      <c r="P15">
        <v>3</v>
      </c>
      <c r="Q15">
        <v>0</v>
      </c>
      <c r="R15">
        <v>1</v>
      </c>
      <c r="S15">
        <v>1</v>
      </c>
      <c r="T15">
        <v>1</v>
      </c>
      <c r="U15">
        <v>2.1602468994692798</v>
      </c>
      <c r="AM15" t="s">
        <v>43</v>
      </c>
      <c r="AN15" t="s">
        <v>987</v>
      </c>
      <c r="AO15" t="s">
        <v>988</v>
      </c>
      <c r="AP15" t="s">
        <v>44</v>
      </c>
    </row>
    <row r="16" spans="1:42" x14ac:dyDescent="0.25">
      <c r="A16" t="s">
        <v>54</v>
      </c>
      <c r="B16">
        <v>9877830</v>
      </c>
      <c r="C16">
        <v>9877830</v>
      </c>
      <c r="D16" t="s">
        <v>1021</v>
      </c>
      <c r="E16" t="s">
        <v>984</v>
      </c>
      <c r="F16">
        <v>1403</v>
      </c>
      <c r="G16">
        <v>2</v>
      </c>
      <c r="H16">
        <v>9877830</v>
      </c>
      <c r="I16" t="s">
        <v>56</v>
      </c>
      <c r="J16">
        <v>6</v>
      </c>
      <c r="K16">
        <v>0</v>
      </c>
      <c r="L16">
        <v>6</v>
      </c>
      <c r="M16">
        <v>0</v>
      </c>
      <c r="N16">
        <v>7</v>
      </c>
      <c r="O16">
        <v>0</v>
      </c>
      <c r="P16">
        <v>7</v>
      </c>
      <c r="Q16">
        <v>0</v>
      </c>
      <c r="R16">
        <v>2</v>
      </c>
      <c r="S16">
        <v>4</v>
      </c>
      <c r="T16">
        <v>2.8284271247461898</v>
      </c>
      <c r="U16">
        <v>0</v>
      </c>
      <c r="V16" t="s">
        <v>1021</v>
      </c>
      <c r="W16">
        <v>1</v>
      </c>
      <c r="X16" t="s">
        <v>54</v>
      </c>
      <c r="Y16" t="s">
        <v>1022</v>
      </c>
      <c r="Z16">
        <v>10</v>
      </c>
      <c r="AA16" t="s">
        <v>55</v>
      </c>
      <c r="AB16">
        <v>9877815</v>
      </c>
      <c r="AC16">
        <v>9877844</v>
      </c>
      <c r="AM16" t="s">
        <v>43</v>
      </c>
      <c r="AN16" t="s">
        <v>987</v>
      </c>
      <c r="AO16" t="s">
        <v>988</v>
      </c>
      <c r="AP16" t="s">
        <v>43</v>
      </c>
    </row>
    <row r="17" spans="1:42" x14ac:dyDescent="0.25">
      <c r="A17" t="s">
        <v>54</v>
      </c>
      <c r="B17">
        <v>60883302</v>
      </c>
      <c r="C17">
        <v>60883317</v>
      </c>
      <c r="D17" t="s">
        <v>1023</v>
      </c>
      <c r="E17" t="s">
        <v>984</v>
      </c>
      <c r="F17">
        <v>1483</v>
      </c>
      <c r="G17">
        <v>2</v>
      </c>
      <c r="H17">
        <v>60883317</v>
      </c>
      <c r="I17" t="s">
        <v>1024</v>
      </c>
      <c r="J17">
        <v>5</v>
      </c>
      <c r="K17">
        <v>0</v>
      </c>
      <c r="L17">
        <v>5</v>
      </c>
      <c r="M17">
        <v>0</v>
      </c>
      <c r="N17">
        <v>5</v>
      </c>
      <c r="O17">
        <v>0</v>
      </c>
      <c r="P17">
        <v>5</v>
      </c>
      <c r="Q17">
        <v>0</v>
      </c>
      <c r="R17">
        <v>3</v>
      </c>
      <c r="S17">
        <v>1</v>
      </c>
      <c r="T17">
        <v>1.7320508075688701</v>
      </c>
      <c r="U17">
        <v>5.2687759489277903</v>
      </c>
      <c r="V17" t="s">
        <v>1023</v>
      </c>
      <c r="W17">
        <v>1</v>
      </c>
      <c r="X17" t="s">
        <v>54</v>
      </c>
      <c r="Y17" t="s">
        <v>1025</v>
      </c>
      <c r="Z17">
        <v>10</v>
      </c>
      <c r="AA17" t="s">
        <v>52</v>
      </c>
      <c r="AB17">
        <v>60883301</v>
      </c>
      <c r="AC17">
        <v>60883330</v>
      </c>
      <c r="AD17" t="s">
        <v>1026</v>
      </c>
      <c r="AE17">
        <v>30</v>
      </c>
      <c r="AF17">
        <v>11</v>
      </c>
      <c r="AG17">
        <v>8</v>
      </c>
      <c r="AH17">
        <v>1</v>
      </c>
      <c r="AI17">
        <v>0</v>
      </c>
      <c r="AJ17" t="s">
        <v>52</v>
      </c>
      <c r="AK17">
        <v>60883298</v>
      </c>
      <c r="AL17">
        <v>60883328</v>
      </c>
      <c r="AM17" t="s">
        <v>43</v>
      </c>
      <c r="AN17" t="s">
        <v>987</v>
      </c>
      <c r="AO17" t="s">
        <v>988</v>
      </c>
      <c r="AP17" t="s">
        <v>1027</v>
      </c>
    </row>
    <row r="18" spans="1:42" x14ac:dyDescent="0.25">
      <c r="A18" t="s">
        <v>50</v>
      </c>
      <c r="B18">
        <v>10617</v>
      </c>
      <c r="C18">
        <v>10623</v>
      </c>
      <c r="D18" t="s">
        <v>1028</v>
      </c>
      <c r="E18" t="s">
        <v>984</v>
      </c>
      <c r="F18">
        <v>1234</v>
      </c>
      <c r="G18">
        <v>18</v>
      </c>
      <c r="H18">
        <v>10623</v>
      </c>
      <c r="I18" t="s">
        <v>101</v>
      </c>
      <c r="J18">
        <v>0</v>
      </c>
      <c r="K18">
        <v>3</v>
      </c>
      <c r="L18">
        <v>3</v>
      </c>
      <c r="M18">
        <v>0</v>
      </c>
      <c r="N18">
        <v>0</v>
      </c>
      <c r="O18">
        <v>10</v>
      </c>
      <c r="P18">
        <v>10</v>
      </c>
      <c r="Q18">
        <v>0</v>
      </c>
      <c r="R18">
        <v>2</v>
      </c>
      <c r="S18">
        <v>1</v>
      </c>
      <c r="T18">
        <v>1.41421356237309</v>
      </c>
      <c r="U18">
        <v>3</v>
      </c>
      <c r="V18" t="s">
        <v>1028</v>
      </c>
      <c r="W18">
        <v>1</v>
      </c>
      <c r="X18" t="s">
        <v>50</v>
      </c>
      <c r="Y18" t="s">
        <v>1029</v>
      </c>
      <c r="Z18">
        <v>11</v>
      </c>
      <c r="AA18" t="s">
        <v>55</v>
      </c>
      <c r="AB18">
        <v>10608</v>
      </c>
      <c r="AC18">
        <v>10637</v>
      </c>
      <c r="AM18" t="s">
        <v>43</v>
      </c>
      <c r="AN18" t="s">
        <v>987</v>
      </c>
      <c r="AO18" t="s">
        <v>988</v>
      </c>
      <c r="AP18" t="s">
        <v>44</v>
      </c>
    </row>
    <row r="19" spans="1:42" hidden="1" x14ac:dyDescent="0.25">
      <c r="A19" t="s">
        <v>58</v>
      </c>
      <c r="B19">
        <v>197900289</v>
      </c>
      <c r="C19">
        <v>197900302</v>
      </c>
      <c r="D19" t="s">
        <v>1030</v>
      </c>
      <c r="E19" t="s">
        <v>984</v>
      </c>
      <c r="F19">
        <v>2135</v>
      </c>
      <c r="G19">
        <v>3</v>
      </c>
      <c r="H19">
        <v>197900291</v>
      </c>
      <c r="I19" t="s">
        <v>85</v>
      </c>
      <c r="J19">
        <v>79</v>
      </c>
      <c r="K19">
        <v>0</v>
      </c>
      <c r="L19">
        <v>79</v>
      </c>
      <c r="M19">
        <v>0</v>
      </c>
      <c r="N19">
        <v>85</v>
      </c>
      <c r="O19">
        <v>0</v>
      </c>
      <c r="P19">
        <v>85</v>
      </c>
      <c r="Q19">
        <v>0</v>
      </c>
      <c r="R19">
        <v>56</v>
      </c>
      <c r="S19">
        <v>14</v>
      </c>
      <c r="T19">
        <v>28</v>
      </c>
      <c r="U19">
        <v>3.8297084310253502</v>
      </c>
      <c r="AM19" t="s">
        <v>43</v>
      </c>
      <c r="AN19" t="s">
        <v>987</v>
      </c>
      <c r="AO19" t="s">
        <v>988</v>
      </c>
      <c r="AP19" t="s">
        <v>44</v>
      </c>
    </row>
    <row r="20" spans="1:42" x14ac:dyDescent="0.25">
      <c r="A20" t="s">
        <v>62</v>
      </c>
      <c r="B20">
        <v>109732145</v>
      </c>
      <c r="C20">
        <v>109732147</v>
      </c>
      <c r="D20" t="s">
        <v>1031</v>
      </c>
      <c r="E20" t="s">
        <v>984</v>
      </c>
      <c r="F20">
        <v>2465</v>
      </c>
      <c r="G20">
        <v>5</v>
      </c>
      <c r="H20">
        <v>109732147</v>
      </c>
      <c r="I20" t="s">
        <v>1032</v>
      </c>
      <c r="J20">
        <v>1</v>
      </c>
      <c r="K20">
        <v>1</v>
      </c>
      <c r="L20">
        <v>2</v>
      </c>
      <c r="M20">
        <v>1</v>
      </c>
      <c r="N20">
        <v>1</v>
      </c>
      <c r="O20">
        <v>1</v>
      </c>
      <c r="P20">
        <v>2</v>
      </c>
      <c r="Q20">
        <v>1</v>
      </c>
      <c r="R20">
        <v>0</v>
      </c>
      <c r="S20">
        <v>1</v>
      </c>
      <c r="T20">
        <v>0</v>
      </c>
      <c r="U20">
        <v>1</v>
      </c>
      <c r="V20" t="s">
        <v>1031</v>
      </c>
      <c r="W20">
        <v>1</v>
      </c>
      <c r="X20" t="s">
        <v>62</v>
      </c>
      <c r="Y20" t="s">
        <v>1033</v>
      </c>
      <c r="Z20">
        <v>10</v>
      </c>
      <c r="AA20" t="s">
        <v>55</v>
      </c>
      <c r="AB20">
        <v>109732142</v>
      </c>
      <c r="AC20">
        <v>109732171</v>
      </c>
      <c r="AM20" t="s">
        <v>43</v>
      </c>
      <c r="AN20" t="s">
        <v>987</v>
      </c>
      <c r="AO20" t="s">
        <v>988</v>
      </c>
      <c r="AP20" t="s">
        <v>44</v>
      </c>
    </row>
    <row r="21" spans="1:42" hidden="1" x14ac:dyDescent="0.25">
      <c r="A21" t="s">
        <v>62</v>
      </c>
      <c r="B21">
        <v>122770425</v>
      </c>
      <c r="C21">
        <v>122770425</v>
      </c>
      <c r="D21" t="s">
        <v>1034</v>
      </c>
      <c r="E21" t="s">
        <v>984</v>
      </c>
      <c r="F21">
        <v>2479</v>
      </c>
      <c r="G21">
        <v>5</v>
      </c>
      <c r="H21">
        <v>122770425</v>
      </c>
      <c r="I21" t="s">
        <v>1035</v>
      </c>
      <c r="J21">
        <v>4</v>
      </c>
      <c r="K21">
        <v>1</v>
      </c>
      <c r="L21">
        <v>5</v>
      </c>
      <c r="M21">
        <v>2</v>
      </c>
      <c r="N21">
        <v>5</v>
      </c>
      <c r="O21">
        <v>1</v>
      </c>
      <c r="P21">
        <v>6</v>
      </c>
      <c r="Q21">
        <v>2.2360679774997898</v>
      </c>
      <c r="R21">
        <v>0</v>
      </c>
      <c r="S21">
        <v>5</v>
      </c>
      <c r="T21">
        <v>0</v>
      </c>
      <c r="U21">
        <v>0</v>
      </c>
      <c r="AM21" t="s">
        <v>43</v>
      </c>
      <c r="AN21" t="s">
        <v>987</v>
      </c>
      <c r="AO21" t="s">
        <v>988</v>
      </c>
      <c r="AP21" t="s">
        <v>44</v>
      </c>
    </row>
    <row r="22" spans="1:42" x14ac:dyDescent="0.25">
      <c r="A22" t="s">
        <v>75</v>
      </c>
      <c r="B22">
        <v>33678550</v>
      </c>
      <c r="C22">
        <v>33678550</v>
      </c>
      <c r="D22" t="s">
        <v>1036</v>
      </c>
      <c r="E22" t="s">
        <v>984</v>
      </c>
      <c r="F22">
        <v>2808</v>
      </c>
      <c r="G22">
        <v>7</v>
      </c>
      <c r="H22">
        <v>33678550</v>
      </c>
      <c r="I22" t="s">
        <v>1037</v>
      </c>
      <c r="J22">
        <v>0</v>
      </c>
      <c r="K22">
        <v>2</v>
      </c>
      <c r="L22">
        <v>2</v>
      </c>
      <c r="M22">
        <v>0</v>
      </c>
      <c r="N22">
        <v>0</v>
      </c>
      <c r="O22">
        <v>2</v>
      </c>
      <c r="P22">
        <v>2</v>
      </c>
      <c r="Q22">
        <v>0</v>
      </c>
      <c r="R22">
        <v>1</v>
      </c>
      <c r="S22">
        <v>1</v>
      </c>
      <c r="T22">
        <v>1</v>
      </c>
      <c r="U22">
        <v>0</v>
      </c>
      <c r="V22" t="s">
        <v>1036</v>
      </c>
      <c r="W22">
        <v>1</v>
      </c>
      <c r="X22" t="s">
        <v>75</v>
      </c>
      <c r="Y22" t="s">
        <v>1038</v>
      </c>
      <c r="Z22">
        <v>11</v>
      </c>
      <c r="AA22" t="s">
        <v>55</v>
      </c>
      <c r="AB22">
        <v>33678536</v>
      </c>
      <c r="AC22">
        <v>33678565</v>
      </c>
      <c r="AD22" t="s">
        <v>1039</v>
      </c>
      <c r="AE22">
        <v>30</v>
      </c>
      <c r="AF22">
        <v>11</v>
      </c>
      <c r="AG22">
        <v>8</v>
      </c>
      <c r="AH22">
        <v>1</v>
      </c>
      <c r="AI22">
        <v>0</v>
      </c>
      <c r="AJ22" t="s">
        <v>55</v>
      </c>
      <c r="AK22">
        <v>33678535</v>
      </c>
      <c r="AL22">
        <v>33678565</v>
      </c>
      <c r="AM22" t="s">
        <v>43</v>
      </c>
      <c r="AN22" t="s">
        <v>987</v>
      </c>
      <c r="AO22" t="s">
        <v>988</v>
      </c>
      <c r="AP22" t="s">
        <v>1040</v>
      </c>
    </row>
    <row r="23" spans="1:42" hidden="1" x14ac:dyDescent="0.25">
      <c r="A23" t="s">
        <v>75</v>
      </c>
      <c r="B23">
        <v>78654700</v>
      </c>
      <c r="C23">
        <v>78654703</v>
      </c>
      <c r="D23" t="s">
        <v>1041</v>
      </c>
      <c r="E23" t="s">
        <v>984</v>
      </c>
      <c r="F23">
        <v>2849</v>
      </c>
      <c r="G23">
        <v>7</v>
      </c>
      <c r="H23">
        <v>78654703</v>
      </c>
      <c r="I23" t="s">
        <v>1042</v>
      </c>
      <c r="J23">
        <v>0</v>
      </c>
      <c r="K23">
        <v>2</v>
      </c>
      <c r="L23">
        <v>2</v>
      </c>
      <c r="M23">
        <v>0</v>
      </c>
      <c r="N23">
        <v>0</v>
      </c>
      <c r="O23">
        <v>2</v>
      </c>
      <c r="P23">
        <v>2</v>
      </c>
      <c r="Q23">
        <v>0</v>
      </c>
      <c r="R23">
        <v>1</v>
      </c>
      <c r="S23">
        <v>1</v>
      </c>
      <c r="T23">
        <v>1</v>
      </c>
      <c r="U23">
        <v>1.5</v>
      </c>
      <c r="AM23" t="s">
        <v>43</v>
      </c>
      <c r="AN23" t="s">
        <v>987</v>
      </c>
      <c r="AO23" t="s">
        <v>988</v>
      </c>
      <c r="AP23" t="s">
        <v>44</v>
      </c>
    </row>
    <row r="24" spans="1:42" hidden="1" x14ac:dyDescent="0.25">
      <c r="A24" t="s">
        <v>64</v>
      </c>
      <c r="B24">
        <v>104536724</v>
      </c>
      <c r="C24">
        <v>104536725</v>
      </c>
      <c r="D24" t="s">
        <v>1043</v>
      </c>
      <c r="E24" t="s">
        <v>984</v>
      </c>
      <c r="F24">
        <v>3082</v>
      </c>
      <c r="G24">
        <v>8</v>
      </c>
      <c r="H24">
        <v>104536725</v>
      </c>
      <c r="I24" t="s">
        <v>1044</v>
      </c>
      <c r="J24">
        <v>1</v>
      </c>
      <c r="K24">
        <v>1</v>
      </c>
      <c r="L24">
        <v>2</v>
      </c>
      <c r="M24">
        <v>1</v>
      </c>
      <c r="N24">
        <v>1</v>
      </c>
      <c r="O24">
        <v>1</v>
      </c>
      <c r="P24">
        <v>2</v>
      </c>
      <c r="Q24">
        <v>1</v>
      </c>
      <c r="R24">
        <v>2</v>
      </c>
      <c r="S24">
        <v>0</v>
      </c>
      <c r="T24">
        <v>0</v>
      </c>
      <c r="U24">
        <v>0.5</v>
      </c>
      <c r="AM24" t="s">
        <v>43</v>
      </c>
      <c r="AN24" t="s">
        <v>987</v>
      </c>
      <c r="AO24" t="s">
        <v>988</v>
      </c>
      <c r="AP24" t="s">
        <v>44</v>
      </c>
    </row>
    <row r="25" spans="1:42" hidden="1" x14ac:dyDescent="0.25">
      <c r="A25" t="s">
        <v>64</v>
      </c>
      <c r="B25">
        <v>78199643</v>
      </c>
      <c r="C25">
        <v>78199652</v>
      </c>
      <c r="D25" t="s">
        <v>1045</v>
      </c>
      <c r="E25" t="s">
        <v>984</v>
      </c>
      <c r="F25">
        <v>3052</v>
      </c>
      <c r="G25">
        <v>8</v>
      </c>
      <c r="H25">
        <v>78199652</v>
      </c>
      <c r="I25" t="s">
        <v>1046</v>
      </c>
      <c r="J25">
        <v>2</v>
      </c>
      <c r="K25">
        <v>0</v>
      </c>
      <c r="L25">
        <v>2</v>
      </c>
      <c r="M25">
        <v>0</v>
      </c>
      <c r="N25">
        <v>2</v>
      </c>
      <c r="O25">
        <v>0</v>
      </c>
      <c r="P25">
        <v>2</v>
      </c>
      <c r="Q25">
        <v>0</v>
      </c>
      <c r="R25">
        <v>1</v>
      </c>
      <c r="S25">
        <v>1</v>
      </c>
      <c r="T25">
        <v>1</v>
      </c>
      <c r="U25">
        <v>4.5</v>
      </c>
      <c r="AM25" t="s">
        <v>43</v>
      </c>
      <c r="AN25" t="s">
        <v>987</v>
      </c>
      <c r="AO25" t="s">
        <v>988</v>
      </c>
      <c r="AP25" t="s">
        <v>44</v>
      </c>
    </row>
    <row r="26" spans="1:42" hidden="1" x14ac:dyDescent="0.25">
      <c r="A26" t="s">
        <v>65</v>
      </c>
      <c r="B26">
        <v>101984558</v>
      </c>
      <c r="C26">
        <v>101984572</v>
      </c>
      <c r="D26" t="s">
        <v>1047</v>
      </c>
      <c r="E26" t="s">
        <v>984</v>
      </c>
      <c r="F26">
        <v>3244</v>
      </c>
      <c r="G26">
        <v>9</v>
      </c>
      <c r="H26">
        <v>101984572</v>
      </c>
      <c r="I26" t="s">
        <v>1048</v>
      </c>
      <c r="J26">
        <v>0</v>
      </c>
      <c r="K26">
        <v>5</v>
      </c>
      <c r="L26">
        <v>5</v>
      </c>
      <c r="M26">
        <v>0</v>
      </c>
      <c r="N26">
        <v>0</v>
      </c>
      <c r="O26">
        <v>5</v>
      </c>
      <c r="P26">
        <v>5</v>
      </c>
      <c r="Q26">
        <v>0</v>
      </c>
      <c r="R26">
        <v>1</v>
      </c>
      <c r="S26">
        <v>2</v>
      </c>
      <c r="T26">
        <v>1.41421356237309</v>
      </c>
      <c r="U26">
        <v>4.9396356140913804</v>
      </c>
      <c r="AM26" t="s">
        <v>43</v>
      </c>
      <c r="AN26" t="s">
        <v>987</v>
      </c>
      <c r="AO26" t="s">
        <v>988</v>
      </c>
      <c r="AP26" t="s">
        <v>44</v>
      </c>
    </row>
    <row r="27" spans="1:42" hidden="1" x14ac:dyDescent="0.25">
      <c r="A27" t="s">
        <v>65</v>
      </c>
      <c r="B27">
        <v>101984643</v>
      </c>
      <c r="C27">
        <v>101984652</v>
      </c>
      <c r="D27" t="s">
        <v>1049</v>
      </c>
      <c r="E27" t="s">
        <v>984</v>
      </c>
      <c r="F27">
        <v>3246</v>
      </c>
      <c r="G27">
        <v>9</v>
      </c>
      <c r="H27">
        <v>101984652</v>
      </c>
      <c r="I27" t="s">
        <v>111</v>
      </c>
      <c r="J27">
        <v>1</v>
      </c>
      <c r="K27">
        <v>2</v>
      </c>
      <c r="L27">
        <v>3</v>
      </c>
      <c r="M27">
        <v>1.41421356237309</v>
      </c>
      <c r="N27">
        <v>1</v>
      </c>
      <c r="O27">
        <v>2</v>
      </c>
      <c r="P27">
        <v>3</v>
      </c>
      <c r="Q27">
        <v>1.41421356237309</v>
      </c>
      <c r="R27">
        <v>0</v>
      </c>
      <c r="S27">
        <v>2</v>
      </c>
      <c r="T27">
        <v>0</v>
      </c>
      <c r="U27">
        <v>4.0276819911981896</v>
      </c>
      <c r="AM27" t="s">
        <v>43</v>
      </c>
      <c r="AN27" t="s">
        <v>987</v>
      </c>
      <c r="AO27" t="s">
        <v>988</v>
      </c>
      <c r="AP27" t="s">
        <v>44</v>
      </c>
    </row>
    <row r="28" spans="1:42" hidden="1" x14ac:dyDescent="0.25">
      <c r="A28" t="s">
        <v>86</v>
      </c>
      <c r="B28">
        <v>135331</v>
      </c>
      <c r="C28">
        <v>135331</v>
      </c>
      <c r="D28" t="s">
        <v>1050</v>
      </c>
      <c r="E28" t="s">
        <v>984</v>
      </c>
      <c r="F28">
        <v>3315</v>
      </c>
      <c r="G28" t="s">
        <v>87</v>
      </c>
      <c r="H28">
        <v>135331</v>
      </c>
      <c r="I28" t="s">
        <v>1051</v>
      </c>
      <c r="J28">
        <v>2</v>
      </c>
      <c r="K28">
        <v>0</v>
      </c>
      <c r="L28">
        <v>2</v>
      </c>
      <c r="M28">
        <v>0</v>
      </c>
      <c r="N28">
        <v>2</v>
      </c>
      <c r="O28">
        <v>0</v>
      </c>
      <c r="P28">
        <v>2</v>
      </c>
      <c r="Q28">
        <v>0</v>
      </c>
      <c r="R28">
        <v>1</v>
      </c>
      <c r="S28">
        <v>1</v>
      </c>
      <c r="T28">
        <v>1</v>
      </c>
      <c r="U28">
        <v>0</v>
      </c>
      <c r="AM28" t="s">
        <v>43</v>
      </c>
      <c r="AN28" t="s">
        <v>987</v>
      </c>
      <c r="AO28" t="s">
        <v>988</v>
      </c>
      <c r="AP28" t="s">
        <v>44</v>
      </c>
    </row>
    <row r="29" spans="1:42" hidden="1" x14ac:dyDescent="0.25"/>
    <row r="30" spans="1:42" hidden="1" x14ac:dyDescent="0.25"/>
    <row r="31" spans="1:42" hidden="1" x14ac:dyDescent="0.25"/>
    <row r="32" spans="1:4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13:13" hidden="1" x14ac:dyDescent="0.25"/>
    <row r="50" spans="13:13" hidden="1" x14ac:dyDescent="0.25"/>
    <row r="51" spans="13:13" hidden="1" x14ac:dyDescent="0.25"/>
    <row r="52" spans="13:13" hidden="1" x14ac:dyDescent="0.25"/>
    <row r="53" spans="13:13" hidden="1" x14ac:dyDescent="0.25"/>
    <row r="54" spans="13:13" hidden="1" x14ac:dyDescent="0.25"/>
    <row r="55" spans="13:13" hidden="1" x14ac:dyDescent="0.25"/>
    <row r="56" spans="13:13" hidden="1" x14ac:dyDescent="0.25"/>
    <row r="57" spans="13:13" hidden="1" x14ac:dyDescent="0.25"/>
    <row r="58" spans="13:13" hidden="1" x14ac:dyDescent="0.25"/>
    <row r="59" spans="13:13" hidden="1" x14ac:dyDescent="0.25"/>
    <row r="62" spans="13:13" x14ac:dyDescent="0.25">
      <c r="M62" s="1"/>
    </row>
    <row r="63" spans="13:13" x14ac:dyDescent="0.25">
      <c r="M63" s="1"/>
    </row>
  </sheetData>
  <autoFilter ref="V1:V59" xr:uid="{73CD6F4A-2977-DE4E-8F43-E3DF68D25C95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44259-4506-5644-AD06-A7AD0C4DC96C}">
  <sheetPr filterMode="1">
    <tabColor theme="4" tint="-0.499984740745262"/>
  </sheetPr>
  <dimension ref="A1:AR116"/>
  <sheetViews>
    <sheetView topLeftCell="AN1" workbookViewId="0">
      <selection activeCell="AT96" sqref="AT96"/>
    </sheetView>
  </sheetViews>
  <sheetFormatPr defaultColWidth="11" defaultRowHeight="15.75" x14ac:dyDescent="0.25"/>
  <cols>
    <col min="4" max="4" width="19.87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5000</v>
      </c>
      <c r="AR1" t="s">
        <v>4966</v>
      </c>
    </row>
    <row r="2" spans="1:44" hidden="1" x14ac:dyDescent="0.25">
      <c r="A2" t="s">
        <v>68</v>
      </c>
      <c r="B2">
        <v>27081621</v>
      </c>
      <c r="C2">
        <v>27081634</v>
      </c>
      <c r="D2" t="s">
        <v>1052</v>
      </c>
      <c r="E2" t="s">
        <v>1053</v>
      </c>
      <c r="F2">
        <v>601</v>
      </c>
      <c r="G2">
        <v>10</v>
      </c>
      <c r="H2">
        <v>27081622</v>
      </c>
      <c r="I2" t="s">
        <v>1054</v>
      </c>
      <c r="J2">
        <v>85</v>
      </c>
      <c r="K2">
        <v>1</v>
      </c>
      <c r="L2">
        <v>86</v>
      </c>
      <c r="M2">
        <v>9.21954445729288</v>
      </c>
      <c r="N2">
        <v>209</v>
      </c>
      <c r="O2">
        <v>1</v>
      </c>
      <c r="P2">
        <v>210</v>
      </c>
      <c r="Q2">
        <v>14.4568322948009</v>
      </c>
      <c r="R2">
        <v>0</v>
      </c>
      <c r="S2">
        <v>66</v>
      </c>
      <c r="T2">
        <v>0</v>
      </c>
      <c r="U2">
        <v>4.8744230427815696</v>
      </c>
      <c r="AM2" t="s">
        <v>43</v>
      </c>
      <c r="AN2" t="s">
        <v>1055</v>
      </c>
      <c r="AO2" t="s">
        <v>988</v>
      </c>
      <c r="AP2" t="s">
        <v>44</v>
      </c>
    </row>
    <row r="3" spans="1:44" x14ac:dyDescent="0.25">
      <c r="A3" t="s">
        <v>53</v>
      </c>
      <c r="B3">
        <v>31349722</v>
      </c>
      <c r="C3">
        <v>31349811</v>
      </c>
      <c r="D3" t="s">
        <v>1056</v>
      </c>
      <c r="E3" t="s">
        <v>1053</v>
      </c>
      <c r="F3">
        <v>3628</v>
      </c>
      <c r="G3">
        <v>20</v>
      </c>
      <c r="H3">
        <v>31349772</v>
      </c>
      <c r="I3" t="s">
        <v>1057</v>
      </c>
      <c r="J3">
        <v>1593</v>
      </c>
      <c r="K3">
        <v>1082</v>
      </c>
      <c r="L3">
        <v>2675</v>
      </c>
      <c r="M3">
        <v>1312.86937659464</v>
      </c>
      <c r="N3">
        <v>3396</v>
      </c>
      <c r="O3">
        <v>3639</v>
      </c>
      <c r="P3">
        <v>7035</v>
      </c>
      <c r="Q3">
        <v>3515.4009728621199</v>
      </c>
      <c r="R3">
        <v>931</v>
      </c>
      <c r="S3">
        <v>1341</v>
      </c>
      <c r="T3">
        <v>1117.34998993153</v>
      </c>
      <c r="U3">
        <v>22.358900665226699</v>
      </c>
      <c r="V3" t="s">
        <v>1056</v>
      </c>
      <c r="W3">
        <v>1</v>
      </c>
      <c r="X3" t="s">
        <v>53</v>
      </c>
      <c r="Y3" t="s">
        <v>1058</v>
      </c>
      <c r="Z3">
        <v>0</v>
      </c>
      <c r="AA3" t="s">
        <v>52</v>
      </c>
      <c r="AB3">
        <v>31349762</v>
      </c>
      <c r="AC3">
        <v>31349791</v>
      </c>
      <c r="AM3" t="s">
        <v>43</v>
      </c>
      <c r="AN3" t="s">
        <v>1055</v>
      </c>
      <c r="AO3" t="s">
        <v>988</v>
      </c>
      <c r="AP3" t="s">
        <v>44</v>
      </c>
      <c r="AQ3" t="s">
        <v>4967</v>
      </c>
      <c r="AR3" t="s">
        <v>4996</v>
      </c>
    </row>
    <row r="4" spans="1:44" hidden="1" x14ac:dyDescent="0.25">
      <c r="A4" t="s">
        <v>68</v>
      </c>
      <c r="B4">
        <v>67684117</v>
      </c>
      <c r="C4">
        <v>67684119</v>
      </c>
      <c r="D4" t="s">
        <v>1059</v>
      </c>
      <c r="E4" t="s">
        <v>1053</v>
      </c>
      <c r="F4">
        <v>734</v>
      </c>
      <c r="G4">
        <v>10</v>
      </c>
      <c r="H4">
        <v>67684117</v>
      </c>
      <c r="I4" t="s">
        <v>1060</v>
      </c>
      <c r="J4">
        <v>37</v>
      </c>
      <c r="K4">
        <v>2</v>
      </c>
      <c r="L4">
        <v>39</v>
      </c>
      <c r="M4">
        <v>8.6023252670426196</v>
      </c>
      <c r="N4">
        <v>81</v>
      </c>
      <c r="O4">
        <v>2</v>
      </c>
      <c r="P4">
        <v>83</v>
      </c>
      <c r="Q4">
        <v>12.7279220613578</v>
      </c>
      <c r="R4">
        <v>0</v>
      </c>
      <c r="S4">
        <v>32</v>
      </c>
      <c r="T4">
        <v>0</v>
      </c>
      <c r="U4">
        <v>1</v>
      </c>
      <c r="AM4" t="s">
        <v>43</v>
      </c>
      <c r="AN4" t="s">
        <v>1055</v>
      </c>
      <c r="AO4" t="s">
        <v>988</v>
      </c>
      <c r="AP4" t="s">
        <v>44</v>
      </c>
    </row>
    <row r="5" spans="1:44" hidden="1" x14ac:dyDescent="0.25">
      <c r="A5" t="s">
        <v>68</v>
      </c>
      <c r="B5">
        <v>853885</v>
      </c>
      <c r="C5">
        <v>853916</v>
      </c>
      <c r="D5" t="s">
        <v>1061</v>
      </c>
      <c r="E5" t="s">
        <v>1053</v>
      </c>
      <c r="F5">
        <v>561</v>
      </c>
      <c r="G5">
        <v>10</v>
      </c>
      <c r="H5">
        <v>853916</v>
      </c>
      <c r="I5" t="s">
        <v>1062</v>
      </c>
      <c r="J5">
        <v>0</v>
      </c>
      <c r="K5">
        <v>264</v>
      </c>
      <c r="L5">
        <v>264</v>
      </c>
      <c r="M5">
        <v>0</v>
      </c>
      <c r="N5">
        <v>0</v>
      </c>
      <c r="O5">
        <v>561</v>
      </c>
      <c r="P5">
        <v>561</v>
      </c>
      <c r="Q5">
        <v>0</v>
      </c>
      <c r="R5">
        <v>1</v>
      </c>
      <c r="S5">
        <v>231</v>
      </c>
      <c r="T5">
        <v>15.1986841535706</v>
      </c>
      <c r="U5">
        <v>10.838460325259399</v>
      </c>
      <c r="AM5" t="s">
        <v>43</v>
      </c>
      <c r="AN5" t="s">
        <v>1055</v>
      </c>
      <c r="AO5" t="s">
        <v>988</v>
      </c>
      <c r="AP5" t="s">
        <v>44</v>
      </c>
    </row>
    <row r="6" spans="1:44" hidden="1" x14ac:dyDescent="0.25">
      <c r="A6" t="s">
        <v>42</v>
      </c>
      <c r="B6">
        <v>112136298</v>
      </c>
      <c r="C6">
        <v>112136340</v>
      </c>
      <c r="D6" t="s">
        <v>1063</v>
      </c>
      <c r="E6" t="s">
        <v>1053</v>
      </c>
      <c r="F6">
        <v>1099</v>
      </c>
      <c r="G6">
        <v>11</v>
      </c>
      <c r="H6">
        <v>112136298</v>
      </c>
      <c r="I6" t="s">
        <v>1064</v>
      </c>
      <c r="J6">
        <v>248</v>
      </c>
      <c r="K6">
        <v>0</v>
      </c>
      <c r="L6">
        <v>248</v>
      </c>
      <c r="M6">
        <v>0</v>
      </c>
      <c r="N6">
        <v>1254</v>
      </c>
      <c r="O6">
        <v>0</v>
      </c>
      <c r="P6">
        <v>1254</v>
      </c>
      <c r="Q6">
        <v>0</v>
      </c>
      <c r="R6">
        <v>223</v>
      </c>
      <c r="S6">
        <v>1</v>
      </c>
      <c r="T6">
        <v>14.933184523068</v>
      </c>
      <c r="U6">
        <v>12.7214272290416</v>
      </c>
      <c r="AM6" t="s">
        <v>43</v>
      </c>
      <c r="AN6" t="s">
        <v>1055</v>
      </c>
      <c r="AO6" t="s">
        <v>988</v>
      </c>
      <c r="AP6" t="s">
        <v>44</v>
      </c>
    </row>
    <row r="7" spans="1:44" hidden="1" x14ac:dyDescent="0.25">
      <c r="A7" t="s">
        <v>42</v>
      </c>
      <c r="B7">
        <v>67465291</v>
      </c>
      <c r="C7">
        <v>67465300</v>
      </c>
      <c r="D7" t="s">
        <v>1065</v>
      </c>
      <c r="E7" t="s">
        <v>1053</v>
      </c>
      <c r="F7">
        <v>984</v>
      </c>
      <c r="G7">
        <v>11</v>
      </c>
      <c r="H7">
        <v>67465300</v>
      </c>
      <c r="I7" t="s">
        <v>1066</v>
      </c>
      <c r="J7">
        <v>2</v>
      </c>
      <c r="K7">
        <v>0</v>
      </c>
      <c r="L7">
        <v>2</v>
      </c>
      <c r="M7">
        <v>0</v>
      </c>
      <c r="N7">
        <v>3</v>
      </c>
      <c r="O7">
        <v>0</v>
      </c>
      <c r="P7">
        <v>3</v>
      </c>
      <c r="Q7">
        <v>0</v>
      </c>
      <c r="R7">
        <v>1</v>
      </c>
      <c r="S7">
        <v>1</v>
      </c>
      <c r="T7">
        <v>1</v>
      </c>
      <c r="U7">
        <v>4.5</v>
      </c>
      <c r="AM7" t="s">
        <v>43</v>
      </c>
      <c r="AN7" t="s">
        <v>1055</v>
      </c>
      <c r="AO7" t="s">
        <v>988</v>
      </c>
      <c r="AP7" t="s">
        <v>44</v>
      </c>
    </row>
    <row r="8" spans="1:44" hidden="1" x14ac:dyDescent="0.25">
      <c r="A8" t="s">
        <v>42</v>
      </c>
      <c r="B8">
        <v>7000353</v>
      </c>
      <c r="C8">
        <v>7000374</v>
      </c>
      <c r="D8" t="s">
        <v>1067</v>
      </c>
      <c r="E8" t="s">
        <v>1053</v>
      </c>
      <c r="F8">
        <v>872</v>
      </c>
      <c r="G8">
        <v>11</v>
      </c>
      <c r="H8">
        <v>7000353</v>
      </c>
      <c r="I8" t="s">
        <v>1068</v>
      </c>
      <c r="J8">
        <v>97</v>
      </c>
      <c r="K8">
        <v>1</v>
      </c>
      <c r="L8">
        <v>98</v>
      </c>
      <c r="M8">
        <v>9.8488578017961004</v>
      </c>
      <c r="N8">
        <v>245</v>
      </c>
      <c r="O8">
        <v>1</v>
      </c>
      <c r="P8">
        <v>246</v>
      </c>
      <c r="Q8">
        <v>15.6524758424985</v>
      </c>
      <c r="R8">
        <v>84</v>
      </c>
      <c r="S8">
        <v>0</v>
      </c>
      <c r="T8">
        <v>0</v>
      </c>
      <c r="U8">
        <v>7.4989582609853196</v>
      </c>
      <c r="AM8" t="s">
        <v>43</v>
      </c>
      <c r="AN8" t="s">
        <v>1055</v>
      </c>
      <c r="AO8" t="s">
        <v>988</v>
      </c>
      <c r="AP8" t="s">
        <v>44</v>
      </c>
    </row>
    <row r="9" spans="1:44" hidden="1" x14ac:dyDescent="0.25">
      <c r="A9" t="s">
        <v>45</v>
      </c>
      <c r="B9">
        <v>121213927</v>
      </c>
      <c r="C9">
        <v>121213960</v>
      </c>
      <c r="D9" t="s">
        <v>1069</v>
      </c>
      <c r="E9" t="s">
        <v>1053</v>
      </c>
      <c r="F9">
        <v>1457</v>
      </c>
      <c r="G9">
        <v>12</v>
      </c>
      <c r="H9">
        <v>121213927</v>
      </c>
      <c r="I9" t="s">
        <v>1070</v>
      </c>
      <c r="J9">
        <v>76</v>
      </c>
      <c r="K9">
        <v>0</v>
      </c>
      <c r="L9">
        <v>76</v>
      </c>
      <c r="M9">
        <v>0</v>
      </c>
      <c r="N9">
        <v>292</v>
      </c>
      <c r="O9">
        <v>0</v>
      </c>
      <c r="P9">
        <v>292</v>
      </c>
      <c r="Q9">
        <v>0</v>
      </c>
      <c r="R9">
        <v>66</v>
      </c>
      <c r="S9">
        <v>1</v>
      </c>
      <c r="T9">
        <v>8.1240384046359608</v>
      </c>
      <c r="U9">
        <v>13.135090873111499</v>
      </c>
      <c r="AM9" t="s">
        <v>43</v>
      </c>
      <c r="AN9" t="s">
        <v>1055</v>
      </c>
      <c r="AO9" t="s">
        <v>988</v>
      </c>
      <c r="AP9" t="s">
        <v>44</v>
      </c>
    </row>
    <row r="10" spans="1:44" hidden="1" x14ac:dyDescent="0.25">
      <c r="A10" t="s">
        <v>45</v>
      </c>
      <c r="B10">
        <v>126089444</v>
      </c>
      <c r="C10">
        <v>126089461</v>
      </c>
      <c r="D10" t="s">
        <v>1071</v>
      </c>
      <c r="E10" t="s">
        <v>1053</v>
      </c>
      <c r="F10">
        <v>1468</v>
      </c>
      <c r="G10">
        <v>12</v>
      </c>
      <c r="H10">
        <v>126089444</v>
      </c>
      <c r="I10" t="s">
        <v>1072</v>
      </c>
      <c r="J10">
        <v>11</v>
      </c>
      <c r="K10">
        <v>0</v>
      </c>
      <c r="L10">
        <v>11</v>
      </c>
      <c r="M10">
        <v>0</v>
      </c>
      <c r="N10">
        <v>14</v>
      </c>
      <c r="O10">
        <v>0</v>
      </c>
      <c r="P10">
        <v>14</v>
      </c>
      <c r="Q10">
        <v>0</v>
      </c>
      <c r="R10">
        <v>3</v>
      </c>
      <c r="S10">
        <v>1</v>
      </c>
      <c r="T10">
        <v>1.7320508075688701</v>
      </c>
      <c r="U10">
        <v>5.8239477458969997</v>
      </c>
      <c r="AM10" t="s">
        <v>43</v>
      </c>
      <c r="AN10" t="s">
        <v>1055</v>
      </c>
      <c r="AO10" t="s">
        <v>988</v>
      </c>
      <c r="AP10" t="s">
        <v>44</v>
      </c>
    </row>
    <row r="11" spans="1:44" hidden="1" x14ac:dyDescent="0.25">
      <c r="A11" t="s">
        <v>45</v>
      </c>
      <c r="B11">
        <v>20729523</v>
      </c>
      <c r="C11">
        <v>20729523</v>
      </c>
      <c r="D11" t="s">
        <v>1073</v>
      </c>
      <c r="E11" t="s">
        <v>1053</v>
      </c>
      <c r="F11">
        <v>1217</v>
      </c>
      <c r="G11">
        <v>12</v>
      </c>
      <c r="H11">
        <v>20729523</v>
      </c>
      <c r="I11" t="s">
        <v>1074</v>
      </c>
      <c r="J11">
        <v>3</v>
      </c>
      <c r="K11">
        <v>0</v>
      </c>
      <c r="L11">
        <v>3</v>
      </c>
      <c r="M11">
        <v>0</v>
      </c>
      <c r="N11">
        <v>5</v>
      </c>
      <c r="O11">
        <v>0</v>
      </c>
      <c r="P11">
        <v>5</v>
      </c>
      <c r="Q11">
        <v>0</v>
      </c>
      <c r="R11">
        <v>1</v>
      </c>
      <c r="S11">
        <v>2</v>
      </c>
      <c r="T11">
        <v>1.41421356237309</v>
      </c>
      <c r="U11">
        <v>0</v>
      </c>
      <c r="AM11" t="s">
        <v>43</v>
      </c>
      <c r="AN11" t="s">
        <v>1055</v>
      </c>
      <c r="AO11" t="s">
        <v>988</v>
      </c>
      <c r="AP11" t="s">
        <v>44</v>
      </c>
    </row>
    <row r="12" spans="1:44" hidden="1" x14ac:dyDescent="0.25">
      <c r="A12" t="s">
        <v>45</v>
      </c>
      <c r="B12">
        <v>41611450</v>
      </c>
      <c r="C12">
        <v>41611453</v>
      </c>
      <c r="D12" t="s">
        <v>1075</v>
      </c>
      <c r="E12" t="s">
        <v>1053</v>
      </c>
      <c r="F12">
        <v>1265</v>
      </c>
      <c r="G12">
        <v>12</v>
      </c>
      <c r="H12">
        <v>41611450</v>
      </c>
      <c r="I12" t="s">
        <v>1076</v>
      </c>
      <c r="J12">
        <v>99</v>
      </c>
      <c r="K12">
        <v>1</v>
      </c>
      <c r="L12">
        <v>100</v>
      </c>
      <c r="M12">
        <v>9.9498743710661994</v>
      </c>
      <c r="N12">
        <v>245</v>
      </c>
      <c r="O12">
        <v>1</v>
      </c>
      <c r="P12">
        <v>246</v>
      </c>
      <c r="Q12">
        <v>15.6524758424985</v>
      </c>
      <c r="R12">
        <v>0</v>
      </c>
      <c r="S12">
        <v>76</v>
      </c>
      <c r="T12">
        <v>0</v>
      </c>
      <c r="U12">
        <v>1.11803398874989</v>
      </c>
      <c r="AM12" t="s">
        <v>43</v>
      </c>
      <c r="AN12" t="s">
        <v>1055</v>
      </c>
      <c r="AO12" t="s">
        <v>988</v>
      </c>
      <c r="AP12" t="s">
        <v>44</v>
      </c>
    </row>
    <row r="13" spans="1:44" hidden="1" x14ac:dyDescent="0.25">
      <c r="A13" t="s">
        <v>45</v>
      </c>
      <c r="B13">
        <v>52860663</v>
      </c>
      <c r="C13">
        <v>52860690</v>
      </c>
      <c r="D13" t="s">
        <v>1077</v>
      </c>
      <c r="E13" t="s">
        <v>1053</v>
      </c>
      <c r="F13">
        <v>1296</v>
      </c>
      <c r="G13">
        <v>12</v>
      </c>
      <c r="H13">
        <v>52860663</v>
      </c>
      <c r="I13" t="s">
        <v>1078</v>
      </c>
      <c r="J13">
        <v>47</v>
      </c>
      <c r="K13">
        <v>0</v>
      </c>
      <c r="L13">
        <v>47</v>
      </c>
      <c r="M13">
        <v>0</v>
      </c>
      <c r="N13">
        <v>110</v>
      </c>
      <c r="O13">
        <v>0</v>
      </c>
      <c r="P13">
        <v>110</v>
      </c>
      <c r="Q13">
        <v>0</v>
      </c>
      <c r="R13">
        <v>1</v>
      </c>
      <c r="S13">
        <v>37</v>
      </c>
      <c r="T13">
        <v>6.0827625302982096</v>
      </c>
      <c r="U13">
        <v>9.1137930901351893</v>
      </c>
      <c r="AM13" t="s">
        <v>43</v>
      </c>
      <c r="AN13" t="s">
        <v>1055</v>
      </c>
      <c r="AO13" t="s">
        <v>988</v>
      </c>
      <c r="AP13" t="s">
        <v>44</v>
      </c>
    </row>
    <row r="14" spans="1:44" hidden="1" x14ac:dyDescent="0.25">
      <c r="A14" t="s">
        <v>45</v>
      </c>
      <c r="B14">
        <v>71012967</v>
      </c>
      <c r="C14">
        <v>71012973</v>
      </c>
      <c r="D14" t="s">
        <v>1079</v>
      </c>
      <c r="E14" t="s">
        <v>1053</v>
      </c>
      <c r="F14">
        <v>1346</v>
      </c>
      <c r="G14">
        <v>12</v>
      </c>
      <c r="H14">
        <v>71012973</v>
      </c>
      <c r="I14" t="s">
        <v>1080</v>
      </c>
      <c r="J14">
        <v>0</v>
      </c>
      <c r="K14">
        <v>3</v>
      </c>
      <c r="L14">
        <v>3</v>
      </c>
      <c r="M14">
        <v>0</v>
      </c>
      <c r="N14">
        <v>0</v>
      </c>
      <c r="O14">
        <v>3</v>
      </c>
      <c r="P14">
        <v>3</v>
      </c>
      <c r="Q14">
        <v>0</v>
      </c>
      <c r="R14">
        <v>2</v>
      </c>
      <c r="S14">
        <v>1</v>
      </c>
      <c r="T14">
        <v>1.41421356237309</v>
      </c>
      <c r="U14">
        <v>2.4944382578492901</v>
      </c>
      <c r="AM14" t="s">
        <v>43</v>
      </c>
      <c r="AN14" t="s">
        <v>1055</v>
      </c>
      <c r="AO14" t="s">
        <v>988</v>
      </c>
      <c r="AP14" t="s">
        <v>44</v>
      </c>
    </row>
    <row r="15" spans="1:44" hidden="1" x14ac:dyDescent="0.25">
      <c r="A15" t="s">
        <v>45</v>
      </c>
      <c r="B15">
        <v>78007704</v>
      </c>
      <c r="C15">
        <v>78007712</v>
      </c>
      <c r="D15" t="s">
        <v>1081</v>
      </c>
      <c r="E15" t="s">
        <v>1053</v>
      </c>
      <c r="F15">
        <v>1361</v>
      </c>
      <c r="G15">
        <v>12</v>
      </c>
      <c r="H15">
        <v>78007712</v>
      </c>
      <c r="I15" t="s">
        <v>1082</v>
      </c>
      <c r="J15">
        <v>1</v>
      </c>
      <c r="K15">
        <v>1</v>
      </c>
      <c r="L15">
        <v>2</v>
      </c>
      <c r="M15">
        <v>1</v>
      </c>
      <c r="N15">
        <v>1</v>
      </c>
      <c r="O15">
        <v>1</v>
      </c>
      <c r="P15">
        <v>2</v>
      </c>
      <c r="Q15">
        <v>1</v>
      </c>
      <c r="R15">
        <v>1</v>
      </c>
      <c r="S15">
        <v>0</v>
      </c>
      <c r="T15">
        <v>0</v>
      </c>
      <c r="U15">
        <v>4</v>
      </c>
      <c r="AM15" t="s">
        <v>43</v>
      </c>
      <c r="AN15" t="s">
        <v>1055</v>
      </c>
      <c r="AO15" t="s">
        <v>988</v>
      </c>
      <c r="AP15" t="s">
        <v>44</v>
      </c>
    </row>
    <row r="16" spans="1:44" x14ac:dyDescent="0.25">
      <c r="A16" t="s">
        <v>47</v>
      </c>
      <c r="B16">
        <v>69588216</v>
      </c>
      <c r="C16">
        <v>69588264</v>
      </c>
      <c r="D16" t="s">
        <v>1083</v>
      </c>
      <c r="E16" t="s">
        <v>1053</v>
      </c>
      <c r="F16">
        <v>2068</v>
      </c>
      <c r="G16">
        <v>15</v>
      </c>
      <c r="H16">
        <v>69588216</v>
      </c>
      <c r="I16" t="s">
        <v>1084</v>
      </c>
      <c r="J16">
        <v>501</v>
      </c>
      <c r="K16">
        <v>2</v>
      </c>
      <c r="L16">
        <v>503</v>
      </c>
      <c r="M16">
        <v>31.654383582688801</v>
      </c>
      <c r="N16">
        <v>1905</v>
      </c>
      <c r="O16">
        <v>2</v>
      </c>
      <c r="P16">
        <v>1907</v>
      </c>
      <c r="Q16">
        <v>61.725197448043801</v>
      </c>
      <c r="R16">
        <v>472</v>
      </c>
      <c r="S16">
        <v>1</v>
      </c>
      <c r="T16">
        <v>21.725560982400399</v>
      </c>
      <c r="U16">
        <v>14.308030024548801</v>
      </c>
      <c r="V16" t="s">
        <v>1083</v>
      </c>
      <c r="W16">
        <v>1</v>
      </c>
      <c r="X16" t="s">
        <v>47</v>
      </c>
      <c r="Y16" t="s">
        <v>1085</v>
      </c>
      <c r="Z16">
        <v>10</v>
      </c>
      <c r="AA16" t="s">
        <v>52</v>
      </c>
      <c r="AB16">
        <v>69588203</v>
      </c>
      <c r="AC16">
        <v>69588232</v>
      </c>
      <c r="AM16" t="s">
        <v>43</v>
      </c>
      <c r="AN16" t="s">
        <v>1055</v>
      </c>
      <c r="AO16" t="s">
        <v>988</v>
      </c>
      <c r="AP16" t="s">
        <v>44</v>
      </c>
      <c r="AQ16" t="s">
        <v>4967</v>
      </c>
      <c r="AR16" t="s">
        <v>5003</v>
      </c>
    </row>
    <row r="17" spans="1:44" hidden="1" x14ac:dyDescent="0.25">
      <c r="A17" t="s">
        <v>45</v>
      </c>
      <c r="B17">
        <v>95469</v>
      </c>
      <c r="C17">
        <v>95491</v>
      </c>
      <c r="D17" t="s">
        <v>1086</v>
      </c>
      <c r="E17" t="s">
        <v>1053</v>
      </c>
      <c r="F17">
        <v>1153</v>
      </c>
      <c r="G17">
        <v>12</v>
      </c>
      <c r="H17">
        <v>95490</v>
      </c>
      <c r="I17" t="s">
        <v>1087</v>
      </c>
      <c r="J17">
        <v>3</v>
      </c>
      <c r="K17">
        <v>6</v>
      </c>
      <c r="L17">
        <v>9</v>
      </c>
      <c r="M17">
        <v>4.2426406871192803</v>
      </c>
      <c r="N17">
        <v>3</v>
      </c>
      <c r="O17">
        <v>7</v>
      </c>
      <c r="P17">
        <v>10</v>
      </c>
      <c r="Q17">
        <v>4.5825756949558398</v>
      </c>
      <c r="R17">
        <v>2</v>
      </c>
      <c r="S17">
        <v>1</v>
      </c>
      <c r="T17">
        <v>1.41421356237309</v>
      </c>
      <c r="U17">
        <v>8.6297289773330697</v>
      </c>
      <c r="AM17" t="s">
        <v>43</v>
      </c>
      <c r="AN17" t="s">
        <v>1055</v>
      </c>
      <c r="AO17" t="s">
        <v>988</v>
      </c>
      <c r="AP17" t="s">
        <v>44</v>
      </c>
    </row>
    <row r="18" spans="1:44" hidden="1" x14ac:dyDescent="0.25">
      <c r="A18" t="s">
        <v>45</v>
      </c>
      <c r="B18">
        <v>95504</v>
      </c>
      <c r="C18">
        <v>95532</v>
      </c>
      <c r="D18" t="s">
        <v>1088</v>
      </c>
      <c r="E18" t="s">
        <v>1053</v>
      </c>
      <c r="F18">
        <v>1154</v>
      </c>
      <c r="G18">
        <v>12</v>
      </c>
      <c r="H18">
        <v>95515</v>
      </c>
      <c r="I18" t="s">
        <v>70</v>
      </c>
      <c r="J18">
        <v>3</v>
      </c>
      <c r="K18">
        <v>5</v>
      </c>
      <c r="L18">
        <v>8</v>
      </c>
      <c r="M18">
        <v>3.8729833462074099</v>
      </c>
      <c r="N18">
        <v>3</v>
      </c>
      <c r="O18">
        <v>7</v>
      </c>
      <c r="P18">
        <v>10</v>
      </c>
      <c r="Q18">
        <v>4.5825756949558398</v>
      </c>
      <c r="R18">
        <v>4</v>
      </c>
      <c r="S18">
        <v>1</v>
      </c>
      <c r="T18">
        <v>2</v>
      </c>
      <c r="U18">
        <v>8.6260166511145808</v>
      </c>
      <c r="AM18" t="s">
        <v>43</v>
      </c>
      <c r="AN18" t="s">
        <v>1055</v>
      </c>
      <c r="AO18" t="s">
        <v>988</v>
      </c>
      <c r="AP18" t="s">
        <v>44</v>
      </c>
    </row>
    <row r="19" spans="1:44" x14ac:dyDescent="0.25">
      <c r="A19" t="s">
        <v>65</v>
      </c>
      <c r="B19">
        <v>111597598</v>
      </c>
      <c r="C19">
        <v>111597619</v>
      </c>
      <c r="D19" t="s">
        <v>1089</v>
      </c>
      <c r="E19" t="s">
        <v>1053</v>
      </c>
      <c r="F19">
        <v>6807</v>
      </c>
      <c r="G19">
        <v>9</v>
      </c>
      <c r="H19">
        <v>111597619</v>
      </c>
      <c r="I19" t="s">
        <v>1090</v>
      </c>
      <c r="J19">
        <v>0</v>
      </c>
      <c r="K19">
        <v>204</v>
      </c>
      <c r="L19">
        <v>204</v>
      </c>
      <c r="M19">
        <v>0</v>
      </c>
      <c r="N19">
        <v>0</v>
      </c>
      <c r="O19">
        <v>515</v>
      </c>
      <c r="P19">
        <v>515</v>
      </c>
      <c r="Q19">
        <v>0</v>
      </c>
      <c r="R19">
        <v>1</v>
      </c>
      <c r="S19">
        <v>155</v>
      </c>
      <c r="T19">
        <v>12.449899597988701</v>
      </c>
      <c r="U19">
        <v>5.4953022762572399</v>
      </c>
      <c r="V19" t="s">
        <v>1089</v>
      </c>
      <c r="W19">
        <v>1</v>
      </c>
      <c r="X19" t="s">
        <v>65</v>
      </c>
      <c r="Y19" t="s">
        <v>1091</v>
      </c>
      <c r="Z19">
        <v>9</v>
      </c>
      <c r="AA19" t="s">
        <v>52</v>
      </c>
      <c r="AB19">
        <v>111597613</v>
      </c>
      <c r="AC19">
        <v>111597642</v>
      </c>
      <c r="AM19" t="s">
        <v>43</v>
      </c>
      <c r="AN19" t="s">
        <v>1055</v>
      </c>
      <c r="AO19" t="s">
        <v>988</v>
      </c>
      <c r="AP19" t="s">
        <v>44</v>
      </c>
      <c r="AQ19" t="s">
        <v>4967</v>
      </c>
      <c r="AR19" t="s">
        <v>5004</v>
      </c>
    </row>
    <row r="20" spans="1:44" hidden="1" x14ac:dyDescent="0.25">
      <c r="A20" t="s">
        <v>45</v>
      </c>
      <c r="B20">
        <v>95641</v>
      </c>
      <c r="C20">
        <v>95651</v>
      </c>
      <c r="D20" t="s">
        <v>1092</v>
      </c>
      <c r="E20" t="s">
        <v>1053</v>
      </c>
      <c r="F20">
        <v>1157</v>
      </c>
      <c r="G20">
        <v>12</v>
      </c>
      <c r="H20">
        <v>95651</v>
      </c>
      <c r="I20" t="s">
        <v>71</v>
      </c>
      <c r="J20">
        <v>1</v>
      </c>
      <c r="K20">
        <v>2</v>
      </c>
      <c r="L20">
        <v>3</v>
      </c>
      <c r="M20">
        <v>1.41421356237309</v>
      </c>
      <c r="N20">
        <v>1</v>
      </c>
      <c r="O20">
        <v>2</v>
      </c>
      <c r="P20">
        <v>3</v>
      </c>
      <c r="Q20">
        <v>1.41421356237309</v>
      </c>
      <c r="R20">
        <v>1</v>
      </c>
      <c r="S20">
        <v>1</v>
      </c>
      <c r="T20">
        <v>1</v>
      </c>
      <c r="U20">
        <v>4.3204937989385703</v>
      </c>
      <c r="AM20" t="s">
        <v>43</v>
      </c>
      <c r="AN20" t="s">
        <v>1055</v>
      </c>
      <c r="AO20" t="s">
        <v>988</v>
      </c>
      <c r="AP20" t="s">
        <v>44</v>
      </c>
    </row>
    <row r="21" spans="1:44" hidden="1" x14ac:dyDescent="0.25">
      <c r="A21" t="s">
        <v>45</v>
      </c>
      <c r="B21">
        <v>96255778</v>
      </c>
      <c r="C21">
        <v>96255826</v>
      </c>
      <c r="D21" t="s">
        <v>1093</v>
      </c>
      <c r="E21" t="s">
        <v>1053</v>
      </c>
      <c r="F21">
        <v>1398</v>
      </c>
      <c r="G21">
        <v>12</v>
      </c>
      <c r="H21">
        <v>96255778</v>
      </c>
      <c r="I21" t="s">
        <v>1094</v>
      </c>
      <c r="J21">
        <v>997</v>
      </c>
      <c r="K21">
        <v>0</v>
      </c>
      <c r="L21">
        <v>997</v>
      </c>
      <c r="M21">
        <v>0</v>
      </c>
      <c r="N21">
        <v>2933</v>
      </c>
      <c r="O21">
        <v>0</v>
      </c>
      <c r="P21">
        <v>2933</v>
      </c>
      <c r="Q21">
        <v>0</v>
      </c>
      <c r="R21">
        <v>2</v>
      </c>
      <c r="S21">
        <v>821</v>
      </c>
      <c r="T21">
        <v>40.5215991787096</v>
      </c>
      <c r="U21">
        <v>14.613157725085401</v>
      </c>
      <c r="AM21" t="s">
        <v>43</v>
      </c>
      <c r="AN21" t="s">
        <v>1055</v>
      </c>
      <c r="AO21" t="s">
        <v>988</v>
      </c>
      <c r="AP21" t="s">
        <v>44</v>
      </c>
    </row>
    <row r="22" spans="1:44" hidden="1" x14ac:dyDescent="0.25">
      <c r="A22" t="s">
        <v>45</v>
      </c>
      <c r="B22">
        <v>96255871</v>
      </c>
      <c r="C22">
        <v>96255883</v>
      </c>
      <c r="D22" t="s">
        <v>1095</v>
      </c>
      <c r="E22" t="s">
        <v>1053</v>
      </c>
      <c r="F22">
        <v>1400</v>
      </c>
      <c r="G22">
        <v>12</v>
      </c>
      <c r="H22">
        <v>96255872</v>
      </c>
      <c r="I22" t="s">
        <v>1096</v>
      </c>
      <c r="J22">
        <v>7</v>
      </c>
      <c r="K22">
        <v>0</v>
      </c>
      <c r="L22">
        <v>7</v>
      </c>
      <c r="M22">
        <v>0</v>
      </c>
      <c r="N22">
        <v>7</v>
      </c>
      <c r="O22">
        <v>0</v>
      </c>
      <c r="P22">
        <v>7</v>
      </c>
      <c r="Q22">
        <v>0</v>
      </c>
      <c r="R22">
        <v>1</v>
      </c>
      <c r="S22">
        <v>6</v>
      </c>
      <c r="T22">
        <v>2.4494897427831699</v>
      </c>
      <c r="U22">
        <v>4.6303347611160897</v>
      </c>
      <c r="AM22" t="s">
        <v>43</v>
      </c>
      <c r="AN22" t="s">
        <v>1055</v>
      </c>
      <c r="AO22" t="s">
        <v>988</v>
      </c>
      <c r="AP22" t="s">
        <v>44</v>
      </c>
    </row>
    <row r="23" spans="1:44" hidden="1" x14ac:dyDescent="0.25">
      <c r="A23" t="s">
        <v>76</v>
      </c>
      <c r="B23">
        <v>81095478</v>
      </c>
      <c r="C23">
        <v>81095488</v>
      </c>
      <c r="D23" t="s">
        <v>1097</v>
      </c>
      <c r="E23" t="s">
        <v>1053</v>
      </c>
      <c r="F23">
        <v>1574</v>
      </c>
      <c r="G23">
        <v>13</v>
      </c>
      <c r="H23">
        <v>81095485</v>
      </c>
      <c r="I23" t="s">
        <v>1098</v>
      </c>
      <c r="J23">
        <v>26</v>
      </c>
      <c r="K23">
        <v>2</v>
      </c>
      <c r="L23">
        <v>28</v>
      </c>
      <c r="M23">
        <v>7.2111025509279703</v>
      </c>
      <c r="N23">
        <v>51</v>
      </c>
      <c r="O23">
        <v>2</v>
      </c>
      <c r="P23">
        <v>53</v>
      </c>
      <c r="Q23">
        <v>10.099504938361999</v>
      </c>
      <c r="R23">
        <v>2</v>
      </c>
      <c r="S23">
        <v>24</v>
      </c>
      <c r="T23">
        <v>6.9282032302754999</v>
      </c>
      <c r="U23">
        <v>4.1899350299921698</v>
      </c>
      <c r="AM23" t="s">
        <v>43</v>
      </c>
      <c r="AN23" t="s">
        <v>1055</v>
      </c>
      <c r="AO23" t="s">
        <v>988</v>
      </c>
      <c r="AP23" t="s">
        <v>44</v>
      </c>
    </row>
    <row r="24" spans="1:44" hidden="1" x14ac:dyDescent="0.25">
      <c r="A24" t="s">
        <v>46</v>
      </c>
      <c r="B24">
        <v>44375913</v>
      </c>
      <c r="C24">
        <v>44375917</v>
      </c>
      <c r="D24" t="s">
        <v>1099</v>
      </c>
      <c r="E24" t="s">
        <v>1053</v>
      </c>
      <c r="F24">
        <v>1713</v>
      </c>
      <c r="G24">
        <v>14</v>
      </c>
      <c r="H24">
        <v>44375917</v>
      </c>
      <c r="I24" t="s">
        <v>1100</v>
      </c>
      <c r="J24">
        <v>0</v>
      </c>
      <c r="K24">
        <v>3</v>
      </c>
      <c r="L24">
        <v>3</v>
      </c>
      <c r="M24">
        <v>0</v>
      </c>
      <c r="N24">
        <v>0</v>
      </c>
      <c r="O24">
        <v>5</v>
      </c>
      <c r="P24">
        <v>5</v>
      </c>
      <c r="Q24">
        <v>0</v>
      </c>
      <c r="R24">
        <v>2</v>
      </c>
      <c r="S24">
        <v>1</v>
      </c>
      <c r="T24">
        <v>1.41421356237309</v>
      </c>
      <c r="U24">
        <v>2</v>
      </c>
      <c r="AM24" t="s">
        <v>43</v>
      </c>
      <c r="AN24" t="s">
        <v>1055</v>
      </c>
      <c r="AO24" t="s">
        <v>988</v>
      </c>
      <c r="AP24" t="s">
        <v>44</v>
      </c>
    </row>
    <row r="25" spans="1:44" hidden="1" x14ac:dyDescent="0.25">
      <c r="A25" t="s">
        <v>46</v>
      </c>
      <c r="B25">
        <v>45563933</v>
      </c>
      <c r="C25">
        <v>45563965</v>
      </c>
      <c r="D25" t="s">
        <v>1101</v>
      </c>
      <c r="E25" t="s">
        <v>1053</v>
      </c>
      <c r="F25">
        <v>1720</v>
      </c>
      <c r="G25">
        <v>14</v>
      </c>
      <c r="H25">
        <v>45563933</v>
      </c>
      <c r="I25" t="s">
        <v>1102</v>
      </c>
      <c r="J25">
        <v>165</v>
      </c>
      <c r="K25">
        <v>1</v>
      </c>
      <c r="L25">
        <v>166</v>
      </c>
      <c r="M25">
        <v>12.845232578665099</v>
      </c>
      <c r="N25">
        <v>700</v>
      </c>
      <c r="O25">
        <v>1</v>
      </c>
      <c r="P25">
        <v>701</v>
      </c>
      <c r="Q25">
        <v>26.457513110645898</v>
      </c>
      <c r="R25">
        <v>143</v>
      </c>
      <c r="S25">
        <v>0</v>
      </c>
      <c r="T25">
        <v>0</v>
      </c>
      <c r="U25">
        <v>11.5988165076743</v>
      </c>
      <c r="AM25" t="s">
        <v>43</v>
      </c>
      <c r="AN25" t="s">
        <v>1055</v>
      </c>
      <c r="AO25" t="s">
        <v>988</v>
      </c>
      <c r="AP25" t="s">
        <v>44</v>
      </c>
    </row>
    <row r="26" spans="1:44" x14ac:dyDescent="0.25">
      <c r="A26" t="s">
        <v>62</v>
      </c>
      <c r="B26">
        <v>174387309</v>
      </c>
      <c r="C26">
        <v>174387346</v>
      </c>
      <c r="D26" t="s">
        <v>1103</v>
      </c>
      <c r="E26" t="s">
        <v>1053</v>
      </c>
      <c r="F26">
        <v>5299</v>
      </c>
      <c r="G26">
        <v>5</v>
      </c>
      <c r="H26">
        <v>174387309</v>
      </c>
      <c r="I26" t="s">
        <v>1104</v>
      </c>
      <c r="J26">
        <v>159</v>
      </c>
      <c r="K26">
        <v>1</v>
      </c>
      <c r="L26">
        <v>160</v>
      </c>
      <c r="M26">
        <v>12.609520212918399</v>
      </c>
      <c r="N26">
        <v>567</v>
      </c>
      <c r="O26">
        <v>1</v>
      </c>
      <c r="P26">
        <v>568</v>
      </c>
      <c r="Q26">
        <v>23.811761799581301</v>
      </c>
      <c r="R26">
        <v>146</v>
      </c>
      <c r="S26">
        <v>0</v>
      </c>
      <c r="T26">
        <v>0</v>
      </c>
      <c r="U26">
        <v>12.564893282868599</v>
      </c>
      <c r="V26" t="s">
        <v>1103</v>
      </c>
      <c r="W26">
        <v>1</v>
      </c>
      <c r="X26" t="s">
        <v>62</v>
      </c>
      <c r="Y26" t="s">
        <v>1105</v>
      </c>
      <c r="Z26">
        <v>11</v>
      </c>
      <c r="AA26" t="s">
        <v>52</v>
      </c>
      <c r="AB26">
        <v>174387292</v>
      </c>
      <c r="AC26">
        <v>174387321</v>
      </c>
      <c r="AM26" t="s">
        <v>43</v>
      </c>
      <c r="AN26" t="s">
        <v>1055</v>
      </c>
      <c r="AO26" t="s">
        <v>988</v>
      </c>
      <c r="AP26" t="s">
        <v>44</v>
      </c>
      <c r="AQ26" t="s">
        <v>4967</v>
      </c>
      <c r="AR26" t="s">
        <v>5005</v>
      </c>
    </row>
    <row r="27" spans="1:44" hidden="1" x14ac:dyDescent="0.25">
      <c r="A27" t="s">
        <v>46</v>
      </c>
      <c r="B27">
        <v>76918686</v>
      </c>
      <c r="C27">
        <v>76918700</v>
      </c>
      <c r="D27" t="s">
        <v>1106</v>
      </c>
      <c r="E27" t="s">
        <v>1053</v>
      </c>
      <c r="F27">
        <v>1872</v>
      </c>
      <c r="G27">
        <v>14</v>
      </c>
      <c r="H27">
        <v>76918700</v>
      </c>
      <c r="I27" t="s">
        <v>1107</v>
      </c>
      <c r="J27">
        <v>0</v>
      </c>
      <c r="K27">
        <v>253</v>
      </c>
      <c r="L27">
        <v>253</v>
      </c>
      <c r="M27">
        <v>0</v>
      </c>
      <c r="N27">
        <v>0</v>
      </c>
      <c r="O27">
        <v>858</v>
      </c>
      <c r="P27">
        <v>858</v>
      </c>
      <c r="Q27">
        <v>0</v>
      </c>
      <c r="R27">
        <v>1</v>
      </c>
      <c r="S27">
        <v>201</v>
      </c>
      <c r="T27">
        <v>14.177446878757801</v>
      </c>
      <c r="U27">
        <v>4.6188021535169996</v>
      </c>
      <c r="AM27" t="s">
        <v>43</v>
      </c>
      <c r="AN27" t="s">
        <v>1055</v>
      </c>
      <c r="AO27" t="s">
        <v>988</v>
      </c>
      <c r="AP27" t="s">
        <v>44</v>
      </c>
    </row>
    <row r="28" spans="1:44" x14ac:dyDescent="0.25">
      <c r="A28" t="s">
        <v>65</v>
      </c>
      <c r="B28">
        <v>26198392</v>
      </c>
      <c r="C28">
        <v>26198418</v>
      </c>
      <c r="D28" t="s">
        <v>1108</v>
      </c>
      <c r="E28" t="s">
        <v>1053</v>
      </c>
      <c r="F28">
        <v>6673</v>
      </c>
      <c r="G28">
        <v>9</v>
      </c>
      <c r="H28">
        <v>26198418</v>
      </c>
      <c r="I28" t="s">
        <v>1109</v>
      </c>
      <c r="J28">
        <v>0</v>
      </c>
      <c r="K28">
        <v>97</v>
      </c>
      <c r="L28">
        <v>97</v>
      </c>
      <c r="M28">
        <v>0</v>
      </c>
      <c r="N28">
        <v>0</v>
      </c>
      <c r="O28">
        <v>322</v>
      </c>
      <c r="P28">
        <v>322</v>
      </c>
      <c r="Q28">
        <v>0</v>
      </c>
      <c r="R28">
        <v>90</v>
      </c>
      <c r="S28">
        <v>1</v>
      </c>
      <c r="T28">
        <v>9.4868329805051292</v>
      </c>
      <c r="U28">
        <v>8.9721792224631791</v>
      </c>
      <c r="V28" t="s">
        <v>1108</v>
      </c>
      <c r="W28">
        <v>1</v>
      </c>
      <c r="X28" t="s">
        <v>65</v>
      </c>
      <c r="Y28" t="s">
        <v>1110</v>
      </c>
      <c r="Z28">
        <v>11</v>
      </c>
      <c r="AA28" t="s">
        <v>52</v>
      </c>
      <c r="AB28">
        <v>26198402</v>
      </c>
      <c r="AC28">
        <v>26198431</v>
      </c>
      <c r="AM28" t="s">
        <v>43</v>
      </c>
      <c r="AN28" t="s">
        <v>1055</v>
      </c>
      <c r="AO28" t="s">
        <v>988</v>
      </c>
      <c r="AP28" t="s">
        <v>44</v>
      </c>
      <c r="AQ28" t="s">
        <v>4967</v>
      </c>
      <c r="AR28" t="s">
        <v>5006</v>
      </c>
    </row>
    <row r="29" spans="1:44" hidden="1" x14ac:dyDescent="0.25">
      <c r="A29" t="s">
        <v>47</v>
      </c>
      <c r="B29">
        <v>68132440</v>
      </c>
      <c r="C29">
        <v>68132456</v>
      </c>
      <c r="D29" t="s">
        <v>1111</v>
      </c>
      <c r="E29" t="s">
        <v>1053</v>
      </c>
      <c r="F29">
        <v>2063</v>
      </c>
      <c r="G29">
        <v>15</v>
      </c>
      <c r="H29">
        <v>68132455</v>
      </c>
      <c r="I29" t="s">
        <v>1112</v>
      </c>
      <c r="J29">
        <v>6</v>
      </c>
      <c r="K29">
        <v>0</v>
      </c>
      <c r="L29">
        <v>6</v>
      </c>
      <c r="M29">
        <v>0</v>
      </c>
      <c r="N29">
        <v>6</v>
      </c>
      <c r="O29">
        <v>0</v>
      </c>
      <c r="P29">
        <v>6</v>
      </c>
      <c r="Q29">
        <v>0</v>
      </c>
      <c r="R29">
        <v>3</v>
      </c>
      <c r="S29">
        <v>2</v>
      </c>
      <c r="T29">
        <v>2.4494897427831699</v>
      </c>
      <c r="U29">
        <v>6.36867333123626</v>
      </c>
      <c r="AM29" t="s">
        <v>43</v>
      </c>
      <c r="AN29" t="s">
        <v>1055</v>
      </c>
      <c r="AO29" t="s">
        <v>988</v>
      </c>
      <c r="AP29" t="s">
        <v>44</v>
      </c>
    </row>
    <row r="30" spans="1:44" x14ac:dyDescent="0.25">
      <c r="A30" t="s">
        <v>45</v>
      </c>
      <c r="B30">
        <v>95593</v>
      </c>
      <c r="C30">
        <v>95615</v>
      </c>
      <c r="D30" t="s">
        <v>1113</v>
      </c>
      <c r="E30" t="s">
        <v>1053</v>
      </c>
      <c r="F30">
        <v>1156</v>
      </c>
      <c r="G30">
        <v>12</v>
      </c>
      <c r="H30">
        <v>95612</v>
      </c>
      <c r="I30" t="s">
        <v>1114</v>
      </c>
      <c r="J30">
        <v>56</v>
      </c>
      <c r="K30">
        <v>0</v>
      </c>
      <c r="L30">
        <v>56</v>
      </c>
      <c r="M30">
        <v>0</v>
      </c>
      <c r="N30">
        <v>140</v>
      </c>
      <c r="O30">
        <v>0</v>
      </c>
      <c r="P30">
        <v>140</v>
      </c>
      <c r="Q30">
        <v>0</v>
      </c>
      <c r="R30">
        <v>47</v>
      </c>
      <c r="S30">
        <v>4</v>
      </c>
      <c r="T30">
        <v>13.711309200802001</v>
      </c>
      <c r="U30">
        <v>6.5687083200643599</v>
      </c>
      <c r="V30" t="s">
        <v>1113</v>
      </c>
      <c r="W30">
        <v>1</v>
      </c>
      <c r="X30" t="s">
        <v>45</v>
      </c>
      <c r="Y30" t="s">
        <v>1115</v>
      </c>
      <c r="Z30">
        <v>11</v>
      </c>
      <c r="AA30" t="s">
        <v>52</v>
      </c>
      <c r="AB30">
        <v>95605</v>
      </c>
      <c r="AC30">
        <v>95634</v>
      </c>
      <c r="AM30" t="s">
        <v>43</v>
      </c>
      <c r="AN30" t="s">
        <v>1055</v>
      </c>
      <c r="AO30" t="s">
        <v>988</v>
      </c>
      <c r="AP30" t="s">
        <v>44</v>
      </c>
    </row>
    <row r="31" spans="1:44" hidden="1" x14ac:dyDescent="0.25">
      <c r="A31" t="s">
        <v>47</v>
      </c>
      <c r="B31">
        <v>72347556</v>
      </c>
      <c r="C31">
        <v>72347566</v>
      </c>
      <c r="D31" t="s">
        <v>1116</v>
      </c>
      <c r="E31" t="s">
        <v>1053</v>
      </c>
      <c r="F31">
        <v>2077</v>
      </c>
      <c r="G31">
        <v>15</v>
      </c>
      <c r="H31">
        <v>72347566</v>
      </c>
      <c r="I31" t="s">
        <v>1117</v>
      </c>
      <c r="J31">
        <v>3</v>
      </c>
      <c r="K31">
        <v>2</v>
      </c>
      <c r="L31">
        <v>5</v>
      </c>
      <c r="M31">
        <v>2.4494897427831699</v>
      </c>
      <c r="N31">
        <v>3</v>
      </c>
      <c r="O31">
        <v>2</v>
      </c>
      <c r="P31">
        <v>5</v>
      </c>
      <c r="Q31">
        <v>2.4494897427831699</v>
      </c>
      <c r="R31">
        <v>1</v>
      </c>
      <c r="S31">
        <v>0</v>
      </c>
      <c r="T31">
        <v>0</v>
      </c>
      <c r="U31">
        <v>4.4969125210773404</v>
      </c>
      <c r="AM31" t="s">
        <v>43</v>
      </c>
      <c r="AN31" t="s">
        <v>1055</v>
      </c>
      <c r="AO31" t="s">
        <v>988</v>
      </c>
      <c r="AP31" t="s">
        <v>44</v>
      </c>
    </row>
    <row r="32" spans="1:44" hidden="1" x14ac:dyDescent="0.25">
      <c r="A32" t="s">
        <v>47</v>
      </c>
      <c r="B32">
        <v>82427675</v>
      </c>
      <c r="C32">
        <v>82427696</v>
      </c>
      <c r="D32" t="s">
        <v>1118</v>
      </c>
      <c r="E32" t="s">
        <v>1053</v>
      </c>
      <c r="F32">
        <v>2112</v>
      </c>
      <c r="G32">
        <v>15</v>
      </c>
      <c r="H32">
        <v>82427676</v>
      </c>
      <c r="I32" t="s">
        <v>1119</v>
      </c>
      <c r="J32">
        <v>64</v>
      </c>
      <c r="K32">
        <v>2</v>
      </c>
      <c r="L32">
        <v>66</v>
      </c>
      <c r="M32">
        <v>11.313708498984701</v>
      </c>
      <c r="N32">
        <v>303</v>
      </c>
      <c r="O32">
        <v>2</v>
      </c>
      <c r="P32">
        <v>305</v>
      </c>
      <c r="Q32">
        <v>24.617067250182298</v>
      </c>
      <c r="R32">
        <v>58</v>
      </c>
      <c r="S32">
        <v>1</v>
      </c>
      <c r="T32">
        <v>7.6157731058638998</v>
      </c>
      <c r="U32">
        <v>7.5718777944003604</v>
      </c>
      <c r="AM32" t="s">
        <v>43</v>
      </c>
      <c r="AN32" t="s">
        <v>1055</v>
      </c>
      <c r="AO32" t="s">
        <v>988</v>
      </c>
      <c r="AP32" t="s">
        <v>44</v>
      </c>
    </row>
    <row r="33" spans="1:42" hidden="1" x14ac:dyDescent="0.25">
      <c r="A33" t="s">
        <v>72</v>
      </c>
      <c r="B33">
        <v>25771476</v>
      </c>
      <c r="C33">
        <v>25771480</v>
      </c>
      <c r="D33" t="s">
        <v>1120</v>
      </c>
      <c r="E33" t="s">
        <v>1053</v>
      </c>
      <c r="F33">
        <v>2218</v>
      </c>
      <c r="G33">
        <v>16</v>
      </c>
      <c r="H33">
        <v>25771480</v>
      </c>
      <c r="I33" t="s">
        <v>1121</v>
      </c>
      <c r="J33">
        <v>0</v>
      </c>
      <c r="K33">
        <v>2</v>
      </c>
      <c r="L33">
        <v>2</v>
      </c>
      <c r="M33">
        <v>0</v>
      </c>
      <c r="N33">
        <v>0</v>
      </c>
      <c r="O33">
        <v>5</v>
      </c>
      <c r="P33">
        <v>5</v>
      </c>
      <c r="Q33">
        <v>0</v>
      </c>
      <c r="R33">
        <v>1</v>
      </c>
      <c r="S33">
        <v>1</v>
      </c>
      <c r="T33">
        <v>1</v>
      </c>
      <c r="U33">
        <v>2</v>
      </c>
      <c r="AM33" t="s">
        <v>43</v>
      </c>
      <c r="AN33" t="s">
        <v>1055</v>
      </c>
      <c r="AO33" t="s">
        <v>988</v>
      </c>
      <c r="AP33" t="s">
        <v>44</v>
      </c>
    </row>
    <row r="34" spans="1:42" hidden="1" x14ac:dyDescent="0.25">
      <c r="A34" t="s">
        <v>72</v>
      </c>
      <c r="B34">
        <v>52353832</v>
      </c>
      <c r="C34">
        <v>52353864</v>
      </c>
      <c r="D34" t="s">
        <v>1122</v>
      </c>
      <c r="E34" t="s">
        <v>1053</v>
      </c>
      <c r="F34">
        <v>2250</v>
      </c>
      <c r="G34">
        <v>16</v>
      </c>
      <c r="H34">
        <v>52353864</v>
      </c>
      <c r="I34" t="s">
        <v>1123</v>
      </c>
      <c r="J34">
        <v>0</v>
      </c>
      <c r="K34">
        <v>55</v>
      </c>
      <c r="L34">
        <v>55</v>
      </c>
      <c r="M34">
        <v>0</v>
      </c>
      <c r="N34">
        <v>0</v>
      </c>
      <c r="O34">
        <v>179</v>
      </c>
      <c r="P34">
        <v>179</v>
      </c>
      <c r="Q34">
        <v>0</v>
      </c>
      <c r="R34">
        <v>42</v>
      </c>
      <c r="S34">
        <v>1</v>
      </c>
      <c r="T34">
        <v>6.4807406984078604</v>
      </c>
      <c r="U34">
        <v>12.0830459735945</v>
      </c>
      <c r="AM34" t="s">
        <v>43</v>
      </c>
      <c r="AN34" t="s">
        <v>1055</v>
      </c>
      <c r="AO34" t="s">
        <v>988</v>
      </c>
      <c r="AP34" t="s">
        <v>44</v>
      </c>
    </row>
    <row r="35" spans="1:42" hidden="1" x14ac:dyDescent="0.25">
      <c r="A35" t="s">
        <v>72</v>
      </c>
      <c r="B35">
        <v>88006272</v>
      </c>
      <c r="C35">
        <v>88006306</v>
      </c>
      <c r="D35" t="s">
        <v>1124</v>
      </c>
      <c r="E35" t="s">
        <v>1053</v>
      </c>
      <c r="F35">
        <v>2362</v>
      </c>
      <c r="G35">
        <v>16</v>
      </c>
      <c r="H35">
        <v>88006272</v>
      </c>
      <c r="I35" t="s">
        <v>1125</v>
      </c>
      <c r="J35">
        <v>81</v>
      </c>
      <c r="K35">
        <v>0</v>
      </c>
      <c r="L35">
        <v>81</v>
      </c>
      <c r="M35">
        <v>0</v>
      </c>
      <c r="N35">
        <v>319</v>
      </c>
      <c r="O35">
        <v>0</v>
      </c>
      <c r="P35">
        <v>319</v>
      </c>
      <c r="Q35">
        <v>0</v>
      </c>
      <c r="R35">
        <v>70</v>
      </c>
      <c r="S35">
        <v>2</v>
      </c>
      <c r="T35">
        <v>11.8321595661992</v>
      </c>
      <c r="U35">
        <v>12.534250596526601</v>
      </c>
      <c r="AM35" t="s">
        <v>43</v>
      </c>
      <c r="AN35" t="s">
        <v>1055</v>
      </c>
      <c r="AO35" t="s">
        <v>988</v>
      </c>
      <c r="AP35" t="s">
        <v>44</v>
      </c>
    </row>
    <row r="36" spans="1:42" hidden="1" x14ac:dyDescent="0.25">
      <c r="A36" t="s">
        <v>49</v>
      </c>
      <c r="B36">
        <v>19382530</v>
      </c>
      <c r="C36">
        <v>19382550</v>
      </c>
      <c r="D36" t="s">
        <v>1126</v>
      </c>
      <c r="E36" t="s">
        <v>1053</v>
      </c>
      <c r="F36">
        <v>2390</v>
      </c>
      <c r="G36">
        <v>17</v>
      </c>
      <c r="H36">
        <v>19382530</v>
      </c>
      <c r="I36" t="s">
        <v>1127</v>
      </c>
      <c r="J36">
        <v>421</v>
      </c>
      <c r="K36">
        <v>0</v>
      </c>
      <c r="L36">
        <v>421</v>
      </c>
      <c r="M36">
        <v>0</v>
      </c>
      <c r="N36">
        <v>917</v>
      </c>
      <c r="O36">
        <v>0</v>
      </c>
      <c r="P36">
        <v>917</v>
      </c>
      <c r="Q36">
        <v>0</v>
      </c>
      <c r="R36">
        <v>1</v>
      </c>
      <c r="S36">
        <v>352</v>
      </c>
      <c r="T36">
        <v>18.761663039293701</v>
      </c>
      <c r="U36">
        <v>7.1561076391576002</v>
      </c>
      <c r="AM36" t="s">
        <v>43</v>
      </c>
      <c r="AN36" t="s">
        <v>1055</v>
      </c>
      <c r="AO36" t="s">
        <v>988</v>
      </c>
      <c r="AP36" t="s">
        <v>44</v>
      </c>
    </row>
    <row r="37" spans="1:42" hidden="1" x14ac:dyDescent="0.25">
      <c r="A37" t="s">
        <v>49</v>
      </c>
      <c r="B37">
        <v>64763836</v>
      </c>
      <c r="C37">
        <v>64763855</v>
      </c>
      <c r="D37" t="s">
        <v>1128</v>
      </c>
      <c r="E37" t="s">
        <v>1053</v>
      </c>
      <c r="F37">
        <v>2494</v>
      </c>
      <c r="G37">
        <v>17</v>
      </c>
      <c r="H37">
        <v>64763855</v>
      </c>
      <c r="I37" t="s">
        <v>1129</v>
      </c>
      <c r="J37">
        <v>4</v>
      </c>
      <c r="K37">
        <v>1</v>
      </c>
      <c r="L37">
        <v>5</v>
      </c>
      <c r="M37">
        <v>2</v>
      </c>
      <c r="N37">
        <v>4</v>
      </c>
      <c r="O37">
        <v>1</v>
      </c>
      <c r="P37">
        <v>5</v>
      </c>
      <c r="Q37">
        <v>2</v>
      </c>
      <c r="R37">
        <v>2</v>
      </c>
      <c r="S37">
        <v>1</v>
      </c>
      <c r="T37">
        <v>1.41421356237309</v>
      </c>
      <c r="U37">
        <v>6.2289646009589701</v>
      </c>
      <c r="AM37" t="s">
        <v>43</v>
      </c>
      <c r="AN37" t="s">
        <v>1055</v>
      </c>
      <c r="AO37" t="s">
        <v>988</v>
      </c>
      <c r="AP37" t="s">
        <v>44</v>
      </c>
    </row>
    <row r="38" spans="1:42" x14ac:dyDescent="0.25">
      <c r="A38" t="s">
        <v>45</v>
      </c>
      <c r="B38">
        <v>95428</v>
      </c>
      <c r="C38">
        <v>95451</v>
      </c>
      <c r="D38" t="s">
        <v>1130</v>
      </c>
      <c r="E38" t="s">
        <v>1053</v>
      </c>
      <c r="F38">
        <v>1152</v>
      </c>
      <c r="G38">
        <v>12</v>
      </c>
      <c r="H38">
        <v>95433</v>
      </c>
      <c r="I38" t="s">
        <v>108</v>
      </c>
      <c r="J38">
        <v>46</v>
      </c>
      <c r="K38">
        <v>0</v>
      </c>
      <c r="L38">
        <v>46</v>
      </c>
      <c r="M38">
        <v>0</v>
      </c>
      <c r="N38">
        <v>311</v>
      </c>
      <c r="O38">
        <v>0</v>
      </c>
      <c r="P38">
        <v>311</v>
      </c>
      <c r="Q38">
        <v>0</v>
      </c>
      <c r="R38">
        <v>6</v>
      </c>
      <c r="S38">
        <v>11</v>
      </c>
      <c r="T38">
        <v>8.1240384046359608</v>
      </c>
      <c r="U38">
        <v>6.1845686097648596</v>
      </c>
      <c r="V38" t="s">
        <v>1130</v>
      </c>
      <c r="W38">
        <v>1</v>
      </c>
      <c r="X38" t="s">
        <v>45</v>
      </c>
      <c r="Y38" t="s">
        <v>1005</v>
      </c>
      <c r="Z38">
        <v>10</v>
      </c>
      <c r="AA38" t="s">
        <v>52</v>
      </c>
      <c r="AB38">
        <v>95419</v>
      </c>
      <c r="AC38">
        <v>95448</v>
      </c>
      <c r="AD38" t="s">
        <v>1006</v>
      </c>
      <c r="AE38">
        <v>28</v>
      </c>
      <c r="AF38">
        <v>11</v>
      </c>
      <c r="AG38">
        <v>8</v>
      </c>
      <c r="AH38">
        <v>0</v>
      </c>
      <c r="AI38">
        <v>1</v>
      </c>
      <c r="AJ38" t="s">
        <v>52</v>
      </c>
      <c r="AK38">
        <v>95419</v>
      </c>
      <c r="AL38">
        <v>95447</v>
      </c>
      <c r="AM38" t="s">
        <v>43</v>
      </c>
      <c r="AN38" t="s">
        <v>1055</v>
      </c>
      <c r="AO38" t="s">
        <v>988</v>
      </c>
      <c r="AP38" t="s">
        <v>988</v>
      </c>
    </row>
    <row r="39" spans="1:42" hidden="1" x14ac:dyDescent="0.25">
      <c r="A39" t="s">
        <v>50</v>
      </c>
      <c r="B39">
        <v>45816992</v>
      </c>
      <c r="C39">
        <v>45816997</v>
      </c>
      <c r="D39" t="s">
        <v>1131</v>
      </c>
      <c r="E39" t="s">
        <v>1053</v>
      </c>
      <c r="F39">
        <v>2664</v>
      </c>
      <c r="G39">
        <v>18</v>
      </c>
      <c r="H39">
        <v>45816992</v>
      </c>
      <c r="I39" t="s">
        <v>1132</v>
      </c>
      <c r="J39">
        <v>82</v>
      </c>
      <c r="K39">
        <v>0</v>
      </c>
      <c r="L39">
        <v>82</v>
      </c>
      <c r="M39">
        <v>0</v>
      </c>
      <c r="N39">
        <v>136</v>
      </c>
      <c r="O39">
        <v>0</v>
      </c>
      <c r="P39">
        <v>136</v>
      </c>
      <c r="Q39">
        <v>0</v>
      </c>
      <c r="R39">
        <v>1</v>
      </c>
      <c r="S39">
        <v>63</v>
      </c>
      <c r="T39">
        <v>7.9372539331937704</v>
      </c>
      <c r="U39">
        <v>1.72046505340852</v>
      </c>
      <c r="AM39" t="s">
        <v>43</v>
      </c>
      <c r="AN39" t="s">
        <v>1055</v>
      </c>
      <c r="AO39" t="s">
        <v>988</v>
      </c>
      <c r="AP39" t="s">
        <v>44</v>
      </c>
    </row>
    <row r="40" spans="1:42" x14ac:dyDescent="0.25">
      <c r="A40" t="s">
        <v>51</v>
      </c>
      <c r="B40">
        <v>121485385</v>
      </c>
      <c r="C40">
        <v>121485415</v>
      </c>
      <c r="D40" t="s">
        <v>1133</v>
      </c>
      <c r="E40" t="s">
        <v>1053</v>
      </c>
      <c r="F40">
        <v>291</v>
      </c>
      <c r="G40">
        <v>1</v>
      </c>
      <c r="H40">
        <v>121485402</v>
      </c>
      <c r="I40" t="s">
        <v>1134</v>
      </c>
      <c r="J40">
        <v>0</v>
      </c>
      <c r="K40">
        <v>20</v>
      </c>
      <c r="L40">
        <v>20</v>
      </c>
      <c r="M40">
        <v>0</v>
      </c>
      <c r="N40">
        <v>0</v>
      </c>
      <c r="O40">
        <v>26</v>
      </c>
      <c r="P40">
        <v>26</v>
      </c>
      <c r="Q40">
        <v>0</v>
      </c>
      <c r="R40">
        <v>9</v>
      </c>
      <c r="S40">
        <v>5</v>
      </c>
      <c r="T40">
        <v>6.7082039324993596</v>
      </c>
      <c r="U40">
        <v>10.2225241501304</v>
      </c>
      <c r="V40" t="s">
        <v>1133</v>
      </c>
      <c r="W40">
        <v>1</v>
      </c>
      <c r="X40" t="s">
        <v>51</v>
      </c>
      <c r="Y40" t="s">
        <v>1135</v>
      </c>
      <c r="Z40">
        <v>11</v>
      </c>
      <c r="AA40" t="s">
        <v>55</v>
      </c>
      <c r="AB40">
        <v>121485384</v>
      </c>
      <c r="AC40">
        <v>121485413</v>
      </c>
      <c r="AM40" t="s">
        <v>43</v>
      </c>
      <c r="AN40" t="s">
        <v>1055</v>
      </c>
      <c r="AO40" t="s">
        <v>988</v>
      </c>
      <c r="AP40" t="s">
        <v>44</v>
      </c>
    </row>
    <row r="41" spans="1:42" x14ac:dyDescent="0.25">
      <c r="A41" t="s">
        <v>66</v>
      </c>
      <c r="B41">
        <v>155260280</v>
      </c>
      <c r="C41">
        <v>155260327</v>
      </c>
      <c r="D41" t="s">
        <v>1136</v>
      </c>
      <c r="E41" t="s">
        <v>1053</v>
      </c>
      <c r="F41">
        <v>7131</v>
      </c>
      <c r="G41" t="s">
        <v>67</v>
      </c>
      <c r="H41">
        <v>155260280</v>
      </c>
      <c r="I41" t="s">
        <v>1137</v>
      </c>
      <c r="J41">
        <v>0</v>
      </c>
      <c r="K41">
        <v>16</v>
      </c>
      <c r="L41">
        <v>16</v>
      </c>
      <c r="M41">
        <v>0</v>
      </c>
      <c r="N41">
        <v>0</v>
      </c>
      <c r="O41">
        <v>18</v>
      </c>
      <c r="P41">
        <v>18</v>
      </c>
      <c r="Q41">
        <v>0</v>
      </c>
      <c r="R41">
        <v>4</v>
      </c>
      <c r="S41">
        <v>3</v>
      </c>
      <c r="T41">
        <v>3.4641016151377499</v>
      </c>
      <c r="U41">
        <v>12.9923054151293</v>
      </c>
      <c r="V41" t="s">
        <v>1136</v>
      </c>
      <c r="W41">
        <v>1</v>
      </c>
      <c r="X41" t="s">
        <v>66</v>
      </c>
      <c r="Y41" t="s">
        <v>1138</v>
      </c>
      <c r="Z41">
        <v>11</v>
      </c>
      <c r="AA41" t="s">
        <v>52</v>
      </c>
      <c r="AB41">
        <v>155260268</v>
      </c>
      <c r="AC41">
        <v>155260297</v>
      </c>
      <c r="AM41" t="s">
        <v>43</v>
      </c>
      <c r="AN41" t="s">
        <v>1055</v>
      </c>
      <c r="AO41" t="s">
        <v>988</v>
      </c>
      <c r="AP41" t="s">
        <v>44</v>
      </c>
    </row>
    <row r="42" spans="1:42" hidden="1" x14ac:dyDescent="0.25">
      <c r="A42" t="s">
        <v>51</v>
      </c>
      <c r="B42">
        <v>102018650</v>
      </c>
      <c r="C42">
        <v>102018654</v>
      </c>
      <c r="D42" t="s">
        <v>1139</v>
      </c>
      <c r="E42" t="s">
        <v>1053</v>
      </c>
      <c r="F42">
        <v>233</v>
      </c>
      <c r="G42">
        <v>1</v>
      </c>
      <c r="H42">
        <v>102018654</v>
      </c>
      <c r="I42" t="s">
        <v>1140</v>
      </c>
      <c r="J42">
        <v>0</v>
      </c>
      <c r="K42">
        <v>17</v>
      </c>
      <c r="L42">
        <v>17</v>
      </c>
      <c r="M42">
        <v>0</v>
      </c>
      <c r="N42">
        <v>0</v>
      </c>
      <c r="O42">
        <v>71</v>
      </c>
      <c r="P42">
        <v>71</v>
      </c>
      <c r="Q42">
        <v>0</v>
      </c>
      <c r="R42">
        <v>11</v>
      </c>
      <c r="S42">
        <v>5</v>
      </c>
      <c r="T42">
        <v>7.4161984870956603</v>
      </c>
      <c r="U42">
        <v>1.6996731711975901</v>
      </c>
      <c r="AM42" t="s">
        <v>43</v>
      </c>
      <c r="AN42" t="s">
        <v>1055</v>
      </c>
      <c r="AO42" t="s">
        <v>988</v>
      </c>
      <c r="AP42" t="s">
        <v>44</v>
      </c>
    </row>
    <row r="43" spans="1:42" hidden="1" x14ac:dyDescent="0.25">
      <c r="A43" t="s">
        <v>51</v>
      </c>
      <c r="B43">
        <v>103450680</v>
      </c>
      <c r="C43">
        <v>103450693</v>
      </c>
      <c r="D43" t="s">
        <v>1141</v>
      </c>
      <c r="E43" t="s">
        <v>1053</v>
      </c>
      <c r="F43">
        <v>238</v>
      </c>
      <c r="G43">
        <v>1</v>
      </c>
      <c r="H43">
        <v>103450683</v>
      </c>
      <c r="I43" t="s">
        <v>1142</v>
      </c>
      <c r="J43">
        <v>5</v>
      </c>
      <c r="K43">
        <v>1</v>
      </c>
      <c r="L43">
        <v>6</v>
      </c>
      <c r="M43">
        <v>2.2360679774997898</v>
      </c>
      <c r="N43">
        <v>5</v>
      </c>
      <c r="O43">
        <v>1</v>
      </c>
      <c r="P43">
        <v>6</v>
      </c>
      <c r="Q43">
        <v>2.2360679774997898</v>
      </c>
      <c r="R43">
        <v>2</v>
      </c>
      <c r="S43">
        <v>1</v>
      </c>
      <c r="T43">
        <v>1.41421356237309</v>
      </c>
      <c r="U43">
        <v>5.0039984012787198</v>
      </c>
      <c r="AM43" t="s">
        <v>43</v>
      </c>
      <c r="AN43" t="s">
        <v>1055</v>
      </c>
      <c r="AO43" t="s">
        <v>988</v>
      </c>
      <c r="AP43" t="s">
        <v>44</v>
      </c>
    </row>
    <row r="44" spans="1:42" hidden="1" x14ac:dyDescent="0.25">
      <c r="A44" t="s">
        <v>51</v>
      </c>
      <c r="B44">
        <v>121484615</v>
      </c>
      <c r="C44">
        <v>121484634</v>
      </c>
      <c r="D44" t="s">
        <v>1143</v>
      </c>
      <c r="E44" t="s">
        <v>1053</v>
      </c>
      <c r="F44">
        <v>282</v>
      </c>
      <c r="G44">
        <v>1</v>
      </c>
      <c r="H44">
        <v>121484624</v>
      </c>
      <c r="I44" t="s">
        <v>1144</v>
      </c>
      <c r="J44">
        <v>43</v>
      </c>
      <c r="K44">
        <v>29</v>
      </c>
      <c r="L44">
        <v>72</v>
      </c>
      <c r="M44">
        <v>35.312887166019102</v>
      </c>
      <c r="N44">
        <v>89</v>
      </c>
      <c r="O44">
        <v>73</v>
      </c>
      <c r="P44">
        <v>162</v>
      </c>
      <c r="Q44">
        <v>80.603970125546496</v>
      </c>
      <c r="R44">
        <v>0</v>
      </c>
      <c r="S44">
        <v>67</v>
      </c>
      <c r="T44">
        <v>0</v>
      </c>
      <c r="U44">
        <v>6.8876701430890197</v>
      </c>
      <c r="AM44" t="s">
        <v>43</v>
      </c>
      <c r="AN44" t="s">
        <v>1055</v>
      </c>
      <c r="AO44" t="s">
        <v>988</v>
      </c>
      <c r="AP44" t="s">
        <v>44</v>
      </c>
    </row>
    <row r="45" spans="1:42" hidden="1" x14ac:dyDescent="0.25">
      <c r="A45" t="s">
        <v>51</v>
      </c>
      <c r="B45">
        <v>121485216</v>
      </c>
      <c r="C45">
        <v>121485257</v>
      </c>
      <c r="D45" t="s">
        <v>1145</v>
      </c>
      <c r="E45" t="s">
        <v>1053</v>
      </c>
      <c r="F45">
        <v>287</v>
      </c>
      <c r="G45">
        <v>1</v>
      </c>
      <c r="H45">
        <v>121485238</v>
      </c>
      <c r="I45" t="s">
        <v>1146</v>
      </c>
      <c r="J45">
        <v>11</v>
      </c>
      <c r="K45">
        <v>736</v>
      </c>
      <c r="L45">
        <v>747</v>
      </c>
      <c r="M45">
        <v>89.977775033615899</v>
      </c>
      <c r="N45">
        <v>14</v>
      </c>
      <c r="O45">
        <v>1833</v>
      </c>
      <c r="P45">
        <v>1847</v>
      </c>
      <c r="Q45">
        <v>160.193632832269</v>
      </c>
      <c r="R45">
        <v>11</v>
      </c>
      <c r="S45">
        <v>691</v>
      </c>
      <c r="T45">
        <v>87.183714075508306</v>
      </c>
      <c r="U45">
        <v>13.806353052684999</v>
      </c>
      <c r="AM45" t="s">
        <v>43</v>
      </c>
      <c r="AN45" t="s">
        <v>1055</v>
      </c>
      <c r="AO45" t="s">
        <v>988</v>
      </c>
      <c r="AP45" t="s">
        <v>44</v>
      </c>
    </row>
    <row r="46" spans="1:42" hidden="1" x14ac:dyDescent="0.25">
      <c r="A46" t="s">
        <v>51</v>
      </c>
      <c r="B46">
        <v>121485335</v>
      </c>
      <c r="C46">
        <v>121485341</v>
      </c>
      <c r="D46" t="s">
        <v>1147</v>
      </c>
      <c r="E46" t="s">
        <v>1053</v>
      </c>
      <c r="F46">
        <v>290</v>
      </c>
      <c r="G46">
        <v>1</v>
      </c>
      <c r="H46">
        <v>121485341</v>
      </c>
      <c r="I46" t="s">
        <v>1148</v>
      </c>
      <c r="J46">
        <v>1</v>
      </c>
      <c r="K46">
        <v>1</v>
      </c>
      <c r="L46">
        <v>2</v>
      </c>
      <c r="M46">
        <v>1</v>
      </c>
      <c r="N46">
        <v>1</v>
      </c>
      <c r="O46">
        <v>1</v>
      </c>
      <c r="P46">
        <v>2</v>
      </c>
      <c r="Q46">
        <v>1</v>
      </c>
      <c r="R46">
        <v>0</v>
      </c>
      <c r="S46">
        <v>1</v>
      </c>
      <c r="T46">
        <v>0</v>
      </c>
      <c r="U46">
        <v>3</v>
      </c>
      <c r="AM46" t="s">
        <v>43</v>
      </c>
      <c r="AN46" t="s">
        <v>1055</v>
      </c>
      <c r="AO46" t="s">
        <v>988</v>
      </c>
      <c r="AP46" t="s">
        <v>44</v>
      </c>
    </row>
    <row r="47" spans="1:42" x14ac:dyDescent="0.25">
      <c r="A47" t="s">
        <v>53</v>
      </c>
      <c r="B47">
        <v>31349679</v>
      </c>
      <c r="C47">
        <v>31349711</v>
      </c>
      <c r="D47" t="s">
        <v>1149</v>
      </c>
      <c r="E47" t="s">
        <v>1053</v>
      </c>
      <c r="F47">
        <v>3627</v>
      </c>
      <c r="G47">
        <v>20</v>
      </c>
      <c r="H47">
        <v>31349693</v>
      </c>
      <c r="I47" t="s">
        <v>1150</v>
      </c>
      <c r="J47">
        <v>0</v>
      </c>
      <c r="K47">
        <v>15</v>
      </c>
      <c r="L47">
        <v>15</v>
      </c>
      <c r="M47">
        <v>0</v>
      </c>
      <c r="N47">
        <v>0</v>
      </c>
      <c r="O47">
        <v>15</v>
      </c>
      <c r="P47">
        <v>15</v>
      </c>
      <c r="Q47">
        <v>0</v>
      </c>
      <c r="R47">
        <v>4</v>
      </c>
      <c r="S47">
        <v>6</v>
      </c>
      <c r="T47">
        <v>4.8989794855663504</v>
      </c>
      <c r="U47">
        <v>10.450943604393901</v>
      </c>
      <c r="V47" t="s">
        <v>1149</v>
      </c>
      <c r="W47">
        <v>1</v>
      </c>
      <c r="X47" t="s">
        <v>53</v>
      </c>
      <c r="Y47" t="s">
        <v>1009</v>
      </c>
      <c r="Z47">
        <v>10</v>
      </c>
      <c r="AA47" t="s">
        <v>52</v>
      </c>
      <c r="AB47">
        <v>31349678</v>
      </c>
      <c r="AC47">
        <v>31349707</v>
      </c>
      <c r="AM47" t="s">
        <v>43</v>
      </c>
      <c r="AN47" t="s">
        <v>1055</v>
      </c>
      <c r="AO47" t="s">
        <v>988</v>
      </c>
      <c r="AP47" t="s">
        <v>44</v>
      </c>
    </row>
    <row r="48" spans="1:42" hidden="1" x14ac:dyDescent="0.25">
      <c r="A48" t="s">
        <v>51</v>
      </c>
      <c r="B48">
        <v>17040086</v>
      </c>
      <c r="C48">
        <v>17040094</v>
      </c>
      <c r="D48" t="s">
        <v>1151</v>
      </c>
      <c r="E48" t="s">
        <v>1053</v>
      </c>
      <c r="F48">
        <v>43</v>
      </c>
      <c r="G48">
        <v>1</v>
      </c>
      <c r="H48">
        <v>17040086</v>
      </c>
      <c r="I48" t="s">
        <v>1152</v>
      </c>
      <c r="J48">
        <v>53</v>
      </c>
      <c r="K48">
        <v>0</v>
      </c>
      <c r="L48">
        <v>53</v>
      </c>
      <c r="M48">
        <v>0</v>
      </c>
      <c r="N48">
        <v>156</v>
      </c>
      <c r="O48">
        <v>0</v>
      </c>
      <c r="P48">
        <v>156</v>
      </c>
      <c r="Q48">
        <v>0</v>
      </c>
      <c r="R48">
        <v>49</v>
      </c>
      <c r="S48">
        <v>1</v>
      </c>
      <c r="T48">
        <v>7</v>
      </c>
      <c r="U48">
        <v>3.2659863237109001</v>
      </c>
      <c r="AM48" t="s">
        <v>43</v>
      </c>
      <c r="AN48" t="s">
        <v>1055</v>
      </c>
      <c r="AO48" t="s">
        <v>988</v>
      </c>
      <c r="AP48" t="s">
        <v>44</v>
      </c>
    </row>
    <row r="49" spans="1:42" hidden="1" x14ac:dyDescent="0.25">
      <c r="A49" t="s">
        <v>51</v>
      </c>
      <c r="B49">
        <v>179946262</v>
      </c>
      <c r="C49">
        <v>179946294</v>
      </c>
      <c r="D49" t="s">
        <v>1153</v>
      </c>
      <c r="E49" t="s">
        <v>1053</v>
      </c>
      <c r="F49">
        <v>370</v>
      </c>
      <c r="G49">
        <v>1</v>
      </c>
      <c r="H49">
        <v>179946262</v>
      </c>
      <c r="I49" t="s">
        <v>1154</v>
      </c>
      <c r="J49">
        <v>119</v>
      </c>
      <c r="K49">
        <v>0</v>
      </c>
      <c r="L49">
        <v>119</v>
      </c>
      <c r="M49">
        <v>0</v>
      </c>
      <c r="N49">
        <v>580</v>
      </c>
      <c r="O49">
        <v>0</v>
      </c>
      <c r="P49">
        <v>580</v>
      </c>
      <c r="Q49">
        <v>0</v>
      </c>
      <c r="R49">
        <v>105</v>
      </c>
      <c r="S49">
        <v>1</v>
      </c>
      <c r="T49">
        <v>10.2469507659595</v>
      </c>
      <c r="U49">
        <v>11.0324963780352</v>
      </c>
      <c r="AM49" t="s">
        <v>43</v>
      </c>
      <c r="AN49" t="s">
        <v>1055</v>
      </c>
      <c r="AO49" t="s">
        <v>988</v>
      </c>
      <c r="AP49" t="s">
        <v>44</v>
      </c>
    </row>
    <row r="50" spans="1:42" hidden="1" x14ac:dyDescent="0.25">
      <c r="A50" t="s">
        <v>51</v>
      </c>
      <c r="B50">
        <v>200275187</v>
      </c>
      <c r="C50">
        <v>200275195</v>
      </c>
      <c r="D50" t="s">
        <v>1155</v>
      </c>
      <c r="E50" t="s">
        <v>1053</v>
      </c>
      <c r="F50">
        <v>413</v>
      </c>
      <c r="G50">
        <v>1</v>
      </c>
      <c r="H50">
        <v>200275187</v>
      </c>
      <c r="I50" t="s">
        <v>1156</v>
      </c>
      <c r="J50">
        <v>0</v>
      </c>
      <c r="K50">
        <v>5</v>
      </c>
      <c r="L50">
        <v>5</v>
      </c>
      <c r="M50">
        <v>0</v>
      </c>
      <c r="N50">
        <v>0</v>
      </c>
      <c r="O50">
        <v>5</v>
      </c>
      <c r="P50">
        <v>5</v>
      </c>
      <c r="Q50">
        <v>0</v>
      </c>
      <c r="R50">
        <v>1</v>
      </c>
      <c r="S50">
        <v>2</v>
      </c>
      <c r="T50">
        <v>1.41421356237309</v>
      </c>
      <c r="U50">
        <v>3.5355339059327302</v>
      </c>
      <c r="AM50" t="s">
        <v>43</v>
      </c>
      <c r="AN50" t="s">
        <v>1055</v>
      </c>
      <c r="AO50" t="s">
        <v>988</v>
      </c>
      <c r="AP50" t="s">
        <v>44</v>
      </c>
    </row>
    <row r="51" spans="1:42" hidden="1" x14ac:dyDescent="0.25">
      <c r="A51" t="s">
        <v>51</v>
      </c>
      <c r="B51">
        <v>219794998</v>
      </c>
      <c r="C51">
        <v>219795007</v>
      </c>
      <c r="D51" t="s">
        <v>1157</v>
      </c>
      <c r="E51" t="s">
        <v>1053</v>
      </c>
      <c r="F51">
        <v>467</v>
      </c>
      <c r="G51">
        <v>1</v>
      </c>
      <c r="H51">
        <v>219795007</v>
      </c>
      <c r="I51" t="s">
        <v>1158</v>
      </c>
      <c r="J51">
        <v>2</v>
      </c>
      <c r="K51">
        <v>1</v>
      </c>
      <c r="L51">
        <v>3</v>
      </c>
      <c r="M51">
        <v>1.41421356237309</v>
      </c>
      <c r="N51">
        <v>2</v>
      </c>
      <c r="O51">
        <v>1</v>
      </c>
      <c r="P51">
        <v>3</v>
      </c>
      <c r="Q51">
        <v>1.41421356237309</v>
      </c>
      <c r="R51">
        <v>0</v>
      </c>
      <c r="S51">
        <v>1</v>
      </c>
      <c r="T51">
        <v>0</v>
      </c>
      <c r="U51">
        <v>3.8586123009300701</v>
      </c>
      <c r="AM51" t="s">
        <v>43</v>
      </c>
      <c r="AN51" t="s">
        <v>1055</v>
      </c>
      <c r="AO51" t="s">
        <v>988</v>
      </c>
      <c r="AP51" t="s">
        <v>44</v>
      </c>
    </row>
    <row r="52" spans="1:42" hidden="1" x14ac:dyDescent="0.25">
      <c r="A52" t="s">
        <v>51</v>
      </c>
      <c r="B52">
        <v>220481360</v>
      </c>
      <c r="C52">
        <v>220481366</v>
      </c>
      <c r="D52" t="s">
        <v>1159</v>
      </c>
      <c r="E52" t="s">
        <v>1053</v>
      </c>
      <c r="F52">
        <v>469</v>
      </c>
      <c r="G52">
        <v>1</v>
      </c>
      <c r="H52">
        <v>220481366</v>
      </c>
      <c r="I52" t="s">
        <v>1160</v>
      </c>
      <c r="J52">
        <v>0</v>
      </c>
      <c r="K52">
        <v>40</v>
      </c>
      <c r="L52">
        <v>40</v>
      </c>
      <c r="M52">
        <v>0</v>
      </c>
      <c r="N52">
        <v>0</v>
      </c>
      <c r="O52">
        <v>92</v>
      </c>
      <c r="P52">
        <v>92</v>
      </c>
      <c r="Q52">
        <v>0</v>
      </c>
      <c r="R52">
        <v>1</v>
      </c>
      <c r="S52">
        <v>30</v>
      </c>
      <c r="T52">
        <v>5.4772255750516603</v>
      </c>
      <c r="U52">
        <v>2.6246692913372698</v>
      </c>
      <c r="AM52" t="s">
        <v>43</v>
      </c>
      <c r="AN52" t="s">
        <v>1055</v>
      </c>
      <c r="AO52" t="s">
        <v>988</v>
      </c>
      <c r="AP52" t="s">
        <v>44</v>
      </c>
    </row>
    <row r="53" spans="1:42" hidden="1" x14ac:dyDescent="0.25">
      <c r="A53" t="s">
        <v>51</v>
      </c>
      <c r="B53">
        <v>222561292</v>
      </c>
      <c r="C53">
        <v>222561300</v>
      </c>
      <c r="D53" t="s">
        <v>1161</v>
      </c>
      <c r="E53" t="s">
        <v>1053</v>
      </c>
      <c r="F53">
        <v>474</v>
      </c>
      <c r="G53">
        <v>1</v>
      </c>
      <c r="H53">
        <v>222561300</v>
      </c>
      <c r="I53" t="s">
        <v>1162</v>
      </c>
      <c r="J53">
        <v>2</v>
      </c>
      <c r="K53">
        <v>1</v>
      </c>
      <c r="L53">
        <v>3</v>
      </c>
      <c r="M53">
        <v>1.41421356237309</v>
      </c>
      <c r="N53">
        <v>2</v>
      </c>
      <c r="O53">
        <v>1</v>
      </c>
      <c r="P53">
        <v>3</v>
      </c>
      <c r="Q53">
        <v>1.41421356237309</v>
      </c>
      <c r="R53">
        <v>0</v>
      </c>
      <c r="S53">
        <v>2</v>
      </c>
      <c r="T53">
        <v>0</v>
      </c>
      <c r="U53">
        <v>3.55902608401043</v>
      </c>
      <c r="AM53" t="s">
        <v>43</v>
      </c>
      <c r="AN53" t="s">
        <v>1055</v>
      </c>
      <c r="AO53" t="s">
        <v>988</v>
      </c>
      <c r="AP53" t="s">
        <v>44</v>
      </c>
    </row>
    <row r="54" spans="1:42" x14ac:dyDescent="0.25">
      <c r="A54" t="s">
        <v>68</v>
      </c>
      <c r="B54">
        <v>43339344</v>
      </c>
      <c r="C54">
        <v>43339361</v>
      </c>
      <c r="D54" t="s">
        <v>1163</v>
      </c>
      <c r="E54" t="s">
        <v>1053</v>
      </c>
      <c r="F54">
        <v>664</v>
      </c>
      <c r="G54">
        <v>10</v>
      </c>
      <c r="H54">
        <v>43339348</v>
      </c>
      <c r="I54" t="s">
        <v>1164</v>
      </c>
      <c r="J54">
        <v>9</v>
      </c>
      <c r="K54">
        <v>0</v>
      </c>
      <c r="L54">
        <v>9</v>
      </c>
      <c r="M54">
        <v>0</v>
      </c>
      <c r="N54">
        <v>14</v>
      </c>
      <c r="O54">
        <v>0</v>
      </c>
      <c r="P54">
        <v>14</v>
      </c>
      <c r="Q54">
        <v>0</v>
      </c>
      <c r="R54">
        <v>7</v>
      </c>
      <c r="S54">
        <v>1</v>
      </c>
      <c r="T54">
        <v>2.6457513110645898</v>
      </c>
      <c r="U54">
        <v>5.7566386797235101</v>
      </c>
      <c r="V54" t="s">
        <v>1163</v>
      </c>
      <c r="W54">
        <v>1</v>
      </c>
      <c r="X54" t="s">
        <v>68</v>
      </c>
      <c r="Y54" t="s">
        <v>1165</v>
      </c>
      <c r="Z54">
        <v>9</v>
      </c>
      <c r="AA54" t="s">
        <v>52</v>
      </c>
      <c r="AB54">
        <v>43339326</v>
      </c>
      <c r="AC54">
        <v>43339355</v>
      </c>
      <c r="AM54" t="s">
        <v>43</v>
      </c>
      <c r="AN54" t="s">
        <v>1055</v>
      </c>
      <c r="AO54" t="s">
        <v>988</v>
      </c>
      <c r="AP54" t="s">
        <v>44</v>
      </c>
    </row>
    <row r="55" spans="1:42" x14ac:dyDescent="0.25">
      <c r="A55" t="s">
        <v>46</v>
      </c>
      <c r="B55">
        <v>76918661</v>
      </c>
      <c r="C55">
        <v>76918674</v>
      </c>
      <c r="D55" t="s">
        <v>1166</v>
      </c>
      <c r="E55" t="s">
        <v>1053</v>
      </c>
      <c r="F55">
        <v>1871</v>
      </c>
      <c r="G55">
        <v>14</v>
      </c>
      <c r="H55">
        <v>76918661</v>
      </c>
      <c r="I55" t="s">
        <v>1167</v>
      </c>
      <c r="J55">
        <v>0</v>
      </c>
      <c r="K55">
        <v>8</v>
      </c>
      <c r="L55">
        <v>8</v>
      </c>
      <c r="M55">
        <v>0</v>
      </c>
      <c r="N55">
        <v>0</v>
      </c>
      <c r="O55">
        <v>19</v>
      </c>
      <c r="P55">
        <v>19</v>
      </c>
      <c r="Q55">
        <v>0</v>
      </c>
      <c r="R55">
        <v>1</v>
      </c>
      <c r="S55">
        <v>3</v>
      </c>
      <c r="T55">
        <v>1.7320508075688701</v>
      </c>
      <c r="U55">
        <v>5.4025456962435703</v>
      </c>
      <c r="V55" t="s">
        <v>1166</v>
      </c>
      <c r="W55">
        <v>1</v>
      </c>
      <c r="X55" t="s">
        <v>46</v>
      </c>
      <c r="Y55" t="s">
        <v>1168</v>
      </c>
      <c r="Z55">
        <v>11</v>
      </c>
      <c r="AA55" t="s">
        <v>52</v>
      </c>
      <c r="AB55">
        <v>76918657</v>
      </c>
      <c r="AC55">
        <v>76918686</v>
      </c>
      <c r="AM55" t="s">
        <v>43</v>
      </c>
      <c r="AN55" t="s">
        <v>1055</v>
      </c>
      <c r="AO55" t="s">
        <v>988</v>
      </c>
      <c r="AP55" t="s">
        <v>44</v>
      </c>
    </row>
    <row r="56" spans="1:42" hidden="1" x14ac:dyDescent="0.25">
      <c r="A56" t="s">
        <v>51</v>
      </c>
      <c r="B56">
        <v>60889385</v>
      </c>
      <c r="C56">
        <v>60889387</v>
      </c>
      <c r="D56" t="s">
        <v>1169</v>
      </c>
      <c r="E56" t="s">
        <v>1053</v>
      </c>
      <c r="F56">
        <v>139</v>
      </c>
      <c r="G56">
        <v>1</v>
      </c>
      <c r="H56">
        <v>60889385</v>
      </c>
      <c r="I56" t="s">
        <v>1170</v>
      </c>
      <c r="J56">
        <v>18</v>
      </c>
      <c r="K56">
        <v>1</v>
      </c>
      <c r="L56">
        <v>19</v>
      </c>
      <c r="M56">
        <v>4.2426406871192803</v>
      </c>
      <c r="N56">
        <v>28</v>
      </c>
      <c r="O56">
        <v>1</v>
      </c>
      <c r="P56">
        <v>29</v>
      </c>
      <c r="Q56">
        <v>5.2915026221291797</v>
      </c>
      <c r="R56">
        <v>0</v>
      </c>
      <c r="S56">
        <v>17</v>
      </c>
      <c r="T56">
        <v>0</v>
      </c>
      <c r="U56">
        <v>1</v>
      </c>
      <c r="AM56" t="s">
        <v>43</v>
      </c>
      <c r="AN56" t="s">
        <v>1055</v>
      </c>
      <c r="AO56" t="s">
        <v>988</v>
      </c>
      <c r="AP56" t="s">
        <v>44</v>
      </c>
    </row>
    <row r="57" spans="1:42" x14ac:dyDescent="0.25">
      <c r="A57" t="s">
        <v>75</v>
      </c>
      <c r="B57">
        <v>10100</v>
      </c>
      <c r="C57">
        <v>10120</v>
      </c>
      <c r="D57" t="s">
        <v>1171</v>
      </c>
      <c r="E57" t="s">
        <v>1053</v>
      </c>
      <c r="F57">
        <v>5727</v>
      </c>
      <c r="G57">
        <v>7</v>
      </c>
      <c r="H57">
        <v>10100</v>
      </c>
      <c r="I57" t="s">
        <v>1172</v>
      </c>
      <c r="J57">
        <v>1</v>
      </c>
      <c r="K57">
        <v>6</v>
      </c>
      <c r="L57">
        <v>7</v>
      </c>
      <c r="M57">
        <v>2.4494897427831699</v>
      </c>
      <c r="N57">
        <v>1</v>
      </c>
      <c r="O57">
        <v>6</v>
      </c>
      <c r="P57">
        <v>7</v>
      </c>
      <c r="Q57">
        <v>2.4494897427831699</v>
      </c>
      <c r="R57">
        <v>1</v>
      </c>
      <c r="S57">
        <v>5</v>
      </c>
      <c r="T57">
        <v>2.2360679774997898</v>
      </c>
      <c r="U57">
        <v>7.1833139984271801</v>
      </c>
      <c r="V57" t="s">
        <v>1171</v>
      </c>
      <c r="W57">
        <v>1</v>
      </c>
      <c r="X57" t="s">
        <v>75</v>
      </c>
      <c r="Y57" t="s">
        <v>1173</v>
      </c>
      <c r="Z57">
        <v>11</v>
      </c>
      <c r="AA57" t="s">
        <v>55</v>
      </c>
      <c r="AB57">
        <v>10078</v>
      </c>
      <c r="AC57">
        <v>10107</v>
      </c>
      <c r="AM57" t="s">
        <v>43</v>
      </c>
      <c r="AN57" t="s">
        <v>1055</v>
      </c>
      <c r="AO57" t="s">
        <v>988</v>
      </c>
      <c r="AP57" t="s">
        <v>44</v>
      </c>
    </row>
    <row r="58" spans="1:42" x14ac:dyDescent="0.25">
      <c r="A58" t="s">
        <v>49</v>
      </c>
      <c r="B58">
        <v>75429363</v>
      </c>
      <c r="C58">
        <v>75429388</v>
      </c>
      <c r="D58" t="s">
        <v>1174</v>
      </c>
      <c r="E58" t="s">
        <v>1053</v>
      </c>
      <c r="F58">
        <v>2533</v>
      </c>
      <c r="G58">
        <v>17</v>
      </c>
      <c r="H58">
        <v>75429374</v>
      </c>
      <c r="I58" t="s">
        <v>1175</v>
      </c>
      <c r="J58">
        <v>6</v>
      </c>
      <c r="K58">
        <v>0</v>
      </c>
      <c r="L58">
        <v>6</v>
      </c>
      <c r="M58">
        <v>0</v>
      </c>
      <c r="N58">
        <v>6</v>
      </c>
      <c r="O58">
        <v>0</v>
      </c>
      <c r="P58">
        <v>6</v>
      </c>
      <c r="Q58">
        <v>0</v>
      </c>
      <c r="R58">
        <v>2</v>
      </c>
      <c r="S58">
        <v>2</v>
      </c>
      <c r="T58">
        <v>2</v>
      </c>
      <c r="U58">
        <v>8.9308454247064404</v>
      </c>
      <c r="V58" t="s">
        <v>1174</v>
      </c>
      <c r="W58">
        <v>1</v>
      </c>
      <c r="X58" t="s">
        <v>49</v>
      </c>
      <c r="Y58" t="s">
        <v>1014</v>
      </c>
      <c r="Z58">
        <v>11</v>
      </c>
      <c r="AA58" t="s">
        <v>55</v>
      </c>
      <c r="AB58">
        <v>75429365</v>
      </c>
      <c r="AC58">
        <v>75429394</v>
      </c>
      <c r="AM58" t="s">
        <v>43</v>
      </c>
      <c r="AN58" t="s">
        <v>1055</v>
      </c>
      <c r="AO58" t="s">
        <v>988</v>
      </c>
      <c r="AP58" t="s">
        <v>44</v>
      </c>
    </row>
    <row r="59" spans="1:42" hidden="1" x14ac:dyDescent="0.25">
      <c r="A59" t="s">
        <v>53</v>
      </c>
      <c r="B59">
        <v>50603781</v>
      </c>
      <c r="C59">
        <v>50603786</v>
      </c>
      <c r="D59" t="s">
        <v>1176</v>
      </c>
      <c r="E59" t="s">
        <v>1053</v>
      </c>
      <c r="F59">
        <v>3697</v>
      </c>
      <c r="G59">
        <v>20</v>
      </c>
      <c r="H59">
        <v>50603786</v>
      </c>
      <c r="I59" t="s">
        <v>1177</v>
      </c>
      <c r="J59">
        <v>0</v>
      </c>
      <c r="K59">
        <v>2</v>
      </c>
      <c r="L59">
        <v>2</v>
      </c>
      <c r="M59">
        <v>0</v>
      </c>
      <c r="N59">
        <v>0</v>
      </c>
      <c r="O59">
        <v>2</v>
      </c>
      <c r="P59">
        <v>2</v>
      </c>
      <c r="Q59">
        <v>0</v>
      </c>
      <c r="R59">
        <v>1</v>
      </c>
      <c r="S59">
        <v>1</v>
      </c>
      <c r="T59">
        <v>1</v>
      </c>
      <c r="U59">
        <v>2.5</v>
      </c>
      <c r="AM59" t="s">
        <v>43</v>
      </c>
      <c r="AN59" t="s">
        <v>1055</v>
      </c>
      <c r="AO59" t="s">
        <v>988</v>
      </c>
      <c r="AP59" t="s">
        <v>43</v>
      </c>
    </row>
    <row r="60" spans="1:42" hidden="1" x14ac:dyDescent="0.25">
      <c r="A60" t="s">
        <v>53</v>
      </c>
      <c r="B60">
        <v>56505273</v>
      </c>
      <c r="C60">
        <v>56505293</v>
      </c>
      <c r="D60" t="s">
        <v>1178</v>
      </c>
      <c r="E60" t="s">
        <v>1053</v>
      </c>
      <c r="F60">
        <v>3716</v>
      </c>
      <c r="G60">
        <v>20</v>
      </c>
      <c r="H60">
        <v>56505293</v>
      </c>
      <c r="I60" t="s">
        <v>1179</v>
      </c>
      <c r="J60">
        <v>2</v>
      </c>
      <c r="K60">
        <v>1</v>
      </c>
      <c r="L60">
        <v>3</v>
      </c>
      <c r="M60">
        <v>1.41421356237309</v>
      </c>
      <c r="N60">
        <v>2</v>
      </c>
      <c r="O60">
        <v>1</v>
      </c>
      <c r="P60">
        <v>3</v>
      </c>
      <c r="Q60">
        <v>1.41421356237309</v>
      </c>
      <c r="R60">
        <v>1</v>
      </c>
      <c r="S60">
        <v>0</v>
      </c>
      <c r="T60">
        <v>0</v>
      </c>
      <c r="U60">
        <v>8.1649658092772608</v>
      </c>
      <c r="AM60" t="s">
        <v>43</v>
      </c>
      <c r="AN60" t="s">
        <v>1055</v>
      </c>
      <c r="AO60" t="s">
        <v>988</v>
      </c>
      <c r="AP60" t="s">
        <v>44</v>
      </c>
    </row>
    <row r="61" spans="1:42" x14ac:dyDescent="0.25">
      <c r="A61" t="s">
        <v>78</v>
      </c>
      <c r="B61">
        <v>39174741</v>
      </c>
      <c r="C61">
        <v>39174744</v>
      </c>
      <c r="D61" t="s">
        <v>1180</v>
      </c>
      <c r="E61" t="s">
        <v>1053</v>
      </c>
      <c r="F61">
        <v>2804</v>
      </c>
      <c r="G61">
        <v>19</v>
      </c>
      <c r="H61">
        <v>39174741</v>
      </c>
      <c r="I61" t="s">
        <v>1181</v>
      </c>
      <c r="J61">
        <v>1</v>
      </c>
      <c r="K61">
        <v>5</v>
      </c>
      <c r="L61">
        <v>6</v>
      </c>
      <c r="M61">
        <v>2.2360679774997898</v>
      </c>
      <c r="N61">
        <v>1</v>
      </c>
      <c r="O61">
        <v>6</v>
      </c>
      <c r="P61">
        <v>7</v>
      </c>
      <c r="Q61">
        <v>2.4494897427831699</v>
      </c>
      <c r="R61">
        <v>1</v>
      </c>
      <c r="S61">
        <v>3</v>
      </c>
      <c r="T61">
        <v>1.7320508075688701</v>
      </c>
      <c r="U61">
        <v>1.5</v>
      </c>
      <c r="V61" t="s">
        <v>1180</v>
      </c>
      <c r="W61">
        <v>1</v>
      </c>
      <c r="X61" t="s">
        <v>78</v>
      </c>
      <c r="Y61" t="s">
        <v>1182</v>
      </c>
      <c r="Z61">
        <v>11</v>
      </c>
      <c r="AA61" t="s">
        <v>55</v>
      </c>
      <c r="AB61">
        <v>39174725</v>
      </c>
      <c r="AC61">
        <v>39174754</v>
      </c>
      <c r="AM61" t="s">
        <v>43</v>
      </c>
      <c r="AN61" t="s">
        <v>1055</v>
      </c>
      <c r="AO61" t="s">
        <v>988</v>
      </c>
      <c r="AP61" t="s">
        <v>44</v>
      </c>
    </row>
    <row r="62" spans="1:42" hidden="1" x14ac:dyDescent="0.25">
      <c r="A62" t="s">
        <v>74</v>
      </c>
      <c r="B62">
        <v>33941294</v>
      </c>
      <c r="C62">
        <v>33941321</v>
      </c>
      <c r="D62" t="s">
        <v>1183</v>
      </c>
      <c r="E62" t="s">
        <v>1053</v>
      </c>
      <c r="F62">
        <v>3832</v>
      </c>
      <c r="G62">
        <v>22</v>
      </c>
      <c r="H62">
        <v>33941321</v>
      </c>
      <c r="I62" t="s">
        <v>1184</v>
      </c>
      <c r="J62">
        <v>0</v>
      </c>
      <c r="K62">
        <v>150</v>
      </c>
      <c r="L62">
        <v>150</v>
      </c>
      <c r="M62">
        <v>0</v>
      </c>
      <c r="N62">
        <v>0</v>
      </c>
      <c r="O62">
        <v>564</v>
      </c>
      <c r="P62">
        <v>564</v>
      </c>
      <c r="Q62">
        <v>0</v>
      </c>
      <c r="R62">
        <v>132</v>
      </c>
      <c r="S62">
        <v>1</v>
      </c>
      <c r="T62">
        <v>11.489125293076</v>
      </c>
      <c r="U62">
        <v>9.8557497162385204</v>
      </c>
      <c r="AM62" t="s">
        <v>43</v>
      </c>
      <c r="AN62" t="s">
        <v>1055</v>
      </c>
      <c r="AO62" t="s">
        <v>988</v>
      </c>
      <c r="AP62" t="s">
        <v>44</v>
      </c>
    </row>
    <row r="63" spans="1:42" hidden="1" x14ac:dyDescent="0.25">
      <c r="A63" t="s">
        <v>74</v>
      </c>
      <c r="B63">
        <v>46496840</v>
      </c>
      <c r="C63">
        <v>46496842</v>
      </c>
      <c r="D63" t="s">
        <v>1185</v>
      </c>
      <c r="E63" t="s">
        <v>1053</v>
      </c>
      <c r="F63">
        <v>3864</v>
      </c>
      <c r="G63">
        <v>22</v>
      </c>
      <c r="H63">
        <v>46496842</v>
      </c>
      <c r="I63" t="s">
        <v>1186</v>
      </c>
      <c r="J63">
        <v>0</v>
      </c>
      <c r="K63">
        <v>22</v>
      </c>
      <c r="L63">
        <v>22</v>
      </c>
      <c r="M63">
        <v>0</v>
      </c>
      <c r="N63">
        <v>0</v>
      </c>
      <c r="O63">
        <v>47</v>
      </c>
      <c r="P63">
        <v>47</v>
      </c>
      <c r="Q63">
        <v>0</v>
      </c>
      <c r="R63">
        <v>1</v>
      </c>
      <c r="S63">
        <v>11</v>
      </c>
      <c r="T63">
        <v>3.3166247903553998</v>
      </c>
      <c r="U63">
        <v>0.81649658092772603</v>
      </c>
      <c r="AM63" t="s">
        <v>43</v>
      </c>
      <c r="AN63" t="s">
        <v>1055</v>
      </c>
      <c r="AO63" t="s">
        <v>988</v>
      </c>
      <c r="AP63" t="s">
        <v>44</v>
      </c>
    </row>
    <row r="64" spans="1:42" hidden="1" x14ac:dyDescent="0.25">
      <c r="A64" t="s">
        <v>54</v>
      </c>
      <c r="B64">
        <v>105719265</v>
      </c>
      <c r="C64">
        <v>105719279</v>
      </c>
      <c r="D64" t="s">
        <v>1187</v>
      </c>
      <c r="E64" t="s">
        <v>1053</v>
      </c>
      <c r="F64">
        <v>3180</v>
      </c>
      <c r="G64">
        <v>2</v>
      </c>
      <c r="H64">
        <v>105719270</v>
      </c>
      <c r="I64" t="s">
        <v>1188</v>
      </c>
      <c r="J64">
        <v>7</v>
      </c>
      <c r="K64">
        <v>1</v>
      </c>
      <c r="L64">
        <v>8</v>
      </c>
      <c r="M64">
        <v>2.6457513110645898</v>
      </c>
      <c r="N64">
        <v>7</v>
      </c>
      <c r="O64">
        <v>1</v>
      </c>
      <c r="P64">
        <v>8</v>
      </c>
      <c r="Q64">
        <v>2.6457513110645898</v>
      </c>
      <c r="R64">
        <v>4</v>
      </c>
      <c r="S64">
        <v>1</v>
      </c>
      <c r="T64">
        <v>2</v>
      </c>
      <c r="U64">
        <v>5.3560713214071303</v>
      </c>
      <c r="AM64" t="s">
        <v>43</v>
      </c>
      <c r="AN64" t="s">
        <v>1055</v>
      </c>
      <c r="AO64" t="s">
        <v>988</v>
      </c>
      <c r="AP64" t="s">
        <v>44</v>
      </c>
    </row>
    <row r="65" spans="1:42" hidden="1" x14ac:dyDescent="0.25">
      <c r="A65" t="s">
        <v>54</v>
      </c>
      <c r="B65">
        <v>15908515</v>
      </c>
      <c r="C65">
        <v>15908520</v>
      </c>
      <c r="D65" t="s">
        <v>1189</v>
      </c>
      <c r="E65" t="s">
        <v>1053</v>
      </c>
      <c r="F65">
        <v>2890</v>
      </c>
      <c r="G65">
        <v>2</v>
      </c>
      <c r="H65">
        <v>15908520</v>
      </c>
      <c r="I65" t="s">
        <v>1190</v>
      </c>
      <c r="J65">
        <v>1</v>
      </c>
      <c r="K65">
        <v>2</v>
      </c>
      <c r="L65">
        <v>3</v>
      </c>
      <c r="M65">
        <v>1.41421356237309</v>
      </c>
      <c r="N65">
        <v>1</v>
      </c>
      <c r="O65">
        <v>2</v>
      </c>
      <c r="P65">
        <v>3</v>
      </c>
      <c r="Q65">
        <v>1.41421356237309</v>
      </c>
      <c r="R65">
        <v>0</v>
      </c>
      <c r="S65">
        <v>1</v>
      </c>
      <c r="T65">
        <v>0</v>
      </c>
      <c r="U65">
        <v>2.1602468994692798</v>
      </c>
      <c r="AM65" t="s">
        <v>43</v>
      </c>
      <c r="AN65" t="s">
        <v>1055</v>
      </c>
      <c r="AO65" t="s">
        <v>988</v>
      </c>
      <c r="AP65" t="s">
        <v>44</v>
      </c>
    </row>
    <row r="66" spans="1:42" hidden="1" x14ac:dyDescent="0.25">
      <c r="A66" t="s">
        <v>54</v>
      </c>
      <c r="B66">
        <v>17084034</v>
      </c>
      <c r="C66">
        <v>17084034</v>
      </c>
      <c r="D66" t="s">
        <v>1191</v>
      </c>
      <c r="E66" t="s">
        <v>1053</v>
      </c>
      <c r="F66">
        <v>2896</v>
      </c>
      <c r="G66">
        <v>2</v>
      </c>
      <c r="H66">
        <v>17084034</v>
      </c>
      <c r="I66" t="s">
        <v>1192</v>
      </c>
      <c r="J66">
        <v>20</v>
      </c>
      <c r="K66">
        <v>0</v>
      </c>
      <c r="L66">
        <v>20</v>
      </c>
      <c r="M66">
        <v>0</v>
      </c>
      <c r="N66">
        <v>61</v>
      </c>
      <c r="O66">
        <v>0</v>
      </c>
      <c r="P66">
        <v>61</v>
      </c>
      <c r="Q66">
        <v>0</v>
      </c>
      <c r="R66">
        <v>1</v>
      </c>
      <c r="S66">
        <v>14</v>
      </c>
      <c r="T66">
        <v>3.74165738677394</v>
      </c>
      <c r="U66">
        <v>0</v>
      </c>
      <c r="AM66" t="s">
        <v>43</v>
      </c>
      <c r="AN66" t="s">
        <v>1055</v>
      </c>
      <c r="AO66" t="s">
        <v>988</v>
      </c>
      <c r="AP66" t="s">
        <v>44</v>
      </c>
    </row>
    <row r="67" spans="1:42" hidden="1" x14ac:dyDescent="0.25">
      <c r="A67" t="s">
        <v>54</v>
      </c>
      <c r="B67">
        <v>196477587</v>
      </c>
      <c r="C67">
        <v>196477591</v>
      </c>
      <c r="D67" t="s">
        <v>1193</v>
      </c>
      <c r="E67" t="s">
        <v>1053</v>
      </c>
      <c r="F67">
        <v>3420</v>
      </c>
      <c r="G67">
        <v>2</v>
      </c>
      <c r="H67">
        <v>196477587</v>
      </c>
      <c r="I67" t="s">
        <v>1194</v>
      </c>
      <c r="J67">
        <v>44</v>
      </c>
      <c r="K67">
        <v>1</v>
      </c>
      <c r="L67">
        <v>45</v>
      </c>
      <c r="M67">
        <v>6.6332495807107996</v>
      </c>
      <c r="N67">
        <v>131</v>
      </c>
      <c r="O67">
        <v>2</v>
      </c>
      <c r="P67">
        <v>133</v>
      </c>
      <c r="Q67">
        <v>16.186414056238601</v>
      </c>
      <c r="R67">
        <v>38</v>
      </c>
      <c r="S67">
        <v>1</v>
      </c>
      <c r="T67">
        <v>6.1644140029689698</v>
      </c>
      <c r="U67">
        <v>1.6996731711975901</v>
      </c>
      <c r="AM67" t="s">
        <v>43</v>
      </c>
      <c r="AN67" t="s">
        <v>1055</v>
      </c>
      <c r="AO67" t="s">
        <v>988</v>
      </c>
      <c r="AP67" t="s">
        <v>44</v>
      </c>
    </row>
    <row r="68" spans="1:42" x14ac:dyDescent="0.25">
      <c r="A68" t="s">
        <v>51</v>
      </c>
      <c r="B68">
        <v>241080673</v>
      </c>
      <c r="C68">
        <v>241080676</v>
      </c>
      <c r="D68" t="s">
        <v>1195</v>
      </c>
      <c r="E68" t="s">
        <v>1053</v>
      </c>
      <c r="F68">
        <v>531</v>
      </c>
      <c r="G68">
        <v>1</v>
      </c>
      <c r="H68">
        <v>241080675</v>
      </c>
      <c r="I68" t="s">
        <v>1196</v>
      </c>
      <c r="J68">
        <v>5</v>
      </c>
      <c r="K68">
        <v>1</v>
      </c>
      <c r="L68">
        <v>6</v>
      </c>
      <c r="M68">
        <v>2.2360679774997898</v>
      </c>
      <c r="N68">
        <v>18</v>
      </c>
      <c r="O68">
        <v>1</v>
      </c>
      <c r="P68">
        <v>19</v>
      </c>
      <c r="Q68">
        <v>4.2426406871192803</v>
      </c>
      <c r="R68">
        <v>3</v>
      </c>
      <c r="S68">
        <v>0</v>
      </c>
      <c r="T68">
        <v>0</v>
      </c>
      <c r="U68">
        <v>1.2472191289246399</v>
      </c>
      <c r="V68" t="s">
        <v>1195</v>
      </c>
      <c r="W68">
        <v>1</v>
      </c>
      <c r="X68" t="s">
        <v>51</v>
      </c>
      <c r="Y68" t="s">
        <v>1197</v>
      </c>
      <c r="Z68">
        <v>11</v>
      </c>
      <c r="AA68" t="s">
        <v>52</v>
      </c>
      <c r="AB68">
        <v>241080669</v>
      </c>
      <c r="AC68">
        <v>241080698</v>
      </c>
      <c r="AM68" t="s">
        <v>43</v>
      </c>
      <c r="AN68" t="s">
        <v>1055</v>
      </c>
      <c r="AO68" t="s">
        <v>988</v>
      </c>
      <c r="AP68" t="s">
        <v>44</v>
      </c>
    </row>
    <row r="69" spans="1:42" hidden="1" x14ac:dyDescent="0.25">
      <c r="A69" t="s">
        <v>54</v>
      </c>
      <c r="B69">
        <v>23493356</v>
      </c>
      <c r="C69">
        <v>23493374</v>
      </c>
      <c r="D69" t="s">
        <v>1198</v>
      </c>
      <c r="E69" t="s">
        <v>1053</v>
      </c>
      <c r="F69">
        <v>2923</v>
      </c>
      <c r="G69">
        <v>2</v>
      </c>
      <c r="H69">
        <v>23493360</v>
      </c>
      <c r="I69" t="s">
        <v>1199</v>
      </c>
      <c r="J69">
        <v>0</v>
      </c>
      <c r="K69">
        <v>10</v>
      </c>
      <c r="L69">
        <v>10</v>
      </c>
      <c r="M69">
        <v>0</v>
      </c>
      <c r="N69">
        <v>0</v>
      </c>
      <c r="O69">
        <v>10</v>
      </c>
      <c r="P69">
        <v>10</v>
      </c>
      <c r="Q69">
        <v>0</v>
      </c>
      <c r="R69">
        <v>2</v>
      </c>
      <c r="S69">
        <v>1</v>
      </c>
      <c r="T69">
        <v>1.41421356237309</v>
      </c>
      <c r="U69">
        <v>6.2269984907723899</v>
      </c>
      <c r="AM69" t="s">
        <v>43</v>
      </c>
      <c r="AN69" t="s">
        <v>1055</v>
      </c>
      <c r="AO69" t="s">
        <v>988</v>
      </c>
      <c r="AP69" t="s">
        <v>44</v>
      </c>
    </row>
    <row r="70" spans="1:42" hidden="1" x14ac:dyDescent="0.25">
      <c r="A70" t="s">
        <v>54</v>
      </c>
      <c r="B70">
        <v>46761030</v>
      </c>
      <c r="C70">
        <v>46761042</v>
      </c>
      <c r="D70" t="s">
        <v>1200</v>
      </c>
      <c r="E70" t="s">
        <v>1053</v>
      </c>
      <c r="F70">
        <v>3006</v>
      </c>
      <c r="G70">
        <v>2</v>
      </c>
      <c r="H70">
        <v>46761030</v>
      </c>
      <c r="I70" t="s">
        <v>1201</v>
      </c>
      <c r="J70">
        <v>28</v>
      </c>
      <c r="K70">
        <v>1</v>
      </c>
      <c r="L70">
        <v>29</v>
      </c>
      <c r="M70">
        <v>5.2915026221291797</v>
      </c>
      <c r="N70">
        <v>77</v>
      </c>
      <c r="O70">
        <v>1</v>
      </c>
      <c r="P70">
        <v>78</v>
      </c>
      <c r="Q70">
        <v>8.7749643873921208</v>
      </c>
      <c r="R70">
        <v>0</v>
      </c>
      <c r="S70">
        <v>21</v>
      </c>
      <c r="T70">
        <v>0</v>
      </c>
      <c r="U70">
        <v>4.1952353926806003</v>
      </c>
      <c r="AM70" t="s">
        <v>43</v>
      </c>
      <c r="AN70" t="s">
        <v>1055</v>
      </c>
      <c r="AO70" t="s">
        <v>988</v>
      </c>
      <c r="AP70" t="s">
        <v>44</v>
      </c>
    </row>
    <row r="71" spans="1:42" hidden="1" x14ac:dyDescent="0.25">
      <c r="A71" t="s">
        <v>54</v>
      </c>
      <c r="B71">
        <v>65514328</v>
      </c>
      <c r="C71">
        <v>65514335</v>
      </c>
      <c r="D71" t="s">
        <v>1202</v>
      </c>
      <c r="E71" t="s">
        <v>1053</v>
      </c>
      <c r="F71">
        <v>3078</v>
      </c>
      <c r="G71">
        <v>2</v>
      </c>
      <c r="H71">
        <v>65514335</v>
      </c>
      <c r="I71" t="s">
        <v>1203</v>
      </c>
      <c r="J71">
        <v>0</v>
      </c>
      <c r="K71">
        <v>394</v>
      </c>
      <c r="L71">
        <v>394</v>
      </c>
      <c r="M71">
        <v>0</v>
      </c>
      <c r="N71">
        <v>0</v>
      </c>
      <c r="O71">
        <v>904</v>
      </c>
      <c r="P71">
        <v>904</v>
      </c>
      <c r="Q71">
        <v>0</v>
      </c>
      <c r="R71">
        <v>1</v>
      </c>
      <c r="S71">
        <v>306</v>
      </c>
      <c r="T71">
        <v>17.4928556845359</v>
      </c>
      <c r="U71">
        <v>2.5768197453450199</v>
      </c>
      <c r="AM71" t="s">
        <v>43</v>
      </c>
      <c r="AN71" t="s">
        <v>1055</v>
      </c>
      <c r="AO71" t="s">
        <v>988</v>
      </c>
      <c r="AP71" t="s">
        <v>44</v>
      </c>
    </row>
    <row r="72" spans="1:42" hidden="1" x14ac:dyDescent="0.25">
      <c r="A72" t="s">
        <v>58</v>
      </c>
      <c r="B72">
        <v>112411081</v>
      </c>
      <c r="C72">
        <v>112411102</v>
      </c>
      <c r="D72" t="s">
        <v>1204</v>
      </c>
      <c r="E72" t="s">
        <v>1053</v>
      </c>
      <c r="F72">
        <v>4159</v>
      </c>
      <c r="G72">
        <v>3</v>
      </c>
      <c r="H72">
        <v>112411083</v>
      </c>
      <c r="I72" t="s">
        <v>1205</v>
      </c>
      <c r="J72">
        <v>178</v>
      </c>
      <c r="K72">
        <v>0</v>
      </c>
      <c r="L72">
        <v>178</v>
      </c>
      <c r="M72">
        <v>0</v>
      </c>
      <c r="N72">
        <v>573</v>
      </c>
      <c r="O72">
        <v>0</v>
      </c>
      <c r="P72">
        <v>573</v>
      </c>
      <c r="Q72">
        <v>0</v>
      </c>
      <c r="R72">
        <v>1</v>
      </c>
      <c r="S72">
        <v>159</v>
      </c>
      <c r="T72">
        <v>12.609520212918399</v>
      </c>
      <c r="U72">
        <v>6.4567793829431697</v>
      </c>
      <c r="AM72" t="s">
        <v>43</v>
      </c>
      <c r="AN72" t="s">
        <v>1055</v>
      </c>
      <c r="AO72" t="s">
        <v>988</v>
      </c>
      <c r="AP72" t="s">
        <v>44</v>
      </c>
    </row>
    <row r="73" spans="1:42" hidden="1" x14ac:dyDescent="0.25">
      <c r="A73" t="s">
        <v>58</v>
      </c>
      <c r="B73">
        <v>117336561</v>
      </c>
      <c r="C73">
        <v>117336571</v>
      </c>
      <c r="D73" t="s">
        <v>1206</v>
      </c>
      <c r="E73" t="s">
        <v>1053</v>
      </c>
      <c r="F73">
        <v>4179</v>
      </c>
      <c r="G73">
        <v>3</v>
      </c>
      <c r="H73">
        <v>117336571</v>
      </c>
      <c r="I73" t="s">
        <v>1207</v>
      </c>
      <c r="J73">
        <v>0</v>
      </c>
      <c r="K73">
        <v>270</v>
      </c>
      <c r="L73">
        <v>270</v>
      </c>
      <c r="M73">
        <v>0</v>
      </c>
      <c r="N73">
        <v>0</v>
      </c>
      <c r="O73">
        <v>811</v>
      </c>
      <c r="P73">
        <v>811</v>
      </c>
      <c r="Q73">
        <v>0</v>
      </c>
      <c r="R73">
        <v>1</v>
      </c>
      <c r="S73">
        <v>228</v>
      </c>
      <c r="T73">
        <v>15.0996688705415</v>
      </c>
      <c r="U73">
        <v>2.9623487647611002</v>
      </c>
      <c r="AM73" t="s">
        <v>43</v>
      </c>
      <c r="AN73" t="s">
        <v>1055</v>
      </c>
      <c r="AO73" t="s">
        <v>988</v>
      </c>
      <c r="AP73" t="s">
        <v>44</v>
      </c>
    </row>
    <row r="74" spans="1:42" hidden="1" x14ac:dyDescent="0.25">
      <c r="A74" t="s">
        <v>58</v>
      </c>
      <c r="B74">
        <v>131084611</v>
      </c>
      <c r="C74">
        <v>131084625</v>
      </c>
      <c r="D74" t="s">
        <v>1208</v>
      </c>
      <c r="E74" t="s">
        <v>1053</v>
      </c>
      <c r="F74">
        <v>4225</v>
      </c>
      <c r="G74">
        <v>3</v>
      </c>
      <c r="H74">
        <v>131084611</v>
      </c>
      <c r="I74" t="s">
        <v>1209</v>
      </c>
      <c r="J74">
        <v>0</v>
      </c>
      <c r="K74">
        <v>5</v>
      </c>
      <c r="L74">
        <v>5</v>
      </c>
      <c r="M74">
        <v>0</v>
      </c>
      <c r="N74">
        <v>0</v>
      </c>
      <c r="O74">
        <v>5</v>
      </c>
      <c r="P74">
        <v>5</v>
      </c>
      <c r="Q74">
        <v>0</v>
      </c>
      <c r="R74">
        <v>2</v>
      </c>
      <c r="S74">
        <v>1</v>
      </c>
      <c r="T74">
        <v>1.41421356237309</v>
      </c>
      <c r="U74">
        <v>5.5396299515400802</v>
      </c>
      <c r="AM74" t="s">
        <v>43</v>
      </c>
      <c r="AN74" t="s">
        <v>1055</v>
      </c>
      <c r="AO74" t="s">
        <v>988</v>
      </c>
      <c r="AP74" t="s">
        <v>44</v>
      </c>
    </row>
    <row r="75" spans="1:42" hidden="1" x14ac:dyDescent="0.25">
      <c r="A75" t="s">
        <v>58</v>
      </c>
      <c r="B75">
        <v>139958723</v>
      </c>
      <c r="C75">
        <v>139958733</v>
      </c>
      <c r="D75" t="s">
        <v>1210</v>
      </c>
      <c r="E75" t="s">
        <v>1053</v>
      </c>
      <c r="F75">
        <v>4245</v>
      </c>
      <c r="G75">
        <v>3</v>
      </c>
      <c r="H75">
        <v>139958733</v>
      </c>
      <c r="I75" t="s">
        <v>1211</v>
      </c>
      <c r="J75">
        <v>0</v>
      </c>
      <c r="K75">
        <v>4</v>
      </c>
      <c r="L75">
        <v>4</v>
      </c>
      <c r="M75">
        <v>0</v>
      </c>
      <c r="N75">
        <v>0</v>
      </c>
      <c r="O75">
        <v>24</v>
      </c>
      <c r="P75">
        <v>24</v>
      </c>
      <c r="Q75">
        <v>0</v>
      </c>
      <c r="R75">
        <v>3</v>
      </c>
      <c r="S75">
        <v>1</v>
      </c>
      <c r="T75">
        <v>1.7320508075688701</v>
      </c>
      <c r="U75">
        <v>5</v>
      </c>
      <c r="AM75" t="s">
        <v>43</v>
      </c>
      <c r="AN75" t="s">
        <v>1055</v>
      </c>
      <c r="AO75" t="s">
        <v>988</v>
      </c>
      <c r="AP75" t="s">
        <v>44</v>
      </c>
    </row>
    <row r="76" spans="1:42" hidden="1" x14ac:dyDescent="0.25">
      <c r="A76" t="s">
        <v>58</v>
      </c>
      <c r="B76">
        <v>175600630</v>
      </c>
      <c r="C76">
        <v>175600630</v>
      </c>
      <c r="D76" t="s">
        <v>1212</v>
      </c>
      <c r="E76" t="s">
        <v>1053</v>
      </c>
      <c r="F76">
        <v>4320</v>
      </c>
      <c r="G76">
        <v>3</v>
      </c>
      <c r="H76">
        <v>175600630</v>
      </c>
      <c r="I76" t="s">
        <v>1213</v>
      </c>
      <c r="J76">
        <v>125</v>
      </c>
      <c r="K76">
        <v>0</v>
      </c>
      <c r="L76">
        <v>125</v>
      </c>
      <c r="M76">
        <v>0</v>
      </c>
      <c r="N76">
        <v>278</v>
      </c>
      <c r="O76">
        <v>0</v>
      </c>
      <c r="P76">
        <v>278</v>
      </c>
      <c r="Q76">
        <v>0</v>
      </c>
      <c r="R76">
        <v>1</v>
      </c>
      <c r="S76">
        <v>100</v>
      </c>
      <c r="T76">
        <v>10</v>
      </c>
      <c r="U76">
        <v>0</v>
      </c>
      <c r="AM76" t="s">
        <v>43</v>
      </c>
      <c r="AN76" t="s">
        <v>1055</v>
      </c>
      <c r="AO76" t="s">
        <v>988</v>
      </c>
      <c r="AP76" t="s">
        <v>44</v>
      </c>
    </row>
    <row r="77" spans="1:42" hidden="1" x14ac:dyDescent="0.25">
      <c r="A77" t="s">
        <v>58</v>
      </c>
      <c r="B77">
        <v>197900269</v>
      </c>
      <c r="C77">
        <v>197900303</v>
      </c>
      <c r="D77" t="s">
        <v>1214</v>
      </c>
      <c r="E77" t="s">
        <v>1053</v>
      </c>
      <c r="F77">
        <v>4366</v>
      </c>
      <c r="G77">
        <v>3</v>
      </c>
      <c r="H77">
        <v>197900296</v>
      </c>
      <c r="I77" t="s">
        <v>59</v>
      </c>
      <c r="J77">
        <v>193</v>
      </c>
      <c r="K77">
        <v>0</v>
      </c>
      <c r="L77">
        <v>193</v>
      </c>
      <c r="M77">
        <v>0</v>
      </c>
      <c r="N77">
        <v>506</v>
      </c>
      <c r="O77">
        <v>0</v>
      </c>
      <c r="P77">
        <v>506</v>
      </c>
      <c r="Q77">
        <v>0</v>
      </c>
      <c r="R77">
        <v>25</v>
      </c>
      <c r="S77">
        <v>139</v>
      </c>
      <c r="T77">
        <v>58.949130612757898</v>
      </c>
      <c r="U77">
        <v>10.124707170622701</v>
      </c>
      <c r="AM77" t="s">
        <v>43</v>
      </c>
      <c r="AN77" t="s">
        <v>1055</v>
      </c>
      <c r="AO77" t="s">
        <v>988</v>
      </c>
      <c r="AP77" t="s">
        <v>44</v>
      </c>
    </row>
    <row r="78" spans="1:42" hidden="1" x14ac:dyDescent="0.25">
      <c r="A78" t="s">
        <v>58</v>
      </c>
      <c r="B78">
        <v>197900323</v>
      </c>
      <c r="C78">
        <v>197900356</v>
      </c>
      <c r="D78" t="s">
        <v>1215</v>
      </c>
      <c r="E78" t="s">
        <v>1053</v>
      </c>
      <c r="F78">
        <v>4367</v>
      </c>
      <c r="G78">
        <v>3</v>
      </c>
      <c r="H78">
        <v>197900325</v>
      </c>
      <c r="I78" t="s">
        <v>110</v>
      </c>
      <c r="J78">
        <v>0</v>
      </c>
      <c r="K78">
        <v>56</v>
      </c>
      <c r="L78">
        <v>56</v>
      </c>
      <c r="M78">
        <v>0</v>
      </c>
      <c r="N78">
        <v>0</v>
      </c>
      <c r="O78">
        <v>139</v>
      </c>
      <c r="P78">
        <v>139</v>
      </c>
      <c r="Q78">
        <v>0</v>
      </c>
      <c r="R78">
        <v>47</v>
      </c>
      <c r="S78">
        <v>5</v>
      </c>
      <c r="T78">
        <v>15.329709716755801</v>
      </c>
      <c r="U78">
        <v>11.265421528829799</v>
      </c>
      <c r="AM78" t="s">
        <v>43</v>
      </c>
      <c r="AN78" t="s">
        <v>1055</v>
      </c>
      <c r="AO78" t="s">
        <v>988</v>
      </c>
      <c r="AP78" t="s">
        <v>44</v>
      </c>
    </row>
    <row r="79" spans="1:42" hidden="1" x14ac:dyDescent="0.25">
      <c r="A79" t="s">
        <v>58</v>
      </c>
      <c r="B79">
        <v>4598935</v>
      </c>
      <c r="C79">
        <v>4598946</v>
      </c>
      <c r="D79" t="s">
        <v>1216</v>
      </c>
      <c r="E79" t="s">
        <v>1053</v>
      </c>
      <c r="F79">
        <v>3884</v>
      </c>
      <c r="G79">
        <v>3</v>
      </c>
      <c r="H79">
        <v>4598942</v>
      </c>
      <c r="I79" t="s">
        <v>1217</v>
      </c>
      <c r="J79">
        <v>12</v>
      </c>
      <c r="K79">
        <v>33</v>
      </c>
      <c r="L79">
        <v>45</v>
      </c>
      <c r="M79">
        <v>19.899748742132399</v>
      </c>
      <c r="N79">
        <v>60</v>
      </c>
      <c r="O79">
        <v>57</v>
      </c>
      <c r="P79">
        <v>117</v>
      </c>
      <c r="Q79">
        <v>58.480766068853697</v>
      </c>
      <c r="R79">
        <v>10</v>
      </c>
      <c r="S79">
        <v>31</v>
      </c>
      <c r="T79">
        <v>17.606816861658999</v>
      </c>
      <c r="U79">
        <v>4.5460605656619499</v>
      </c>
      <c r="AM79" t="s">
        <v>43</v>
      </c>
      <c r="AN79" t="s">
        <v>1055</v>
      </c>
      <c r="AO79" t="s">
        <v>988</v>
      </c>
      <c r="AP79" t="s">
        <v>44</v>
      </c>
    </row>
    <row r="80" spans="1:42" hidden="1" x14ac:dyDescent="0.25">
      <c r="A80" t="s">
        <v>58</v>
      </c>
      <c r="B80">
        <v>4850073</v>
      </c>
      <c r="C80">
        <v>4850079</v>
      </c>
      <c r="D80" t="s">
        <v>1218</v>
      </c>
      <c r="E80" t="s">
        <v>1053</v>
      </c>
      <c r="F80">
        <v>3887</v>
      </c>
      <c r="G80">
        <v>3</v>
      </c>
      <c r="H80">
        <v>4850073</v>
      </c>
      <c r="I80" t="s">
        <v>1219</v>
      </c>
      <c r="J80">
        <v>0</v>
      </c>
      <c r="K80">
        <v>3</v>
      </c>
      <c r="L80">
        <v>3</v>
      </c>
      <c r="M80">
        <v>0</v>
      </c>
      <c r="N80">
        <v>0</v>
      </c>
      <c r="O80">
        <v>3</v>
      </c>
      <c r="P80">
        <v>3</v>
      </c>
      <c r="Q80">
        <v>0</v>
      </c>
      <c r="R80">
        <v>2</v>
      </c>
      <c r="S80">
        <v>1</v>
      </c>
      <c r="T80">
        <v>1.41421356237309</v>
      </c>
      <c r="U80">
        <v>3</v>
      </c>
      <c r="AM80" t="s">
        <v>43</v>
      </c>
      <c r="AN80" t="s">
        <v>1055</v>
      </c>
      <c r="AO80" t="s">
        <v>988</v>
      </c>
      <c r="AP80" t="s">
        <v>44</v>
      </c>
    </row>
    <row r="81" spans="1:42" hidden="1" x14ac:dyDescent="0.25">
      <c r="A81" t="s">
        <v>60</v>
      </c>
      <c r="B81">
        <v>10170</v>
      </c>
      <c r="C81">
        <v>10186</v>
      </c>
      <c r="D81" t="s">
        <v>1220</v>
      </c>
      <c r="E81" t="s">
        <v>1053</v>
      </c>
      <c r="F81">
        <v>4369</v>
      </c>
      <c r="G81">
        <v>4</v>
      </c>
      <c r="H81">
        <v>10170</v>
      </c>
      <c r="I81" t="s">
        <v>1221</v>
      </c>
      <c r="J81">
        <v>0</v>
      </c>
      <c r="K81">
        <v>5</v>
      </c>
      <c r="L81">
        <v>5</v>
      </c>
      <c r="M81">
        <v>0</v>
      </c>
      <c r="N81">
        <v>0</v>
      </c>
      <c r="O81">
        <v>5</v>
      </c>
      <c r="P81">
        <v>5</v>
      </c>
      <c r="Q81">
        <v>0</v>
      </c>
      <c r="R81">
        <v>3</v>
      </c>
      <c r="S81">
        <v>1</v>
      </c>
      <c r="T81">
        <v>1.7320508075688701</v>
      </c>
      <c r="U81">
        <v>6.1237243569579398</v>
      </c>
      <c r="AM81" t="s">
        <v>43</v>
      </c>
      <c r="AN81" t="s">
        <v>1055</v>
      </c>
      <c r="AO81" t="s">
        <v>988</v>
      </c>
      <c r="AP81" t="s">
        <v>44</v>
      </c>
    </row>
    <row r="82" spans="1:42" hidden="1" x14ac:dyDescent="0.25">
      <c r="A82" t="s">
        <v>60</v>
      </c>
      <c r="B82">
        <v>119154477</v>
      </c>
      <c r="C82">
        <v>119154485</v>
      </c>
      <c r="D82" t="s">
        <v>1222</v>
      </c>
      <c r="E82" t="s">
        <v>1053</v>
      </c>
      <c r="F82">
        <v>4668</v>
      </c>
      <c r="G82">
        <v>4</v>
      </c>
      <c r="H82">
        <v>119154477</v>
      </c>
      <c r="I82" t="s">
        <v>1223</v>
      </c>
      <c r="J82">
        <v>4</v>
      </c>
      <c r="K82">
        <v>0</v>
      </c>
      <c r="L82">
        <v>4</v>
      </c>
      <c r="M82">
        <v>0</v>
      </c>
      <c r="N82">
        <v>8</v>
      </c>
      <c r="O82">
        <v>0</v>
      </c>
      <c r="P82">
        <v>8</v>
      </c>
      <c r="Q82">
        <v>0</v>
      </c>
      <c r="R82">
        <v>2</v>
      </c>
      <c r="S82">
        <v>2</v>
      </c>
      <c r="T82">
        <v>2</v>
      </c>
      <c r="U82">
        <v>3.2659863237109001</v>
      </c>
      <c r="AM82" t="s">
        <v>43</v>
      </c>
      <c r="AN82" t="s">
        <v>1055</v>
      </c>
      <c r="AO82" t="s">
        <v>988</v>
      </c>
      <c r="AP82" t="s">
        <v>44</v>
      </c>
    </row>
    <row r="83" spans="1:42" hidden="1" x14ac:dyDescent="0.25">
      <c r="A83" t="s">
        <v>60</v>
      </c>
      <c r="B83">
        <v>189594625</v>
      </c>
      <c r="C83">
        <v>189594639</v>
      </c>
      <c r="D83" t="s">
        <v>1224</v>
      </c>
      <c r="E83" t="s">
        <v>1053</v>
      </c>
      <c r="F83">
        <v>4830</v>
      </c>
      <c r="G83">
        <v>4</v>
      </c>
      <c r="H83">
        <v>189594631</v>
      </c>
      <c r="I83" t="s">
        <v>1225</v>
      </c>
      <c r="J83">
        <v>7</v>
      </c>
      <c r="K83">
        <v>0</v>
      </c>
      <c r="L83">
        <v>7</v>
      </c>
      <c r="M83">
        <v>0</v>
      </c>
      <c r="N83">
        <v>7</v>
      </c>
      <c r="O83">
        <v>0</v>
      </c>
      <c r="P83">
        <v>7</v>
      </c>
      <c r="Q83">
        <v>0</v>
      </c>
      <c r="R83">
        <v>1</v>
      </c>
      <c r="S83">
        <v>1</v>
      </c>
      <c r="T83">
        <v>1</v>
      </c>
      <c r="U83">
        <v>5.0990195135927801</v>
      </c>
      <c r="AM83" t="s">
        <v>43</v>
      </c>
      <c r="AN83" t="s">
        <v>1055</v>
      </c>
      <c r="AO83" t="s">
        <v>988</v>
      </c>
      <c r="AP83" t="s">
        <v>44</v>
      </c>
    </row>
    <row r="84" spans="1:42" hidden="1" x14ac:dyDescent="0.25">
      <c r="A84" t="s">
        <v>60</v>
      </c>
      <c r="B84">
        <v>191044237</v>
      </c>
      <c r="C84">
        <v>191044250</v>
      </c>
      <c r="D84" t="s">
        <v>1226</v>
      </c>
      <c r="E84" t="s">
        <v>1053</v>
      </c>
      <c r="F84">
        <v>4844</v>
      </c>
      <c r="G84">
        <v>4</v>
      </c>
      <c r="H84">
        <v>191044243</v>
      </c>
      <c r="I84" t="s">
        <v>1227</v>
      </c>
      <c r="J84">
        <v>0</v>
      </c>
      <c r="K84">
        <v>58</v>
      </c>
      <c r="L84">
        <v>58</v>
      </c>
      <c r="M84">
        <v>0</v>
      </c>
      <c r="N84">
        <v>0</v>
      </c>
      <c r="O84">
        <v>169</v>
      </c>
      <c r="P84">
        <v>169</v>
      </c>
      <c r="Q84">
        <v>0</v>
      </c>
      <c r="R84">
        <v>51</v>
      </c>
      <c r="S84">
        <v>3</v>
      </c>
      <c r="T84">
        <v>12.369316876852899</v>
      </c>
      <c r="U84">
        <v>4.8989794855663504</v>
      </c>
      <c r="AM84" t="s">
        <v>43</v>
      </c>
      <c r="AN84" t="s">
        <v>1055</v>
      </c>
      <c r="AO84" t="s">
        <v>988</v>
      </c>
      <c r="AP84" t="s">
        <v>44</v>
      </c>
    </row>
    <row r="85" spans="1:42" hidden="1" x14ac:dyDescent="0.25">
      <c r="A85" t="s">
        <v>60</v>
      </c>
      <c r="B85">
        <v>64965</v>
      </c>
      <c r="C85">
        <v>64968</v>
      </c>
      <c r="D85" t="s">
        <v>1228</v>
      </c>
      <c r="E85" t="s">
        <v>1053</v>
      </c>
      <c r="F85">
        <v>4372</v>
      </c>
      <c r="G85">
        <v>4</v>
      </c>
      <c r="H85">
        <v>64968</v>
      </c>
      <c r="I85" t="s">
        <v>1229</v>
      </c>
      <c r="J85">
        <v>3</v>
      </c>
      <c r="K85">
        <v>0</v>
      </c>
      <c r="L85">
        <v>3</v>
      </c>
      <c r="M85">
        <v>0</v>
      </c>
      <c r="N85">
        <v>3</v>
      </c>
      <c r="O85">
        <v>0</v>
      </c>
      <c r="P85">
        <v>3</v>
      </c>
      <c r="Q85">
        <v>0</v>
      </c>
      <c r="R85">
        <v>1</v>
      </c>
      <c r="S85">
        <v>1</v>
      </c>
      <c r="T85">
        <v>1</v>
      </c>
      <c r="U85">
        <v>1.2472191289246399</v>
      </c>
      <c r="AM85" t="s">
        <v>43</v>
      </c>
      <c r="AN85" t="s">
        <v>1055</v>
      </c>
      <c r="AO85" t="s">
        <v>988</v>
      </c>
      <c r="AP85" t="s">
        <v>44</v>
      </c>
    </row>
    <row r="86" spans="1:42" hidden="1" x14ac:dyDescent="0.25">
      <c r="A86" t="s">
        <v>62</v>
      </c>
      <c r="B86">
        <v>10477</v>
      </c>
      <c r="C86">
        <v>10497</v>
      </c>
      <c r="D86" t="s">
        <v>1230</v>
      </c>
      <c r="E86" t="s">
        <v>1053</v>
      </c>
      <c r="F86">
        <v>4846</v>
      </c>
      <c r="G86">
        <v>5</v>
      </c>
      <c r="H86">
        <v>10478</v>
      </c>
      <c r="I86" t="s">
        <v>1231</v>
      </c>
      <c r="J86">
        <v>1</v>
      </c>
      <c r="K86">
        <v>9</v>
      </c>
      <c r="L86">
        <v>10</v>
      </c>
      <c r="M86">
        <v>3</v>
      </c>
      <c r="N86">
        <v>1</v>
      </c>
      <c r="O86">
        <v>9</v>
      </c>
      <c r="P86">
        <v>10</v>
      </c>
      <c r="Q86">
        <v>3</v>
      </c>
      <c r="R86">
        <v>8</v>
      </c>
      <c r="S86">
        <v>0</v>
      </c>
      <c r="T86">
        <v>0</v>
      </c>
      <c r="U86">
        <v>6.83329185320079</v>
      </c>
      <c r="AM86" t="s">
        <v>43</v>
      </c>
      <c r="AN86" t="s">
        <v>1055</v>
      </c>
      <c r="AO86" t="s">
        <v>988</v>
      </c>
      <c r="AP86" t="s">
        <v>44</v>
      </c>
    </row>
    <row r="87" spans="1:42" hidden="1" x14ac:dyDescent="0.25">
      <c r="A87" t="s">
        <v>62</v>
      </c>
      <c r="B87">
        <v>10515</v>
      </c>
      <c r="C87">
        <v>10544</v>
      </c>
      <c r="D87" t="s">
        <v>1232</v>
      </c>
      <c r="E87" t="s">
        <v>1053</v>
      </c>
      <c r="F87">
        <v>4847</v>
      </c>
      <c r="G87">
        <v>5</v>
      </c>
      <c r="H87">
        <v>10544</v>
      </c>
      <c r="I87" t="s">
        <v>1233</v>
      </c>
      <c r="J87">
        <v>0</v>
      </c>
      <c r="K87">
        <v>6</v>
      </c>
      <c r="L87">
        <v>6</v>
      </c>
      <c r="M87">
        <v>0</v>
      </c>
      <c r="N87">
        <v>0</v>
      </c>
      <c r="O87">
        <v>6</v>
      </c>
      <c r="P87">
        <v>6</v>
      </c>
      <c r="Q87">
        <v>0</v>
      </c>
      <c r="R87">
        <v>1</v>
      </c>
      <c r="S87">
        <v>4</v>
      </c>
      <c r="T87">
        <v>2</v>
      </c>
      <c r="U87">
        <v>10.683580340358199</v>
      </c>
      <c r="AM87" t="s">
        <v>43</v>
      </c>
      <c r="AN87" t="s">
        <v>1055</v>
      </c>
      <c r="AO87" t="s">
        <v>988</v>
      </c>
      <c r="AP87" t="s">
        <v>44</v>
      </c>
    </row>
    <row r="88" spans="1:42" x14ac:dyDescent="0.25">
      <c r="A88" t="s">
        <v>50</v>
      </c>
      <c r="B88">
        <v>63769</v>
      </c>
      <c r="C88">
        <v>63780</v>
      </c>
      <c r="D88" t="s">
        <v>1234</v>
      </c>
      <c r="E88" t="s">
        <v>1053</v>
      </c>
      <c r="F88">
        <v>2551</v>
      </c>
      <c r="G88">
        <v>18</v>
      </c>
      <c r="H88">
        <v>63770</v>
      </c>
      <c r="I88" t="s">
        <v>109</v>
      </c>
      <c r="J88">
        <v>0</v>
      </c>
      <c r="K88">
        <v>5</v>
      </c>
      <c r="L88">
        <v>5</v>
      </c>
      <c r="M88">
        <v>0</v>
      </c>
      <c r="N88">
        <v>0</v>
      </c>
      <c r="O88">
        <v>5</v>
      </c>
      <c r="P88">
        <v>5</v>
      </c>
      <c r="Q88">
        <v>0</v>
      </c>
      <c r="R88">
        <v>3</v>
      </c>
      <c r="S88">
        <v>1</v>
      </c>
      <c r="T88">
        <v>1.7320508075688701</v>
      </c>
      <c r="U88">
        <v>4.9665548085837798</v>
      </c>
      <c r="V88" t="s">
        <v>1234</v>
      </c>
      <c r="W88">
        <v>1</v>
      </c>
      <c r="X88" t="s">
        <v>50</v>
      </c>
      <c r="Y88" t="s">
        <v>1235</v>
      </c>
      <c r="Z88">
        <v>11</v>
      </c>
      <c r="AA88" t="s">
        <v>55</v>
      </c>
      <c r="AB88">
        <v>63748</v>
      </c>
      <c r="AC88">
        <v>63777</v>
      </c>
      <c r="AM88" t="s">
        <v>43</v>
      </c>
      <c r="AN88" t="s">
        <v>1055</v>
      </c>
      <c r="AO88" t="s">
        <v>988</v>
      </c>
      <c r="AP88" t="s">
        <v>44</v>
      </c>
    </row>
    <row r="89" spans="1:42" x14ac:dyDescent="0.25">
      <c r="A89" t="s">
        <v>51</v>
      </c>
      <c r="B89">
        <v>31082800</v>
      </c>
      <c r="C89">
        <v>31082809</v>
      </c>
      <c r="D89" t="s">
        <v>1236</v>
      </c>
      <c r="E89" t="s">
        <v>1053</v>
      </c>
      <c r="F89">
        <v>73</v>
      </c>
      <c r="G89">
        <v>1</v>
      </c>
      <c r="H89">
        <v>31082800</v>
      </c>
      <c r="I89" t="s">
        <v>1237</v>
      </c>
      <c r="J89">
        <v>5</v>
      </c>
      <c r="K89">
        <v>0</v>
      </c>
      <c r="L89">
        <v>5</v>
      </c>
      <c r="M89">
        <v>0</v>
      </c>
      <c r="N89">
        <v>5</v>
      </c>
      <c r="O89">
        <v>0</v>
      </c>
      <c r="P89">
        <v>5</v>
      </c>
      <c r="Q89">
        <v>0</v>
      </c>
      <c r="R89">
        <v>1</v>
      </c>
      <c r="S89">
        <v>1</v>
      </c>
      <c r="T89">
        <v>1</v>
      </c>
      <c r="U89">
        <v>3.6742346141747602</v>
      </c>
      <c r="V89" t="s">
        <v>1236</v>
      </c>
      <c r="W89">
        <v>1</v>
      </c>
      <c r="X89" t="s">
        <v>51</v>
      </c>
      <c r="Y89" t="s">
        <v>1238</v>
      </c>
      <c r="Z89">
        <v>10</v>
      </c>
      <c r="AA89" t="s">
        <v>52</v>
      </c>
      <c r="AB89">
        <v>31082775</v>
      </c>
      <c r="AC89">
        <v>31082804</v>
      </c>
      <c r="AM89" t="s">
        <v>43</v>
      </c>
      <c r="AN89" t="s">
        <v>1055</v>
      </c>
      <c r="AO89" t="s">
        <v>988</v>
      </c>
      <c r="AP89" t="s">
        <v>44</v>
      </c>
    </row>
    <row r="90" spans="1:42" hidden="1" x14ac:dyDescent="0.25">
      <c r="A90" t="s">
        <v>62</v>
      </c>
      <c r="B90">
        <v>67554938</v>
      </c>
      <c r="C90">
        <v>67554945</v>
      </c>
      <c r="D90" t="s">
        <v>1239</v>
      </c>
      <c r="E90" t="s">
        <v>1053</v>
      </c>
      <c r="F90">
        <v>5030</v>
      </c>
      <c r="G90">
        <v>5</v>
      </c>
      <c r="H90">
        <v>67554938</v>
      </c>
      <c r="I90" t="s">
        <v>1240</v>
      </c>
      <c r="J90">
        <v>43</v>
      </c>
      <c r="K90">
        <v>1</v>
      </c>
      <c r="L90">
        <v>44</v>
      </c>
      <c r="M90">
        <v>6.5574385243020004</v>
      </c>
      <c r="N90">
        <v>100</v>
      </c>
      <c r="O90">
        <v>1</v>
      </c>
      <c r="P90">
        <v>101</v>
      </c>
      <c r="Q90">
        <v>10</v>
      </c>
      <c r="R90">
        <v>0</v>
      </c>
      <c r="S90">
        <v>40</v>
      </c>
      <c r="T90">
        <v>0</v>
      </c>
      <c r="U90">
        <v>2.8674417556808698</v>
      </c>
      <c r="AM90" t="s">
        <v>43</v>
      </c>
      <c r="AN90" t="s">
        <v>1055</v>
      </c>
      <c r="AO90" t="s">
        <v>988</v>
      </c>
      <c r="AP90" t="s">
        <v>44</v>
      </c>
    </row>
    <row r="91" spans="1:42" hidden="1" x14ac:dyDescent="0.25">
      <c r="A91" t="s">
        <v>63</v>
      </c>
      <c r="B91">
        <v>14460768</v>
      </c>
      <c r="C91">
        <v>14460790</v>
      </c>
      <c r="D91" t="s">
        <v>1241</v>
      </c>
      <c r="E91" t="s">
        <v>1053</v>
      </c>
      <c r="F91">
        <v>5344</v>
      </c>
      <c r="G91">
        <v>6</v>
      </c>
      <c r="H91">
        <v>14460790</v>
      </c>
      <c r="I91" t="s">
        <v>1242</v>
      </c>
      <c r="J91">
        <v>0</v>
      </c>
      <c r="K91">
        <v>207</v>
      </c>
      <c r="L91">
        <v>207</v>
      </c>
      <c r="M91">
        <v>0</v>
      </c>
      <c r="N91">
        <v>0</v>
      </c>
      <c r="O91">
        <v>374</v>
      </c>
      <c r="P91">
        <v>374</v>
      </c>
      <c r="Q91">
        <v>0</v>
      </c>
      <c r="R91">
        <v>1</v>
      </c>
      <c r="S91">
        <v>173</v>
      </c>
      <c r="T91">
        <v>13.1529464379659</v>
      </c>
      <c r="U91">
        <v>6.3442887702247601</v>
      </c>
      <c r="AM91" t="s">
        <v>43</v>
      </c>
      <c r="AN91" t="s">
        <v>1055</v>
      </c>
      <c r="AO91" t="s">
        <v>988</v>
      </c>
      <c r="AP91" t="s">
        <v>44</v>
      </c>
    </row>
    <row r="92" spans="1:42" hidden="1" x14ac:dyDescent="0.25">
      <c r="A92" t="s">
        <v>63</v>
      </c>
      <c r="B92">
        <v>39482464</v>
      </c>
      <c r="C92">
        <v>39482475</v>
      </c>
      <c r="D92" t="s">
        <v>1243</v>
      </c>
      <c r="E92" t="s">
        <v>1053</v>
      </c>
      <c r="F92">
        <v>5399</v>
      </c>
      <c r="G92">
        <v>6</v>
      </c>
      <c r="H92">
        <v>39482464</v>
      </c>
      <c r="I92" t="s">
        <v>1244</v>
      </c>
      <c r="J92">
        <v>4</v>
      </c>
      <c r="K92">
        <v>1</v>
      </c>
      <c r="L92">
        <v>5</v>
      </c>
      <c r="M92">
        <v>2</v>
      </c>
      <c r="N92">
        <v>10</v>
      </c>
      <c r="O92">
        <v>1</v>
      </c>
      <c r="P92">
        <v>11</v>
      </c>
      <c r="Q92">
        <v>3.1622776601683702</v>
      </c>
      <c r="R92">
        <v>3</v>
      </c>
      <c r="S92">
        <v>2</v>
      </c>
      <c r="T92">
        <v>2.4494897427831699</v>
      </c>
      <c r="U92">
        <v>4.5460605656619499</v>
      </c>
      <c r="AM92" t="s">
        <v>43</v>
      </c>
      <c r="AN92" t="s">
        <v>1055</v>
      </c>
      <c r="AO92" t="s">
        <v>988</v>
      </c>
      <c r="AP92" t="s">
        <v>44</v>
      </c>
    </row>
    <row r="93" spans="1:42" hidden="1" x14ac:dyDescent="0.25">
      <c r="A93" t="s">
        <v>63</v>
      </c>
      <c r="B93">
        <v>47924011</v>
      </c>
      <c r="C93">
        <v>47924022</v>
      </c>
      <c r="D93" t="s">
        <v>1245</v>
      </c>
      <c r="E93" t="s">
        <v>1053</v>
      </c>
      <c r="F93">
        <v>5429</v>
      </c>
      <c r="G93">
        <v>6</v>
      </c>
      <c r="H93">
        <v>47924022</v>
      </c>
      <c r="I93" t="s">
        <v>1246</v>
      </c>
      <c r="J93">
        <v>0</v>
      </c>
      <c r="K93">
        <v>115</v>
      </c>
      <c r="L93">
        <v>115</v>
      </c>
      <c r="M93">
        <v>0</v>
      </c>
      <c r="N93">
        <v>0</v>
      </c>
      <c r="O93">
        <v>264</v>
      </c>
      <c r="P93">
        <v>264</v>
      </c>
      <c r="Q93">
        <v>0</v>
      </c>
      <c r="R93">
        <v>1</v>
      </c>
      <c r="S93">
        <v>93</v>
      </c>
      <c r="T93">
        <v>9.6436507609929496</v>
      </c>
      <c r="U93">
        <v>4.3493294502332898</v>
      </c>
      <c r="AM93" t="s">
        <v>43</v>
      </c>
      <c r="AN93" t="s">
        <v>1055</v>
      </c>
      <c r="AO93" t="s">
        <v>988</v>
      </c>
      <c r="AP93" t="s">
        <v>44</v>
      </c>
    </row>
    <row r="94" spans="1:42" hidden="1" x14ac:dyDescent="0.25">
      <c r="A94" t="s">
        <v>63</v>
      </c>
      <c r="B94">
        <v>57232163</v>
      </c>
      <c r="C94">
        <v>57232173</v>
      </c>
      <c r="D94" t="s">
        <v>1247</v>
      </c>
      <c r="E94" t="s">
        <v>1053</v>
      </c>
      <c r="F94">
        <v>5467</v>
      </c>
      <c r="G94">
        <v>6</v>
      </c>
      <c r="H94">
        <v>57232173</v>
      </c>
      <c r="I94" t="s">
        <v>1248</v>
      </c>
      <c r="J94">
        <v>2</v>
      </c>
      <c r="K94">
        <v>1</v>
      </c>
      <c r="L94">
        <v>3</v>
      </c>
      <c r="M94">
        <v>1.41421356237309</v>
      </c>
      <c r="N94">
        <v>2</v>
      </c>
      <c r="O94">
        <v>1</v>
      </c>
      <c r="P94">
        <v>3</v>
      </c>
      <c r="Q94">
        <v>1.41421356237309</v>
      </c>
      <c r="R94">
        <v>0</v>
      </c>
      <c r="S94">
        <v>1</v>
      </c>
      <c r="T94">
        <v>0</v>
      </c>
      <c r="U94">
        <v>4.1899350299921698</v>
      </c>
      <c r="AM94" t="s">
        <v>43</v>
      </c>
      <c r="AN94" t="s">
        <v>1055</v>
      </c>
      <c r="AO94" t="s">
        <v>988</v>
      </c>
      <c r="AP94" t="s">
        <v>44</v>
      </c>
    </row>
    <row r="95" spans="1:42" hidden="1" x14ac:dyDescent="0.25">
      <c r="A95" t="s">
        <v>63</v>
      </c>
      <c r="B95">
        <v>67965743</v>
      </c>
      <c r="C95">
        <v>67965750</v>
      </c>
      <c r="D95" t="s">
        <v>1249</v>
      </c>
      <c r="E95" t="s">
        <v>1053</v>
      </c>
      <c r="F95">
        <v>5497</v>
      </c>
      <c r="G95">
        <v>6</v>
      </c>
      <c r="H95">
        <v>67965743</v>
      </c>
      <c r="I95" t="s">
        <v>1250</v>
      </c>
      <c r="J95">
        <v>95</v>
      </c>
      <c r="K95">
        <v>0</v>
      </c>
      <c r="L95">
        <v>95</v>
      </c>
      <c r="M95">
        <v>0</v>
      </c>
      <c r="N95">
        <v>223</v>
      </c>
      <c r="O95">
        <v>0</v>
      </c>
      <c r="P95">
        <v>223</v>
      </c>
      <c r="Q95">
        <v>0</v>
      </c>
      <c r="R95">
        <v>1</v>
      </c>
      <c r="S95">
        <v>82</v>
      </c>
      <c r="T95">
        <v>9.0553851381374102</v>
      </c>
      <c r="U95">
        <v>2.5603819159561998</v>
      </c>
      <c r="AM95" t="s">
        <v>43</v>
      </c>
      <c r="AN95" t="s">
        <v>1055</v>
      </c>
      <c r="AO95" t="s">
        <v>988</v>
      </c>
      <c r="AP95" t="s">
        <v>44</v>
      </c>
    </row>
    <row r="96" spans="1:42" x14ac:dyDescent="0.25">
      <c r="A96" t="s">
        <v>62</v>
      </c>
      <c r="B96">
        <v>176769079</v>
      </c>
      <c r="C96">
        <v>176769079</v>
      </c>
      <c r="D96" t="s">
        <v>1251</v>
      </c>
      <c r="E96" t="s">
        <v>1053</v>
      </c>
      <c r="F96">
        <v>5307</v>
      </c>
      <c r="G96">
        <v>5</v>
      </c>
      <c r="H96">
        <v>176769079</v>
      </c>
      <c r="I96" t="s">
        <v>1252</v>
      </c>
      <c r="J96">
        <v>4</v>
      </c>
      <c r="K96">
        <v>1</v>
      </c>
      <c r="L96">
        <v>5</v>
      </c>
      <c r="M96">
        <v>2</v>
      </c>
      <c r="N96">
        <v>5</v>
      </c>
      <c r="O96">
        <v>1</v>
      </c>
      <c r="P96">
        <v>6</v>
      </c>
      <c r="Q96">
        <v>2.2360679774997898</v>
      </c>
      <c r="R96">
        <v>3</v>
      </c>
      <c r="S96">
        <v>1</v>
      </c>
      <c r="T96">
        <v>1.7320508075688701</v>
      </c>
      <c r="U96">
        <v>0</v>
      </c>
      <c r="V96" t="s">
        <v>1251</v>
      </c>
      <c r="W96">
        <v>1</v>
      </c>
      <c r="X96" t="s">
        <v>62</v>
      </c>
      <c r="Y96" t="s">
        <v>1253</v>
      </c>
      <c r="Z96">
        <v>11</v>
      </c>
      <c r="AA96" t="s">
        <v>55</v>
      </c>
      <c r="AB96">
        <v>176769057</v>
      </c>
      <c r="AC96">
        <v>176769086</v>
      </c>
      <c r="AM96" t="s">
        <v>43</v>
      </c>
      <c r="AN96" t="s">
        <v>1055</v>
      </c>
      <c r="AO96" t="s">
        <v>988</v>
      </c>
      <c r="AP96" t="s">
        <v>44</v>
      </c>
    </row>
    <row r="97" spans="1:42" hidden="1" x14ac:dyDescent="0.25">
      <c r="A97" t="s">
        <v>75</v>
      </c>
      <c r="B97">
        <v>151901041</v>
      </c>
      <c r="C97">
        <v>151901050</v>
      </c>
      <c r="D97" t="s">
        <v>1254</v>
      </c>
      <c r="E97" t="s">
        <v>1053</v>
      </c>
      <c r="F97">
        <v>6210</v>
      </c>
      <c r="G97">
        <v>7</v>
      </c>
      <c r="H97">
        <v>151901045</v>
      </c>
      <c r="I97" t="s">
        <v>1255</v>
      </c>
      <c r="J97">
        <v>37</v>
      </c>
      <c r="K97">
        <v>4</v>
      </c>
      <c r="L97">
        <v>41</v>
      </c>
      <c r="M97">
        <v>12.1655250605964</v>
      </c>
      <c r="N97">
        <v>162</v>
      </c>
      <c r="O97">
        <v>4</v>
      </c>
      <c r="P97">
        <v>166</v>
      </c>
      <c r="Q97">
        <v>25.4558441227157</v>
      </c>
      <c r="R97">
        <v>36</v>
      </c>
      <c r="S97">
        <v>4</v>
      </c>
      <c r="T97">
        <v>12</v>
      </c>
      <c r="U97">
        <v>3.00665927567458</v>
      </c>
      <c r="AM97" t="s">
        <v>43</v>
      </c>
      <c r="AN97" t="s">
        <v>1055</v>
      </c>
      <c r="AO97" t="s">
        <v>988</v>
      </c>
      <c r="AP97" t="s">
        <v>44</v>
      </c>
    </row>
    <row r="98" spans="1:42" hidden="1" x14ac:dyDescent="0.25">
      <c r="A98" t="s">
        <v>75</v>
      </c>
      <c r="B98">
        <v>61968904</v>
      </c>
      <c r="C98">
        <v>61968907</v>
      </c>
      <c r="D98" t="s">
        <v>1256</v>
      </c>
      <c r="E98" t="s">
        <v>1053</v>
      </c>
      <c r="F98">
        <v>5916</v>
      </c>
      <c r="G98">
        <v>7</v>
      </c>
      <c r="H98">
        <v>61968904</v>
      </c>
      <c r="I98" t="s">
        <v>1257</v>
      </c>
      <c r="J98">
        <v>22</v>
      </c>
      <c r="K98">
        <v>0</v>
      </c>
      <c r="L98">
        <v>22</v>
      </c>
      <c r="M98">
        <v>0</v>
      </c>
      <c r="N98">
        <v>67</v>
      </c>
      <c r="O98">
        <v>0</v>
      </c>
      <c r="P98">
        <v>67</v>
      </c>
      <c r="Q98">
        <v>0</v>
      </c>
      <c r="R98">
        <v>2</v>
      </c>
      <c r="S98">
        <v>17</v>
      </c>
      <c r="T98">
        <v>5.8309518948452999</v>
      </c>
      <c r="U98">
        <v>1.5</v>
      </c>
      <c r="AM98" t="s">
        <v>43</v>
      </c>
      <c r="AN98" t="s">
        <v>1055</v>
      </c>
      <c r="AO98" t="s">
        <v>988</v>
      </c>
      <c r="AP98" t="s">
        <v>44</v>
      </c>
    </row>
    <row r="99" spans="1:42" hidden="1" x14ac:dyDescent="0.25">
      <c r="A99" t="s">
        <v>64</v>
      </c>
      <c r="B99">
        <v>106241315</v>
      </c>
      <c r="C99">
        <v>106241320</v>
      </c>
      <c r="D99" t="s">
        <v>1258</v>
      </c>
      <c r="E99" t="s">
        <v>1053</v>
      </c>
      <c r="F99">
        <v>6452</v>
      </c>
      <c r="G99">
        <v>8</v>
      </c>
      <c r="H99">
        <v>106241320</v>
      </c>
      <c r="I99" t="s">
        <v>1259</v>
      </c>
      <c r="J99">
        <v>2</v>
      </c>
      <c r="K99">
        <v>0</v>
      </c>
      <c r="L99">
        <v>2</v>
      </c>
      <c r="M99">
        <v>0</v>
      </c>
      <c r="N99">
        <v>2</v>
      </c>
      <c r="O99">
        <v>0</v>
      </c>
      <c r="P99">
        <v>2</v>
      </c>
      <c r="Q99">
        <v>0</v>
      </c>
      <c r="R99">
        <v>1</v>
      </c>
      <c r="S99">
        <v>1</v>
      </c>
      <c r="T99">
        <v>1</v>
      </c>
      <c r="U99">
        <v>2.5</v>
      </c>
      <c r="AM99" t="s">
        <v>43</v>
      </c>
      <c r="AN99" t="s">
        <v>1055</v>
      </c>
      <c r="AO99" t="s">
        <v>988</v>
      </c>
      <c r="AP99" t="s">
        <v>44</v>
      </c>
    </row>
    <row r="100" spans="1:42" hidden="1" x14ac:dyDescent="0.25">
      <c r="A100" t="s">
        <v>64</v>
      </c>
      <c r="B100">
        <v>141939882</v>
      </c>
      <c r="C100">
        <v>141939910</v>
      </c>
      <c r="D100" t="s">
        <v>1260</v>
      </c>
      <c r="E100" t="s">
        <v>1053</v>
      </c>
      <c r="F100">
        <v>6601</v>
      </c>
      <c r="G100">
        <v>8</v>
      </c>
      <c r="H100">
        <v>141939882</v>
      </c>
      <c r="I100" t="s">
        <v>1261</v>
      </c>
      <c r="J100">
        <v>126</v>
      </c>
      <c r="K100">
        <v>1</v>
      </c>
      <c r="L100">
        <v>127</v>
      </c>
      <c r="M100">
        <v>11.2249721603218</v>
      </c>
      <c r="N100">
        <v>275</v>
      </c>
      <c r="O100">
        <v>1</v>
      </c>
      <c r="P100">
        <v>276</v>
      </c>
      <c r="Q100">
        <v>16.583123951777001</v>
      </c>
      <c r="R100">
        <v>0</v>
      </c>
      <c r="S100">
        <v>104</v>
      </c>
      <c r="T100">
        <v>0</v>
      </c>
      <c r="U100">
        <v>9.2862465506791203</v>
      </c>
      <c r="AM100" t="s">
        <v>43</v>
      </c>
      <c r="AN100" t="s">
        <v>1055</v>
      </c>
      <c r="AO100" t="s">
        <v>988</v>
      </c>
      <c r="AP100" t="s">
        <v>44</v>
      </c>
    </row>
    <row r="101" spans="1:42" hidden="1" x14ac:dyDescent="0.25">
      <c r="A101" t="s">
        <v>64</v>
      </c>
      <c r="B101">
        <v>143198391</v>
      </c>
      <c r="C101">
        <v>143198415</v>
      </c>
      <c r="D101" t="s">
        <v>1262</v>
      </c>
      <c r="E101" t="s">
        <v>1053</v>
      </c>
      <c r="F101">
        <v>6606</v>
      </c>
      <c r="G101">
        <v>8</v>
      </c>
      <c r="H101">
        <v>143198391</v>
      </c>
      <c r="I101" t="s">
        <v>1263</v>
      </c>
      <c r="J101">
        <v>153</v>
      </c>
      <c r="K101">
        <v>0</v>
      </c>
      <c r="L101">
        <v>153</v>
      </c>
      <c r="M101">
        <v>0</v>
      </c>
      <c r="N101">
        <v>418</v>
      </c>
      <c r="O101">
        <v>0</v>
      </c>
      <c r="P101">
        <v>418</v>
      </c>
      <c r="Q101">
        <v>0</v>
      </c>
      <c r="R101">
        <v>1</v>
      </c>
      <c r="S101">
        <v>128</v>
      </c>
      <c r="T101">
        <v>11.313708498984701</v>
      </c>
      <c r="U101">
        <v>7.4153660948726996</v>
      </c>
      <c r="AM101" t="s">
        <v>43</v>
      </c>
      <c r="AN101" t="s">
        <v>1055</v>
      </c>
      <c r="AO101" t="s">
        <v>988</v>
      </c>
      <c r="AP101" t="s">
        <v>44</v>
      </c>
    </row>
    <row r="102" spans="1:42" x14ac:dyDescent="0.25">
      <c r="A102" t="s">
        <v>47</v>
      </c>
      <c r="B102">
        <v>102521231</v>
      </c>
      <c r="C102">
        <v>102521235</v>
      </c>
      <c r="D102" t="s">
        <v>1264</v>
      </c>
      <c r="E102" t="s">
        <v>1053</v>
      </c>
      <c r="F102">
        <v>2176</v>
      </c>
      <c r="G102">
        <v>15</v>
      </c>
      <c r="H102">
        <v>102521232</v>
      </c>
      <c r="I102" t="s">
        <v>1265</v>
      </c>
      <c r="J102">
        <v>4</v>
      </c>
      <c r="K102">
        <v>0</v>
      </c>
      <c r="L102">
        <v>4</v>
      </c>
      <c r="M102">
        <v>0</v>
      </c>
      <c r="N102">
        <v>4</v>
      </c>
      <c r="O102">
        <v>0</v>
      </c>
      <c r="P102">
        <v>4</v>
      </c>
      <c r="Q102">
        <v>0</v>
      </c>
      <c r="R102">
        <v>2</v>
      </c>
      <c r="S102">
        <v>1</v>
      </c>
      <c r="T102">
        <v>1.41421356237309</v>
      </c>
      <c r="U102">
        <v>1.6996731711975901</v>
      </c>
      <c r="V102" t="s">
        <v>1264</v>
      </c>
      <c r="W102">
        <v>1</v>
      </c>
      <c r="X102" t="s">
        <v>47</v>
      </c>
      <c r="Y102" t="s">
        <v>1266</v>
      </c>
      <c r="Z102">
        <v>10</v>
      </c>
      <c r="AA102" t="s">
        <v>52</v>
      </c>
      <c r="AB102">
        <v>102521217</v>
      </c>
      <c r="AC102">
        <v>102521246</v>
      </c>
      <c r="AM102" t="s">
        <v>43</v>
      </c>
      <c r="AN102" t="s">
        <v>1055</v>
      </c>
      <c r="AO102" t="s">
        <v>988</v>
      </c>
      <c r="AP102" t="s">
        <v>44</v>
      </c>
    </row>
    <row r="103" spans="1:42" hidden="1" x14ac:dyDescent="0.25">
      <c r="A103" t="s">
        <v>64</v>
      </c>
      <c r="B103">
        <v>42961162</v>
      </c>
      <c r="C103">
        <v>42961166</v>
      </c>
      <c r="D103" t="s">
        <v>1267</v>
      </c>
      <c r="E103" t="s">
        <v>1053</v>
      </c>
      <c r="F103">
        <v>6310</v>
      </c>
      <c r="G103">
        <v>8</v>
      </c>
      <c r="H103">
        <v>42961165</v>
      </c>
      <c r="I103" t="s">
        <v>1268</v>
      </c>
      <c r="J103">
        <v>1</v>
      </c>
      <c r="K103">
        <v>21</v>
      </c>
      <c r="L103">
        <v>22</v>
      </c>
      <c r="M103">
        <v>4.5825756949558398</v>
      </c>
      <c r="N103">
        <v>4</v>
      </c>
      <c r="O103">
        <v>46</v>
      </c>
      <c r="P103">
        <v>50</v>
      </c>
      <c r="Q103">
        <v>13.564659966250501</v>
      </c>
      <c r="R103">
        <v>1</v>
      </c>
      <c r="S103">
        <v>18</v>
      </c>
      <c r="T103">
        <v>4.2426406871192803</v>
      </c>
      <c r="U103">
        <v>1.58113883008418</v>
      </c>
      <c r="AM103" t="s">
        <v>43</v>
      </c>
      <c r="AN103" t="s">
        <v>1055</v>
      </c>
      <c r="AO103" t="s">
        <v>988</v>
      </c>
      <c r="AP103" t="s">
        <v>44</v>
      </c>
    </row>
    <row r="104" spans="1:42" hidden="1" x14ac:dyDescent="0.25">
      <c r="A104" t="s">
        <v>64</v>
      </c>
      <c r="B104">
        <v>53416866</v>
      </c>
      <c r="C104">
        <v>53416867</v>
      </c>
      <c r="D104" t="s">
        <v>1269</v>
      </c>
      <c r="E104" t="s">
        <v>1053</v>
      </c>
      <c r="F104">
        <v>6330</v>
      </c>
      <c r="G104">
        <v>8</v>
      </c>
      <c r="H104">
        <v>53416867</v>
      </c>
      <c r="I104" t="s">
        <v>1270</v>
      </c>
      <c r="J104">
        <v>0</v>
      </c>
      <c r="K104">
        <v>23</v>
      </c>
      <c r="L104">
        <v>23</v>
      </c>
      <c r="M104">
        <v>0</v>
      </c>
      <c r="N104">
        <v>0</v>
      </c>
      <c r="O104">
        <v>55</v>
      </c>
      <c r="P104">
        <v>55</v>
      </c>
      <c r="Q104">
        <v>0</v>
      </c>
      <c r="R104">
        <v>1</v>
      </c>
      <c r="S104">
        <v>19</v>
      </c>
      <c r="T104">
        <v>4.3588989435406704</v>
      </c>
      <c r="U104">
        <v>0.5</v>
      </c>
      <c r="AM104" t="s">
        <v>43</v>
      </c>
      <c r="AN104" t="s">
        <v>1055</v>
      </c>
      <c r="AO104" t="s">
        <v>988</v>
      </c>
      <c r="AP104" t="s">
        <v>44</v>
      </c>
    </row>
    <row r="105" spans="1:42" hidden="1" x14ac:dyDescent="0.25">
      <c r="A105" t="s">
        <v>65</v>
      </c>
      <c r="B105">
        <v>101984528</v>
      </c>
      <c r="C105">
        <v>101984529</v>
      </c>
      <c r="D105" t="s">
        <v>1271</v>
      </c>
      <c r="E105" t="s">
        <v>1053</v>
      </c>
      <c r="F105">
        <v>6774</v>
      </c>
      <c r="G105">
        <v>9</v>
      </c>
      <c r="H105">
        <v>101984529</v>
      </c>
      <c r="I105" t="s">
        <v>98</v>
      </c>
      <c r="J105">
        <v>2</v>
      </c>
      <c r="K105">
        <v>0</v>
      </c>
      <c r="L105">
        <v>2</v>
      </c>
      <c r="M105">
        <v>0</v>
      </c>
      <c r="N105">
        <v>2</v>
      </c>
      <c r="O105">
        <v>0</v>
      </c>
      <c r="P105">
        <v>2</v>
      </c>
      <c r="Q105">
        <v>0</v>
      </c>
      <c r="R105">
        <v>1</v>
      </c>
      <c r="S105">
        <v>1</v>
      </c>
      <c r="T105">
        <v>1</v>
      </c>
      <c r="U105">
        <v>0.5</v>
      </c>
      <c r="AM105" t="s">
        <v>43</v>
      </c>
      <c r="AN105" t="s">
        <v>1055</v>
      </c>
      <c r="AO105" t="s">
        <v>988</v>
      </c>
      <c r="AP105" t="s">
        <v>44</v>
      </c>
    </row>
    <row r="106" spans="1:42" x14ac:dyDescent="0.25">
      <c r="A106" t="s">
        <v>73</v>
      </c>
      <c r="B106">
        <v>36085191</v>
      </c>
      <c r="C106">
        <v>36085208</v>
      </c>
      <c r="D106" t="s">
        <v>1272</v>
      </c>
      <c r="E106" t="s">
        <v>1053</v>
      </c>
      <c r="F106">
        <v>3784</v>
      </c>
      <c r="G106">
        <v>21</v>
      </c>
      <c r="H106">
        <v>36085208</v>
      </c>
      <c r="I106" t="s">
        <v>1273</v>
      </c>
      <c r="J106">
        <v>0</v>
      </c>
      <c r="K106">
        <v>4</v>
      </c>
      <c r="L106">
        <v>4</v>
      </c>
      <c r="M106">
        <v>0</v>
      </c>
      <c r="N106">
        <v>0</v>
      </c>
      <c r="O106">
        <v>4</v>
      </c>
      <c r="P106">
        <v>4</v>
      </c>
      <c r="Q106">
        <v>0</v>
      </c>
      <c r="R106">
        <v>1</v>
      </c>
      <c r="S106">
        <v>1</v>
      </c>
      <c r="T106">
        <v>1</v>
      </c>
      <c r="U106">
        <v>6.97614984548545</v>
      </c>
      <c r="V106" t="s">
        <v>1272</v>
      </c>
      <c r="W106">
        <v>1</v>
      </c>
      <c r="X106" t="s">
        <v>73</v>
      </c>
      <c r="Y106" t="s">
        <v>1274</v>
      </c>
      <c r="Z106">
        <v>10</v>
      </c>
      <c r="AA106" t="s">
        <v>55</v>
      </c>
      <c r="AB106">
        <v>36085186</v>
      </c>
      <c r="AC106">
        <v>36085215</v>
      </c>
      <c r="AD106" t="s">
        <v>1275</v>
      </c>
      <c r="AE106">
        <v>28</v>
      </c>
      <c r="AF106">
        <v>10</v>
      </c>
      <c r="AG106">
        <v>7</v>
      </c>
      <c r="AH106">
        <v>0</v>
      </c>
      <c r="AI106">
        <v>1</v>
      </c>
      <c r="AJ106" t="s">
        <v>55</v>
      </c>
      <c r="AK106">
        <v>36085204</v>
      </c>
      <c r="AL106">
        <v>36085232</v>
      </c>
      <c r="AM106" t="s">
        <v>43</v>
      </c>
      <c r="AN106" t="s">
        <v>1055</v>
      </c>
      <c r="AO106" t="s">
        <v>988</v>
      </c>
      <c r="AP106" t="s">
        <v>988</v>
      </c>
    </row>
    <row r="107" spans="1:42" x14ac:dyDescent="0.25">
      <c r="A107" t="s">
        <v>54</v>
      </c>
      <c r="B107">
        <v>223166860</v>
      </c>
      <c r="C107">
        <v>223166869</v>
      </c>
      <c r="D107" t="s">
        <v>1276</v>
      </c>
      <c r="E107" t="s">
        <v>1053</v>
      </c>
      <c r="F107">
        <v>3506</v>
      </c>
      <c r="G107">
        <v>2</v>
      </c>
      <c r="H107">
        <v>223166869</v>
      </c>
      <c r="I107" t="s">
        <v>1277</v>
      </c>
      <c r="J107">
        <v>1</v>
      </c>
      <c r="K107">
        <v>1</v>
      </c>
      <c r="L107">
        <v>2</v>
      </c>
      <c r="M107">
        <v>1</v>
      </c>
      <c r="N107">
        <v>1</v>
      </c>
      <c r="O107">
        <v>1</v>
      </c>
      <c r="P107">
        <v>2</v>
      </c>
      <c r="Q107">
        <v>1</v>
      </c>
      <c r="R107">
        <v>0</v>
      </c>
      <c r="S107">
        <v>0</v>
      </c>
      <c r="T107">
        <v>0</v>
      </c>
      <c r="U107">
        <v>4.5</v>
      </c>
      <c r="V107" t="s">
        <v>1276</v>
      </c>
      <c r="W107">
        <v>1</v>
      </c>
      <c r="X107" t="s">
        <v>54</v>
      </c>
      <c r="Y107" t="s">
        <v>1278</v>
      </c>
      <c r="Z107">
        <v>11</v>
      </c>
      <c r="AA107" t="s">
        <v>52</v>
      </c>
      <c r="AB107">
        <v>223166858</v>
      </c>
      <c r="AC107">
        <v>223166887</v>
      </c>
      <c r="AM107" t="s">
        <v>43</v>
      </c>
      <c r="AN107" t="s">
        <v>1055</v>
      </c>
      <c r="AO107" t="s">
        <v>988</v>
      </c>
      <c r="AP107" t="s">
        <v>44</v>
      </c>
    </row>
    <row r="108" spans="1:42" hidden="1" x14ac:dyDescent="0.25">
      <c r="A108" t="s">
        <v>66</v>
      </c>
      <c r="B108">
        <v>155260162</v>
      </c>
      <c r="C108">
        <v>155260265</v>
      </c>
      <c r="D108" t="s">
        <v>1279</v>
      </c>
      <c r="E108" t="s">
        <v>1053</v>
      </c>
      <c r="F108">
        <v>7130</v>
      </c>
      <c r="G108" t="s">
        <v>67</v>
      </c>
      <c r="H108">
        <v>155260217</v>
      </c>
      <c r="I108" t="s">
        <v>61</v>
      </c>
      <c r="J108">
        <v>151</v>
      </c>
      <c r="K108">
        <v>0</v>
      </c>
      <c r="L108">
        <v>151</v>
      </c>
      <c r="M108">
        <v>0</v>
      </c>
      <c r="N108">
        <v>180</v>
      </c>
      <c r="O108">
        <v>0</v>
      </c>
      <c r="P108">
        <v>180</v>
      </c>
      <c r="Q108">
        <v>0</v>
      </c>
      <c r="R108">
        <v>43</v>
      </c>
      <c r="S108">
        <v>37</v>
      </c>
      <c r="T108">
        <v>39.887341350358199</v>
      </c>
      <c r="U108">
        <v>25.9318799935523</v>
      </c>
      <c r="AM108" t="s">
        <v>43</v>
      </c>
      <c r="AN108" t="s">
        <v>1055</v>
      </c>
      <c r="AO108" t="s">
        <v>988</v>
      </c>
      <c r="AP108" t="s">
        <v>44</v>
      </c>
    </row>
    <row r="109" spans="1:42" x14ac:dyDescent="0.25">
      <c r="A109" t="s">
        <v>64</v>
      </c>
      <c r="B109">
        <v>23518375</v>
      </c>
      <c r="C109">
        <v>23518380</v>
      </c>
      <c r="D109" t="s">
        <v>1280</v>
      </c>
      <c r="E109" t="s">
        <v>1053</v>
      </c>
      <c r="F109">
        <v>6253</v>
      </c>
      <c r="G109">
        <v>8</v>
      </c>
      <c r="H109">
        <v>23518380</v>
      </c>
      <c r="I109" t="s">
        <v>1281</v>
      </c>
      <c r="J109">
        <v>0</v>
      </c>
      <c r="K109">
        <v>2</v>
      </c>
      <c r="L109">
        <v>2</v>
      </c>
      <c r="M109">
        <v>0</v>
      </c>
      <c r="N109">
        <v>0</v>
      </c>
      <c r="O109">
        <v>2</v>
      </c>
      <c r="P109">
        <v>2</v>
      </c>
      <c r="Q109">
        <v>0</v>
      </c>
      <c r="R109">
        <v>1</v>
      </c>
      <c r="S109">
        <v>1</v>
      </c>
      <c r="T109">
        <v>1</v>
      </c>
      <c r="U109">
        <v>2.5</v>
      </c>
      <c r="V109" t="s">
        <v>1280</v>
      </c>
      <c r="W109">
        <v>1</v>
      </c>
      <c r="X109" t="s">
        <v>64</v>
      </c>
      <c r="Y109" t="s">
        <v>1282</v>
      </c>
      <c r="Z109">
        <v>10</v>
      </c>
      <c r="AA109" t="s">
        <v>55</v>
      </c>
      <c r="AB109">
        <v>23518369</v>
      </c>
      <c r="AC109">
        <v>23518398</v>
      </c>
      <c r="AM109" t="s">
        <v>43</v>
      </c>
      <c r="AN109" t="s">
        <v>1055</v>
      </c>
      <c r="AO109" t="s">
        <v>988</v>
      </c>
      <c r="AP109" t="s">
        <v>44</v>
      </c>
    </row>
    <row r="110" spans="1:42" hidden="1" x14ac:dyDescent="0.25">
      <c r="A110" t="s">
        <v>66</v>
      </c>
      <c r="B110">
        <v>155260338</v>
      </c>
      <c r="C110">
        <v>155260358</v>
      </c>
      <c r="D110" t="s">
        <v>1283</v>
      </c>
      <c r="E110" t="s">
        <v>1053</v>
      </c>
      <c r="F110">
        <v>7132</v>
      </c>
      <c r="G110" t="s">
        <v>67</v>
      </c>
      <c r="H110">
        <v>155260349</v>
      </c>
      <c r="I110" t="s">
        <v>61</v>
      </c>
      <c r="J110">
        <v>0</v>
      </c>
      <c r="K110">
        <v>12</v>
      </c>
      <c r="L110">
        <v>12</v>
      </c>
      <c r="M110">
        <v>0</v>
      </c>
      <c r="N110">
        <v>0</v>
      </c>
      <c r="O110">
        <v>12</v>
      </c>
      <c r="P110">
        <v>12</v>
      </c>
      <c r="Q110">
        <v>0</v>
      </c>
      <c r="R110">
        <v>2</v>
      </c>
      <c r="S110">
        <v>5</v>
      </c>
      <c r="T110">
        <v>3.1622776601683702</v>
      </c>
      <c r="U110">
        <v>6.2199276523123599</v>
      </c>
      <c r="AM110" t="s">
        <v>43</v>
      </c>
      <c r="AN110" t="s">
        <v>1055</v>
      </c>
      <c r="AO110" t="s">
        <v>988</v>
      </c>
      <c r="AP110" t="s">
        <v>44</v>
      </c>
    </row>
    <row r="112" spans="1:42" x14ac:dyDescent="0.25">
      <c r="K112" t="s">
        <v>79</v>
      </c>
      <c r="L112">
        <f>SUBTOTAL(9,L3:L109)</f>
        <v>3861</v>
      </c>
    </row>
    <row r="113" spans="11:12" x14ac:dyDescent="0.25">
      <c r="K113" t="s">
        <v>80</v>
      </c>
      <c r="L113" s="1">
        <f>L3/L112</f>
        <v>0.69282569282569284</v>
      </c>
    </row>
    <row r="114" spans="11:12" x14ac:dyDescent="0.25">
      <c r="K114" t="s">
        <v>81</v>
      </c>
      <c r="L114" s="1">
        <f>(L112-L3)/L112</f>
        <v>0.30717430717430716</v>
      </c>
    </row>
    <row r="116" spans="11:12" x14ac:dyDescent="0.25">
      <c r="K116" s="2" t="s">
        <v>982</v>
      </c>
      <c r="L116" s="2">
        <f>SUBTOTAL(3, A2:A109)</f>
        <v>23</v>
      </c>
    </row>
  </sheetData>
  <autoFilter ref="V1:V110" xr:uid="{AC700CC3-4DB7-F044-993D-F2189507122F}">
    <filterColumn colId="0">
      <customFilters>
        <customFilter operator="notEqual" val=" "/>
      </customFilters>
    </filterColumn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FABE-BD29-2749-A457-48CB3D9515B6}">
  <sheetPr filterMode="1">
    <tabColor theme="4" tint="-0.499984740745262"/>
  </sheetPr>
  <dimension ref="A1:AR80"/>
  <sheetViews>
    <sheetView topLeftCell="AM1" workbookViewId="0">
      <selection activeCell="AT96" sqref="AT96"/>
    </sheetView>
  </sheetViews>
  <sheetFormatPr defaultColWidth="11" defaultRowHeight="15.7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5000</v>
      </c>
      <c r="AR1" t="s">
        <v>4966</v>
      </c>
    </row>
    <row r="2" spans="1:44" x14ac:dyDescent="0.25">
      <c r="A2" t="s">
        <v>53</v>
      </c>
      <c r="B2">
        <v>31349687</v>
      </c>
      <c r="C2">
        <v>31349838</v>
      </c>
      <c r="D2" t="s">
        <v>1284</v>
      </c>
      <c r="E2" t="s">
        <v>1285</v>
      </c>
      <c r="F2">
        <v>2115</v>
      </c>
      <c r="G2">
        <v>20</v>
      </c>
      <c r="H2">
        <v>31349771</v>
      </c>
      <c r="I2" t="s">
        <v>1286</v>
      </c>
      <c r="J2">
        <v>6930</v>
      </c>
      <c r="K2">
        <v>8785</v>
      </c>
      <c r="L2">
        <v>15715</v>
      </c>
      <c r="M2">
        <v>7802.5668853268999</v>
      </c>
      <c r="N2">
        <v>17432</v>
      </c>
      <c r="O2">
        <v>26226</v>
      </c>
      <c r="P2">
        <v>43658</v>
      </c>
      <c r="Q2">
        <v>21381.572252760001</v>
      </c>
      <c r="R2">
        <v>8718</v>
      </c>
      <c r="S2">
        <v>4927</v>
      </c>
      <c r="T2">
        <v>6553.8985344602297</v>
      </c>
      <c r="U2">
        <v>34.757553135973197</v>
      </c>
      <c r="V2" t="s">
        <v>1284</v>
      </c>
      <c r="W2">
        <v>1</v>
      </c>
      <c r="X2" t="s">
        <v>53</v>
      </c>
      <c r="Y2" t="s">
        <v>1058</v>
      </c>
      <c r="Z2">
        <v>0</v>
      </c>
      <c r="AA2" t="s">
        <v>52</v>
      </c>
      <c r="AB2">
        <v>31349762</v>
      </c>
      <c r="AC2">
        <v>31349791</v>
      </c>
      <c r="AM2" t="s">
        <v>43</v>
      </c>
      <c r="AN2" t="s">
        <v>1287</v>
      </c>
      <c r="AO2" t="s">
        <v>988</v>
      </c>
      <c r="AP2" t="s">
        <v>44</v>
      </c>
      <c r="AQ2" t="s">
        <v>4967</v>
      </c>
      <c r="AR2" t="s">
        <v>4996</v>
      </c>
    </row>
    <row r="3" spans="1:44" hidden="1" x14ac:dyDescent="0.25">
      <c r="A3" t="s">
        <v>68</v>
      </c>
      <c r="B3">
        <v>103592791</v>
      </c>
      <c r="C3">
        <v>103592848</v>
      </c>
      <c r="D3" t="s">
        <v>1288</v>
      </c>
      <c r="E3" t="s">
        <v>1285</v>
      </c>
      <c r="F3">
        <v>448</v>
      </c>
      <c r="G3">
        <v>10</v>
      </c>
      <c r="H3">
        <v>103592848</v>
      </c>
      <c r="I3" t="s">
        <v>1289</v>
      </c>
      <c r="J3">
        <v>0</v>
      </c>
      <c r="K3">
        <v>1653</v>
      </c>
      <c r="L3">
        <v>1653</v>
      </c>
      <c r="M3">
        <v>0</v>
      </c>
      <c r="N3">
        <v>0</v>
      </c>
      <c r="O3">
        <v>8181</v>
      </c>
      <c r="P3">
        <v>8181</v>
      </c>
      <c r="Q3">
        <v>0</v>
      </c>
      <c r="R3">
        <v>2</v>
      </c>
      <c r="S3">
        <v>1208</v>
      </c>
      <c r="T3">
        <v>49.152822909778003</v>
      </c>
      <c r="U3">
        <v>17.385291382791699</v>
      </c>
      <c r="AM3" t="s">
        <v>43</v>
      </c>
      <c r="AN3" t="s">
        <v>1287</v>
      </c>
      <c r="AO3" t="s">
        <v>988</v>
      </c>
      <c r="AP3" t="s">
        <v>44</v>
      </c>
    </row>
    <row r="4" spans="1:44" x14ac:dyDescent="0.25">
      <c r="A4" t="s">
        <v>53</v>
      </c>
      <c r="B4">
        <v>56033797</v>
      </c>
      <c r="C4">
        <v>56033843</v>
      </c>
      <c r="D4" t="s">
        <v>1290</v>
      </c>
      <c r="E4" t="s">
        <v>1285</v>
      </c>
      <c r="F4">
        <v>2341</v>
      </c>
      <c r="G4">
        <v>20</v>
      </c>
      <c r="H4">
        <v>56033842</v>
      </c>
      <c r="I4" t="s">
        <v>1291</v>
      </c>
      <c r="J4">
        <v>0</v>
      </c>
      <c r="K4">
        <v>277</v>
      </c>
      <c r="L4">
        <v>277</v>
      </c>
      <c r="M4">
        <v>0</v>
      </c>
      <c r="N4">
        <v>0</v>
      </c>
      <c r="O4">
        <v>1533</v>
      </c>
      <c r="P4">
        <v>1533</v>
      </c>
      <c r="Q4">
        <v>0</v>
      </c>
      <c r="R4">
        <v>235</v>
      </c>
      <c r="S4">
        <v>1</v>
      </c>
      <c r="T4">
        <v>15.329709716755801</v>
      </c>
      <c r="U4">
        <v>14.232201360139401</v>
      </c>
      <c r="V4" t="s">
        <v>1290</v>
      </c>
      <c r="W4">
        <v>1</v>
      </c>
      <c r="X4" t="s">
        <v>53</v>
      </c>
      <c r="Y4" t="s">
        <v>1292</v>
      </c>
      <c r="Z4">
        <v>11</v>
      </c>
      <c r="AA4" t="s">
        <v>52</v>
      </c>
      <c r="AB4">
        <v>56033821</v>
      </c>
      <c r="AC4">
        <v>56033850</v>
      </c>
      <c r="AM4" t="s">
        <v>43</v>
      </c>
      <c r="AN4" t="s">
        <v>1287</v>
      </c>
      <c r="AO4" t="s">
        <v>988</v>
      </c>
      <c r="AP4" t="s">
        <v>44</v>
      </c>
      <c r="AQ4" t="s">
        <v>4967</v>
      </c>
      <c r="AR4" t="s">
        <v>5001</v>
      </c>
    </row>
    <row r="5" spans="1:44" x14ac:dyDescent="0.25">
      <c r="A5" t="s">
        <v>65</v>
      </c>
      <c r="B5">
        <v>23986847</v>
      </c>
      <c r="C5">
        <v>23986879</v>
      </c>
      <c r="D5" t="s">
        <v>1293</v>
      </c>
      <c r="E5" t="s">
        <v>1285</v>
      </c>
      <c r="F5">
        <v>4032</v>
      </c>
      <c r="G5">
        <v>9</v>
      </c>
      <c r="H5">
        <v>23986848</v>
      </c>
      <c r="I5" t="s">
        <v>1294</v>
      </c>
      <c r="J5">
        <v>228</v>
      </c>
      <c r="K5">
        <v>0</v>
      </c>
      <c r="L5">
        <v>228</v>
      </c>
      <c r="M5">
        <v>0</v>
      </c>
      <c r="N5">
        <v>1421</v>
      </c>
      <c r="O5">
        <v>0</v>
      </c>
      <c r="P5">
        <v>1421</v>
      </c>
      <c r="Q5">
        <v>0</v>
      </c>
      <c r="R5">
        <v>187</v>
      </c>
      <c r="S5">
        <v>1</v>
      </c>
      <c r="T5">
        <v>13.674794331177299</v>
      </c>
      <c r="U5">
        <v>11.442953135908001</v>
      </c>
      <c r="V5" t="s">
        <v>1293</v>
      </c>
      <c r="W5">
        <v>1</v>
      </c>
      <c r="X5" t="s">
        <v>65</v>
      </c>
      <c r="Y5" t="s">
        <v>1295</v>
      </c>
      <c r="Z5">
        <v>11</v>
      </c>
      <c r="AA5" t="s">
        <v>55</v>
      </c>
      <c r="AB5">
        <v>23986825</v>
      </c>
      <c r="AC5">
        <v>23986854</v>
      </c>
      <c r="AM5" t="s">
        <v>43</v>
      </c>
      <c r="AN5" t="s">
        <v>1287</v>
      </c>
      <c r="AO5" t="s">
        <v>988</v>
      </c>
      <c r="AP5" t="s">
        <v>44</v>
      </c>
    </row>
    <row r="6" spans="1:44" hidden="1" x14ac:dyDescent="0.25">
      <c r="A6" t="s">
        <v>68</v>
      </c>
      <c r="B6">
        <v>9541368</v>
      </c>
      <c r="C6">
        <v>9541375</v>
      </c>
      <c r="D6" t="s">
        <v>1296</v>
      </c>
      <c r="E6" t="s">
        <v>1285</v>
      </c>
      <c r="F6">
        <v>328</v>
      </c>
      <c r="G6">
        <v>10</v>
      </c>
      <c r="H6">
        <v>9541375</v>
      </c>
      <c r="I6" t="s">
        <v>1297</v>
      </c>
      <c r="J6">
        <v>0</v>
      </c>
      <c r="K6">
        <v>4</v>
      </c>
      <c r="L6">
        <v>4</v>
      </c>
      <c r="M6">
        <v>0</v>
      </c>
      <c r="N6">
        <v>0</v>
      </c>
      <c r="O6">
        <v>4</v>
      </c>
      <c r="P6">
        <v>4</v>
      </c>
      <c r="Q6">
        <v>0</v>
      </c>
      <c r="R6">
        <v>1</v>
      </c>
      <c r="S6">
        <v>2</v>
      </c>
      <c r="T6">
        <v>1.41421356237309</v>
      </c>
      <c r="U6">
        <v>2.7386127875258302</v>
      </c>
      <c r="AM6" t="s">
        <v>43</v>
      </c>
      <c r="AN6" t="s">
        <v>1287</v>
      </c>
      <c r="AO6" t="s">
        <v>988</v>
      </c>
      <c r="AP6" t="s">
        <v>44</v>
      </c>
    </row>
    <row r="7" spans="1:44" hidden="1" x14ac:dyDescent="0.25">
      <c r="A7" t="s">
        <v>42</v>
      </c>
      <c r="B7">
        <v>120977137</v>
      </c>
      <c r="C7">
        <v>120977171</v>
      </c>
      <c r="D7" t="s">
        <v>1298</v>
      </c>
      <c r="E7" t="s">
        <v>1285</v>
      </c>
      <c r="F7">
        <v>642</v>
      </c>
      <c r="G7">
        <v>11</v>
      </c>
      <c r="H7">
        <v>120977137</v>
      </c>
      <c r="I7" t="s">
        <v>1299</v>
      </c>
      <c r="J7">
        <v>134</v>
      </c>
      <c r="K7">
        <v>0</v>
      </c>
      <c r="L7">
        <v>134</v>
      </c>
      <c r="M7">
        <v>0</v>
      </c>
      <c r="N7">
        <v>686</v>
      </c>
      <c r="O7">
        <v>0</v>
      </c>
      <c r="P7">
        <v>686</v>
      </c>
      <c r="Q7">
        <v>0</v>
      </c>
      <c r="R7">
        <v>120</v>
      </c>
      <c r="S7">
        <v>1</v>
      </c>
      <c r="T7">
        <v>10.954451150103299</v>
      </c>
      <c r="U7">
        <v>11.6893113569619</v>
      </c>
      <c r="AM7" t="s">
        <v>43</v>
      </c>
      <c r="AN7" t="s">
        <v>1287</v>
      </c>
      <c r="AO7" t="s">
        <v>988</v>
      </c>
      <c r="AP7" t="s">
        <v>44</v>
      </c>
    </row>
    <row r="8" spans="1:44" hidden="1" x14ac:dyDescent="0.25">
      <c r="A8" t="s">
        <v>42</v>
      </c>
      <c r="B8">
        <v>21424062</v>
      </c>
      <c r="C8">
        <v>21424090</v>
      </c>
      <c r="D8" t="s">
        <v>1300</v>
      </c>
      <c r="E8" t="s">
        <v>1285</v>
      </c>
      <c r="F8">
        <v>497</v>
      </c>
      <c r="G8">
        <v>11</v>
      </c>
      <c r="H8">
        <v>21424090</v>
      </c>
      <c r="I8" t="s">
        <v>1301</v>
      </c>
      <c r="J8">
        <v>0</v>
      </c>
      <c r="K8">
        <v>184</v>
      </c>
      <c r="L8">
        <v>184</v>
      </c>
      <c r="M8">
        <v>0</v>
      </c>
      <c r="N8">
        <v>0</v>
      </c>
      <c r="O8">
        <v>1058</v>
      </c>
      <c r="P8">
        <v>1058</v>
      </c>
      <c r="Q8">
        <v>0</v>
      </c>
      <c r="R8">
        <v>154</v>
      </c>
      <c r="S8">
        <v>2</v>
      </c>
      <c r="T8">
        <v>17.549928774784199</v>
      </c>
      <c r="U8">
        <v>8.8651968943916497</v>
      </c>
      <c r="AM8" t="s">
        <v>43</v>
      </c>
      <c r="AN8" t="s">
        <v>1287</v>
      </c>
      <c r="AO8" t="s">
        <v>988</v>
      </c>
      <c r="AP8" t="s">
        <v>44</v>
      </c>
    </row>
    <row r="9" spans="1:44" hidden="1" x14ac:dyDescent="0.25">
      <c r="A9" t="s">
        <v>42</v>
      </c>
      <c r="B9">
        <v>54814855</v>
      </c>
      <c r="C9">
        <v>54814859</v>
      </c>
      <c r="D9" t="s">
        <v>1302</v>
      </c>
      <c r="E9" t="s">
        <v>1285</v>
      </c>
      <c r="F9">
        <v>526</v>
      </c>
      <c r="G9">
        <v>11</v>
      </c>
      <c r="H9">
        <v>54814855</v>
      </c>
      <c r="I9" t="s">
        <v>1303</v>
      </c>
      <c r="J9">
        <v>73</v>
      </c>
      <c r="K9">
        <v>1</v>
      </c>
      <c r="L9">
        <v>74</v>
      </c>
      <c r="M9">
        <v>8.5440037453175304</v>
      </c>
      <c r="N9">
        <v>234</v>
      </c>
      <c r="O9">
        <v>1</v>
      </c>
      <c r="P9">
        <v>235</v>
      </c>
      <c r="Q9">
        <v>15.2970585407783</v>
      </c>
      <c r="R9">
        <v>0</v>
      </c>
      <c r="S9">
        <v>67</v>
      </c>
      <c r="T9">
        <v>0</v>
      </c>
      <c r="U9">
        <v>2</v>
      </c>
      <c r="AM9" t="s">
        <v>43</v>
      </c>
      <c r="AN9" t="s">
        <v>1287</v>
      </c>
      <c r="AO9" t="s">
        <v>988</v>
      </c>
      <c r="AP9" t="s">
        <v>44</v>
      </c>
    </row>
    <row r="10" spans="1:44" hidden="1" x14ac:dyDescent="0.25">
      <c r="A10" t="s">
        <v>42</v>
      </c>
      <c r="B10">
        <v>74260737</v>
      </c>
      <c r="C10">
        <v>74260757</v>
      </c>
      <c r="D10" t="s">
        <v>1304</v>
      </c>
      <c r="E10" t="s">
        <v>1285</v>
      </c>
      <c r="F10">
        <v>565</v>
      </c>
      <c r="G10">
        <v>11</v>
      </c>
      <c r="H10">
        <v>74260738</v>
      </c>
      <c r="I10" t="s">
        <v>1305</v>
      </c>
      <c r="J10">
        <v>3</v>
      </c>
      <c r="K10">
        <v>2</v>
      </c>
      <c r="L10">
        <v>5</v>
      </c>
      <c r="M10">
        <v>2.4494897427831699</v>
      </c>
      <c r="N10">
        <v>3</v>
      </c>
      <c r="O10">
        <v>2</v>
      </c>
      <c r="P10">
        <v>5</v>
      </c>
      <c r="Q10">
        <v>2.4494897427831699</v>
      </c>
      <c r="R10">
        <v>0</v>
      </c>
      <c r="S10">
        <v>3</v>
      </c>
      <c r="T10">
        <v>0</v>
      </c>
      <c r="U10">
        <v>8.1547532151500395</v>
      </c>
      <c r="AM10" t="s">
        <v>43</v>
      </c>
      <c r="AN10" t="s">
        <v>1287</v>
      </c>
      <c r="AO10" t="s">
        <v>988</v>
      </c>
      <c r="AP10" t="s">
        <v>44</v>
      </c>
    </row>
    <row r="11" spans="1:44" hidden="1" x14ac:dyDescent="0.25">
      <c r="A11" t="s">
        <v>45</v>
      </c>
      <c r="B11">
        <v>111646901</v>
      </c>
      <c r="C11">
        <v>111646908</v>
      </c>
      <c r="D11" t="s">
        <v>1306</v>
      </c>
      <c r="E11" t="s">
        <v>1285</v>
      </c>
      <c r="F11">
        <v>800</v>
      </c>
      <c r="G11">
        <v>12</v>
      </c>
      <c r="H11">
        <v>111646908</v>
      </c>
      <c r="I11" t="s">
        <v>990</v>
      </c>
      <c r="J11">
        <v>0</v>
      </c>
      <c r="K11">
        <v>5</v>
      </c>
      <c r="L11">
        <v>5</v>
      </c>
      <c r="M11">
        <v>0</v>
      </c>
      <c r="N11">
        <v>0</v>
      </c>
      <c r="O11">
        <v>12</v>
      </c>
      <c r="P11">
        <v>12</v>
      </c>
      <c r="Q11">
        <v>0</v>
      </c>
      <c r="R11">
        <v>1</v>
      </c>
      <c r="S11">
        <v>2</v>
      </c>
      <c r="T11">
        <v>1.41421356237309</v>
      </c>
      <c r="U11">
        <v>2.9439202887759399</v>
      </c>
      <c r="AM11" t="s">
        <v>43</v>
      </c>
      <c r="AN11" t="s">
        <v>1287</v>
      </c>
      <c r="AO11" t="s">
        <v>988</v>
      </c>
      <c r="AP11" t="s">
        <v>44</v>
      </c>
    </row>
    <row r="12" spans="1:44" hidden="1" x14ac:dyDescent="0.25">
      <c r="A12" t="s">
        <v>45</v>
      </c>
      <c r="B12">
        <v>30327145</v>
      </c>
      <c r="C12">
        <v>30327149</v>
      </c>
      <c r="D12" t="s">
        <v>1307</v>
      </c>
      <c r="E12" t="s">
        <v>1285</v>
      </c>
      <c r="F12">
        <v>718</v>
      </c>
      <c r="G12">
        <v>12</v>
      </c>
      <c r="H12">
        <v>30327149</v>
      </c>
      <c r="I12" t="s">
        <v>1308</v>
      </c>
      <c r="J12">
        <v>0</v>
      </c>
      <c r="K12">
        <v>16</v>
      </c>
      <c r="L12">
        <v>16</v>
      </c>
      <c r="M12">
        <v>0</v>
      </c>
      <c r="N12">
        <v>0</v>
      </c>
      <c r="O12">
        <v>54</v>
      </c>
      <c r="P12">
        <v>54</v>
      </c>
      <c r="Q12">
        <v>0</v>
      </c>
      <c r="R12">
        <v>13</v>
      </c>
      <c r="S12">
        <v>1</v>
      </c>
      <c r="T12">
        <v>3.6055512754639798</v>
      </c>
      <c r="U12">
        <v>1.6996731711975901</v>
      </c>
      <c r="AM12" t="s">
        <v>43</v>
      </c>
      <c r="AN12" t="s">
        <v>1287</v>
      </c>
      <c r="AO12" t="s">
        <v>988</v>
      </c>
      <c r="AP12" t="s">
        <v>44</v>
      </c>
    </row>
    <row r="13" spans="1:44" hidden="1" x14ac:dyDescent="0.25">
      <c r="A13" t="s">
        <v>45</v>
      </c>
      <c r="B13">
        <v>38114378</v>
      </c>
      <c r="C13">
        <v>38114393</v>
      </c>
      <c r="D13" t="s">
        <v>1309</v>
      </c>
      <c r="E13" t="s">
        <v>1285</v>
      </c>
      <c r="F13">
        <v>728</v>
      </c>
      <c r="G13">
        <v>12</v>
      </c>
      <c r="H13">
        <v>38114393</v>
      </c>
      <c r="I13" t="s">
        <v>1310</v>
      </c>
      <c r="J13">
        <v>1</v>
      </c>
      <c r="K13">
        <v>41</v>
      </c>
      <c r="L13">
        <v>42</v>
      </c>
      <c r="M13">
        <v>6.4031242374328396</v>
      </c>
      <c r="N13">
        <v>2</v>
      </c>
      <c r="O13">
        <v>163</v>
      </c>
      <c r="P13">
        <v>165</v>
      </c>
      <c r="Q13">
        <v>18.0554700852677</v>
      </c>
      <c r="R13">
        <v>1</v>
      </c>
      <c r="S13">
        <v>25</v>
      </c>
      <c r="T13">
        <v>5</v>
      </c>
      <c r="U13">
        <v>5.6213877290220697</v>
      </c>
      <c r="AM13" t="s">
        <v>43</v>
      </c>
      <c r="AN13" t="s">
        <v>1287</v>
      </c>
      <c r="AO13" t="s">
        <v>988</v>
      </c>
      <c r="AP13" t="s">
        <v>44</v>
      </c>
    </row>
    <row r="14" spans="1:44" x14ac:dyDescent="0.25">
      <c r="A14" t="s">
        <v>45</v>
      </c>
      <c r="B14">
        <v>95427</v>
      </c>
      <c r="C14">
        <v>95455</v>
      </c>
      <c r="D14" t="s">
        <v>1311</v>
      </c>
      <c r="E14" t="s">
        <v>1285</v>
      </c>
      <c r="F14">
        <v>653</v>
      </c>
      <c r="G14">
        <v>12</v>
      </c>
      <c r="H14">
        <v>95439</v>
      </c>
      <c r="I14" t="s">
        <v>83</v>
      </c>
      <c r="J14">
        <v>29</v>
      </c>
      <c r="K14">
        <v>0</v>
      </c>
      <c r="L14">
        <v>29</v>
      </c>
      <c r="M14">
        <v>0</v>
      </c>
      <c r="N14">
        <v>31</v>
      </c>
      <c r="O14">
        <v>0</v>
      </c>
      <c r="P14">
        <v>31</v>
      </c>
      <c r="Q14">
        <v>0</v>
      </c>
      <c r="R14">
        <v>6</v>
      </c>
      <c r="S14">
        <v>5</v>
      </c>
      <c r="T14">
        <v>5.4772255750516603</v>
      </c>
      <c r="U14">
        <v>8.3809307359027798</v>
      </c>
      <c r="V14" t="s">
        <v>1311</v>
      </c>
      <c r="W14">
        <v>1</v>
      </c>
      <c r="X14" t="s">
        <v>45</v>
      </c>
      <c r="Y14" t="s">
        <v>1005</v>
      </c>
      <c r="Z14">
        <v>10</v>
      </c>
      <c r="AA14" t="s">
        <v>52</v>
      </c>
      <c r="AB14">
        <v>95419</v>
      </c>
      <c r="AC14">
        <v>95448</v>
      </c>
      <c r="AD14" t="s">
        <v>1006</v>
      </c>
      <c r="AE14">
        <v>28</v>
      </c>
      <c r="AF14">
        <v>11</v>
      </c>
      <c r="AG14">
        <v>8</v>
      </c>
      <c r="AH14">
        <v>0</v>
      </c>
      <c r="AI14">
        <v>1</v>
      </c>
      <c r="AJ14" t="s">
        <v>52</v>
      </c>
      <c r="AK14">
        <v>95419</v>
      </c>
      <c r="AL14">
        <v>95447</v>
      </c>
      <c r="AM14" t="s">
        <v>43</v>
      </c>
      <c r="AN14" t="s">
        <v>1287</v>
      </c>
      <c r="AO14" t="s">
        <v>988</v>
      </c>
      <c r="AP14" t="s">
        <v>988</v>
      </c>
    </row>
    <row r="15" spans="1:44" x14ac:dyDescent="0.25">
      <c r="A15" t="s">
        <v>45</v>
      </c>
      <c r="B15">
        <v>95593</v>
      </c>
      <c r="C15">
        <v>95614</v>
      </c>
      <c r="D15" t="s">
        <v>1312</v>
      </c>
      <c r="E15" t="s">
        <v>1285</v>
      </c>
      <c r="F15">
        <v>655</v>
      </c>
      <c r="G15">
        <v>12</v>
      </c>
      <c r="H15">
        <v>95603</v>
      </c>
      <c r="I15" t="s">
        <v>1313</v>
      </c>
      <c r="J15">
        <v>23</v>
      </c>
      <c r="K15">
        <v>0</v>
      </c>
      <c r="L15">
        <v>23</v>
      </c>
      <c r="M15">
        <v>0</v>
      </c>
      <c r="N15">
        <v>78</v>
      </c>
      <c r="O15">
        <v>0</v>
      </c>
      <c r="P15">
        <v>78</v>
      </c>
      <c r="Q15">
        <v>0</v>
      </c>
      <c r="R15">
        <v>2</v>
      </c>
      <c r="S15">
        <v>17</v>
      </c>
      <c r="T15">
        <v>5.8309518948452999</v>
      </c>
      <c r="U15">
        <v>6.9085740252043601</v>
      </c>
      <c r="V15" t="s">
        <v>1312</v>
      </c>
      <c r="W15">
        <v>1</v>
      </c>
      <c r="X15" t="s">
        <v>45</v>
      </c>
      <c r="Y15" t="s">
        <v>1314</v>
      </c>
      <c r="Z15">
        <v>11</v>
      </c>
      <c r="AA15" t="s">
        <v>52</v>
      </c>
      <c r="AB15">
        <v>95599</v>
      </c>
      <c r="AC15">
        <v>95628</v>
      </c>
      <c r="AM15" t="s">
        <v>43</v>
      </c>
      <c r="AN15" t="s">
        <v>1287</v>
      </c>
      <c r="AO15" t="s">
        <v>988</v>
      </c>
      <c r="AP15" t="s">
        <v>44</v>
      </c>
    </row>
    <row r="16" spans="1:44" hidden="1" x14ac:dyDescent="0.25">
      <c r="A16" t="s">
        <v>45</v>
      </c>
      <c r="B16">
        <v>95469</v>
      </c>
      <c r="C16">
        <v>95511</v>
      </c>
      <c r="D16" t="s">
        <v>1315</v>
      </c>
      <c r="E16" t="s">
        <v>1285</v>
      </c>
      <c r="F16">
        <v>654</v>
      </c>
      <c r="G16">
        <v>12</v>
      </c>
      <c r="H16">
        <v>95473</v>
      </c>
      <c r="I16" t="s">
        <v>1316</v>
      </c>
      <c r="J16">
        <v>6</v>
      </c>
      <c r="K16">
        <v>54</v>
      </c>
      <c r="L16">
        <v>60</v>
      </c>
      <c r="M16">
        <v>18</v>
      </c>
      <c r="N16">
        <v>6</v>
      </c>
      <c r="O16">
        <v>58</v>
      </c>
      <c r="P16">
        <v>64</v>
      </c>
      <c r="Q16">
        <v>18.654758106177599</v>
      </c>
      <c r="R16">
        <v>2</v>
      </c>
      <c r="S16">
        <v>44</v>
      </c>
      <c r="T16">
        <v>9.3808315196468595</v>
      </c>
      <c r="U16">
        <v>13.9513042002849</v>
      </c>
      <c r="AM16" t="s">
        <v>43</v>
      </c>
      <c r="AN16" t="s">
        <v>1287</v>
      </c>
      <c r="AO16" t="s">
        <v>988</v>
      </c>
      <c r="AP16" t="s">
        <v>44</v>
      </c>
    </row>
    <row r="17" spans="1:44" x14ac:dyDescent="0.25">
      <c r="A17" t="s">
        <v>68</v>
      </c>
      <c r="B17">
        <v>103592745</v>
      </c>
      <c r="C17">
        <v>103592780</v>
      </c>
      <c r="D17" t="s">
        <v>1317</v>
      </c>
      <c r="E17" t="s">
        <v>1285</v>
      </c>
      <c r="F17">
        <v>447</v>
      </c>
      <c r="G17">
        <v>10</v>
      </c>
      <c r="H17">
        <v>103592753</v>
      </c>
      <c r="I17" t="s">
        <v>1318</v>
      </c>
      <c r="J17">
        <v>0</v>
      </c>
      <c r="K17">
        <v>13</v>
      </c>
      <c r="L17">
        <v>13</v>
      </c>
      <c r="M17">
        <v>0</v>
      </c>
      <c r="N17">
        <v>0</v>
      </c>
      <c r="O17">
        <v>13</v>
      </c>
      <c r="P17">
        <v>13</v>
      </c>
      <c r="Q17">
        <v>0</v>
      </c>
      <c r="R17">
        <v>1</v>
      </c>
      <c r="S17">
        <v>6</v>
      </c>
      <c r="T17">
        <v>2.4494897427831699</v>
      </c>
      <c r="U17">
        <v>11.7381908302319</v>
      </c>
      <c r="V17" t="s">
        <v>1317</v>
      </c>
      <c r="W17">
        <v>1</v>
      </c>
      <c r="X17" t="s">
        <v>68</v>
      </c>
      <c r="Y17" t="s">
        <v>993</v>
      </c>
      <c r="Z17">
        <v>11</v>
      </c>
      <c r="AA17" t="s">
        <v>55</v>
      </c>
      <c r="AB17">
        <v>103592735</v>
      </c>
      <c r="AC17">
        <v>103592764</v>
      </c>
      <c r="AD17" t="s">
        <v>994</v>
      </c>
      <c r="AE17">
        <v>28</v>
      </c>
      <c r="AF17">
        <v>11</v>
      </c>
      <c r="AG17">
        <v>8</v>
      </c>
      <c r="AH17">
        <v>0</v>
      </c>
      <c r="AI17">
        <v>1</v>
      </c>
      <c r="AJ17" t="s">
        <v>55</v>
      </c>
      <c r="AK17">
        <v>103592733</v>
      </c>
      <c r="AL17">
        <v>103592761</v>
      </c>
      <c r="AM17" t="s">
        <v>43</v>
      </c>
      <c r="AN17" t="s">
        <v>1287</v>
      </c>
      <c r="AO17" t="s">
        <v>988</v>
      </c>
      <c r="AP17" t="s">
        <v>988</v>
      </c>
      <c r="AQ17" t="s">
        <v>4967</v>
      </c>
      <c r="AR17" t="s">
        <v>5002</v>
      </c>
    </row>
    <row r="18" spans="1:44" hidden="1" x14ac:dyDescent="0.25">
      <c r="A18" t="s">
        <v>45</v>
      </c>
      <c r="B18">
        <v>96255881</v>
      </c>
      <c r="C18">
        <v>96255890</v>
      </c>
      <c r="D18" t="s">
        <v>1319</v>
      </c>
      <c r="E18" t="s">
        <v>1285</v>
      </c>
      <c r="F18">
        <v>784</v>
      </c>
      <c r="G18">
        <v>12</v>
      </c>
      <c r="H18">
        <v>96255881</v>
      </c>
      <c r="I18" t="s">
        <v>1320</v>
      </c>
      <c r="J18">
        <v>3</v>
      </c>
      <c r="K18">
        <v>0</v>
      </c>
      <c r="L18">
        <v>3</v>
      </c>
      <c r="M18">
        <v>0</v>
      </c>
      <c r="N18">
        <v>3</v>
      </c>
      <c r="O18">
        <v>0</v>
      </c>
      <c r="P18">
        <v>3</v>
      </c>
      <c r="Q18">
        <v>0</v>
      </c>
      <c r="R18">
        <v>1</v>
      </c>
      <c r="S18">
        <v>2</v>
      </c>
      <c r="T18">
        <v>1.41421356237309</v>
      </c>
      <c r="U18">
        <v>4.5</v>
      </c>
      <c r="AM18" t="s">
        <v>43</v>
      </c>
      <c r="AN18" t="s">
        <v>1287</v>
      </c>
      <c r="AO18" t="s">
        <v>988</v>
      </c>
      <c r="AP18" t="s">
        <v>44</v>
      </c>
    </row>
    <row r="19" spans="1:44" hidden="1" x14ac:dyDescent="0.25">
      <c r="A19" t="s">
        <v>76</v>
      </c>
      <c r="B19">
        <v>100412154</v>
      </c>
      <c r="C19">
        <v>100412184</v>
      </c>
      <c r="D19" t="s">
        <v>1321</v>
      </c>
      <c r="E19" t="s">
        <v>1285</v>
      </c>
      <c r="F19">
        <v>921</v>
      </c>
      <c r="G19">
        <v>13</v>
      </c>
      <c r="H19">
        <v>100412184</v>
      </c>
      <c r="I19" t="s">
        <v>1322</v>
      </c>
      <c r="J19">
        <v>0</v>
      </c>
      <c r="K19">
        <v>181</v>
      </c>
      <c r="L19">
        <v>181</v>
      </c>
      <c r="M19">
        <v>0</v>
      </c>
      <c r="N19">
        <v>0</v>
      </c>
      <c r="O19">
        <v>886</v>
      </c>
      <c r="P19">
        <v>886</v>
      </c>
      <c r="Q19">
        <v>0</v>
      </c>
      <c r="R19">
        <v>1</v>
      </c>
      <c r="S19">
        <v>145</v>
      </c>
      <c r="T19">
        <v>12.0415945787922</v>
      </c>
      <c r="U19">
        <v>8.5203837223161596</v>
      </c>
      <c r="AM19" t="s">
        <v>43</v>
      </c>
      <c r="AN19" t="s">
        <v>1287</v>
      </c>
      <c r="AO19" t="s">
        <v>988</v>
      </c>
      <c r="AP19" t="s">
        <v>44</v>
      </c>
    </row>
    <row r="20" spans="1:44" hidden="1" x14ac:dyDescent="0.25">
      <c r="A20" t="s">
        <v>76</v>
      </c>
      <c r="B20">
        <v>67437456</v>
      </c>
      <c r="C20">
        <v>67437471</v>
      </c>
      <c r="D20" t="s">
        <v>1323</v>
      </c>
      <c r="E20" t="s">
        <v>1285</v>
      </c>
      <c r="F20">
        <v>883</v>
      </c>
      <c r="G20">
        <v>13</v>
      </c>
      <c r="H20">
        <v>67437471</v>
      </c>
      <c r="I20" t="s">
        <v>1324</v>
      </c>
      <c r="J20">
        <v>0</v>
      </c>
      <c r="K20">
        <v>5</v>
      </c>
      <c r="L20">
        <v>5</v>
      </c>
      <c r="M20">
        <v>0</v>
      </c>
      <c r="N20">
        <v>0</v>
      </c>
      <c r="O20">
        <v>5</v>
      </c>
      <c r="P20">
        <v>5</v>
      </c>
      <c r="Q20">
        <v>0</v>
      </c>
      <c r="R20">
        <v>3</v>
      </c>
      <c r="S20">
        <v>1</v>
      </c>
      <c r="T20">
        <v>1.7320508075688701</v>
      </c>
      <c r="U20">
        <v>5.4083269131959799</v>
      </c>
      <c r="AM20" t="s">
        <v>43</v>
      </c>
      <c r="AN20" t="s">
        <v>1287</v>
      </c>
      <c r="AO20" t="s">
        <v>988</v>
      </c>
      <c r="AP20" t="s">
        <v>44</v>
      </c>
    </row>
    <row r="21" spans="1:44" hidden="1" x14ac:dyDescent="0.25">
      <c r="A21" t="s">
        <v>46</v>
      </c>
      <c r="B21">
        <v>20787310</v>
      </c>
      <c r="C21">
        <v>20787349</v>
      </c>
      <c r="D21" t="s">
        <v>1325</v>
      </c>
      <c r="E21" t="s">
        <v>1285</v>
      </c>
      <c r="F21">
        <v>937</v>
      </c>
      <c r="G21">
        <v>14</v>
      </c>
      <c r="H21">
        <v>20787310</v>
      </c>
      <c r="I21" t="s">
        <v>1326</v>
      </c>
      <c r="J21">
        <v>257</v>
      </c>
      <c r="K21">
        <v>2</v>
      </c>
      <c r="L21">
        <v>259</v>
      </c>
      <c r="M21">
        <v>22.671568097509201</v>
      </c>
      <c r="N21">
        <v>990</v>
      </c>
      <c r="O21">
        <v>2</v>
      </c>
      <c r="P21">
        <v>992</v>
      </c>
      <c r="Q21">
        <v>44.4971909225739</v>
      </c>
      <c r="R21">
        <v>0</v>
      </c>
      <c r="S21">
        <v>190</v>
      </c>
      <c r="T21">
        <v>0</v>
      </c>
      <c r="U21">
        <v>11.6327549468868</v>
      </c>
      <c r="AM21" t="s">
        <v>43</v>
      </c>
      <c r="AN21" t="s">
        <v>1287</v>
      </c>
      <c r="AO21" t="s">
        <v>988</v>
      </c>
      <c r="AP21" t="s">
        <v>44</v>
      </c>
    </row>
    <row r="22" spans="1:44" hidden="1" x14ac:dyDescent="0.25">
      <c r="A22" t="s">
        <v>46</v>
      </c>
      <c r="B22">
        <v>98149586</v>
      </c>
      <c r="C22">
        <v>98149593</v>
      </c>
      <c r="D22" t="s">
        <v>1327</v>
      </c>
      <c r="E22" t="s">
        <v>1285</v>
      </c>
      <c r="F22">
        <v>1077</v>
      </c>
      <c r="G22">
        <v>14</v>
      </c>
      <c r="H22">
        <v>98149593</v>
      </c>
      <c r="I22" t="s">
        <v>1328</v>
      </c>
      <c r="J22">
        <v>2</v>
      </c>
      <c r="K22">
        <v>1</v>
      </c>
      <c r="L22">
        <v>3</v>
      </c>
      <c r="M22">
        <v>1.41421356237309</v>
      </c>
      <c r="N22">
        <v>2</v>
      </c>
      <c r="O22">
        <v>1</v>
      </c>
      <c r="P22">
        <v>3</v>
      </c>
      <c r="Q22">
        <v>1.41421356237309</v>
      </c>
      <c r="R22">
        <v>0</v>
      </c>
      <c r="S22">
        <v>1</v>
      </c>
      <c r="T22">
        <v>0</v>
      </c>
      <c r="U22">
        <v>3.0912061651652301</v>
      </c>
      <c r="AM22" t="s">
        <v>43</v>
      </c>
      <c r="AN22" t="s">
        <v>1287</v>
      </c>
      <c r="AO22" t="s">
        <v>988</v>
      </c>
      <c r="AP22" t="s">
        <v>44</v>
      </c>
    </row>
    <row r="23" spans="1:44" hidden="1" x14ac:dyDescent="0.25">
      <c r="A23" t="s">
        <v>47</v>
      </c>
      <c r="B23">
        <v>47672305</v>
      </c>
      <c r="C23">
        <v>47672313</v>
      </c>
      <c r="D23" t="s">
        <v>1329</v>
      </c>
      <c r="E23" t="s">
        <v>1285</v>
      </c>
      <c r="F23">
        <v>1110</v>
      </c>
      <c r="G23">
        <v>15</v>
      </c>
      <c r="H23">
        <v>47672311</v>
      </c>
      <c r="I23" t="s">
        <v>1330</v>
      </c>
      <c r="J23">
        <v>12</v>
      </c>
      <c r="K23">
        <v>28</v>
      </c>
      <c r="L23">
        <v>40</v>
      </c>
      <c r="M23">
        <v>18.330302779823299</v>
      </c>
      <c r="N23">
        <v>15</v>
      </c>
      <c r="O23">
        <v>59</v>
      </c>
      <c r="P23">
        <v>74</v>
      </c>
      <c r="Q23">
        <v>29.748949561286999</v>
      </c>
      <c r="R23">
        <v>10</v>
      </c>
      <c r="S23">
        <v>18</v>
      </c>
      <c r="T23">
        <v>13.4164078649987</v>
      </c>
      <c r="U23">
        <v>2.9580398915498001</v>
      </c>
      <c r="AM23" t="s">
        <v>43</v>
      </c>
      <c r="AN23" t="s">
        <v>1287</v>
      </c>
      <c r="AO23" t="s">
        <v>988</v>
      </c>
      <c r="AP23" t="s">
        <v>44</v>
      </c>
    </row>
    <row r="24" spans="1:44" hidden="1" x14ac:dyDescent="0.25">
      <c r="A24" t="s">
        <v>72</v>
      </c>
      <c r="B24">
        <v>63770010</v>
      </c>
      <c r="C24">
        <v>63770016</v>
      </c>
      <c r="D24" t="s">
        <v>1331</v>
      </c>
      <c r="E24" t="s">
        <v>1285</v>
      </c>
      <c r="F24">
        <v>1240</v>
      </c>
      <c r="G24">
        <v>16</v>
      </c>
      <c r="H24">
        <v>63770010</v>
      </c>
      <c r="I24" t="s">
        <v>1332</v>
      </c>
      <c r="J24">
        <v>118</v>
      </c>
      <c r="K24">
        <v>0</v>
      </c>
      <c r="L24">
        <v>118</v>
      </c>
      <c r="M24">
        <v>0</v>
      </c>
      <c r="N24">
        <v>261</v>
      </c>
      <c r="O24">
        <v>0</v>
      </c>
      <c r="P24">
        <v>261</v>
      </c>
      <c r="Q24">
        <v>0</v>
      </c>
      <c r="R24">
        <v>1</v>
      </c>
      <c r="S24">
        <v>100</v>
      </c>
      <c r="T24">
        <v>10</v>
      </c>
      <c r="U24">
        <v>2.2776083947860699</v>
      </c>
      <c r="AM24" t="s">
        <v>43</v>
      </c>
      <c r="AN24" t="s">
        <v>1287</v>
      </c>
      <c r="AO24" t="s">
        <v>988</v>
      </c>
      <c r="AP24" t="s">
        <v>44</v>
      </c>
    </row>
    <row r="25" spans="1:44" hidden="1" x14ac:dyDescent="0.25">
      <c r="A25" t="s">
        <v>49</v>
      </c>
      <c r="B25">
        <v>54649165</v>
      </c>
      <c r="C25">
        <v>54649180</v>
      </c>
      <c r="D25" t="s">
        <v>1333</v>
      </c>
      <c r="E25" t="s">
        <v>1285</v>
      </c>
      <c r="F25">
        <v>1310</v>
      </c>
      <c r="G25">
        <v>17</v>
      </c>
      <c r="H25">
        <v>54649165</v>
      </c>
      <c r="I25" t="s">
        <v>1334</v>
      </c>
      <c r="J25">
        <v>41</v>
      </c>
      <c r="K25">
        <v>1</v>
      </c>
      <c r="L25">
        <v>42</v>
      </c>
      <c r="M25">
        <v>6.4031242374328396</v>
      </c>
      <c r="N25">
        <v>168</v>
      </c>
      <c r="O25">
        <v>1</v>
      </c>
      <c r="P25">
        <v>169</v>
      </c>
      <c r="Q25">
        <v>12.961481396815699</v>
      </c>
      <c r="R25">
        <v>0</v>
      </c>
      <c r="S25">
        <v>27</v>
      </c>
      <c r="T25">
        <v>0</v>
      </c>
      <c r="U25">
        <v>4.8102898965539298</v>
      </c>
      <c r="AM25" t="s">
        <v>43</v>
      </c>
      <c r="AN25" t="s">
        <v>1287</v>
      </c>
      <c r="AO25" t="s">
        <v>988</v>
      </c>
      <c r="AP25" t="s">
        <v>44</v>
      </c>
    </row>
    <row r="26" spans="1:44" hidden="1" x14ac:dyDescent="0.25">
      <c r="A26" t="s">
        <v>49</v>
      </c>
      <c r="B26">
        <v>56338564</v>
      </c>
      <c r="C26">
        <v>56338571</v>
      </c>
      <c r="D26" t="s">
        <v>1335</v>
      </c>
      <c r="E26" t="s">
        <v>1285</v>
      </c>
      <c r="F26">
        <v>1319</v>
      </c>
      <c r="G26">
        <v>17</v>
      </c>
      <c r="H26">
        <v>56338571</v>
      </c>
      <c r="I26" t="s">
        <v>1336</v>
      </c>
      <c r="J26">
        <v>2</v>
      </c>
      <c r="K26">
        <v>1</v>
      </c>
      <c r="L26">
        <v>3</v>
      </c>
      <c r="M26">
        <v>1.41421356237309</v>
      </c>
      <c r="N26">
        <v>2</v>
      </c>
      <c r="O26">
        <v>1</v>
      </c>
      <c r="P26">
        <v>3</v>
      </c>
      <c r="Q26">
        <v>1.41421356237309</v>
      </c>
      <c r="R26">
        <v>0</v>
      </c>
      <c r="S26">
        <v>2</v>
      </c>
      <c r="T26">
        <v>0</v>
      </c>
      <c r="U26">
        <v>3.0912061651652301</v>
      </c>
      <c r="AM26" t="s">
        <v>43</v>
      </c>
      <c r="AN26" t="s">
        <v>1287</v>
      </c>
      <c r="AO26" t="s">
        <v>988</v>
      </c>
      <c r="AP26" t="s">
        <v>44</v>
      </c>
    </row>
    <row r="27" spans="1:44" hidden="1" x14ac:dyDescent="0.25">
      <c r="A27" t="s">
        <v>49</v>
      </c>
      <c r="B27">
        <v>71051559</v>
      </c>
      <c r="C27">
        <v>71051563</v>
      </c>
      <c r="D27" t="s">
        <v>1337</v>
      </c>
      <c r="E27" t="s">
        <v>1285</v>
      </c>
      <c r="F27">
        <v>1380</v>
      </c>
      <c r="G27">
        <v>17</v>
      </c>
      <c r="H27">
        <v>71051561</v>
      </c>
      <c r="I27" t="s">
        <v>1338</v>
      </c>
      <c r="J27">
        <v>164</v>
      </c>
      <c r="K27">
        <v>0</v>
      </c>
      <c r="L27">
        <v>164</v>
      </c>
      <c r="M27">
        <v>0</v>
      </c>
      <c r="N27">
        <v>607</v>
      </c>
      <c r="O27">
        <v>0</v>
      </c>
      <c r="P27">
        <v>607</v>
      </c>
      <c r="Q27">
        <v>0</v>
      </c>
      <c r="R27">
        <v>1</v>
      </c>
      <c r="S27">
        <v>136</v>
      </c>
      <c r="T27">
        <v>11.6619037896906</v>
      </c>
      <c r="U27">
        <v>1.6329931618554501</v>
      </c>
      <c r="AM27" t="s">
        <v>43</v>
      </c>
      <c r="AN27" t="s">
        <v>1287</v>
      </c>
      <c r="AO27" t="s">
        <v>988</v>
      </c>
      <c r="AP27" t="s">
        <v>44</v>
      </c>
    </row>
    <row r="28" spans="1:44" hidden="1" x14ac:dyDescent="0.25">
      <c r="A28" t="s">
        <v>50</v>
      </c>
      <c r="B28">
        <v>64645451</v>
      </c>
      <c r="C28">
        <v>64645454</v>
      </c>
      <c r="D28" t="s">
        <v>1339</v>
      </c>
      <c r="E28" t="s">
        <v>1285</v>
      </c>
      <c r="F28">
        <v>1495</v>
      </c>
      <c r="G28">
        <v>18</v>
      </c>
      <c r="H28">
        <v>64645454</v>
      </c>
      <c r="I28" t="s">
        <v>1340</v>
      </c>
      <c r="J28">
        <v>2</v>
      </c>
      <c r="K28">
        <v>0</v>
      </c>
      <c r="L28">
        <v>2</v>
      </c>
      <c r="M28">
        <v>0</v>
      </c>
      <c r="N28">
        <v>2</v>
      </c>
      <c r="O28">
        <v>0</v>
      </c>
      <c r="P28">
        <v>2</v>
      </c>
      <c r="Q28">
        <v>0</v>
      </c>
      <c r="R28">
        <v>1</v>
      </c>
      <c r="S28">
        <v>1</v>
      </c>
      <c r="T28">
        <v>1</v>
      </c>
      <c r="U28">
        <v>1.5</v>
      </c>
      <c r="AM28" t="s">
        <v>43</v>
      </c>
      <c r="AN28" t="s">
        <v>1287</v>
      </c>
      <c r="AO28" t="s">
        <v>988</v>
      </c>
      <c r="AP28" t="s">
        <v>44</v>
      </c>
    </row>
    <row r="29" spans="1:44" hidden="1" x14ac:dyDescent="0.25">
      <c r="A29" t="s">
        <v>78</v>
      </c>
      <c r="B29">
        <v>52365249</v>
      </c>
      <c r="C29">
        <v>52365296</v>
      </c>
      <c r="D29" t="s">
        <v>1341</v>
      </c>
      <c r="E29" t="s">
        <v>1285</v>
      </c>
      <c r="F29">
        <v>1568</v>
      </c>
      <c r="G29">
        <v>19</v>
      </c>
      <c r="H29">
        <v>52365249</v>
      </c>
      <c r="I29" t="s">
        <v>1342</v>
      </c>
      <c r="J29">
        <v>750</v>
      </c>
      <c r="K29">
        <v>1</v>
      </c>
      <c r="L29">
        <v>751</v>
      </c>
      <c r="M29">
        <v>27.3861278752583</v>
      </c>
      <c r="N29">
        <v>3880</v>
      </c>
      <c r="O29">
        <v>1</v>
      </c>
      <c r="P29">
        <v>3881</v>
      </c>
      <c r="Q29">
        <v>62.289646009589703</v>
      </c>
      <c r="R29">
        <v>0</v>
      </c>
      <c r="S29">
        <v>546</v>
      </c>
      <c r="T29">
        <v>0</v>
      </c>
      <c r="U29">
        <v>14.821858857781599</v>
      </c>
      <c r="AM29" t="s">
        <v>43</v>
      </c>
      <c r="AN29" t="s">
        <v>1287</v>
      </c>
      <c r="AO29" t="s">
        <v>988</v>
      </c>
      <c r="AP29" t="s">
        <v>44</v>
      </c>
    </row>
    <row r="30" spans="1:44" hidden="1" x14ac:dyDescent="0.25">
      <c r="A30" t="s">
        <v>51</v>
      </c>
      <c r="B30">
        <v>121485336</v>
      </c>
      <c r="C30">
        <v>121485344</v>
      </c>
      <c r="D30" t="s">
        <v>1343</v>
      </c>
      <c r="E30" t="s">
        <v>1285</v>
      </c>
      <c r="F30">
        <v>197</v>
      </c>
      <c r="G30">
        <v>1</v>
      </c>
      <c r="H30">
        <v>121485344</v>
      </c>
      <c r="I30" t="s">
        <v>1344</v>
      </c>
      <c r="J30">
        <v>2</v>
      </c>
      <c r="K30">
        <v>56</v>
      </c>
      <c r="L30">
        <v>58</v>
      </c>
      <c r="M30">
        <v>10.583005244258301</v>
      </c>
      <c r="N30">
        <v>2</v>
      </c>
      <c r="O30">
        <v>228</v>
      </c>
      <c r="P30">
        <v>230</v>
      </c>
      <c r="Q30">
        <v>21.354156504062601</v>
      </c>
      <c r="R30">
        <v>52</v>
      </c>
      <c r="S30">
        <v>2</v>
      </c>
      <c r="T30">
        <v>10.1980390271855</v>
      </c>
      <c r="U30">
        <v>3.1622776601683702</v>
      </c>
      <c r="AM30" t="s">
        <v>43</v>
      </c>
      <c r="AN30" t="s">
        <v>1287</v>
      </c>
      <c r="AO30" t="s">
        <v>988</v>
      </c>
      <c r="AP30" t="s">
        <v>44</v>
      </c>
    </row>
    <row r="31" spans="1:44" hidden="1" x14ac:dyDescent="0.25">
      <c r="A31" t="s">
        <v>51</v>
      </c>
      <c r="B31">
        <v>163848818</v>
      </c>
      <c r="C31">
        <v>163848833</v>
      </c>
      <c r="D31" t="s">
        <v>1345</v>
      </c>
      <c r="E31" t="s">
        <v>1285</v>
      </c>
      <c r="F31">
        <v>221</v>
      </c>
      <c r="G31">
        <v>1</v>
      </c>
      <c r="H31">
        <v>163848833</v>
      </c>
      <c r="I31" t="s">
        <v>1346</v>
      </c>
      <c r="J31">
        <v>0</v>
      </c>
      <c r="K31">
        <v>176</v>
      </c>
      <c r="L31">
        <v>176</v>
      </c>
      <c r="M31">
        <v>0</v>
      </c>
      <c r="N31">
        <v>0</v>
      </c>
      <c r="O31">
        <v>830</v>
      </c>
      <c r="P31">
        <v>830</v>
      </c>
      <c r="Q31">
        <v>0</v>
      </c>
      <c r="R31">
        <v>1</v>
      </c>
      <c r="S31">
        <v>154</v>
      </c>
      <c r="T31">
        <v>12.4096736459908</v>
      </c>
      <c r="U31">
        <v>4.55350140002174</v>
      </c>
      <c r="AM31" t="s">
        <v>43</v>
      </c>
      <c r="AN31" t="s">
        <v>1287</v>
      </c>
      <c r="AO31" t="s">
        <v>988</v>
      </c>
      <c r="AP31" t="s">
        <v>44</v>
      </c>
    </row>
    <row r="32" spans="1:44" hidden="1" x14ac:dyDescent="0.25">
      <c r="A32" t="s">
        <v>51</v>
      </c>
      <c r="B32">
        <v>187751744</v>
      </c>
      <c r="C32">
        <v>187751752</v>
      </c>
      <c r="D32" t="s">
        <v>1347</v>
      </c>
      <c r="E32" t="s">
        <v>1285</v>
      </c>
      <c r="F32">
        <v>245</v>
      </c>
      <c r="G32">
        <v>1</v>
      </c>
      <c r="H32">
        <v>187751752</v>
      </c>
      <c r="I32" t="s">
        <v>1348</v>
      </c>
      <c r="J32">
        <v>2</v>
      </c>
      <c r="K32">
        <v>0</v>
      </c>
      <c r="L32">
        <v>2</v>
      </c>
      <c r="M32">
        <v>0</v>
      </c>
      <c r="N32">
        <v>2</v>
      </c>
      <c r="O32">
        <v>0</v>
      </c>
      <c r="P32">
        <v>2</v>
      </c>
      <c r="Q32">
        <v>0</v>
      </c>
      <c r="R32">
        <v>1</v>
      </c>
      <c r="S32">
        <v>1</v>
      </c>
      <c r="T32">
        <v>1</v>
      </c>
      <c r="U32">
        <v>4</v>
      </c>
      <c r="AM32" t="s">
        <v>43</v>
      </c>
      <c r="AN32" t="s">
        <v>1287</v>
      </c>
      <c r="AO32" t="s">
        <v>988</v>
      </c>
      <c r="AP32" t="s">
        <v>44</v>
      </c>
    </row>
    <row r="33" spans="1:42" hidden="1" x14ac:dyDescent="0.25">
      <c r="A33" t="s">
        <v>51</v>
      </c>
      <c r="B33">
        <v>219010690</v>
      </c>
      <c r="C33">
        <v>219010726</v>
      </c>
      <c r="D33" t="s">
        <v>1349</v>
      </c>
      <c r="E33" t="s">
        <v>1285</v>
      </c>
      <c r="F33">
        <v>282</v>
      </c>
      <c r="G33">
        <v>1</v>
      </c>
      <c r="H33">
        <v>219010690</v>
      </c>
      <c r="I33" t="s">
        <v>1350</v>
      </c>
      <c r="J33">
        <v>796</v>
      </c>
      <c r="K33">
        <v>0</v>
      </c>
      <c r="L33">
        <v>796</v>
      </c>
      <c r="M33">
        <v>0</v>
      </c>
      <c r="N33">
        <v>3120</v>
      </c>
      <c r="O33">
        <v>0</v>
      </c>
      <c r="P33">
        <v>3120</v>
      </c>
      <c r="Q33">
        <v>0</v>
      </c>
      <c r="R33">
        <v>1</v>
      </c>
      <c r="S33">
        <v>555</v>
      </c>
      <c r="T33">
        <v>23.558437978779398</v>
      </c>
      <c r="U33">
        <v>10.580051984749399</v>
      </c>
      <c r="AM33" t="s">
        <v>43</v>
      </c>
      <c r="AN33" t="s">
        <v>1287</v>
      </c>
      <c r="AO33" t="s">
        <v>988</v>
      </c>
      <c r="AP33" t="s">
        <v>44</v>
      </c>
    </row>
    <row r="34" spans="1:42" x14ac:dyDescent="0.25">
      <c r="A34" t="s">
        <v>65</v>
      </c>
      <c r="B34">
        <v>23986922</v>
      </c>
      <c r="C34">
        <v>23986924</v>
      </c>
      <c r="D34" t="s">
        <v>1351</v>
      </c>
      <c r="E34" t="s">
        <v>1285</v>
      </c>
      <c r="F34">
        <v>4033</v>
      </c>
      <c r="G34">
        <v>9</v>
      </c>
      <c r="H34">
        <v>23986923</v>
      </c>
      <c r="I34" t="s">
        <v>1352</v>
      </c>
      <c r="J34">
        <v>5</v>
      </c>
      <c r="K34">
        <v>0</v>
      </c>
      <c r="L34">
        <v>5</v>
      </c>
      <c r="M34">
        <v>0</v>
      </c>
      <c r="N34">
        <v>6</v>
      </c>
      <c r="O34">
        <v>0</v>
      </c>
      <c r="P34">
        <v>6</v>
      </c>
      <c r="Q34">
        <v>0</v>
      </c>
      <c r="R34">
        <v>1</v>
      </c>
      <c r="S34">
        <v>1</v>
      </c>
      <c r="T34">
        <v>1</v>
      </c>
      <c r="U34">
        <v>0.81649658092772603</v>
      </c>
      <c r="V34" t="s">
        <v>1351</v>
      </c>
      <c r="W34">
        <v>1</v>
      </c>
      <c r="X34" t="s">
        <v>65</v>
      </c>
      <c r="Y34" t="s">
        <v>1353</v>
      </c>
      <c r="Z34">
        <v>11</v>
      </c>
      <c r="AA34" t="s">
        <v>55</v>
      </c>
      <c r="AB34">
        <v>23986914</v>
      </c>
      <c r="AC34">
        <v>23986943</v>
      </c>
      <c r="AM34" t="s">
        <v>43</v>
      </c>
      <c r="AN34" t="s">
        <v>1287</v>
      </c>
      <c r="AO34" t="s">
        <v>988</v>
      </c>
      <c r="AP34" t="s">
        <v>44</v>
      </c>
    </row>
    <row r="35" spans="1:42" x14ac:dyDescent="0.25">
      <c r="A35" t="s">
        <v>45</v>
      </c>
      <c r="B35">
        <v>64510765</v>
      </c>
      <c r="C35">
        <v>64510778</v>
      </c>
      <c r="D35" t="s">
        <v>1354</v>
      </c>
      <c r="E35" t="s">
        <v>1285</v>
      </c>
      <c r="F35">
        <v>760</v>
      </c>
      <c r="G35">
        <v>12</v>
      </c>
      <c r="H35">
        <v>64510778</v>
      </c>
      <c r="I35" t="s">
        <v>1355</v>
      </c>
      <c r="J35">
        <v>4</v>
      </c>
      <c r="K35">
        <v>0</v>
      </c>
      <c r="L35">
        <v>4</v>
      </c>
      <c r="M35">
        <v>0</v>
      </c>
      <c r="N35">
        <v>6</v>
      </c>
      <c r="O35">
        <v>0</v>
      </c>
      <c r="P35">
        <v>6</v>
      </c>
      <c r="Q35">
        <v>0</v>
      </c>
      <c r="R35">
        <v>1</v>
      </c>
      <c r="S35">
        <v>1</v>
      </c>
      <c r="T35">
        <v>1</v>
      </c>
      <c r="U35">
        <v>5.6124860801609104</v>
      </c>
      <c r="V35" t="s">
        <v>1354</v>
      </c>
      <c r="W35">
        <v>1</v>
      </c>
      <c r="X35" t="s">
        <v>45</v>
      </c>
      <c r="Y35" t="s">
        <v>1356</v>
      </c>
      <c r="Z35">
        <v>11</v>
      </c>
      <c r="AA35" t="s">
        <v>52</v>
      </c>
      <c r="AB35">
        <v>64510763</v>
      </c>
      <c r="AC35">
        <v>64510792</v>
      </c>
      <c r="AM35" t="s">
        <v>43</v>
      </c>
      <c r="AN35" t="s">
        <v>1287</v>
      </c>
      <c r="AO35" t="s">
        <v>988</v>
      </c>
      <c r="AP35" t="s">
        <v>44</v>
      </c>
    </row>
    <row r="36" spans="1:42" hidden="1" x14ac:dyDescent="0.25">
      <c r="A36" t="s">
        <v>53</v>
      </c>
      <c r="B36">
        <v>40959005</v>
      </c>
      <c r="C36">
        <v>40959014</v>
      </c>
      <c r="D36" t="s">
        <v>1357</v>
      </c>
      <c r="E36" t="s">
        <v>1285</v>
      </c>
      <c r="F36">
        <v>2201</v>
      </c>
      <c r="G36">
        <v>20</v>
      </c>
      <c r="H36">
        <v>40959014</v>
      </c>
      <c r="I36" t="s">
        <v>1358</v>
      </c>
      <c r="J36">
        <v>0</v>
      </c>
      <c r="K36">
        <v>149</v>
      </c>
      <c r="L36">
        <v>149</v>
      </c>
      <c r="M36">
        <v>0</v>
      </c>
      <c r="N36">
        <v>0</v>
      </c>
      <c r="O36">
        <v>737</v>
      </c>
      <c r="P36">
        <v>737</v>
      </c>
      <c r="Q36">
        <v>0</v>
      </c>
      <c r="R36">
        <v>1</v>
      </c>
      <c r="S36">
        <v>119</v>
      </c>
      <c r="T36">
        <v>10.9087121146357</v>
      </c>
      <c r="U36">
        <v>3.02371578407381</v>
      </c>
      <c r="AM36" t="s">
        <v>43</v>
      </c>
      <c r="AN36" t="s">
        <v>1287</v>
      </c>
      <c r="AO36" t="s">
        <v>988</v>
      </c>
      <c r="AP36" t="s">
        <v>44</v>
      </c>
    </row>
    <row r="37" spans="1:42" x14ac:dyDescent="0.25">
      <c r="A37" t="s">
        <v>53</v>
      </c>
      <c r="B37">
        <v>43685341</v>
      </c>
      <c r="C37">
        <v>43685362</v>
      </c>
      <c r="D37" t="s">
        <v>1359</v>
      </c>
      <c r="E37" t="s">
        <v>1285</v>
      </c>
      <c r="F37">
        <v>2226</v>
      </c>
      <c r="G37">
        <v>20</v>
      </c>
      <c r="H37">
        <v>43685362</v>
      </c>
      <c r="I37" t="s">
        <v>1360</v>
      </c>
      <c r="J37">
        <v>2</v>
      </c>
      <c r="K37">
        <v>2</v>
      </c>
      <c r="L37">
        <v>4</v>
      </c>
      <c r="M37">
        <v>2</v>
      </c>
      <c r="N37">
        <v>2</v>
      </c>
      <c r="O37">
        <v>2</v>
      </c>
      <c r="P37">
        <v>4</v>
      </c>
      <c r="Q37">
        <v>2</v>
      </c>
      <c r="R37">
        <v>1</v>
      </c>
      <c r="S37">
        <v>2</v>
      </c>
      <c r="T37">
        <v>1.41421356237309</v>
      </c>
      <c r="U37">
        <v>8.0428539710727005</v>
      </c>
      <c r="V37" t="s">
        <v>1359</v>
      </c>
      <c r="W37">
        <v>1</v>
      </c>
      <c r="X37" t="s">
        <v>53</v>
      </c>
      <c r="Y37" t="s">
        <v>1361</v>
      </c>
      <c r="Z37">
        <v>11</v>
      </c>
      <c r="AA37" t="s">
        <v>52</v>
      </c>
      <c r="AB37">
        <v>43685358</v>
      </c>
      <c r="AC37">
        <v>43685387</v>
      </c>
      <c r="AM37" t="s">
        <v>43</v>
      </c>
      <c r="AN37" t="s">
        <v>1287</v>
      </c>
      <c r="AO37" t="s">
        <v>988</v>
      </c>
      <c r="AP37" t="s">
        <v>44</v>
      </c>
    </row>
    <row r="38" spans="1:42" hidden="1" x14ac:dyDescent="0.25">
      <c r="A38" t="s">
        <v>53</v>
      </c>
      <c r="B38">
        <v>56033763</v>
      </c>
      <c r="C38">
        <v>56033767</v>
      </c>
      <c r="D38" t="s">
        <v>1362</v>
      </c>
      <c r="E38" t="s">
        <v>1285</v>
      </c>
      <c r="F38">
        <v>2339</v>
      </c>
      <c r="G38">
        <v>20</v>
      </c>
      <c r="H38">
        <v>56033767</v>
      </c>
      <c r="I38" t="s">
        <v>1363</v>
      </c>
      <c r="J38">
        <v>0</v>
      </c>
      <c r="K38">
        <v>2</v>
      </c>
      <c r="L38">
        <v>2</v>
      </c>
      <c r="M38">
        <v>0</v>
      </c>
      <c r="N38">
        <v>0</v>
      </c>
      <c r="O38">
        <v>2</v>
      </c>
      <c r="P38">
        <v>2</v>
      </c>
      <c r="Q38">
        <v>0</v>
      </c>
      <c r="R38">
        <v>1</v>
      </c>
      <c r="S38">
        <v>1</v>
      </c>
      <c r="T38">
        <v>1</v>
      </c>
      <c r="U38">
        <v>2</v>
      </c>
      <c r="AM38" t="s">
        <v>43</v>
      </c>
      <c r="AN38" t="s">
        <v>1287</v>
      </c>
      <c r="AO38" t="s">
        <v>988</v>
      </c>
      <c r="AP38" t="s">
        <v>44</v>
      </c>
    </row>
    <row r="39" spans="1:42" x14ac:dyDescent="0.25">
      <c r="A39" t="s">
        <v>58</v>
      </c>
      <c r="B39">
        <v>197900106</v>
      </c>
      <c r="C39">
        <v>197900110</v>
      </c>
      <c r="D39" t="s">
        <v>1364</v>
      </c>
      <c r="E39" t="s">
        <v>1285</v>
      </c>
      <c r="F39">
        <v>2752</v>
      </c>
      <c r="G39">
        <v>3</v>
      </c>
      <c r="H39">
        <v>197900110</v>
      </c>
      <c r="I39" t="s">
        <v>1365</v>
      </c>
      <c r="J39">
        <v>4</v>
      </c>
      <c r="K39">
        <v>0</v>
      </c>
      <c r="L39">
        <v>4</v>
      </c>
      <c r="M39">
        <v>0</v>
      </c>
      <c r="N39">
        <v>12</v>
      </c>
      <c r="O39">
        <v>0</v>
      </c>
      <c r="P39">
        <v>12</v>
      </c>
      <c r="Q39">
        <v>0</v>
      </c>
      <c r="R39">
        <v>1</v>
      </c>
      <c r="S39">
        <v>3</v>
      </c>
      <c r="T39">
        <v>1.7320508075688701</v>
      </c>
      <c r="U39">
        <v>2</v>
      </c>
      <c r="V39" t="s">
        <v>1364</v>
      </c>
      <c r="W39">
        <v>1</v>
      </c>
      <c r="X39" t="s">
        <v>58</v>
      </c>
      <c r="Y39" t="s">
        <v>1366</v>
      </c>
      <c r="Z39">
        <v>9</v>
      </c>
      <c r="AA39" t="s">
        <v>52</v>
      </c>
      <c r="AB39">
        <v>197900088</v>
      </c>
      <c r="AC39">
        <v>197900117</v>
      </c>
      <c r="AM39" t="s">
        <v>43</v>
      </c>
      <c r="AN39" t="s">
        <v>1287</v>
      </c>
      <c r="AO39" t="s">
        <v>988</v>
      </c>
      <c r="AP39" t="s">
        <v>44</v>
      </c>
    </row>
    <row r="40" spans="1:42" hidden="1" x14ac:dyDescent="0.25">
      <c r="A40" t="s">
        <v>53</v>
      </c>
      <c r="B40">
        <v>56771781</v>
      </c>
      <c r="C40">
        <v>56771796</v>
      </c>
      <c r="D40" t="s">
        <v>1367</v>
      </c>
      <c r="E40" t="s">
        <v>1285</v>
      </c>
      <c r="F40">
        <v>2356</v>
      </c>
      <c r="G40">
        <v>20</v>
      </c>
      <c r="H40">
        <v>56771794</v>
      </c>
      <c r="I40" t="s">
        <v>1368</v>
      </c>
      <c r="J40">
        <v>0</v>
      </c>
      <c r="K40">
        <v>105</v>
      </c>
      <c r="L40">
        <v>105</v>
      </c>
      <c r="M40">
        <v>0</v>
      </c>
      <c r="N40">
        <v>0</v>
      </c>
      <c r="O40">
        <v>493</v>
      </c>
      <c r="P40">
        <v>493</v>
      </c>
      <c r="Q40">
        <v>0</v>
      </c>
      <c r="R40">
        <v>80</v>
      </c>
      <c r="S40">
        <v>1</v>
      </c>
      <c r="T40">
        <v>8.9442719099991592</v>
      </c>
      <c r="U40">
        <v>5.2294300622065997</v>
      </c>
      <c r="AM40" t="s">
        <v>43</v>
      </c>
      <c r="AN40" t="s">
        <v>1287</v>
      </c>
      <c r="AO40" t="s">
        <v>988</v>
      </c>
      <c r="AP40" t="s">
        <v>44</v>
      </c>
    </row>
    <row r="41" spans="1:42" hidden="1" x14ac:dyDescent="0.25">
      <c r="A41" t="s">
        <v>73</v>
      </c>
      <c r="B41">
        <v>23772434</v>
      </c>
      <c r="C41">
        <v>23772434</v>
      </c>
      <c r="D41" t="s">
        <v>1369</v>
      </c>
      <c r="E41" t="s">
        <v>1285</v>
      </c>
      <c r="F41">
        <v>2413</v>
      </c>
      <c r="G41">
        <v>21</v>
      </c>
      <c r="H41">
        <v>23772434</v>
      </c>
      <c r="I41" t="s">
        <v>1370</v>
      </c>
      <c r="J41">
        <v>2</v>
      </c>
      <c r="K41">
        <v>0</v>
      </c>
      <c r="L41">
        <v>2</v>
      </c>
      <c r="M41">
        <v>0</v>
      </c>
      <c r="N41">
        <v>2</v>
      </c>
      <c r="O41">
        <v>0</v>
      </c>
      <c r="P41">
        <v>2</v>
      </c>
      <c r="Q41">
        <v>0</v>
      </c>
      <c r="R41">
        <v>1</v>
      </c>
      <c r="S41">
        <v>1</v>
      </c>
      <c r="T41">
        <v>1</v>
      </c>
      <c r="U41">
        <v>0</v>
      </c>
      <c r="AM41" t="s">
        <v>43</v>
      </c>
      <c r="AN41" t="s">
        <v>1287</v>
      </c>
      <c r="AO41" t="s">
        <v>988</v>
      </c>
      <c r="AP41" t="s">
        <v>44</v>
      </c>
    </row>
    <row r="42" spans="1:42" hidden="1" x14ac:dyDescent="0.25">
      <c r="A42" t="s">
        <v>54</v>
      </c>
      <c r="B42">
        <v>31373206</v>
      </c>
      <c r="C42">
        <v>31373212</v>
      </c>
      <c r="D42" t="s">
        <v>1371</v>
      </c>
      <c r="E42" t="s">
        <v>1285</v>
      </c>
      <c r="F42">
        <v>1651</v>
      </c>
      <c r="G42">
        <v>2</v>
      </c>
      <c r="H42">
        <v>31373212</v>
      </c>
      <c r="I42" t="s">
        <v>1372</v>
      </c>
      <c r="J42">
        <v>3</v>
      </c>
      <c r="K42">
        <v>0</v>
      </c>
      <c r="L42">
        <v>3</v>
      </c>
      <c r="M42">
        <v>0</v>
      </c>
      <c r="N42">
        <v>3</v>
      </c>
      <c r="O42">
        <v>0</v>
      </c>
      <c r="P42">
        <v>3</v>
      </c>
      <c r="Q42">
        <v>0</v>
      </c>
      <c r="R42">
        <v>1</v>
      </c>
      <c r="S42">
        <v>1</v>
      </c>
      <c r="T42">
        <v>1</v>
      </c>
      <c r="U42">
        <v>2.4944382578492901</v>
      </c>
      <c r="AM42" t="s">
        <v>43</v>
      </c>
      <c r="AN42" t="s">
        <v>1287</v>
      </c>
      <c r="AO42" t="s">
        <v>988</v>
      </c>
      <c r="AP42" t="s">
        <v>44</v>
      </c>
    </row>
    <row r="43" spans="1:42" hidden="1" x14ac:dyDescent="0.25">
      <c r="A43" t="s">
        <v>54</v>
      </c>
      <c r="B43">
        <v>43870272</v>
      </c>
      <c r="C43">
        <v>43870284</v>
      </c>
      <c r="D43" t="s">
        <v>1373</v>
      </c>
      <c r="E43" t="s">
        <v>1285</v>
      </c>
      <c r="F43">
        <v>1681</v>
      </c>
      <c r="G43">
        <v>2</v>
      </c>
      <c r="H43">
        <v>43870273</v>
      </c>
      <c r="I43" t="s">
        <v>1374</v>
      </c>
      <c r="J43">
        <v>56</v>
      </c>
      <c r="K43">
        <v>0</v>
      </c>
      <c r="L43">
        <v>56</v>
      </c>
      <c r="M43">
        <v>0</v>
      </c>
      <c r="N43">
        <v>206</v>
      </c>
      <c r="O43">
        <v>0</v>
      </c>
      <c r="P43">
        <v>206</v>
      </c>
      <c r="Q43">
        <v>0</v>
      </c>
      <c r="R43">
        <v>1</v>
      </c>
      <c r="S43">
        <v>39</v>
      </c>
      <c r="T43">
        <v>6.2449979983983903</v>
      </c>
      <c r="U43">
        <v>4.4721359549995796</v>
      </c>
      <c r="AM43" t="s">
        <v>43</v>
      </c>
      <c r="AN43" t="s">
        <v>1287</v>
      </c>
      <c r="AO43" t="s">
        <v>988</v>
      </c>
      <c r="AP43" t="s">
        <v>44</v>
      </c>
    </row>
    <row r="44" spans="1:42" hidden="1" x14ac:dyDescent="0.25">
      <c r="A44" t="s">
        <v>54</v>
      </c>
      <c r="B44">
        <v>47986135</v>
      </c>
      <c r="C44">
        <v>47986152</v>
      </c>
      <c r="D44" t="s">
        <v>1375</v>
      </c>
      <c r="E44" t="s">
        <v>1285</v>
      </c>
      <c r="F44">
        <v>1687</v>
      </c>
      <c r="G44">
        <v>2</v>
      </c>
      <c r="H44">
        <v>47986152</v>
      </c>
      <c r="I44" t="s">
        <v>1376</v>
      </c>
      <c r="J44">
        <v>0</v>
      </c>
      <c r="K44">
        <v>6</v>
      </c>
      <c r="L44">
        <v>6</v>
      </c>
      <c r="M44">
        <v>0</v>
      </c>
      <c r="N44">
        <v>0</v>
      </c>
      <c r="O44">
        <v>8</v>
      </c>
      <c r="P44">
        <v>8</v>
      </c>
      <c r="Q44">
        <v>0</v>
      </c>
      <c r="R44">
        <v>2</v>
      </c>
      <c r="S44">
        <v>1</v>
      </c>
      <c r="T44">
        <v>1.41421356237309</v>
      </c>
      <c r="U44">
        <v>6.6687496745808499</v>
      </c>
      <c r="AM44" t="s">
        <v>43</v>
      </c>
      <c r="AN44" t="s">
        <v>1287</v>
      </c>
      <c r="AO44" t="s">
        <v>988</v>
      </c>
      <c r="AP44" t="s">
        <v>44</v>
      </c>
    </row>
    <row r="45" spans="1:42" x14ac:dyDescent="0.25">
      <c r="A45" t="s">
        <v>54</v>
      </c>
      <c r="B45">
        <v>58122793</v>
      </c>
      <c r="C45">
        <v>58122806</v>
      </c>
      <c r="D45" t="s">
        <v>1377</v>
      </c>
      <c r="E45" t="s">
        <v>1285</v>
      </c>
      <c r="F45">
        <v>1700</v>
      </c>
      <c r="G45">
        <v>2</v>
      </c>
      <c r="H45">
        <v>58122806</v>
      </c>
      <c r="I45" t="s">
        <v>1378</v>
      </c>
      <c r="J45">
        <v>1</v>
      </c>
      <c r="K45">
        <v>2</v>
      </c>
      <c r="L45">
        <v>3</v>
      </c>
      <c r="M45">
        <v>1.41421356237309</v>
      </c>
      <c r="N45">
        <v>1</v>
      </c>
      <c r="O45">
        <v>2</v>
      </c>
      <c r="P45">
        <v>3</v>
      </c>
      <c r="Q45">
        <v>1.41421356237309</v>
      </c>
      <c r="R45">
        <v>0</v>
      </c>
      <c r="S45">
        <v>0</v>
      </c>
      <c r="T45">
        <v>0</v>
      </c>
      <c r="U45">
        <v>5.4365021434333602</v>
      </c>
      <c r="V45" t="s">
        <v>1377</v>
      </c>
      <c r="W45">
        <v>1</v>
      </c>
      <c r="X45" t="s">
        <v>54</v>
      </c>
      <c r="Y45" t="s">
        <v>1379</v>
      </c>
      <c r="Z45">
        <v>11</v>
      </c>
      <c r="AA45" t="s">
        <v>52</v>
      </c>
      <c r="AB45">
        <v>58122801</v>
      </c>
      <c r="AC45">
        <v>58122830</v>
      </c>
      <c r="AM45" t="s">
        <v>43</v>
      </c>
      <c r="AN45" t="s">
        <v>1287</v>
      </c>
      <c r="AO45" t="s">
        <v>988</v>
      </c>
      <c r="AP45" t="s">
        <v>44</v>
      </c>
    </row>
    <row r="46" spans="1:42" x14ac:dyDescent="0.25">
      <c r="A46" t="s">
        <v>54</v>
      </c>
      <c r="B46">
        <v>60193303</v>
      </c>
      <c r="C46">
        <v>60193303</v>
      </c>
      <c r="D46" t="s">
        <v>1380</v>
      </c>
      <c r="E46" t="s">
        <v>1285</v>
      </c>
      <c r="F46">
        <v>1706</v>
      </c>
      <c r="G46">
        <v>2</v>
      </c>
      <c r="H46">
        <v>60193303</v>
      </c>
      <c r="I46" t="s">
        <v>1381</v>
      </c>
      <c r="J46">
        <v>0</v>
      </c>
      <c r="K46">
        <v>3</v>
      </c>
      <c r="L46">
        <v>3</v>
      </c>
      <c r="M46">
        <v>0</v>
      </c>
      <c r="N46">
        <v>0</v>
      </c>
      <c r="O46">
        <v>4</v>
      </c>
      <c r="P46">
        <v>4</v>
      </c>
      <c r="Q46">
        <v>0</v>
      </c>
      <c r="R46">
        <v>1</v>
      </c>
      <c r="S46">
        <v>2</v>
      </c>
      <c r="T46">
        <v>1.41421356237309</v>
      </c>
      <c r="U46">
        <v>0</v>
      </c>
      <c r="V46" t="s">
        <v>1380</v>
      </c>
      <c r="W46">
        <v>1</v>
      </c>
      <c r="X46" t="s">
        <v>54</v>
      </c>
      <c r="Y46" t="s">
        <v>1382</v>
      </c>
      <c r="Z46">
        <v>11</v>
      </c>
      <c r="AA46" t="s">
        <v>55</v>
      </c>
      <c r="AB46">
        <v>60193292</v>
      </c>
      <c r="AC46">
        <v>60193321</v>
      </c>
      <c r="AM46" t="s">
        <v>43</v>
      </c>
      <c r="AN46" t="s">
        <v>1287</v>
      </c>
      <c r="AO46" t="s">
        <v>988</v>
      </c>
      <c r="AP46" t="s">
        <v>44</v>
      </c>
    </row>
    <row r="47" spans="1:42" hidden="1" x14ac:dyDescent="0.25">
      <c r="A47" t="s">
        <v>58</v>
      </c>
      <c r="B47">
        <v>190602242</v>
      </c>
      <c r="C47">
        <v>190602255</v>
      </c>
      <c r="D47" t="s">
        <v>1383</v>
      </c>
      <c r="E47" t="s">
        <v>1285</v>
      </c>
      <c r="F47">
        <v>2734</v>
      </c>
      <c r="G47">
        <v>3</v>
      </c>
      <c r="H47">
        <v>190602255</v>
      </c>
      <c r="I47" t="s">
        <v>1384</v>
      </c>
      <c r="J47">
        <v>2</v>
      </c>
      <c r="K47">
        <v>1</v>
      </c>
      <c r="L47">
        <v>3</v>
      </c>
      <c r="M47">
        <v>1.41421356237309</v>
      </c>
      <c r="N47">
        <v>2</v>
      </c>
      <c r="O47">
        <v>2</v>
      </c>
      <c r="P47">
        <v>4</v>
      </c>
      <c r="Q47">
        <v>2</v>
      </c>
      <c r="R47">
        <v>0</v>
      </c>
      <c r="S47">
        <v>0</v>
      </c>
      <c r="T47">
        <v>0</v>
      </c>
      <c r="U47">
        <v>5.3541261347363296</v>
      </c>
      <c r="AM47" t="s">
        <v>43</v>
      </c>
      <c r="AN47" t="s">
        <v>1287</v>
      </c>
      <c r="AO47" t="s">
        <v>988</v>
      </c>
      <c r="AP47" t="s">
        <v>44</v>
      </c>
    </row>
    <row r="48" spans="1:42" x14ac:dyDescent="0.25">
      <c r="A48" t="s">
        <v>68</v>
      </c>
      <c r="B48">
        <v>135524715</v>
      </c>
      <c r="C48">
        <v>135524717</v>
      </c>
      <c r="D48" t="s">
        <v>1385</v>
      </c>
      <c r="E48" t="s">
        <v>1285</v>
      </c>
      <c r="F48">
        <v>480</v>
      </c>
      <c r="G48">
        <v>10</v>
      </c>
      <c r="H48">
        <v>135524717</v>
      </c>
      <c r="I48" t="s">
        <v>1386</v>
      </c>
      <c r="J48">
        <v>1</v>
      </c>
      <c r="K48">
        <v>1</v>
      </c>
      <c r="L48">
        <v>2</v>
      </c>
      <c r="M48">
        <v>1</v>
      </c>
      <c r="N48">
        <v>1</v>
      </c>
      <c r="O48">
        <v>1</v>
      </c>
      <c r="P48">
        <v>2</v>
      </c>
      <c r="Q48">
        <v>1</v>
      </c>
      <c r="R48">
        <v>1</v>
      </c>
      <c r="S48">
        <v>0</v>
      </c>
      <c r="T48">
        <v>0</v>
      </c>
      <c r="U48">
        <v>1</v>
      </c>
      <c r="V48" t="s">
        <v>1385</v>
      </c>
      <c r="W48">
        <v>1</v>
      </c>
      <c r="X48" t="s">
        <v>68</v>
      </c>
      <c r="Y48" t="s">
        <v>1387</v>
      </c>
      <c r="Z48">
        <v>11</v>
      </c>
      <c r="AA48" t="s">
        <v>52</v>
      </c>
      <c r="AB48">
        <v>135524707</v>
      </c>
      <c r="AC48">
        <v>135524736</v>
      </c>
      <c r="AM48" t="s">
        <v>43</v>
      </c>
      <c r="AN48" t="s">
        <v>1287</v>
      </c>
      <c r="AO48" t="s">
        <v>988</v>
      </c>
      <c r="AP48" t="s">
        <v>44</v>
      </c>
    </row>
    <row r="49" spans="1:42" hidden="1" x14ac:dyDescent="0.25">
      <c r="A49" t="s">
        <v>58</v>
      </c>
      <c r="B49">
        <v>197900264</v>
      </c>
      <c r="C49">
        <v>197900302</v>
      </c>
      <c r="D49" t="s">
        <v>1388</v>
      </c>
      <c r="E49" t="s">
        <v>1285</v>
      </c>
      <c r="F49">
        <v>2754</v>
      </c>
      <c r="G49">
        <v>3</v>
      </c>
      <c r="H49">
        <v>197900296</v>
      </c>
      <c r="I49" t="s">
        <v>59</v>
      </c>
      <c r="J49">
        <v>87</v>
      </c>
      <c r="K49">
        <v>0</v>
      </c>
      <c r="L49">
        <v>87</v>
      </c>
      <c r="M49">
        <v>0</v>
      </c>
      <c r="N49">
        <v>177</v>
      </c>
      <c r="O49">
        <v>0</v>
      </c>
      <c r="P49">
        <v>177</v>
      </c>
      <c r="Q49">
        <v>0</v>
      </c>
      <c r="R49">
        <v>16</v>
      </c>
      <c r="S49">
        <v>57</v>
      </c>
      <c r="T49">
        <v>30.199337741082999</v>
      </c>
      <c r="U49">
        <v>12.2166654034661</v>
      </c>
      <c r="AM49" t="s">
        <v>43</v>
      </c>
      <c r="AN49" t="s">
        <v>1287</v>
      </c>
      <c r="AO49" t="s">
        <v>988</v>
      </c>
      <c r="AP49" t="s">
        <v>44</v>
      </c>
    </row>
    <row r="50" spans="1:42" hidden="1" x14ac:dyDescent="0.25">
      <c r="A50" t="s">
        <v>58</v>
      </c>
      <c r="B50">
        <v>197900323</v>
      </c>
      <c r="C50">
        <v>197900356</v>
      </c>
      <c r="D50" t="s">
        <v>1389</v>
      </c>
      <c r="E50" t="s">
        <v>1285</v>
      </c>
      <c r="F50">
        <v>2755</v>
      </c>
      <c r="G50">
        <v>3</v>
      </c>
      <c r="H50">
        <v>197900323</v>
      </c>
      <c r="I50" t="s">
        <v>1390</v>
      </c>
      <c r="J50">
        <v>0</v>
      </c>
      <c r="K50">
        <v>24</v>
      </c>
      <c r="L50">
        <v>24</v>
      </c>
      <c r="M50">
        <v>0</v>
      </c>
      <c r="N50">
        <v>0</v>
      </c>
      <c r="O50">
        <v>24</v>
      </c>
      <c r="P50">
        <v>24</v>
      </c>
      <c r="Q50">
        <v>0</v>
      </c>
      <c r="R50">
        <v>14</v>
      </c>
      <c r="S50">
        <v>4</v>
      </c>
      <c r="T50">
        <v>7.48331477354788</v>
      </c>
      <c r="U50">
        <v>10.9825900383569</v>
      </c>
      <c r="AM50" t="s">
        <v>43</v>
      </c>
      <c r="AN50" t="s">
        <v>1287</v>
      </c>
      <c r="AO50" t="s">
        <v>988</v>
      </c>
      <c r="AP50" t="s">
        <v>44</v>
      </c>
    </row>
    <row r="51" spans="1:42" hidden="1" x14ac:dyDescent="0.25">
      <c r="A51" t="s">
        <v>58</v>
      </c>
      <c r="B51">
        <v>90402104</v>
      </c>
      <c r="C51">
        <v>90402143</v>
      </c>
      <c r="D51" t="s">
        <v>1391</v>
      </c>
      <c r="E51" t="s">
        <v>1285</v>
      </c>
      <c r="F51">
        <v>2587</v>
      </c>
      <c r="G51">
        <v>3</v>
      </c>
      <c r="H51">
        <v>90402104</v>
      </c>
      <c r="I51" t="s">
        <v>1392</v>
      </c>
      <c r="J51">
        <v>357</v>
      </c>
      <c r="K51">
        <v>0</v>
      </c>
      <c r="L51">
        <v>357</v>
      </c>
      <c r="M51">
        <v>0</v>
      </c>
      <c r="N51">
        <v>1628</v>
      </c>
      <c r="O51">
        <v>0</v>
      </c>
      <c r="P51">
        <v>1628</v>
      </c>
      <c r="Q51">
        <v>0</v>
      </c>
      <c r="R51">
        <v>1</v>
      </c>
      <c r="S51">
        <v>249</v>
      </c>
      <c r="T51">
        <v>15.779733838059499</v>
      </c>
      <c r="U51">
        <v>13.3726088205206</v>
      </c>
      <c r="AM51" t="s">
        <v>43</v>
      </c>
      <c r="AN51" t="s">
        <v>1287</v>
      </c>
      <c r="AO51" t="s">
        <v>988</v>
      </c>
      <c r="AP51" t="s">
        <v>44</v>
      </c>
    </row>
    <row r="52" spans="1:42" hidden="1" x14ac:dyDescent="0.25">
      <c r="A52" t="s">
        <v>60</v>
      </c>
      <c r="B52">
        <v>102456802</v>
      </c>
      <c r="C52">
        <v>102456815</v>
      </c>
      <c r="D52" t="s">
        <v>1393</v>
      </c>
      <c r="E52" t="s">
        <v>1285</v>
      </c>
      <c r="F52">
        <v>2907</v>
      </c>
      <c r="G52">
        <v>4</v>
      </c>
      <c r="H52">
        <v>102456815</v>
      </c>
      <c r="I52" t="s">
        <v>1394</v>
      </c>
      <c r="J52">
        <v>0</v>
      </c>
      <c r="K52">
        <v>28</v>
      </c>
      <c r="L52">
        <v>28</v>
      </c>
      <c r="M52">
        <v>0</v>
      </c>
      <c r="N52">
        <v>0</v>
      </c>
      <c r="O52">
        <v>143</v>
      </c>
      <c r="P52">
        <v>143</v>
      </c>
      <c r="Q52">
        <v>0</v>
      </c>
      <c r="R52">
        <v>1</v>
      </c>
      <c r="S52">
        <v>21</v>
      </c>
      <c r="T52">
        <v>4.5825756949558398</v>
      </c>
      <c r="U52">
        <v>5.1478150704935004</v>
      </c>
      <c r="AM52" t="s">
        <v>43</v>
      </c>
      <c r="AN52" t="s">
        <v>1287</v>
      </c>
      <c r="AO52" t="s">
        <v>988</v>
      </c>
      <c r="AP52" t="s">
        <v>44</v>
      </c>
    </row>
    <row r="53" spans="1:42" hidden="1" x14ac:dyDescent="0.25">
      <c r="A53" t="s">
        <v>60</v>
      </c>
      <c r="B53">
        <v>146632305</v>
      </c>
      <c r="C53">
        <v>146632305</v>
      </c>
      <c r="D53" t="s">
        <v>1395</v>
      </c>
      <c r="E53" t="s">
        <v>1285</v>
      </c>
      <c r="F53">
        <v>2960</v>
      </c>
      <c r="G53">
        <v>4</v>
      </c>
      <c r="H53">
        <v>146632305</v>
      </c>
      <c r="I53" t="s">
        <v>1396</v>
      </c>
      <c r="J53">
        <v>2</v>
      </c>
      <c r="K53">
        <v>0</v>
      </c>
      <c r="L53">
        <v>2</v>
      </c>
      <c r="M53">
        <v>0</v>
      </c>
      <c r="N53">
        <v>2</v>
      </c>
      <c r="O53">
        <v>0</v>
      </c>
      <c r="P53">
        <v>2</v>
      </c>
      <c r="Q53">
        <v>0</v>
      </c>
      <c r="R53">
        <v>1</v>
      </c>
      <c r="S53">
        <v>1</v>
      </c>
      <c r="T53">
        <v>1</v>
      </c>
      <c r="U53">
        <v>0</v>
      </c>
      <c r="AM53" t="s">
        <v>43</v>
      </c>
      <c r="AN53" t="s">
        <v>1287</v>
      </c>
      <c r="AO53" t="s">
        <v>988</v>
      </c>
      <c r="AP53" t="s">
        <v>44</v>
      </c>
    </row>
    <row r="54" spans="1:42" hidden="1" x14ac:dyDescent="0.25">
      <c r="A54" t="s">
        <v>60</v>
      </c>
      <c r="B54">
        <v>160367782</v>
      </c>
      <c r="C54">
        <v>160367790</v>
      </c>
      <c r="D54" t="s">
        <v>1397</v>
      </c>
      <c r="E54" t="s">
        <v>1285</v>
      </c>
      <c r="F54">
        <v>2991</v>
      </c>
      <c r="G54">
        <v>4</v>
      </c>
      <c r="H54">
        <v>160367790</v>
      </c>
      <c r="I54" t="s">
        <v>1398</v>
      </c>
      <c r="J54">
        <v>0</v>
      </c>
      <c r="K54">
        <v>2</v>
      </c>
      <c r="L54">
        <v>2</v>
      </c>
      <c r="M54">
        <v>0</v>
      </c>
      <c r="N54">
        <v>0</v>
      </c>
      <c r="O54">
        <v>2</v>
      </c>
      <c r="P54">
        <v>2</v>
      </c>
      <c r="Q54">
        <v>0</v>
      </c>
      <c r="R54">
        <v>1</v>
      </c>
      <c r="S54">
        <v>1</v>
      </c>
      <c r="T54">
        <v>1</v>
      </c>
      <c r="U54">
        <v>4</v>
      </c>
      <c r="AM54" t="s">
        <v>43</v>
      </c>
      <c r="AN54" t="s">
        <v>1287</v>
      </c>
      <c r="AO54" t="s">
        <v>988</v>
      </c>
      <c r="AP54" t="s">
        <v>44</v>
      </c>
    </row>
    <row r="55" spans="1:42" hidden="1" x14ac:dyDescent="0.25">
      <c r="A55" t="s">
        <v>60</v>
      </c>
      <c r="B55">
        <v>164144771</v>
      </c>
      <c r="C55">
        <v>164144784</v>
      </c>
      <c r="D55" t="s">
        <v>1399</v>
      </c>
      <c r="E55" t="s">
        <v>1285</v>
      </c>
      <c r="F55">
        <v>3000</v>
      </c>
      <c r="G55">
        <v>4</v>
      </c>
      <c r="H55">
        <v>164144784</v>
      </c>
      <c r="I55" t="s">
        <v>1400</v>
      </c>
      <c r="J55">
        <v>19</v>
      </c>
      <c r="K55">
        <v>7</v>
      </c>
      <c r="L55">
        <v>26</v>
      </c>
      <c r="M55">
        <v>11.532562594670701</v>
      </c>
      <c r="N55">
        <v>70</v>
      </c>
      <c r="O55">
        <v>21</v>
      </c>
      <c r="P55">
        <v>91</v>
      </c>
      <c r="Q55">
        <v>38.340579025361599</v>
      </c>
      <c r="R55">
        <v>16</v>
      </c>
      <c r="S55">
        <v>5</v>
      </c>
      <c r="T55">
        <v>8.9442719099991592</v>
      </c>
      <c r="U55">
        <v>5.1234753829797901</v>
      </c>
      <c r="AM55" t="s">
        <v>43</v>
      </c>
      <c r="AN55" t="s">
        <v>1287</v>
      </c>
      <c r="AO55" t="s">
        <v>988</v>
      </c>
      <c r="AP55" t="s">
        <v>44</v>
      </c>
    </row>
    <row r="56" spans="1:42" hidden="1" x14ac:dyDescent="0.25">
      <c r="A56" t="s">
        <v>60</v>
      </c>
      <c r="B56">
        <v>172964037</v>
      </c>
      <c r="C56">
        <v>172964039</v>
      </c>
      <c r="D56" t="s">
        <v>1401</v>
      </c>
      <c r="E56" t="s">
        <v>1285</v>
      </c>
      <c r="F56">
        <v>3014</v>
      </c>
      <c r="G56">
        <v>4</v>
      </c>
      <c r="H56">
        <v>172964039</v>
      </c>
      <c r="I56" t="s">
        <v>1402</v>
      </c>
      <c r="J56">
        <v>1</v>
      </c>
      <c r="K56">
        <v>1</v>
      </c>
      <c r="L56">
        <v>2</v>
      </c>
      <c r="M56">
        <v>1</v>
      </c>
      <c r="N56">
        <v>1</v>
      </c>
      <c r="O56">
        <v>1</v>
      </c>
      <c r="P56">
        <v>2</v>
      </c>
      <c r="Q56">
        <v>1</v>
      </c>
      <c r="R56">
        <v>0</v>
      </c>
      <c r="S56">
        <v>0</v>
      </c>
      <c r="T56">
        <v>0</v>
      </c>
      <c r="U56">
        <v>1</v>
      </c>
      <c r="AM56" t="s">
        <v>43</v>
      </c>
      <c r="AN56" t="s">
        <v>1287</v>
      </c>
      <c r="AO56" t="s">
        <v>988</v>
      </c>
      <c r="AP56" t="s">
        <v>44</v>
      </c>
    </row>
    <row r="57" spans="1:42" hidden="1" x14ac:dyDescent="0.25">
      <c r="A57" t="s">
        <v>60</v>
      </c>
      <c r="B57">
        <v>191044163</v>
      </c>
      <c r="C57">
        <v>191044177</v>
      </c>
      <c r="D57" t="s">
        <v>1403</v>
      </c>
      <c r="E57" t="s">
        <v>1285</v>
      </c>
      <c r="F57">
        <v>3064</v>
      </c>
      <c r="G57">
        <v>4</v>
      </c>
      <c r="H57">
        <v>191044177</v>
      </c>
      <c r="I57" t="s">
        <v>1404</v>
      </c>
      <c r="J57">
        <v>4</v>
      </c>
      <c r="K57">
        <v>0</v>
      </c>
      <c r="L57">
        <v>4</v>
      </c>
      <c r="M57">
        <v>0</v>
      </c>
      <c r="N57">
        <v>4</v>
      </c>
      <c r="O57">
        <v>0</v>
      </c>
      <c r="P57">
        <v>4</v>
      </c>
      <c r="Q57">
        <v>0</v>
      </c>
      <c r="R57">
        <v>2</v>
      </c>
      <c r="S57">
        <v>2</v>
      </c>
      <c r="T57">
        <v>2</v>
      </c>
      <c r="U57">
        <v>5.0187149749711804</v>
      </c>
      <c r="AM57" t="s">
        <v>43</v>
      </c>
      <c r="AN57" t="s">
        <v>1287</v>
      </c>
      <c r="AO57" t="s">
        <v>988</v>
      </c>
      <c r="AP57" t="s">
        <v>44</v>
      </c>
    </row>
    <row r="58" spans="1:42" hidden="1" x14ac:dyDescent="0.25">
      <c r="A58" t="s">
        <v>60</v>
      </c>
      <c r="B58">
        <v>31283229</v>
      </c>
      <c r="C58">
        <v>31283263</v>
      </c>
      <c r="D58" t="s">
        <v>1405</v>
      </c>
      <c r="E58" t="s">
        <v>1285</v>
      </c>
      <c r="F58">
        <v>2790</v>
      </c>
      <c r="G58">
        <v>4</v>
      </c>
      <c r="H58">
        <v>31283229</v>
      </c>
      <c r="I58" t="s">
        <v>1406</v>
      </c>
      <c r="J58">
        <v>260</v>
      </c>
      <c r="K58">
        <v>0</v>
      </c>
      <c r="L58">
        <v>260</v>
      </c>
      <c r="M58">
        <v>0</v>
      </c>
      <c r="N58">
        <v>1118</v>
      </c>
      <c r="O58">
        <v>0</v>
      </c>
      <c r="P58">
        <v>1118</v>
      </c>
      <c r="Q58">
        <v>0</v>
      </c>
      <c r="R58">
        <v>212</v>
      </c>
      <c r="S58">
        <v>1</v>
      </c>
      <c r="T58">
        <v>14.560219778561001</v>
      </c>
      <c r="U58">
        <v>12.670872914214</v>
      </c>
      <c r="AM58" t="s">
        <v>43</v>
      </c>
      <c r="AN58" t="s">
        <v>1287</v>
      </c>
      <c r="AO58" t="s">
        <v>988</v>
      </c>
      <c r="AP58" t="s">
        <v>44</v>
      </c>
    </row>
    <row r="59" spans="1:42" hidden="1" x14ac:dyDescent="0.25">
      <c r="A59" t="s">
        <v>60</v>
      </c>
      <c r="B59">
        <v>57428763</v>
      </c>
      <c r="C59">
        <v>57428795</v>
      </c>
      <c r="D59" t="s">
        <v>1407</v>
      </c>
      <c r="E59" t="s">
        <v>1285</v>
      </c>
      <c r="F59">
        <v>2832</v>
      </c>
      <c r="G59">
        <v>4</v>
      </c>
      <c r="H59">
        <v>57428763</v>
      </c>
      <c r="I59" t="s">
        <v>1408</v>
      </c>
      <c r="J59">
        <v>104</v>
      </c>
      <c r="K59">
        <v>0</v>
      </c>
      <c r="L59">
        <v>104</v>
      </c>
      <c r="M59">
        <v>0</v>
      </c>
      <c r="N59">
        <v>522</v>
      </c>
      <c r="O59">
        <v>0</v>
      </c>
      <c r="P59">
        <v>522</v>
      </c>
      <c r="Q59">
        <v>0</v>
      </c>
      <c r="R59">
        <v>83</v>
      </c>
      <c r="S59">
        <v>2</v>
      </c>
      <c r="T59">
        <v>12.884098726725099</v>
      </c>
      <c r="U59">
        <v>10.2493902257646</v>
      </c>
      <c r="AM59" t="s">
        <v>43</v>
      </c>
      <c r="AN59" t="s">
        <v>1287</v>
      </c>
      <c r="AO59" t="s">
        <v>988</v>
      </c>
      <c r="AP59" t="s">
        <v>44</v>
      </c>
    </row>
    <row r="60" spans="1:42" hidden="1" x14ac:dyDescent="0.25">
      <c r="A60" t="s">
        <v>60</v>
      </c>
      <c r="B60">
        <v>57428838</v>
      </c>
      <c r="C60">
        <v>57428850</v>
      </c>
      <c r="D60" t="s">
        <v>1409</v>
      </c>
      <c r="E60" t="s">
        <v>1285</v>
      </c>
      <c r="F60">
        <v>2833</v>
      </c>
      <c r="G60">
        <v>4</v>
      </c>
      <c r="H60">
        <v>57428840</v>
      </c>
      <c r="I60" t="s">
        <v>1410</v>
      </c>
      <c r="J60">
        <v>4</v>
      </c>
      <c r="K60">
        <v>0</v>
      </c>
      <c r="L60">
        <v>4</v>
      </c>
      <c r="M60">
        <v>0</v>
      </c>
      <c r="N60">
        <v>4</v>
      </c>
      <c r="O60">
        <v>0</v>
      </c>
      <c r="P60">
        <v>4</v>
      </c>
      <c r="Q60">
        <v>0</v>
      </c>
      <c r="R60">
        <v>1</v>
      </c>
      <c r="S60">
        <v>1</v>
      </c>
      <c r="T60">
        <v>1</v>
      </c>
      <c r="U60">
        <v>5.2493385826745396</v>
      </c>
      <c r="AM60" t="s">
        <v>43</v>
      </c>
      <c r="AN60" t="s">
        <v>1287</v>
      </c>
      <c r="AO60" t="s">
        <v>988</v>
      </c>
      <c r="AP60" t="s">
        <v>44</v>
      </c>
    </row>
    <row r="61" spans="1:42" hidden="1" x14ac:dyDescent="0.25">
      <c r="A61" t="s">
        <v>62</v>
      </c>
      <c r="B61">
        <v>10471</v>
      </c>
      <c r="C61">
        <v>10486</v>
      </c>
      <c r="D61" t="s">
        <v>1411</v>
      </c>
      <c r="E61" t="s">
        <v>1285</v>
      </c>
      <c r="F61">
        <v>3069</v>
      </c>
      <c r="G61">
        <v>5</v>
      </c>
      <c r="H61">
        <v>10478</v>
      </c>
      <c r="I61" t="s">
        <v>1231</v>
      </c>
      <c r="J61">
        <v>1</v>
      </c>
      <c r="K61">
        <v>3</v>
      </c>
      <c r="L61">
        <v>4</v>
      </c>
      <c r="M61">
        <v>1.7320508075688701</v>
      </c>
      <c r="N61">
        <v>1</v>
      </c>
      <c r="O61">
        <v>3</v>
      </c>
      <c r="P61">
        <v>4</v>
      </c>
      <c r="Q61">
        <v>1.7320508075688701</v>
      </c>
      <c r="R61">
        <v>3</v>
      </c>
      <c r="S61">
        <v>0</v>
      </c>
      <c r="T61">
        <v>0</v>
      </c>
      <c r="U61">
        <v>6.1282587702834102</v>
      </c>
      <c r="AM61" t="s">
        <v>43</v>
      </c>
      <c r="AN61" t="s">
        <v>1287</v>
      </c>
      <c r="AO61" t="s">
        <v>988</v>
      </c>
      <c r="AP61" t="s">
        <v>44</v>
      </c>
    </row>
    <row r="62" spans="1:42" hidden="1" x14ac:dyDescent="0.25">
      <c r="A62" t="s">
        <v>63</v>
      </c>
      <c r="B62">
        <v>33676319</v>
      </c>
      <c r="C62">
        <v>33676353</v>
      </c>
      <c r="D62" t="s">
        <v>1412</v>
      </c>
      <c r="E62" t="s">
        <v>1285</v>
      </c>
      <c r="F62">
        <v>3384</v>
      </c>
      <c r="G62">
        <v>6</v>
      </c>
      <c r="H62">
        <v>33676320</v>
      </c>
      <c r="I62" t="s">
        <v>1413</v>
      </c>
      <c r="J62">
        <v>212</v>
      </c>
      <c r="K62">
        <v>0</v>
      </c>
      <c r="L62">
        <v>212</v>
      </c>
      <c r="M62">
        <v>0</v>
      </c>
      <c r="N62">
        <v>947</v>
      </c>
      <c r="O62">
        <v>0</v>
      </c>
      <c r="P62">
        <v>947</v>
      </c>
      <c r="Q62">
        <v>0</v>
      </c>
      <c r="R62">
        <v>187</v>
      </c>
      <c r="S62">
        <v>1</v>
      </c>
      <c r="T62">
        <v>13.674794331177299</v>
      </c>
      <c r="U62">
        <v>11.193301568348801</v>
      </c>
      <c r="AM62" t="s">
        <v>43</v>
      </c>
      <c r="AN62" t="s">
        <v>1287</v>
      </c>
      <c r="AO62" t="s">
        <v>988</v>
      </c>
      <c r="AP62" t="s">
        <v>44</v>
      </c>
    </row>
    <row r="63" spans="1:42" hidden="1" x14ac:dyDescent="0.25">
      <c r="A63" t="s">
        <v>63</v>
      </c>
      <c r="B63">
        <v>7882708</v>
      </c>
      <c r="C63">
        <v>7882709</v>
      </c>
      <c r="D63" t="s">
        <v>1414</v>
      </c>
      <c r="E63" t="s">
        <v>1285</v>
      </c>
      <c r="F63">
        <v>3362</v>
      </c>
      <c r="G63">
        <v>6</v>
      </c>
      <c r="H63">
        <v>7882708</v>
      </c>
      <c r="I63" t="s">
        <v>1415</v>
      </c>
      <c r="J63">
        <v>0</v>
      </c>
      <c r="K63">
        <v>28</v>
      </c>
      <c r="L63">
        <v>28</v>
      </c>
      <c r="M63">
        <v>0</v>
      </c>
      <c r="N63">
        <v>0</v>
      </c>
      <c r="O63">
        <v>151</v>
      </c>
      <c r="P63">
        <v>151</v>
      </c>
      <c r="Q63">
        <v>0</v>
      </c>
      <c r="R63">
        <v>21</v>
      </c>
      <c r="S63">
        <v>2</v>
      </c>
      <c r="T63">
        <v>6.4807406984078604</v>
      </c>
      <c r="U63">
        <v>0.5</v>
      </c>
      <c r="AM63" t="s">
        <v>43</v>
      </c>
      <c r="AN63" t="s">
        <v>1287</v>
      </c>
      <c r="AO63" t="s">
        <v>988</v>
      </c>
      <c r="AP63" t="s">
        <v>44</v>
      </c>
    </row>
    <row r="64" spans="1:42" hidden="1" x14ac:dyDescent="0.25">
      <c r="A64" t="s">
        <v>75</v>
      </c>
      <c r="B64">
        <v>104651014</v>
      </c>
      <c r="C64">
        <v>104651023</v>
      </c>
      <c r="D64" t="s">
        <v>1416</v>
      </c>
      <c r="E64" t="s">
        <v>1285</v>
      </c>
      <c r="F64">
        <v>3737</v>
      </c>
      <c r="G64">
        <v>7</v>
      </c>
      <c r="H64">
        <v>104651014</v>
      </c>
      <c r="I64" t="s">
        <v>1417</v>
      </c>
      <c r="J64">
        <v>26</v>
      </c>
      <c r="K64">
        <v>1</v>
      </c>
      <c r="L64">
        <v>27</v>
      </c>
      <c r="M64">
        <v>5.0990195135927801</v>
      </c>
      <c r="N64">
        <v>82</v>
      </c>
      <c r="O64">
        <v>1</v>
      </c>
      <c r="P64">
        <v>83</v>
      </c>
      <c r="Q64">
        <v>9.0553851381374102</v>
      </c>
      <c r="R64">
        <v>0</v>
      </c>
      <c r="S64">
        <v>24</v>
      </c>
      <c r="T64">
        <v>0</v>
      </c>
      <c r="U64">
        <v>3.1368774282716201</v>
      </c>
      <c r="AM64" t="s">
        <v>43</v>
      </c>
      <c r="AN64" t="s">
        <v>1287</v>
      </c>
      <c r="AO64" t="s">
        <v>988</v>
      </c>
      <c r="AP64" t="s">
        <v>44</v>
      </c>
    </row>
    <row r="65" spans="1:42" hidden="1" x14ac:dyDescent="0.25">
      <c r="A65" t="s">
        <v>75</v>
      </c>
      <c r="B65">
        <v>109144625</v>
      </c>
      <c r="C65">
        <v>109144649</v>
      </c>
      <c r="D65" t="s">
        <v>1418</v>
      </c>
      <c r="E65" t="s">
        <v>1285</v>
      </c>
      <c r="F65">
        <v>3745</v>
      </c>
      <c r="G65">
        <v>7</v>
      </c>
      <c r="H65">
        <v>109144625</v>
      </c>
      <c r="I65" t="s">
        <v>1419</v>
      </c>
      <c r="J65">
        <v>155</v>
      </c>
      <c r="K65">
        <v>0</v>
      </c>
      <c r="L65">
        <v>155</v>
      </c>
      <c r="M65">
        <v>0</v>
      </c>
      <c r="N65">
        <v>722</v>
      </c>
      <c r="O65">
        <v>0</v>
      </c>
      <c r="P65">
        <v>722</v>
      </c>
      <c r="Q65">
        <v>0</v>
      </c>
      <c r="R65">
        <v>1</v>
      </c>
      <c r="S65">
        <v>112</v>
      </c>
      <c r="T65">
        <v>10.583005244258301</v>
      </c>
      <c r="U65">
        <v>7.7136243102707498</v>
      </c>
      <c r="AM65" t="s">
        <v>43</v>
      </c>
      <c r="AN65" t="s">
        <v>1287</v>
      </c>
      <c r="AO65" t="s">
        <v>988</v>
      </c>
      <c r="AP65" t="s">
        <v>44</v>
      </c>
    </row>
    <row r="66" spans="1:42" hidden="1" x14ac:dyDescent="0.25">
      <c r="A66" t="s">
        <v>75</v>
      </c>
      <c r="B66">
        <v>52667811</v>
      </c>
      <c r="C66">
        <v>52667824</v>
      </c>
      <c r="D66" t="s">
        <v>1420</v>
      </c>
      <c r="E66" t="s">
        <v>1285</v>
      </c>
      <c r="F66">
        <v>3631</v>
      </c>
      <c r="G66">
        <v>7</v>
      </c>
      <c r="H66">
        <v>52667811</v>
      </c>
      <c r="I66" t="s">
        <v>1421</v>
      </c>
      <c r="J66">
        <v>82</v>
      </c>
      <c r="K66">
        <v>0</v>
      </c>
      <c r="L66">
        <v>82</v>
      </c>
      <c r="M66">
        <v>0</v>
      </c>
      <c r="N66">
        <v>351</v>
      </c>
      <c r="O66">
        <v>0</v>
      </c>
      <c r="P66">
        <v>351</v>
      </c>
      <c r="Q66">
        <v>0</v>
      </c>
      <c r="R66">
        <v>1</v>
      </c>
      <c r="S66">
        <v>44</v>
      </c>
      <c r="T66">
        <v>6.6332495807107996</v>
      </c>
      <c r="U66">
        <v>4.8989794855663504</v>
      </c>
      <c r="AM66" t="s">
        <v>43</v>
      </c>
      <c r="AN66" t="s">
        <v>1287</v>
      </c>
      <c r="AO66" t="s">
        <v>988</v>
      </c>
      <c r="AP66" t="s">
        <v>44</v>
      </c>
    </row>
    <row r="67" spans="1:42" hidden="1" x14ac:dyDescent="0.25">
      <c r="A67" t="s">
        <v>64</v>
      </c>
      <c r="B67">
        <v>114937997</v>
      </c>
      <c r="C67">
        <v>114938012</v>
      </c>
      <c r="D67" t="s">
        <v>1422</v>
      </c>
      <c r="E67" t="s">
        <v>1285</v>
      </c>
      <c r="F67">
        <v>3935</v>
      </c>
      <c r="G67">
        <v>8</v>
      </c>
      <c r="H67">
        <v>114938011</v>
      </c>
      <c r="I67" t="s">
        <v>1423</v>
      </c>
      <c r="J67">
        <v>0</v>
      </c>
      <c r="K67">
        <v>8</v>
      </c>
      <c r="L67">
        <v>8</v>
      </c>
      <c r="M67">
        <v>0</v>
      </c>
      <c r="N67">
        <v>0</v>
      </c>
      <c r="O67">
        <v>8</v>
      </c>
      <c r="P67">
        <v>8</v>
      </c>
      <c r="Q67">
        <v>0</v>
      </c>
      <c r="R67">
        <v>1</v>
      </c>
      <c r="S67">
        <v>1</v>
      </c>
      <c r="T67">
        <v>1</v>
      </c>
      <c r="U67">
        <v>5.9319052588523302</v>
      </c>
      <c r="AM67" t="s">
        <v>43</v>
      </c>
      <c r="AN67" t="s">
        <v>1287</v>
      </c>
      <c r="AO67" t="s">
        <v>988</v>
      </c>
      <c r="AP67" t="s">
        <v>44</v>
      </c>
    </row>
    <row r="68" spans="1:42" hidden="1" x14ac:dyDescent="0.25">
      <c r="A68" t="s">
        <v>64</v>
      </c>
      <c r="B68">
        <v>29007874</v>
      </c>
      <c r="C68">
        <v>29007915</v>
      </c>
      <c r="D68" t="s">
        <v>1424</v>
      </c>
      <c r="E68" t="s">
        <v>1285</v>
      </c>
      <c r="F68">
        <v>3818</v>
      </c>
      <c r="G68">
        <v>8</v>
      </c>
      <c r="H68">
        <v>29007915</v>
      </c>
      <c r="I68" t="s">
        <v>1425</v>
      </c>
      <c r="J68">
        <v>0</v>
      </c>
      <c r="K68">
        <v>424</v>
      </c>
      <c r="L68">
        <v>424</v>
      </c>
      <c r="M68">
        <v>0</v>
      </c>
      <c r="N68">
        <v>0</v>
      </c>
      <c r="O68">
        <v>1885</v>
      </c>
      <c r="P68">
        <v>1885</v>
      </c>
      <c r="Q68">
        <v>0</v>
      </c>
      <c r="R68">
        <v>1</v>
      </c>
      <c r="S68">
        <v>324</v>
      </c>
      <c r="T68">
        <v>18</v>
      </c>
      <c r="U68">
        <v>12.881338784803701</v>
      </c>
      <c r="AM68" t="s">
        <v>43</v>
      </c>
      <c r="AN68" t="s">
        <v>1287</v>
      </c>
      <c r="AO68" t="s">
        <v>988</v>
      </c>
      <c r="AP68" t="s">
        <v>44</v>
      </c>
    </row>
    <row r="69" spans="1:42" x14ac:dyDescent="0.25">
      <c r="A69" t="s">
        <v>68</v>
      </c>
      <c r="B69">
        <v>4111426</v>
      </c>
      <c r="C69">
        <v>4111428</v>
      </c>
      <c r="D69" t="s">
        <v>1426</v>
      </c>
      <c r="E69" t="s">
        <v>1285</v>
      </c>
      <c r="F69">
        <v>321</v>
      </c>
      <c r="G69">
        <v>10</v>
      </c>
      <c r="H69">
        <v>4111428</v>
      </c>
      <c r="I69" t="s">
        <v>1427</v>
      </c>
      <c r="J69">
        <v>0</v>
      </c>
      <c r="K69">
        <v>2</v>
      </c>
      <c r="L69">
        <v>2</v>
      </c>
      <c r="M69">
        <v>0</v>
      </c>
      <c r="N69">
        <v>0</v>
      </c>
      <c r="O69">
        <v>2</v>
      </c>
      <c r="P69">
        <v>2</v>
      </c>
      <c r="Q69">
        <v>0</v>
      </c>
      <c r="R69">
        <v>1</v>
      </c>
      <c r="S69">
        <v>1</v>
      </c>
      <c r="T69">
        <v>1</v>
      </c>
      <c r="U69">
        <v>1</v>
      </c>
      <c r="V69" t="s">
        <v>1426</v>
      </c>
      <c r="W69">
        <v>1</v>
      </c>
      <c r="X69" t="s">
        <v>68</v>
      </c>
      <c r="Y69" t="s">
        <v>1428</v>
      </c>
      <c r="Z69">
        <v>11</v>
      </c>
      <c r="AA69" t="s">
        <v>55</v>
      </c>
      <c r="AB69">
        <v>4111406</v>
      </c>
      <c r="AC69">
        <v>4111435</v>
      </c>
      <c r="AM69" t="s">
        <v>43</v>
      </c>
      <c r="AN69" t="s">
        <v>1287</v>
      </c>
      <c r="AO69" t="s">
        <v>988</v>
      </c>
      <c r="AP69" t="s">
        <v>44</v>
      </c>
    </row>
    <row r="70" spans="1:42" x14ac:dyDescent="0.25">
      <c r="A70" t="s">
        <v>51</v>
      </c>
      <c r="B70">
        <v>24074155</v>
      </c>
      <c r="C70">
        <v>24074161</v>
      </c>
      <c r="D70" t="s">
        <v>1429</v>
      </c>
      <c r="E70" t="s">
        <v>1285</v>
      </c>
      <c r="F70">
        <v>43</v>
      </c>
      <c r="G70">
        <v>1</v>
      </c>
      <c r="H70">
        <v>24074161</v>
      </c>
      <c r="I70" t="s">
        <v>1430</v>
      </c>
      <c r="J70">
        <v>0</v>
      </c>
      <c r="K70">
        <v>2</v>
      </c>
      <c r="L70">
        <v>2</v>
      </c>
      <c r="M70">
        <v>0</v>
      </c>
      <c r="N70">
        <v>0</v>
      </c>
      <c r="O70">
        <v>2</v>
      </c>
      <c r="P70">
        <v>2</v>
      </c>
      <c r="Q70">
        <v>0</v>
      </c>
      <c r="R70">
        <v>1</v>
      </c>
      <c r="S70">
        <v>1</v>
      </c>
      <c r="T70">
        <v>1</v>
      </c>
      <c r="U70">
        <v>3</v>
      </c>
      <c r="V70" t="s">
        <v>1429</v>
      </c>
      <c r="W70">
        <v>1</v>
      </c>
      <c r="X70" t="s">
        <v>51</v>
      </c>
      <c r="Y70" t="s">
        <v>1431</v>
      </c>
      <c r="Z70">
        <v>11</v>
      </c>
      <c r="AA70" t="s">
        <v>52</v>
      </c>
      <c r="AB70">
        <v>24074143</v>
      </c>
      <c r="AC70">
        <v>24074172</v>
      </c>
      <c r="AM70" t="s">
        <v>43</v>
      </c>
      <c r="AN70" t="s">
        <v>1287</v>
      </c>
      <c r="AO70" t="s">
        <v>988</v>
      </c>
      <c r="AP70" t="s">
        <v>44</v>
      </c>
    </row>
    <row r="71" spans="1:42" hidden="1" x14ac:dyDescent="0.25">
      <c r="A71" t="s">
        <v>86</v>
      </c>
      <c r="B71">
        <v>135330</v>
      </c>
      <c r="C71">
        <v>135331</v>
      </c>
      <c r="D71" t="s">
        <v>1432</v>
      </c>
      <c r="E71" t="s">
        <v>1285</v>
      </c>
      <c r="F71">
        <v>4161</v>
      </c>
      <c r="G71" t="s">
        <v>87</v>
      </c>
      <c r="H71">
        <v>135331</v>
      </c>
      <c r="I71" t="s">
        <v>1051</v>
      </c>
      <c r="J71">
        <v>7</v>
      </c>
      <c r="K71">
        <v>0</v>
      </c>
      <c r="L71">
        <v>7</v>
      </c>
      <c r="M71">
        <v>0</v>
      </c>
      <c r="N71">
        <v>9</v>
      </c>
      <c r="O71">
        <v>0</v>
      </c>
      <c r="P71">
        <v>9</v>
      </c>
      <c r="Q71">
        <v>0</v>
      </c>
      <c r="R71">
        <v>1</v>
      </c>
      <c r="S71">
        <v>2</v>
      </c>
      <c r="T71">
        <v>1.41421356237309</v>
      </c>
      <c r="U71">
        <v>0.5</v>
      </c>
      <c r="AM71" t="s">
        <v>43</v>
      </c>
      <c r="AN71" t="s">
        <v>1287</v>
      </c>
      <c r="AO71" t="s">
        <v>988</v>
      </c>
      <c r="AP71" t="s">
        <v>44</v>
      </c>
    </row>
    <row r="72" spans="1:42" hidden="1" x14ac:dyDescent="0.25">
      <c r="A72" t="s">
        <v>86</v>
      </c>
      <c r="B72">
        <v>135410</v>
      </c>
      <c r="C72">
        <v>135455</v>
      </c>
      <c r="D72" t="s">
        <v>1433</v>
      </c>
      <c r="E72" t="s">
        <v>1285</v>
      </c>
      <c r="F72">
        <v>4163</v>
      </c>
      <c r="G72" t="s">
        <v>87</v>
      </c>
      <c r="H72">
        <v>135453</v>
      </c>
      <c r="I72" t="s">
        <v>1434</v>
      </c>
      <c r="J72">
        <v>0</v>
      </c>
      <c r="K72">
        <v>823</v>
      </c>
      <c r="L72">
        <v>823</v>
      </c>
      <c r="M72">
        <v>0</v>
      </c>
      <c r="N72">
        <v>0</v>
      </c>
      <c r="O72">
        <v>4219</v>
      </c>
      <c r="P72">
        <v>4219</v>
      </c>
      <c r="Q72">
        <v>0</v>
      </c>
      <c r="R72">
        <v>757</v>
      </c>
      <c r="S72">
        <v>1</v>
      </c>
      <c r="T72">
        <v>27.513632984395201</v>
      </c>
      <c r="U72">
        <v>14.3729746399275</v>
      </c>
      <c r="AM72" t="s">
        <v>43</v>
      </c>
      <c r="AN72" t="s">
        <v>1287</v>
      </c>
      <c r="AO72" t="s">
        <v>988</v>
      </c>
      <c r="AP72" t="s">
        <v>44</v>
      </c>
    </row>
    <row r="73" spans="1:42" hidden="1" x14ac:dyDescent="0.25">
      <c r="A73" t="s">
        <v>66</v>
      </c>
      <c r="B73">
        <v>155260180</v>
      </c>
      <c r="C73">
        <v>155260327</v>
      </c>
      <c r="D73" t="s">
        <v>1435</v>
      </c>
      <c r="E73" t="s">
        <v>1285</v>
      </c>
      <c r="F73">
        <v>4272</v>
      </c>
      <c r="G73" t="s">
        <v>67</v>
      </c>
      <c r="H73">
        <v>155260210</v>
      </c>
      <c r="I73" t="s">
        <v>69</v>
      </c>
      <c r="J73">
        <v>155</v>
      </c>
      <c r="K73">
        <v>13</v>
      </c>
      <c r="L73">
        <v>168</v>
      </c>
      <c r="M73">
        <v>44.888751374926798</v>
      </c>
      <c r="N73">
        <v>316</v>
      </c>
      <c r="O73">
        <v>27</v>
      </c>
      <c r="P73">
        <v>343</v>
      </c>
      <c r="Q73">
        <v>92.368825910043896</v>
      </c>
      <c r="R73">
        <v>40</v>
      </c>
      <c r="S73">
        <v>54</v>
      </c>
      <c r="T73">
        <v>46.475800154489001</v>
      </c>
      <c r="U73">
        <v>38.193353115721798</v>
      </c>
      <c r="AM73" t="s">
        <v>43</v>
      </c>
      <c r="AN73" t="s">
        <v>1287</v>
      </c>
      <c r="AO73" t="s">
        <v>988</v>
      </c>
      <c r="AP73" t="s">
        <v>44</v>
      </c>
    </row>
    <row r="74" spans="1:42" hidden="1" x14ac:dyDescent="0.25">
      <c r="A74" t="s">
        <v>66</v>
      </c>
      <c r="B74">
        <v>19805721</v>
      </c>
      <c r="C74">
        <v>19805740</v>
      </c>
      <c r="D74" t="s">
        <v>1436</v>
      </c>
      <c r="E74" t="s">
        <v>1285</v>
      </c>
      <c r="F74">
        <v>4188</v>
      </c>
      <c r="G74" t="s">
        <v>67</v>
      </c>
      <c r="H74">
        <v>19805725</v>
      </c>
      <c r="I74" t="s">
        <v>1437</v>
      </c>
      <c r="J74">
        <v>5</v>
      </c>
      <c r="K74">
        <v>0</v>
      </c>
      <c r="L74">
        <v>5</v>
      </c>
      <c r="M74">
        <v>0</v>
      </c>
      <c r="N74">
        <v>5</v>
      </c>
      <c r="O74">
        <v>0</v>
      </c>
      <c r="P74">
        <v>5</v>
      </c>
      <c r="Q74">
        <v>0</v>
      </c>
      <c r="R74">
        <v>3</v>
      </c>
      <c r="S74">
        <v>1</v>
      </c>
      <c r="T74">
        <v>1.7320508075688701</v>
      </c>
      <c r="U74">
        <v>7.2284161474004804</v>
      </c>
      <c r="AM74" t="s">
        <v>43</v>
      </c>
      <c r="AN74" t="s">
        <v>1287</v>
      </c>
      <c r="AO74" t="s">
        <v>988</v>
      </c>
      <c r="AP74" t="s">
        <v>44</v>
      </c>
    </row>
    <row r="76" spans="1:42" x14ac:dyDescent="0.25">
      <c r="K76" t="s">
        <v>79</v>
      </c>
      <c r="L76">
        <f>SUBTOTAL(9,L2:L70)</f>
        <v>16314</v>
      </c>
    </row>
    <row r="77" spans="1:42" x14ac:dyDescent="0.25">
      <c r="K77" t="s">
        <v>80</v>
      </c>
      <c r="L77" s="1">
        <f>L2/L76</f>
        <v>0.96328306975603772</v>
      </c>
    </row>
    <row r="78" spans="1:42" x14ac:dyDescent="0.25">
      <c r="K78" t="s">
        <v>81</v>
      </c>
      <c r="L78" s="1">
        <f>(L76-L2)/L76</f>
        <v>3.6716930243962241E-2</v>
      </c>
    </row>
    <row r="80" spans="1:42" x14ac:dyDescent="0.25">
      <c r="K80" t="s">
        <v>982</v>
      </c>
      <c r="L80">
        <f>SUBTOTAL(3,A2:A70)</f>
        <v>15</v>
      </c>
    </row>
  </sheetData>
  <autoFilter ref="V1:V74" xr:uid="{C1D4B914-BC11-EF4A-9C5B-26817029DC06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EEC7C-801C-43A1-A13A-8A1BE91A84EA}">
  <sheetPr>
    <tabColor theme="9" tint="-0.499984740745262"/>
  </sheetPr>
  <dimension ref="A1:AJ1544"/>
  <sheetViews>
    <sheetView workbookViewId="0">
      <selection activeCell="F52" sqref="F52"/>
    </sheetView>
  </sheetViews>
  <sheetFormatPr defaultColWidth="10.875" defaultRowHeight="15" x14ac:dyDescent="0.2"/>
  <cols>
    <col min="1" max="1" width="18.125" style="8" bestFit="1" customWidth="1"/>
    <col min="2" max="2" width="10.625" style="8" bestFit="1" customWidth="1"/>
    <col min="3" max="3" width="11.125" style="35" bestFit="1" customWidth="1"/>
    <col min="4" max="5" width="11.125" style="35" customWidth="1"/>
    <col min="6" max="6" width="3" style="45" customWidth="1"/>
    <col min="7" max="7" width="18.125" style="8" bestFit="1" customWidth="1"/>
    <col min="8" max="8" width="11.375" style="8" bestFit="1" customWidth="1"/>
    <col min="9" max="9" width="9.5" style="8" bestFit="1" customWidth="1"/>
    <col min="10" max="10" width="10" style="8" bestFit="1" customWidth="1"/>
    <col min="11" max="12" width="11.125" style="8" bestFit="1" customWidth="1"/>
    <col min="13" max="13" width="2.5" style="27" customWidth="1"/>
    <col min="14" max="14" width="18.125" style="8" bestFit="1" customWidth="1"/>
    <col min="15" max="15" width="9.5" style="8" bestFit="1" customWidth="1"/>
    <col min="16" max="16" width="10" style="8" bestFit="1" customWidth="1"/>
    <col min="17" max="17" width="11.125" style="8" bestFit="1" customWidth="1"/>
    <col min="18" max="18" width="11.125" style="46" bestFit="1" customWidth="1"/>
    <col min="19" max="19" width="2.875" style="54" customWidth="1"/>
    <col min="20" max="20" width="18.125" style="8" bestFit="1" customWidth="1"/>
    <col min="21" max="21" width="9.5" style="8" bestFit="1" customWidth="1"/>
    <col min="22" max="22" width="10" style="8" bestFit="1" customWidth="1"/>
    <col min="23" max="24" width="11.125" style="8" bestFit="1" customWidth="1"/>
    <col min="25" max="25" width="2.875" style="54" customWidth="1"/>
    <col min="26" max="26" width="18.125" style="8" bestFit="1" customWidth="1"/>
    <col min="27" max="30" width="10.875" style="8"/>
    <col min="31" max="31" width="2.875" style="54" customWidth="1"/>
    <col min="32" max="32" width="18.125" style="8" bestFit="1" customWidth="1"/>
    <col min="33" max="16384" width="10.875" style="8"/>
  </cols>
  <sheetData>
    <row r="1" spans="1:36" ht="21" customHeight="1" thickBot="1" x14ac:dyDescent="0.35">
      <c r="A1" s="47" t="s">
        <v>5121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</row>
    <row r="2" spans="1:36" ht="20.100000000000001" customHeight="1" x14ac:dyDescent="0.25">
      <c r="A2" s="9" t="s">
        <v>5122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9" t="s">
        <v>4966</v>
      </c>
      <c r="O2" s="10"/>
      <c r="P2" s="10"/>
      <c r="Q2" s="10"/>
      <c r="R2" s="10"/>
      <c r="S2" s="10"/>
      <c r="T2" s="10"/>
      <c r="U2" s="10"/>
      <c r="V2" s="10"/>
      <c r="W2" s="10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9"/>
    </row>
    <row r="3" spans="1:36" ht="15.95" customHeight="1" x14ac:dyDescent="0.25">
      <c r="A3" s="12"/>
      <c r="B3" s="13" t="s">
        <v>5027</v>
      </c>
      <c r="C3" s="13"/>
      <c r="D3" s="13" t="s">
        <v>5123</v>
      </c>
      <c r="E3" s="13"/>
      <c r="F3" s="13"/>
      <c r="G3" s="13"/>
      <c r="H3" s="13"/>
      <c r="I3" s="13"/>
      <c r="J3" s="13"/>
      <c r="K3" s="13"/>
      <c r="L3" s="13"/>
      <c r="M3" s="13"/>
      <c r="N3" s="15" t="s">
        <v>5029</v>
      </c>
      <c r="O3" s="16"/>
      <c r="P3" s="16"/>
      <c r="Q3" s="16"/>
      <c r="R3" s="16"/>
      <c r="S3" s="16"/>
      <c r="T3" s="16"/>
      <c r="U3" s="16"/>
      <c r="V3" s="16"/>
      <c r="W3" s="16"/>
      <c r="Y3" s="8"/>
      <c r="AE3" s="8"/>
      <c r="AJ3" s="50"/>
    </row>
    <row r="4" spans="1:36" ht="15.95" customHeight="1" x14ac:dyDescent="0.25">
      <c r="A4" s="12"/>
      <c r="B4" s="13" t="s">
        <v>5030</v>
      </c>
      <c r="C4" s="13"/>
      <c r="D4" s="13" t="s">
        <v>5124</v>
      </c>
      <c r="E4" s="13"/>
      <c r="F4" s="13"/>
      <c r="G4" s="13"/>
      <c r="H4" s="13"/>
      <c r="I4" s="13"/>
      <c r="J4" s="13"/>
      <c r="K4" s="13"/>
      <c r="L4" s="13"/>
      <c r="M4" s="13"/>
      <c r="N4" s="15" t="s">
        <v>5125</v>
      </c>
      <c r="O4" s="16"/>
      <c r="P4" s="16"/>
      <c r="Q4" s="16"/>
      <c r="R4" s="16"/>
      <c r="S4" s="16"/>
      <c r="T4" s="16"/>
      <c r="U4" s="16"/>
      <c r="V4" s="16"/>
      <c r="W4" s="16"/>
      <c r="Y4" s="8"/>
      <c r="AE4" s="8"/>
      <c r="AJ4" s="50"/>
    </row>
    <row r="5" spans="1:36" ht="15.95" customHeight="1" x14ac:dyDescent="0.25">
      <c r="A5" s="12"/>
      <c r="B5" s="13" t="s">
        <v>5033</v>
      </c>
      <c r="C5" s="13"/>
      <c r="D5" s="18" t="s">
        <v>5126</v>
      </c>
      <c r="E5" s="18"/>
      <c r="F5" s="18"/>
      <c r="G5" s="18"/>
      <c r="H5" s="18"/>
      <c r="I5" s="18"/>
      <c r="J5" s="18"/>
      <c r="K5" s="18"/>
      <c r="L5" s="18"/>
      <c r="M5" s="18"/>
      <c r="N5" s="15" t="s">
        <v>5127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8"/>
      <c r="AE5" s="8"/>
      <c r="AJ5" s="50"/>
    </row>
    <row r="6" spans="1:36" ht="17.100000000000001" customHeight="1" thickBot="1" x14ac:dyDescent="0.3">
      <c r="A6" s="19"/>
      <c r="B6" s="20" t="s">
        <v>5036</v>
      </c>
      <c r="C6" s="20"/>
      <c r="D6" s="20" t="s">
        <v>5128</v>
      </c>
      <c r="E6" s="20"/>
      <c r="F6" s="20"/>
      <c r="G6" s="20"/>
      <c r="H6" s="20"/>
      <c r="I6" s="20"/>
      <c r="J6" s="20"/>
      <c r="K6" s="20"/>
      <c r="L6" s="20"/>
      <c r="M6" s="20"/>
      <c r="N6" s="22" t="s">
        <v>5029</v>
      </c>
      <c r="O6" s="23"/>
      <c r="P6" s="23"/>
      <c r="Q6" s="23"/>
      <c r="R6" s="23"/>
      <c r="S6" s="23"/>
      <c r="T6" s="23"/>
      <c r="U6" s="23"/>
      <c r="V6" s="23"/>
      <c r="W6" s="23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51"/>
    </row>
    <row r="7" spans="1:36" ht="42" customHeight="1" x14ac:dyDescent="0.25">
      <c r="A7" s="52" t="s">
        <v>5129</v>
      </c>
      <c r="B7" s="52"/>
      <c r="C7" s="52"/>
      <c r="D7" s="52"/>
      <c r="E7" s="52"/>
      <c r="F7" s="26"/>
      <c r="G7" s="52" t="s">
        <v>5130</v>
      </c>
      <c r="H7" s="52"/>
      <c r="I7" s="52"/>
      <c r="J7" s="52"/>
      <c r="K7" s="52"/>
      <c r="L7" s="52"/>
      <c r="N7" s="53" t="s">
        <v>5131</v>
      </c>
      <c r="O7" s="53"/>
      <c r="P7" s="53"/>
      <c r="Q7" s="53"/>
      <c r="R7" s="53"/>
      <c r="T7" s="55" t="s">
        <v>5132</v>
      </c>
      <c r="U7" s="55"/>
      <c r="V7" s="55"/>
      <c r="W7" s="55"/>
      <c r="X7" s="55"/>
      <c r="Z7" s="55" t="s">
        <v>5133</v>
      </c>
      <c r="AA7" s="55"/>
      <c r="AB7" s="55"/>
      <c r="AC7" s="55"/>
      <c r="AD7" s="55"/>
      <c r="AF7" s="55" t="s">
        <v>5134</v>
      </c>
      <c r="AG7" s="55"/>
      <c r="AH7" s="55"/>
      <c r="AI7" s="55"/>
      <c r="AJ7" s="55"/>
    </row>
    <row r="8" spans="1:36" ht="16.5" thickBot="1" x14ac:dyDescent="0.3">
      <c r="A8" s="30" t="s">
        <v>5135</v>
      </c>
      <c r="B8" s="30" t="s">
        <v>5136</v>
      </c>
      <c r="C8" s="30" t="s">
        <v>5137</v>
      </c>
      <c r="D8" s="30" t="s">
        <v>5138</v>
      </c>
      <c r="E8" s="30" t="s">
        <v>5139</v>
      </c>
      <c r="F8" s="26"/>
      <c r="G8" s="30" t="s">
        <v>5135</v>
      </c>
      <c r="H8" s="30" t="s">
        <v>5046</v>
      </c>
      <c r="I8" s="31" t="s">
        <v>5140</v>
      </c>
      <c r="J8" s="31" t="s">
        <v>5137</v>
      </c>
      <c r="K8" s="31" t="s">
        <v>5138</v>
      </c>
      <c r="L8" s="31" t="s">
        <v>5139</v>
      </c>
      <c r="N8" s="30" t="s">
        <v>5135</v>
      </c>
      <c r="O8" s="31" t="s">
        <v>5140</v>
      </c>
      <c r="P8" s="31" t="s">
        <v>5137</v>
      </c>
      <c r="Q8" s="31" t="s">
        <v>5138</v>
      </c>
      <c r="R8" s="31" t="s">
        <v>5139</v>
      </c>
      <c r="T8" s="30" t="s">
        <v>5141</v>
      </c>
      <c r="U8" s="31" t="s">
        <v>5140</v>
      </c>
      <c r="V8" s="31" t="s">
        <v>5137</v>
      </c>
      <c r="W8" s="31" t="s">
        <v>5138</v>
      </c>
      <c r="X8" s="31" t="s">
        <v>5139</v>
      </c>
      <c r="Z8" s="30" t="s">
        <v>5142</v>
      </c>
      <c r="AA8" s="31" t="s">
        <v>5140</v>
      </c>
      <c r="AB8" s="31" t="s">
        <v>5137</v>
      </c>
      <c r="AC8" s="31" t="s">
        <v>5138</v>
      </c>
      <c r="AD8" s="31" t="s">
        <v>5139</v>
      </c>
      <c r="AF8" s="30" t="s">
        <v>5143</v>
      </c>
      <c r="AG8" s="31" t="s">
        <v>5140</v>
      </c>
      <c r="AH8" s="31" t="s">
        <v>5137</v>
      </c>
      <c r="AI8" s="31" t="s">
        <v>5138</v>
      </c>
      <c r="AJ8" s="31" t="s">
        <v>5139</v>
      </c>
    </row>
    <row r="9" spans="1:36" ht="15.75" x14ac:dyDescent="0.25">
      <c r="A9" s="34" t="s">
        <v>5144</v>
      </c>
      <c r="B9" s="56">
        <v>1016</v>
      </c>
      <c r="C9" s="56">
        <v>2523</v>
      </c>
      <c r="D9" s="56">
        <v>2427</v>
      </c>
      <c r="E9" s="56">
        <v>2634</v>
      </c>
      <c r="F9" s="26"/>
      <c r="G9" s="8" t="s">
        <v>5144</v>
      </c>
      <c r="H9" s="8" t="s">
        <v>5054</v>
      </c>
      <c r="I9" s="35">
        <v>0.99803149606300001</v>
      </c>
      <c r="J9" s="35">
        <v>0.997225525168</v>
      </c>
      <c r="K9" s="35">
        <v>0.86814997939799998</v>
      </c>
      <c r="L9" s="35">
        <v>0.88041002277900005</v>
      </c>
      <c r="N9" s="34" t="s">
        <v>5144</v>
      </c>
      <c r="O9" s="36">
        <v>1.9685039370099999E-3</v>
      </c>
      <c r="P9" s="36">
        <v>2.7744748315500002E-3</v>
      </c>
      <c r="Q9" s="36">
        <v>0.13185002060199999</v>
      </c>
      <c r="R9" s="36">
        <v>0.11921032650000001</v>
      </c>
      <c r="T9" s="36" t="s">
        <v>5145</v>
      </c>
      <c r="U9" s="57">
        <v>2.6171059454324999E-3</v>
      </c>
      <c r="V9" s="58">
        <v>2.24809200961E-3</v>
      </c>
      <c r="W9" s="58">
        <v>0.11713516378399999</v>
      </c>
      <c r="X9" s="57">
        <v>9.8264295025000004E-2</v>
      </c>
      <c r="Z9" s="36" t="s">
        <v>5145</v>
      </c>
      <c r="AA9" s="57">
        <v>2.8367330795499995E-3</v>
      </c>
      <c r="AB9" s="58">
        <v>2.7167548029966662E-3</v>
      </c>
      <c r="AC9" s="58">
        <v>0.16249076600366666</v>
      </c>
      <c r="AD9" s="57">
        <v>0.18458235994399999</v>
      </c>
      <c r="AF9" s="36" t="s">
        <v>5145</v>
      </c>
      <c r="AG9" s="57">
        <v>1.95822454308E-3</v>
      </c>
      <c r="AH9" s="58">
        <v>9.0322580645200001E-3</v>
      </c>
      <c r="AI9" s="58">
        <v>0.32379862700200002</v>
      </c>
      <c r="AJ9" s="57">
        <v>0.35132096683500003</v>
      </c>
    </row>
    <row r="10" spans="1:36" ht="15.75" x14ac:dyDescent="0.25">
      <c r="A10" s="34" t="s">
        <v>5146</v>
      </c>
      <c r="B10" s="56">
        <v>1654</v>
      </c>
      <c r="C10" s="56">
        <v>3342</v>
      </c>
      <c r="D10" s="56">
        <v>1702</v>
      </c>
      <c r="E10" s="56">
        <v>1566</v>
      </c>
      <c r="F10" s="26"/>
      <c r="G10" s="8" t="s">
        <v>5144</v>
      </c>
      <c r="H10" s="8" t="s">
        <v>5056</v>
      </c>
      <c r="I10" s="35">
        <v>0</v>
      </c>
      <c r="J10" s="35">
        <v>0</v>
      </c>
      <c r="K10" s="35">
        <v>0</v>
      </c>
      <c r="L10" s="35">
        <v>0</v>
      </c>
      <c r="N10" s="34" t="s">
        <v>5146</v>
      </c>
      <c r="O10" s="36">
        <v>0.17775090689199999</v>
      </c>
      <c r="P10" s="36">
        <v>6.6427289048499996E-2</v>
      </c>
      <c r="Q10" s="36">
        <v>0.49236192714499999</v>
      </c>
      <c r="R10" s="36">
        <v>0.56513409961700001</v>
      </c>
      <c r="T10" s="36" t="s">
        <v>5147</v>
      </c>
      <c r="U10" s="57">
        <v>9.9682709139899989E-2</v>
      </c>
      <c r="V10" s="58">
        <v>3.9602171251750001E-2</v>
      </c>
      <c r="W10" s="58">
        <v>0.37494036206850001</v>
      </c>
      <c r="X10" s="57">
        <v>0.39589172138349998</v>
      </c>
      <c r="Z10" s="36" t="s">
        <v>5147</v>
      </c>
      <c r="AA10" s="57">
        <v>7.8863639621533324E-2</v>
      </c>
      <c r="AB10" s="58">
        <v>3.7386185520033331E-2</v>
      </c>
      <c r="AC10" s="58">
        <v>0.4125348009573333</v>
      </c>
      <c r="AD10" s="57">
        <v>0.41189486628533328</v>
      </c>
      <c r="AF10" s="36" t="s">
        <v>5147</v>
      </c>
      <c r="AG10" s="57">
        <v>0.162139917695</v>
      </c>
      <c r="AH10" s="58">
        <v>0.206680584551</v>
      </c>
      <c r="AI10" s="58">
        <v>0.63488700565</v>
      </c>
      <c r="AJ10" s="57">
        <v>0.72445820433399999</v>
      </c>
    </row>
    <row r="11" spans="1:36" ht="15.75" x14ac:dyDescent="0.25">
      <c r="A11" s="34" t="s">
        <v>5148</v>
      </c>
      <c r="B11" s="56">
        <v>870</v>
      </c>
      <c r="C11" s="56">
        <v>1409</v>
      </c>
      <c r="D11" s="56">
        <v>930</v>
      </c>
      <c r="E11" s="56">
        <v>841</v>
      </c>
      <c r="F11" s="26"/>
      <c r="G11" s="8" t="s">
        <v>5144</v>
      </c>
      <c r="H11" s="8" t="s">
        <v>5058</v>
      </c>
      <c r="I11" s="35">
        <v>0</v>
      </c>
      <c r="J11" s="35">
        <v>0</v>
      </c>
      <c r="K11" s="35">
        <v>0</v>
      </c>
      <c r="L11" s="35">
        <v>3.7965072133599998E-4</v>
      </c>
      <c r="N11" s="34" t="s">
        <v>5148</v>
      </c>
      <c r="O11" s="36">
        <v>3.4482758620699998E-3</v>
      </c>
      <c r="P11" s="36">
        <v>1.4194464159E-3</v>
      </c>
      <c r="Q11" s="36">
        <v>0.141935483871</v>
      </c>
      <c r="R11" s="36">
        <v>0.112960760999</v>
      </c>
      <c r="T11" s="36" t="s">
        <v>5149</v>
      </c>
      <c r="U11" s="57">
        <v>5.2456098198074997E-3</v>
      </c>
      <c r="V11" s="58">
        <v>2.0965378015049998E-3</v>
      </c>
      <c r="W11" s="58">
        <v>0.11135323987035001</v>
      </c>
      <c r="X11" s="57">
        <v>8.6348757144800004E-2</v>
      </c>
      <c r="Z11" s="36" t="s">
        <v>5149</v>
      </c>
      <c r="AA11" s="57">
        <v>3.693816393406667E-3</v>
      </c>
      <c r="AB11" s="58">
        <v>2.3586143532566667E-3</v>
      </c>
      <c r="AC11" s="58">
        <v>0.14457801622090002</v>
      </c>
      <c r="AD11" s="57">
        <v>0.14646864618220001</v>
      </c>
      <c r="AF11" s="36" t="s">
        <v>5149</v>
      </c>
      <c r="AG11" s="57">
        <v>9.90099009901E-3</v>
      </c>
      <c r="AH11" s="58">
        <v>3.7473233404700002E-3</v>
      </c>
      <c r="AI11" s="58">
        <v>0.301707779886</v>
      </c>
      <c r="AJ11" s="57">
        <v>0.254281949934</v>
      </c>
    </row>
    <row r="12" spans="1:36" ht="15.75" x14ac:dyDescent="0.25">
      <c r="A12" s="34" t="s">
        <v>5150</v>
      </c>
      <c r="B12" s="56">
        <v>1415</v>
      </c>
      <c r="C12" s="56">
        <v>3340</v>
      </c>
      <c r="D12" s="56">
        <v>2005</v>
      </c>
      <c r="E12" s="56">
        <v>1781</v>
      </c>
      <c r="F12" s="26"/>
      <c r="G12" s="8" t="s">
        <v>5144</v>
      </c>
      <c r="H12" s="8" t="s">
        <v>5060</v>
      </c>
      <c r="I12" s="35">
        <v>1.9685039370099999E-3</v>
      </c>
      <c r="J12" s="35">
        <v>2.7744748315500002E-3</v>
      </c>
      <c r="K12" s="35">
        <v>0.13185002060199999</v>
      </c>
      <c r="L12" s="35">
        <v>0.11921032650000001</v>
      </c>
      <c r="N12" s="34" t="s">
        <v>5150</v>
      </c>
      <c r="O12" s="36">
        <v>2.1201413427599999E-3</v>
      </c>
      <c r="P12" s="36">
        <v>3.29341317365E-3</v>
      </c>
      <c r="Q12" s="36">
        <v>0.155610972569</v>
      </c>
      <c r="R12" s="36">
        <v>0.125210555867</v>
      </c>
      <c r="T12" s="36" t="s">
        <v>5151</v>
      </c>
      <c r="U12" s="57">
        <v>3.48737615422E-3</v>
      </c>
      <c r="V12" s="58">
        <v>2.399567458135E-3</v>
      </c>
      <c r="W12" s="58">
        <v>0.14073598096200002</v>
      </c>
      <c r="X12" s="57">
        <v>0.10998957209890001</v>
      </c>
      <c r="Z12" s="36" t="s">
        <v>5151</v>
      </c>
      <c r="AA12" s="57">
        <v>3.8962553696566663E-3</v>
      </c>
      <c r="AB12" s="58">
        <v>2.774569676743333E-3</v>
      </c>
      <c r="AC12" s="58">
        <v>0.16435618479800002</v>
      </c>
      <c r="AD12" s="57">
        <v>0.17600497921726665</v>
      </c>
      <c r="AF12" s="36" t="s">
        <v>5151</v>
      </c>
      <c r="AG12" s="57">
        <v>2.2607385079100001E-3</v>
      </c>
      <c r="AH12" s="58">
        <v>1.25729681185E-2</v>
      </c>
      <c r="AI12" s="58">
        <v>0.29739130434799999</v>
      </c>
      <c r="AJ12" s="57">
        <v>0.313506815366</v>
      </c>
    </row>
    <row r="13" spans="1:36" ht="15.75" x14ac:dyDescent="0.25">
      <c r="A13" s="34" t="s">
        <v>5152</v>
      </c>
      <c r="B13" s="56">
        <v>2100</v>
      </c>
      <c r="C13" s="56">
        <v>3037</v>
      </c>
      <c r="D13" s="56">
        <v>2156</v>
      </c>
      <c r="E13" s="56">
        <v>2359</v>
      </c>
      <c r="F13" s="26"/>
      <c r="G13" s="8" t="s">
        <v>5144</v>
      </c>
      <c r="H13" s="8" t="s">
        <v>4973</v>
      </c>
      <c r="I13" s="35">
        <v>0</v>
      </c>
      <c r="J13" s="35">
        <v>0</v>
      </c>
      <c r="K13" s="35">
        <v>0</v>
      </c>
      <c r="L13" s="35">
        <v>0</v>
      </c>
      <c r="N13" s="34" t="s">
        <v>5152</v>
      </c>
      <c r="O13" s="36">
        <v>0.184761904762</v>
      </c>
      <c r="P13" s="36">
        <v>0.18406322028300001</v>
      </c>
      <c r="Q13" s="36">
        <v>0.24118738404500001</v>
      </c>
      <c r="R13" s="36">
        <v>0.21025858414599999</v>
      </c>
      <c r="T13" s="36" t="s">
        <v>5153</v>
      </c>
      <c r="U13" s="57">
        <v>0.154916793620275</v>
      </c>
      <c r="V13" s="58">
        <v>0.13794456130925001</v>
      </c>
      <c r="W13" s="58">
        <v>0.2055998878095</v>
      </c>
      <c r="X13" s="57">
        <v>0.18299019537049999</v>
      </c>
      <c r="Z13" s="36" t="s">
        <v>5153</v>
      </c>
      <c r="AA13" s="57">
        <v>0.12394202304236666</v>
      </c>
      <c r="AB13" s="58">
        <v>0.21002316814950003</v>
      </c>
      <c r="AC13" s="58">
        <v>0.27540360438233336</v>
      </c>
      <c r="AD13" s="57">
        <v>0.39035637305999998</v>
      </c>
      <c r="AF13" s="36" t="s">
        <v>5153</v>
      </c>
      <c r="AG13" s="57">
        <v>0.247841105354</v>
      </c>
      <c r="AH13" s="58">
        <v>0.71250445315300004</v>
      </c>
      <c r="AI13" s="58">
        <v>0.71044133476899995</v>
      </c>
      <c r="AJ13" s="57">
        <v>0.75716234652100001</v>
      </c>
    </row>
    <row r="14" spans="1:36" ht="16.5" thickBot="1" x14ac:dyDescent="0.3">
      <c r="A14" s="34" t="s">
        <v>5154</v>
      </c>
      <c r="B14" s="56">
        <v>1450</v>
      </c>
      <c r="C14" s="56">
        <v>2758</v>
      </c>
      <c r="D14" s="56">
        <v>1564</v>
      </c>
      <c r="E14" s="56">
        <v>1222</v>
      </c>
      <c r="F14" s="26"/>
      <c r="G14" s="40" t="s">
        <v>5144</v>
      </c>
      <c r="H14" s="40" t="s">
        <v>52</v>
      </c>
      <c r="I14" s="41">
        <v>0</v>
      </c>
      <c r="J14" s="41">
        <v>0</v>
      </c>
      <c r="K14" s="41">
        <v>0</v>
      </c>
      <c r="L14" s="41">
        <v>0</v>
      </c>
      <c r="N14" s="34" t="s">
        <v>5154</v>
      </c>
      <c r="O14" s="36">
        <v>0.74689655172400005</v>
      </c>
      <c r="P14" s="36">
        <v>0.59680928208799999</v>
      </c>
      <c r="Q14" s="36">
        <v>0.65089514066499998</v>
      </c>
      <c r="R14" s="36">
        <v>0.70458265139099996</v>
      </c>
      <c r="T14" s="36" t="s">
        <v>5155</v>
      </c>
      <c r="U14" s="57">
        <v>0.62066074817299999</v>
      </c>
      <c r="V14" s="58">
        <v>0.478195353928</v>
      </c>
      <c r="W14" s="58">
        <v>0.53320691809749998</v>
      </c>
      <c r="X14" s="57">
        <v>0.55541236096549995</v>
      </c>
      <c r="Z14" s="36" t="s">
        <v>5155</v>
      </c>
      <c r="AA14" s="57">
        <v>0.6075287784893334</v>
      </c>
      <c r="AB14" s="58">
        <v>0.51719865034766666</v>
      </c>
      <c r="AC14" s="58">
        <v>0.58997513614066666</v>
      </c>
      <c r="AD14" s="57">
        <v>0.62347256718200006</v>
      </c>
      <c r="AF14" s="36" t="s">
        <v>5155</v>
      </c>
      <c r="AG14" s="57">
        <v>0.66005665722399998</v>
      </c>
      <c r="AH14" s="58">
        <v>0.65612903225800001</v>
      </c>
      <c r="AI14" s="58">
        <v>0.85346843335900002</v>
      </c>
      <c r="AJ14" s="57">
        <v>0.88706365503100004</v>
      </c>
    </row>
    <row r="15" spans="1:36" ht="15.75" x14ac:dyDescent="0.25">
      <c r="A15" s="34" t="s">
        <v>5156</v>
      </c>
      <c r="B15" s="56">
        <v>963</v>
      </c>
      <c r="C15" s="56">
        <v>1411</v>
      </c>
      <c r="D15" s="56">
        <v>747</v>
      </c>
      <c r="E15" s="56">
        <v>717</v>
      </c>
      <c r="F15" s="26"/>
      <c r="G15" s="8" t="s">
        <v>5146</v>
      </c>
      <c r="H15" s="8" t="s">
        <v>5054</v>
      </c>
      <c r="I15" s="35">
        <v>0.82164449818600005</v>
      </c>
      <c r="J15" s="35">
        <v>0.93267504488300002</v>
      </c>
      <c r="K15" s="35">
        <v>0.50763807285499996</v>
      </c>
      <c r="L15" s="35">
        <v>0.43486590038299999</v>
      </c>
      <c r="N15" s="34" t="s">
        <v>5156</v>
      </c>
      <c r="O15" s="36">
        <v>3.5306334371800002E-2</v>
      </c>
      <c r="P15" s="36">
        <v>3.8979447200600002E-2</v>
      </c>
      <c r="Q15" s="36">
        <v>0.20214190093699999</v>
      </c>
      <c r="R15" s="36">
        <v>0.174337517434</v>
      </c>
      <c r="T15" s="36" t="s">
        <v>5157</v>
      </c>
      <c r="U15" s="57">
        <v>4.0378626830999992E-2</v>
      </c>
      <c r="V15" s="58">
        <v>4.4489723600299999E-2</v>
      </c>
      <c r="W15" s="58">
        <v>0.16271478608500001</v>
      </c>
      <c r="X15" s="57">
        <v>0.13593812972885</v>
      </c>
      <c r="Z15" s="36" t="s">
        <v>5157</v>
      </c>
      <c r="AA15" s="57">
        <v>1.8298953421666667E-2</v>
      </c>
      <c r="AB15" s="58">
        <v>5.5179319926033331E-2</v>
      </c>
      <c r="AC15" s="58">
        <v>0.18943480575833335</v>
      </c>
      <c r="AD15" s="57">
        <v>0.21116668652256668</v>
      </c>
      <c r="AF15" s="36" t="s">
        <v>5157</v>
      </c>
      <c r="AG15" s="57">
        <v>0.106617647059</v>
      </c>
      <c r="AH15" s="58">
        <v>0.244988864143</v>
      </c>
      <c r="AI15" s="58">
        <v>0.38833333333300002</v>
      </c>
      <c r="AJ15" s="57">
        <v>0.38151041666699997</v>
      </c>
    </row>
    <row r="16" spans="1:36" ht="15.75" x14ac:dyDescent="0.25">
      <c r="A16" s="34" t="s">
        <v>5158</v>
      </c>
      <c r="B16" s="56">
        <v>1361</v>
      </c>
      <c r="C16" s="56">
        <v>2895</v>
      </c>
      <c r="D16" s="56">
        <v>2034</v>
      </c>
      <c r="E16" s="56">
        <v>1759</v>
      </c>
      <c r="F16" s="26"/>
      <c r="G16" s="8" t="s">
        <v>5146</v>
      </c>
      <c r="H16" s="8" t="s">
        <v>5056</v>
      </c>
      <c r="I16" s="35">
        <v>0</v>
      </c>
      <c r="J16" s="35">
        <v>0</v>
      </c>
      <c r="K16" s="35">
        <v>0</v>
      </c>
      <c r="L16" s="35">
        <v>0</v>
      </c>
      <c r="N16" s="34" t="s">
        <v>5158</v>
      </c>
      <c r="O16" s="36">
        <v>0.43350477589999997</v>
      </c>
      <c r="P16" s="36">
        <v>0.219343696028</v>
      </c>
      <c r="Q16" s="36">
        <v>0.28318584070800001</v>
      </c>
      <c r="R16" s="36">
        <v>0.276861853326</v>
      </c>
      <c r="T16" s="36" t="s">
        <v>5159</v>
      </c>
      <c r="U16" s="57">
        <v>0.31105056758974997</v>
      </c>
      <c r="V16" s="58">
        <v>0.16873004576100001</v>
      </c>
      <c r="W16" s="58">
        <v>0.2411335022835</v>
      </c>
      <c r="X16" s="57">
        <v>0.23250001204199999</v>
      </c>
      <c r="Z16" s="36" t="s">
        <v>5159</v>
      </c>
      <c r="AA16" s="57">
        <v>0.3187772168043333</v>
      </c>
      <c r="AB16" s="58">
        <v>0.18439190453300003</v>
      </c>
      <c r="AC16" s="58">
        <v>0.26398536936633338</v>
      </c>
      <c r="AD16" s="57">
        <v>0.34449421158333332</v>
      </c>
      <c r="AF16" s="36" t="s">
        <v>5159</v>
      </c>
      <c r="AG16" s="57">
        <v>0.28787061994599999</v>
      </c>
      <c r="AH16" s="58">
        <v>0.41677675033</v>
      </c>
      <c r="AI16" s="58">
        <v>0.52613412228800005</v>
      </c>
      <c r="AJ16" s="57">
        <v>0.52482715273400005</v>
      </c>
    </row>
    <row r="17" spans="1:36" ht="15.75" x14ac:dyDescent="0.25">
      <c r="A17" s="34" t="s">
        <v>5160</v>
      </c>
      <c r="B17" s="56">
        <v>2999</v>
      </c>
      <c r="C17" s="56">
        <v>5347</v>
      </c>
      <c r="D17" s="56">
        <v>2199</v>
      </c>
      <c r="E17" s="56">
        <v>934</v>
      </c>
      <c r="F17" s="26"/>
      <c r="G17" s="8" t="s">
        <v>5146</v>
      </c>
      <c r="H17" s="8" t="s">
        <v>5058</v>
      </c>
      <c r="I17" s="35">
        <v>6.0459492140299998E-4</v>
      </c>
      <c r="J17" s="35">
        <v>8.9766606822300004E-4</v>
      </c>
      <c r="K17" s="35">
        <v>0</v>
      </c>
      <c r="L17" s="35">
        <v>0</v>
      </c>
      <c r="N17" s="34" t="s">
        <v>5160</v>
      </c>
      <c r="O17" s="36">
        <v>5.0016672224099997E-3</v>
      </c>
      <c r="P17" s="36">
        <v>2.8053113895600001E-3</v>
      </c>
      <c r="Q17" s="36">
        <v>0.19781718963200001</v>
      </c>
      <c r="R17" s="36">
        <v>0.198072805139</v>
      </c>
      <c r="T17" s="36" t="s">
        <v>5161</v>
      </c>
      <c r="U17" s="57">
        <v>3.9584715761150002E-3</v>
      </c>
      <c r="V17" s="58">
        <v>1.8008241200240002E-3</v>
      </c>
      <c r="W17" s="58">
        <v>0.158707168043</v>
      </c>
      <c r="X17" s="57">
        <v>0.15366757284150001</v>
      </c>
      <c r="Z17" s="36" t="s">
        <v>5161</v>
      </c>
      <c r="AA17" s="57">
        <v>4.3282944851533332E-3</v>
      </c>
      <c r="AB17" s="58">
        <v>1.7979209784626667E-3</v>
      </c>
      <c r="AC17" s="58">
        <v>0.19542553717833333</v>
      </c>
      <c r="AD17" s="57">
        <v>0.21708316942233333</v>
      </c>
      <c r="AF17" s="36" t="s">
        <v>5161</v>
      </c>
      <c r="AG17" s="57">
        <v>2.8490028489999999E-3</v>
      </c>
      <c r="AH17" s="58">
        <v>3.51123595506E-3</v>
      </c>
      <c r="AI17" s="58">
        <v>0.38619402985099999</v>
      </c>
      <c r="AJ17" s="57">
        <v>0.34613441131900002</v>
      </c>
    </row>
    <row r="18" spans="1:36" ht="15.75" x14ac:dyDescent="0.25">
      <c r="A18" s="34" t="s">
        <v>5162</v>
      </c>
      <c r="B18" s="56">
        <v>488</v>
      </c>
      <c r="C18" s="56">
        <v>1550</v>
      </c>
      <c r="D18" s="56">
        <v>1063</v>
      </c>
      <c r="E18" s="56">
        <v>653</v>
      </c>
      <c r="F18" s="26"/>
      <c r="G18" s="8" t="s">
        <v>5146</v>
      </c>
      <c r="H18" s="8" t="s">
        <v>5060</v>
      </c>
      <c r="I18" s="35">
        <v>0.17775090689199999</v>
      </c>
      <c r="J18" s="35">
        <v>6.6427289048499996E-2</v>
      </c>
      <c r="K18" s="35">
        <v>0.49236192714499999</v>
      </c>
      <c r="L18" s="35">
        <v>0.56513409961700001</v>
      </c>
      <c r="N18" s="34" t="s">
        <v>5162</v>
      </c>
      <c r="O18" s="36">
        <v>2.66393442623E-2</v>
      </c>
      <c r="P18" s="36">
        <v>1.8709677419399998E-2</v>
      </c>
      <c r="Q18" s="36">
        <v>0.452492944497</v>
      </c>
      <c r="R18" s="36">
        <v>0.53598774885099998</v>
      </c>
      <c r="T18" s="36" t="s">
        <v>5163</v>
      </c>
      <c r="U18" s="57">
        <v>4.8986131210390006E-2</v>
      </c>
      <c r="V18" s="58">
        <v>1.1323342646709998E-2</v>
      </c>
      <c r="W18" s="58">
        <v>0.34925772564399998</v>
      </c>
      <c r="X18" s="57">
        <v>0.3691499437895</v>
      </c>
      <c r="Z18" s="36" t="s">
        <v>5163</v>
      </c>
      <c r="AA18" s="57">
        <v>1.5457291756186667E-2</v>
      </c>
      <c r="AB18" s="58">
        <v>1.1872794468873333E-2</v>
      </c>
      <c r="AC18" s="58">
        <v>0.38284922951799999</v>
      </c>
      <c r="AD18" s="57">
        <v>0.38821528350766665</v>
      </c>
      <c r="AF18" s="36" t="s">
        <v>5163</v>
      </c>
      <c r="AG18" s="57">
        <v>0.14957264957300001</v>
      </c>
      <c r="AH18" s="58">
        <v>0.157249233465</v>
      </c>
      <c r="AI18" s="58">
        <v>0.52575757575799997</v>
      </c>
      <c r="AJ18" s="57">
        <v>0.53653136531400003</v>
      </c>
    </row>
    <row r="19" spans="1:36" ht="15.75" x14ac:dyDescent="0.25">
      <c r="A19" s="34" t="s">
        <v>5164</v>
      </c>
      <c r="B19" s="56">
        <v>453</v>
      </c>
      <c r="C19" s="56">
        <v>1289</v>
      </c>
      <c r="D19" s="56">
        <v>576</v>
      </c>
      <c r="E19" s="56">
        <v>737</v>
      </c>
      <c r="F19" s="26"/>
      <c r="G19" s="8" t="s">
        <v>5146</v>
      </c>
      <c r="H19" s="8" t="s">
        <v>4973</v>
      </c>
      <c r="I19" s="35">
        <v>0</v>
      </c>
      <c r="J19" s="35">
        <v>0</v>
      </c>
      <c r="K19" s="35">
        <v>0</v>
      </c>
      <c r="L19" s="35">
        <v>0</v>
      </c>
      <c r="N19" s="34" t="s">
        <v>5164</v>
      </c>
      <c r="O19" s="36">
        <v>0</v>
      </c>
      <c r="P19" s="36">
        <v>3.1031807602800001E-3</v>
      </c>
      <c r="Q19" s="36">
        <v>0.182291666667</v>
      </c>
      <c r="R19" s="36">
        <v>0.16824966078699999</v>
      </c>
      <c r="T19" s="36" t="s">
        <v>5165</v>
      </c>
      <c r="U19" s="57">
        <v>2.8114890221274998E-3</v>
      </c>
      <c r="V19" s="58">
        <v>2.7357230029949999E-3</v>
      </c>
      <c r="W19" s="58">
        <v>0.14443924650699999</v>
      </c>
      <c r="X19" s="57">
        <v>0.11785977015255</v>
      </c>
      <c r="Z19" s="36" t="s">
        <v>5165</v>
      </c>
      <c r="AA19" s="57">
        <v>2.0819853628366667E-3</v>
      </c>
      <c r="AB19" s="58">
        <v>2.74360930148E-3</v>
      </c>
      <c r="AC19" s="58">
        <v>0.17155324767133331</v>
      </c>
      <c r="AD19" s="57">
        <v>0.1568537984327</v>
      </c>
      <c r="AF19" s="36" t="s">
        <v>5165</v>
      </c>
      <c r="AG19" s="57">
        <v>5.0000000000000001E-3</v>
      </c>
      <c r="AH19" s="58">
        <v>2.3068050749700001E-3</v>
      </c>
      <c r="AI19" s="58">
        <v>0.30398069963800001</v>
      </c>
      <c r="AJ19" s="57">
        <v>0.272532188841</v>
      </c>
    </row>
    <row r="20" spans="1:36" ht="16.5" thickBot="1" x14ac:dyDescent="0.3">
      <c r="A20" s="34" t="s">
        <v>5166</v>
      </c>
      <c r="B20" s="56">
        <v>896</v>
      </c>
      <c r="C20" s="56">
        <v>1987</v>
      </c>
      <c r="D20" s="56">
        <v>1372</v>
      </c>
      <c r="E20" s="56">
        <v>1445</v>
      </c>
      <c r="F20" s="26"/>
      <c r="G20" s="40" t="s">
        <v>5146</v>
      </c>
      <c r="H20" s="40" t="s">
        <v>52</v>
      </c>
      <c r="I20" s="41">
        <v>0</v>
      </c>
      <c r="J20" s="41">
        <v>0</v>
      </c>
      <c r="K20" s="41">
        <v>0</v>
      </c>
      <c r="L20" s="41">
        <v>0</v>
      </c>
      <c r="N20" s="34" t="s">
        <v>5166</v>
      </c>
      <c r="O20" s="36">
        <v>2.2321428571399999E-3</v>
      </c>
      <c r="P20" s="36">
        <v>1.5098137896300001E-3</v>
      </c>
      <c r="Q20" s="36">
        <v>0.23177842565599999</v>
      </c>
      <c r="R20" s="36">
        <v>0.211764705882</v>
      </c>
      <c r="T20" s="36" t="s">
        <v>5167</v>
      </c>
      <c r="U20" s="57">
        <v>4.9000190835525002E-3</v>
      </c>
      <c r="V20" s="58">
        <v>1.5084863974550002E-3</v>
      </c>
      <c r="W20" s="58">
        <v>0.19077972377699998</v>
      </c>
      <c r="X20" s="57">
        <v>0.16718220523050001</v>
      </c>
      <c r="Z20" s="36" t="s">
        <v>5167</v>
      </c>
      <c r="AA20" s="57">
        <v>2.4273490729699999E-3</v>
      </c>
      <c r="AB20" s="58">
        <v>2.3052027574966666E-3</v>
      </c>
      <c r="AC20" s="58">
        <v>0.20374916106899998</v>
      </c>
      <c r="AD20" s="57">
        <v>0.20802443111566668</v>
      </c>
      <c r="AF20" s="36" t="s">
        <v>5167</v>
      </c>
      <c r="AG20" s="57">
        <v>1.23180291153E-2</v>
      </c>
      <c r="AH20" s="58">
        <v>2.96208530806E-3</v>
      </c>
      <c r="AI20" s="58">
        <v>0.36426914153099998</v>
      </c>
      <c r="AJ20" s="57">
        <v>0.31977818854000001</v>
      </c>
    </row>
    <row r="21" spans="1:36" ht="15.75" x14ac:dyDescent="0.25">
      <c r="A21" s="34" t="s">
        <v>5168</v>
      </c>
      <c r="B21" s="56">
        <v>1321</v>
      </c>
      <c r="C21" s="56">
        <v>3708</v>
      </c>
      <c r="D21" s="56">
        <v>1952</v>
      </c>
      <c r="E21" s="56">
        <v>1986</v>
      </c>
      <c r="F21" s="26"/>
      <c r="G21" s="8" t="s">
        <v>5148</v>
      </c>
      <c r="H21" s="8" t="s">
        <v>5054</v>
      </c>
      <c r="I21" s="35">
        <v>0.99425287356299996</v>
      </c>
      <c r="J21" s="35">
        <v>0.998580553584</v>
      </c>
      <c r="K21" s="35">
        <v>0.85806451612900003</v>
      </c>
      <c r="L21" s="35">
        <v>0.88703923900100001</v>
      </c>
      <c r="N21" s="34" t="s">
        <v>5168</v>
      </c>
      <c r="O21" s="36">
        <v>3.7850113550300002E-3</v>
      </c>
      <c r="P21" s="36">
        <v>1.3484358144599999E-3</v>
      </c>
      <c r="Q21" s="36">
        <v>0.24846311475399999</v>
      </c>
      <c r="R21" s="36">
        <v>0.233131923464</v>
      </c>
      <c r="T21" s="36" t="s">
        <v>5169</v>
      </c>
      <c r="U21" s="57">
        <v>4.1364532484049997E-3</v>
      </c>
      <c r="V21" s="58">
        <v>1.4687094326549998E-3</v>
      </c>
      <c r="W21" s="58">
        <v>0.21250981189599999</v>
      </c>
      <c r="X21" s="57">
        <v>0.1960803531135</v>
      </c>
      <c r="Z21" s="36" t="s">
        <v>5169</v>
      </c>
      <c r="AA21" s="57">
        <v>4.0701842926700003E-3</v>
      </c>
      <c r="AB21" s="58">
        <v>1.7971355317899999E-3</v>
      </c>
      <c r="AC21" s="58">
        <v>0.25934074491933329</v>
      </c>
      <c r="AD21" s="57">
        <v>0.28623051949299999</v>
      </c>
      <c r="AF21" s="36" t="s">
        <v>5169</v>
      </c>
      <c r="AG21" s="57">
        <v>4.3352601156100004E-3</v>
      </c>
      <c r="AH21" s="58">
        <v>5.5779361636199998E-3</v>
      </c>
      <c r="AI21" s="58">
        <v>0.51585304479100003</v>
      </c>
      <c r="AJ21" s="57">
        <v>0.54272727272700005</v>
      </c>
    </row>
    <row r="22" spans="1:36" ht="15.75" x14ac:dyDescent="0.25">
      <c r="A22" s="34" t="s">
        <v>5170</v>
      </c>
      <c r="B22" s="56">
        <v>1702</v>
      </c>
      <c r="C22" s="56">
        <v>3212</v>
      </c>
      <c r="D22" s="56">
        <v>1727</v>
      </c>
      <c r="E22" s="56">
        <v>1776</v>
      </c>
      <c r="F22" s="26"/>
      <c r="G22" s="8" t="s">
        <v>5148</v>
      </c>
      <c r="H22" s="8" t="s">
        <v>5056</v>
      </c>
      <c r="I22" s="35">
        <v>1.1494252873600001E-3</v>
      </c>
      <c r="J22" s="35">
        <v>0</v>
      </c>
      <c r="K22" s="35">
        <v>0</v>
      </c>
      <c r="L22" s="35">
        <v>0</v>
      </c>
      <c r="N22" s="34" t="s">
        <v>5170</v>
      </c>
      <c r="O22" s="36">
        <v>3.4077555816700002E-2</v>
      </c>
      <c r="P22" s="36">
        <v>0.121108343711</v>
      </c>
      <c r="Q22" s="36">
        <v>0.59583092067200005</v>
      </c>
      <c r="R22" s="36">
        <v>0.64583333333299997</v>
      </c>
      <c r="T22" s="36" t="s">
        <v>5171</v>
      </c>
      <c r="U22" s="57">
        <v>7.7403720898382503E-2</v>
      </c>
      <c r="V22" s="58">
        <v>6.5415916006215005E-2</v>
      </c>
      <c r="W22" s="58">
        <v>0.46493605918950004</v>
      </c>
      <c r="X22" s="57">
        <v>0.48493441707399998</v>
      </c>
      <c r="Z22" s="36" t="s">
        <v>5171</v>
      </c>
      <c r="AA22" s="57">
        <v>3.1160536238176672E-2</v>
      </c>
      <c r="AB22" s="58">
        <v>6.3153741454476678E-2</v>
      </c>
      <c r="AC22" s="58">
        <v>0.50643646741733328</v>
      </c>
      <c r="AD22" s="57">
        <v>0.51622720764433339</v>
      </c>
      <c r="AF22" s="36" t="s">
        <v>5171</v>
      </c>
      <c r="AG22" s="57">
        <v>0.216133274879</v>
      </c>
      <c r="AH22" s="58">
        <v>0.29326233872599999</v>
      </c>
      <c r="AI22" s="58">
        <v>0.69925558312699998</v>
      </c>
      <c r="AJ22" s="57">
        <v>0.78571428571400004</v>
      </c>
    </row>
    <row r="23" spans="1:36" ht="15.75" x14ac:dyDescent="0.25">
      <c r="A23" s="34" t="s">
        <v>5172</v>
      </c>
      <c r="B23" s="56">
        <v>826</v>
      </c>
      <c r="C23" s="56">
        <v>1709</v>
      </c>
      <c r="D23" s="56">
        <v>1443</v>
      </c>
      <c r="E23" s="56">
        <v>1741</v>
      </c>
      <c r="F23" s="26"/>
      <c r="G23" s="8" t="s">
        <v>5148</v>
      </c>
      <c r="H23" s="8" t="s">
        <v>5058</v>
      </c>
      <c r="I23" s="35">
        <v>1.1494252873600001E-3</v>
      </c>
      <c r="J23" s="35">
        <v>0</v>
      </c>
      <c r="K23" s="35">
        <v>0</v>
      </c>
      <c r="L23" s="35">
        <v>0</v>
      </c>
      <c r="N23" s="34" t="s">
        <v>5172</v>
      </c>
      <c r="O23" s="36">
        <v>8.4745762711900003E-3</v>
      </c>
      <c r="P23" s="36">
        <v>1.7554125219399999E-3</v>
      </c>
      <c r="Q23" s="36">
        <v>0.23700623700599999</v>
      </c>
      <c r="R23" s="36">
        <v>0.21941412981</v>
      </c>
      <c r="T23" s="36" t="s">
        <v>5173</v>
      </c>
      <c r="U23" s="57">
        <v>5.2198682366450004E-3</v>
      </c>
      <c r="V23" s="58">
        <v>1.9557148850399999E-3</v>
      </c>
      <c r="W23" s="58">
        <v>0.18674619617999999</v>
      </c>
      <c r="X23" s="57">
        <v>0.16631083849</v>
      </c>
      <c r="Z23" s="36" t="s">
        <v>5173</v>
      </c>
      <c r="AA23" s="57">
        <v>5.4935486557033337E-3</v>
      </c>
      <c r="AB23" s="58">
        <v>3.8316738783166666E-3</v>
      </c>
      <c r="AC23" s="58">
        <v>0.22519190856433333</v>
      </c>
      <c r="AD23" s="57">
        <v>0.23555660970366665</v>
      </c>
      <c r="AF23" s="36" t="s">
        <v>5173</v>
      </c>
      <c r="AG23" s="57">
        <v>4.3988269794699997E-3</v>
      </c>
      <c r="AH23" s="58">
        <v>1.9298809906699999E-3</v>
      </c>
      <c r="AI23" s="58">
        <v>0.448568398727</v>
      </c>
      <c r="AJ23" s="57">
        <v>0.46596858638700001</v>
      </c>
    </row>
    <row r="24" spans="1:36" ht="15.75" x14ac:dyDescent="0.25">
      <c r="A24" s="34" t="s">
        <v>5174</v>
      </c>
      <c r="B24" s="56">
        <v>1818</v>
      </c>
      <c r="C24" s="56">
        <v>4913</v>
      </c>
      <c r="D24" s="56">
        <v>2718</v>
      </c>
      <c r="E24" s="56">
        <v>2960</v>
      </c>
      <c r="F24" s="26"/>
      <c r="G24" s="8" t="s">
        <v>5148</v>
      </c>
      <c r="H24" s="8" t="s">
        <v>5060</v>
      </c>
      <c r="I24" s="35">
        <v>3.4482758620699998E-3</v>
      </c>
      <c r="J24" s="35">
        <v>1.4194464159E-3</v>
      </c>
      <c r="K24" s="35">
        <v>0.141935483871</v>
      </c>
      <c r="L24" s="35">
        <v>0.112960760999</v>
      </c>
      <c r="N24" s="34" t="s">
        <v>5174</v>
      </c>
      <c r="O24" s="36">
        <v>3.8503850385000001E-3</v>
      </c>
      <c r="P24" s="36">
        <v>1.4247913698399999E-3</v>
      </c>
      <c r="Q24" s="36">
        <v>0.22994849153800001</v>
      </c>
      <c r="R24" s="36">
        <v>0.22736486486499999</v>
      </c>
      <c r="T24" s="36" t="s">
        <v>5175</v>
      </c>
      <c r="U24" s="57">
        <v>4.0413667933625001E-3</v>
      </c>
      <c r="V24" s="58">
        <v>1.8258436621549998E-3</v>
      </c>
      <c r="W24" s="58">
        <v>0.1985073455295</v>
      </c>
      <c r="X24" s="57">
        <v>0.1858430682825</v>
      </c>
      <c r="Z24" s="36" t="s">
        <v>5175</v>
      </c>
      <c r="AA24" s="57">
        <v>3.966197876023334E-3</v>
      </c>
      <c r="AB24" s="58">
        <v>2.2286627052899998E-3</v>
      </c>
      <c r="AC24" s="58">
        <v>0.22240927726733331</v>
      </c>
      <c r="AD24" s="57">
        <v>0.248282336287</v>
      </c>
      <c r="AF24" s="36" t="s">
        <v>5175</v>
      </c>
      <c r="AG24" s="57">
        <v>4.2668735453799999E-3</v>
      </c>
      <c r="AH24" s="58">
        <v>3.36134453782E-3</v>
      </c>
      <c r="AI24" s="58">
        <v>0.41012366982999998</v>
      </c>
      <c r="AJ24" s="57">
        <v>0.44109494109500003</v>
      </c>
    </row>
    <row r="25" spans="1:36" ht="15.75" x14ac:dyDescent="0.25">
      <c r="A25" s="34" t="s">
        <v>5176</v>
      </c>
      <c r="B25" s="56">
        <v>1607</v>
      </c>
      <c r="C25" s="56">
        <v>2442</v>
      </c>
      <c r="D25" s="56">
        <v>1679</v>
      </c>
      <c r="E25" s="56">
        <v>2708</v>
      </c>
      <c r="F25" s="26"/>
      <c r="G25" s="8" t="s">
        <v>5148</v>
      </c>
      <c r="H25" s="8" t="s">
        <v>4973</v>
      </c>
      <c r="I25" s="35">
        <v>0</v>
      </c>
      <c r="J25" s="35">
        <v>0</v>
      </c>
      <c r="K25" s="35">
        <v>0</v>
      </c>
      <c r="L25" s="35">
        <v>0</v>
      </c>
      <c r="N25" s="34" t="s">
        <v>5176</v>
      </c>
      <c r="O25" s="36">
        <v>3.1113876789000002E-3</v>
      </c>
      <c r="P25" s="36">
        <v>1.2285012285000001E-3</v>
      </c>
      <c r="Q25" s="36">
        <v>0.17450863609299999</v>
      </c>
      <c r="R25" s="36">
        <v>0.12407680945299999</v>
      </c>
      <c r="T25" s="36" t="s">
        <v>5177</v>
      </c>
      <c r="U25" s="57">
        <v>4.0350804990924999E-3</v>
      </c>
      <c r="V25" s="58">
        <v>1.8144426449749999E-3</v>
      </c>
      <c r="W25" s="58">
        <v>0.146835882631</v>
      </c>
      <c r="X25" s="57">
        <v>0.11107000513425</v>
      </c>
      <c r="Z25" s="36" t="s">
        <v>5177</v>
      </c>
      <c r="AA25" s="57">
        <v>4.5029143496666665E-3</v>
      </c>
      <c r="AB25" s="58">
        <v>2.1972827509699998E-3</v>
      </c>
      <c r="AC25" s="58">
        <v>0.19003942925433334</v>
      </c>
      <c r="AD25" s="57">
        <v>0.20762713948116671</v>
      </c>
      <c r="AF25" s="36" t="s">
        <v>5177</v>
      </c>
      <c r="AG25" s="57">
        <v>2.63157894737E-3</v>
      </c>
      <c r="AH25" s="58">
        <v>1.5151515151500001E-2</v>
      </c>
      <c r="AI25" s="58">
        <v>0.40984743411899999</v>
      </c>
      <c r="AJ25" s="57">
        <v>0.391552511416</v>
      </c>
    </row>
    <row r="26" spans="1:36" ht="16.5" thickBot="1" x14ac:dyDescent="0.3">
      <c r="A26" s="34" t="s">
        <v>5178</v>
      </c>
      <c r="B26" s="56">
        <v>1859</v>
      </c>
      <c r="C26" s="56">
        <v>2719</v>
      </c>
      <c r="D26" s="56">
        <v>1735</v>
      </c>
      <c r="E26" s="56">
        <v>2371</v>
      </c>
      <c r="F26" s="26"/>
      <c r="G26" s="40" t="s">
        <v>5148</v>
      </c>
      <c r="H26" s="40" t="s">
        <v>52</v>
      </c>
      <c r="I26" s="41">
        <v>0</v>
      </c>
      <c r="J26" s="41">
        <v>0</v>
      </c>
      <c r="K26" s="41">
        <v>0</v>
      </c>
      <c r="L26" s="41">
        <v>0</v>
      </c>
      <c r="N26" s="34" t="s">
        <v>5178</v>
      </c>
      <c r="O26" s="36">
        <v>0.21194190425000001</v>
      </c>
      <c r="P26" s="36">
        <v>0.10555351232100001</v>
      </c>
      <c r="Q26" s="36">
        <v>0.57636887608099996</v>
      </c>
      <c r="R26" s="36">
        <v>0.64782792070899997</v>
      </c>
      <c r="T26" s="36" t="s">
        <v>5179</v>
      </c>
      <c r="U26" s="57">
        <v>0.121812271750975</v>
      </c>
      <c r="V26" s="58">
        <v>6.8750446552800007E-2</v>
      </c>
      <c r="W26" s="58">
        <v>0.45054288215649996</v>
      </c>
      <c r="X26" s="57">
        <v>0.48126356307849999</v>
      </c>
      <c r="Z26" s="36" t="s">
        <v>5179</v>
      </c>
      <c r="AA26" s="57">
        <v>0.1109806569663</v>
      </c>
      <c r="AB26" s="58">
        <v>7.0395815659733338E-2</v>
      </c>
      <c r="AC26" s="58">
        <v>0.49375434690099995</v>
      </c>
      <c r="AD26" s="57">
        <v>0.50684640802966674</v>
      </c>
      <c r="AF26" s="36" t="s">
        <v>5179</v>
      </c>
      <c r="AG26" s="57">
        <v>0.154307116105</v>
      </c>
      <c r="AH26" s="58">
        <v>0.263072557762</v>
      </c>
      <c r="AI26" s="58">
        <v>0.739130434783</v>
      </c>
      <c r="AJ26" s="57">
        <v>0.68293718166399997</v>
      </c>
    </row>
    <row r="27" spans="1:36" ht="15.75" x14ac:dyDescent="0.25">
      <c r="A27" s="34" t="s">
        <v>5180</v>
      </c>
      <c r="B27" s="56">
        <v>1074</v>
      </c>
      <c r="C27" s="56">
        <v>2059</v>
      </c>
      <c r="D27" s="56">
        <v>1426</v>
      </c>
      <c r="E27" s="56">
        <v>1070</v>
      </c>
      <c r="F27" s="26"/>
      <c r="G27" s="8" t="s">
        <v>5150</v>
      </c>
      <c r="H27" s="8" t="s">
        <v>5054</v>
      </c>
      <c r="I27" s="35">
        <v>0.99787985865700002</v>
      </c>
      <c r="J27" s="35">
        <v>0.99640718562899999</v>
      </c>
      <c r="K27" s="35">
        <v>0.84438902743099997</v>
      </c>
      <c r="L27" s="35">
        <v>0.87310499719300005</v>
      </c>
      <c r="N27" s="34" t="s">
        <v>5180</v>
      </c>
      <c r="O27" s="36">
        <v>1.86219739292E-3</v>
      </c>
      <c r="P27" s="36">
        <v>2.9140359397800001E-3</v>
      </c>
      <c r="Q27" s="36">
        <v>0.17741935483900001</v>
      </c>
      <c r="R27" s="36">
        <v>0.16448598130799999</v>
      </c>
      <c r="T27" s="36" t="s">
        <v>5181</v>
      </c>
      <c r="U27" s="57">
        <v>4.3425178075375001E-3</v>
      </c>
      <c r="V27" s="58">
        <v>2.5926441866299999E-3</v>
      </c>
      <c r="W27" s="58">
        <v>0.13562656749995</v>
      </c>
      <c r="X27" s="57">
        <v>0.1171101633295</v>
      </c>
      <c r="Z27" s="36" t="s">
        <v>5181</v>
      </c>
      <c r="AA27" s="57">
        <v>2.9889032952033334E-3</v>
      </c>
      <c r="AB27" s="58">
        <v>2.6582295507333333E-3</v>
      </c>
      <c r="AC27" s="58">
        <v>0.16914038926230002</v>
      </c>
      <c r="AD27" s="57">
        <v>0.16922948004166669</v>
      </c>
      <c r="AF27" s="36" t="s">
        <v>5181</v>
      </c>
      <c r="AG27" s="57">
        <v>8.4033613445400005E-3</v>
      </c>
      <c r="AH27" s="58">
        <v>2.7359781121800001E-3</v>
      </c>
      <c r="AI27" s="58">
        <v>0.32149712092100002</v>
      </c>
      <c r="AJ27" s="57">
        <v>0.32347140039400002</v>
      </c>
    </row>
    <row r="28" spans="1:36" ht="15.75" x14ac:dyDescent="0.25">
      <c r="A28" s="34" t="s">
        <v>5182</v>
      </c>
      <c r="B28" s="56">
        <v>1895</v>
      </c>
      <c r="C28" s="56">
        <v>4655</v>
      </c>
      <c r="D28" s="56">
        <v>3199</v>
      </c>
      <c r="E28" s="56">
        <v>1971</v>
      </c>
      <c r="F28" s="26"/>
      <c r="G28" s="8" t="s">
        <v>5150</v>
      </c>
      <c r="H28" s="8" t="s">
        <v>5056</v>
      </c>
      <c r="I28" s="35">
        <v>0</v>
      </c>
      <c r="J28" s="35">
        <v>0</v>
      </c>
      <c r="K28" s="35">
        <v>0</v>
      </c>
      <c r="L28" s="35">
        <v>5.61482313307E-4</v>
      </c>
      <c r="N28" s="34" t="s">
        <v>5182</v>
      </c>
      <c r="O28" s="36">
        <v>6.3324538258600002E-3</v>
      </c>
      <c r="P28" s="36">
        <v>4.9409237379200001E-3</v>
      </c>
      <c r="Q28" s="36">
        <v>0.187558612066</v>
      </c>
      <c r="R28" s="36">
        <v>0.17909690512400001</v>
      </c>
      <c r="T28" s="36" t="s">
        <v>5183</v>
      </c>
      <c r="U28" s="57">
        <v>5.630063430225E-3</v>
      </c>
      <c r="V28" s="58">
        <v>4.6234689021150003E-3</v>
      </c>
      <c r="W28" s="58">
        <v>0.171148085856</v>
      </c>
      <c r="X28" s="57">
        <v>0.149023908057</v>
      </c>
      <c r="Z28" s="36" t="s">
        <v>5183</v>
      </c>
      <c r="AA28" s="57">
        <v>6.2830605892966671E-3</v>
      </c>
      <c r="AB28" s="58">
        <v>5.7576313627933336E-3</v>
      </c>
      <c r="AC28" s="58">
        <v>0.19040394478766665</v>
      </c>
      <c r="AD28" s="57">
        <v>0.19717840351399998</v>
      </c>
      <c r="AF28" s="36" t="s">
        <v>5183</v>
      </c>
      <c r="AG28" s="57">
        <v>3.6710719530100001E-3</v>
      </c>
      <c r="AH28" s="58">
        <v>2.39279055314E-2</v>
      </c>
      <c r="AI28" s="58">
        <v>0.35884567126700001</v>
      </c>
      <c r="AJ28" s="57">
        <v>0.380474934037</v>
      </c>
    </row>
    <row r="29" spans="1:36" ht="15.75" x14ac:dyDescent="0.25">
      <c r="A29" s="34" t="s">
        <v>5184</v>
      </c>
      <c r="B29" s="56">
        <v>1130</v>
      </c>
      <c r="C29" s="56">
        <v>2734</v>
      </c>
      <c r="D29" s="56">
        <v>1861</v>
      </c>
      <c r="E29" s="56">
        <v>3238</v>
      </c>
      <c r="F29" s="26"/>
      <c r="G29" s="8" t="s">
        <v>5150</v>
      </c>
      <c r="H29" s="8" t="s">
        <v>5058</v>
      </c>
      <c r="I29" s="35">
        <v>0</v>
      </c>
      <c r="J29" s="35">
        <v>2.9940119760499999E-4</v>
      </c>
      <c r="K29" s="35">
        <v>0</v>
      </c>
      <c r="L29" s="35">
        <v>1.1229646266099999E-3</v>
      </c>
      <c r="N29" s="34" t="s">
        <v>5184</v>
      </c>
      <c r="O29" s="36">
        <v>7.61061946903E-2</v>
      </c>
      <c r="P29" s="36">
        <v>0.127286027798</v>
      </c>
      <c r="Q29" s="36">
        <v>0.26652337453000002</v>
      </c>
      <c r="R29" s="36">
        <v>0.218962322421</v>
      </c>
      <c r="T29" s="36" t="s">
        <v>5185</v>
      </c>
      <c r="U29" s="57">
        <v>0.11946115352459999</v>
      </c>
      <c r="V29" s="58">
        <v>0.10239216413695</v>
      </c>
      <c r="W29" s="58">
        <v>0.22574099636900002</v>
      </c>
      <c r="X29" s="57">
        <v>0.18761017688749998</v>
      </c>
      <c r="Z29" s="36" t="s">
        <v>5185</v>
      </c>
      <c r="AA29" s="57">
        <v>8.2866443693133326E-2</v>
      </c>
      <c r="AB29" s="58">
        <v>0.17637854189296667</v>
      </c>
      <c r="AC29" s="58">
        <v>0.28303160792366672</v>
      </c>
      <c r="AD29" s="57">
        <v>0.34925493759266663</v>
      </c>
      <c r="AF29" s="36" t="s">
        <v>5185</v>
      </c>
      <c r="AG29" s="57">
        <v>0.22924528301899999</v>
      </c>
      <c r="AH29" s="58">
        <v>0.582116788321</v>
      </c>
      <c r="AI29" s="58">
        <v>0.64794303797499997</v>
      </c>
      <c r="AJ29" s="57">
        <v>0.69969040247699998</v>
      </c>
    </row>
    <row r="30" spans="1:36" ht="15.75" x14ac:dyDescent="0.25">
      <c r="A30" s="34" t="s">
        <v>5186</v>
      </c>
      <c r="B30" s="56">
        <v>1019</v>
      </c>
      <c r="C30" s="56">
        <v>2807</v>
      </c>
      <c r="D30" s="56">
        <v>1247</v>
      </c>
      <c r="E30" s="56">
        <v>2411</v>
      </c>
      <c r="F30" s="26"/>
      <c r="G30" s="8" t="s">
        <v>5150</v>
      </c>
      <c r="H30" s="8" t="s">
        <v>5060</v>
      </c>
      <c r="I30" s="35">
        <v>2.1201413427599999E-3</v>
      </c>
      <c r="J30" s="35">
        <v>3.29341317365E-3</v>
      </c>
      <c r="K30" s="35">
        <v>0.155610972569</v>
      </c>
      <c r="L30" s="35">
        <v>0.125210555867</v>
      </c>
      <c r="N30" s="34" t="s">
        <v>5186</v>
      </c>
      <c r="O30" s="36">
        <v>0.73994111874400004</v>
      </c>
      <c r="P30" s="36">
        <v>0.63306020662600004</v>
      </c>
      <c r="Q30" s="36">
        <v>0.64955894146000004</v>
      </c>
      <c r="R30" s="36">
        <v>0.64081294068899997</v>
      </c>
      <c r="T30" s="36" t="s">
        <v>5187</v>
      </c>
      <c r="U30" s="57">
        <v>0.58950455106775002</v>
      </c>
      <c r="V30" s="58">
        <v>0.50210804604900006</v>
      </c>
      <c r="W30" s="58">
        <v>0.53964140060900001</v>
      </c>
      <c r="X30" s="57">
        <v>0.53059524091549992</v>
      </c>
      <c r="Z30" s="36" t="s">
        <v>5187</v>
      </c>
      <c r="AA30" s="57">
        <v>0.58989970531733338</v>
      </c>
      <c r="AB30" s="58">
        <v>0.55804075277266663</v>
      </c>
      <c r="AC30" s="58">
        <v>0.59095828632666658</v>
      </c>
      <c r="AD30" s="57">
        <v>0.67790556135333324</v>
      </c>
      <c r="AF30" s="36" t="s">
        <v>5187</v>
      </c>
      <c r="AG30" s="57">
        <v>0.58831908831900004</v>
      </c>
      <c r="AH30" s="58">
        <v>0.80082644628099997</v>
      </c>
      <c r="AI30" s="58">
        <v>0.87022900763400002</v>
      </c>
      <c r="AJ30" s="57">
        <v>0.90998043052800004</v>
      </c>
    </row>
    <row r="31" spans="1:36" ht="15.75" x14ac:dyDescent="0.25">
      <c r="A31" s="34" t="s">
        <v>5188</v>
      </c>
      <c r="B31" s="56">
        <v>456</v>
      </c>
      <c r="C31" s="56">
        <v>1179</v>
      </c>
      <c r="D31" s="56">
        <v>642</v>
      </c>
      <c r="E31" s="56">
        <v>888</v>
      </c>
      <c r="F31" s="26"/>
      <c r="G31" s="8" t="s">
        <v>5150</v>
      </c>
      <c r="H31" s="8" t="s">
        <v>4973</v>
      </c>
      <c r="I31" s="35">
        <v>0</v>
      </c>
      <c r="J31" s="35">
        <v>0</v>
      </c>
      <c r="K31" s="35">
        <v>0</v>
      </c>
      <c r="L31" s="35">
        <v>0</v>
      </c>
      <c r="N31" s="34" t="s">
        <v>5188</v>
      </c>
      <c r="O31" s="36">
        <v>1.3157894736799999E-2</v>
      </c>
      <c r="P31" s="36">
        <v>5.2586938083099999E-2</v>
      </c>
      <c r="Q31" s="36">
        <v>0.25545171339599998</v>
      </c>
      <c r="R31" s="36">
        <v>0.22747747747700001</v>
      </c>
      <c r="T31" s="36" t="s">
        <v>5189</v>
      </c>
      <c r="U31" s="57">
        <v>2.6163450761372501E-2</v>
      </c>
      <c r="V31" s="58">
        <v>3.9287819324049997E-2</v>
      </c>
      <c r="W31" s="58">
        <v>0.19039076434949997</v>
      </c>
      <c r="X31" s="57">
        <v>0.1615713246877</v>
      </c>
      <c r="Z31" s="36" t="s">
        <v>5189</v>
      </c>
      <c r="AA31" s="57">
        <v>1.711499317203E-2</v>
      </c>
      <c r="AB31" s="58">
        <v>4.3006038841399995E-2</v>
      </c>
      <c r="AC31" s="58">
        <v>0.21828361611333333</v>
      </c>
      <c r="AD31" s="57">
        <v>0.19906813725213332</v>
      </c>
      <c r="AF31" s="36" t="s">
        <v>5189</v>
      </c>
      <c r="AG31" s="57">
        <v>5.3308823529400001E-2</v>
      </c>
      <c r="AH31" s="58">
        <v>0.17652764306499999</v>
      </c>
      <c r="AI31" s="58">
        <v>0.40618556701000003</v>
      </c>
      <c r="AJ31" s="57">
        <v>0.40285204991099999</v>
      </c>
    </row>
    <row r="32" spans="1:36" ht="16.5" thickBot="1" x14ac:dyDescent="0.3">
      <c r="A32" s="34" t="s">
        <v>5190</v>
      </c>
      <c r="B32" s="56">
        <v>1554</v>
      </c>
      <c r="C32" s="56">
        <v>2375</v>
      </c>
      <c r="D32" s="56">
        <v>1783</v>
      </c>
      <c r="E32" s="56">
        <v>1415</v>
      </c>
      <c r="F32" s="26"/>
      <c r="G32" s="40" t="s">
        <v>5150</v>
      </c>
      <c r="H32" s="40" t="s">
        <v>52</v>
      </c>
      <c r="I32" s="41">
        <v>0</v>
      </c>
      <c r="J32" s="41">
        <v>0</v>
      </c>
      <c r="K32" s="41">
        <v>0</v>
      </c>
      <c r="L32" s="41">
        <v>0</v>
      </c>
      <c r="N32" s="34" t="s">
        <v>5190</v>
      </c>
      <c r="O32" s="36">
        <v>0.36036036036000002</v>
      </c>
      <c r="P32" s="36">
        <v>0.196210526316</v>
      </c>
      <c r="Q32" s="36">
        <v>0.25070106562</v>
      </c>
      <c r="R32" s="36">
        <v>0.260070671378</v>
      </c>
      <c r="T32" s="36" t="s">
        <v>5191</v>
      </c>
      <c r="U32" s="57">
        <v>0.27137325293500003</v>
      </c>
      <c r="V32" s="58">
        <v>0.15877012984700001</v>
      </c>
      <c r="W32" s="58">
        <v>0.23057360136299998</v>
      </c>
      <c r="X32" s="57">
        <v>0.22343172143449999</v>
      </c>
      <c r="Z32" s="36" t="s">
        <v>5191</v>
      </c>
      <c r="AA32" s="57">
        <v>0.27473993406366665</v>
      </c>
      <c r="AB32" s="58">
        <v>0.18899470913633332</v>
      </c>
      <c r="AC32" s="58">
        <v>0.25588052328566663</v>
      </c>
      <c r="AD32" s="57">
        <v>0.31950832997600004</v>
      </c>
      <c r="AF32" s="36" t="s">
        <v>5191</v>
      </c>
      <c r="AG32" s="57">
        <v>0.26127320954900002</v>
      </c>
      <c r="AH32" s="58">
        <v>0.39201539201500002</v>
      </c>
      <c r="AI32" s="58">
        <v>0.51535455053000001</v>
      </c>
      <c r="AJ32" s="57">
        <v>0.56020408163299995</v>
      </c>
    </row>
    <row r="33" spans="1:36" ht="15.75" x14ac:dyDescent="0.25">
      <c r="A33" s="34" t="s">
        <v>5192</v>
      </c>
      <c r="B33" s="56">
        <v>675</v>
      </c>
      <c r="C33" s="56">
        <v>2072</v>
      </c>
      <c r="D33" s="56">
        <v>939</v>
      </c>
      <c r="E33" s="56">
        <v>1999</v>
      </c>
      <c r="F33" s="26"/>
      <c r="G33" s="8" t="s">
        <v>5152</v>
      </c>
      <c r="H33" s="8" t="s">
        <v>5054</v>
      </c>
      <c r="I33" s="35">
        <v>0.81476190476200006</v>
      </c>
      <c r="J33" s="35">
        <v>0.81560750740900001</v>
      </c>
      <c r="K33" s="35">
        <v>0.75788497217100004</v>
      </c>
      <c r="L33" s="35">
        <v>0.789317507418</v>
      </c>
      <c r="N33" s="34" t="s">
        <v>5192</v>
      </c>
      <c r="O33" s="36">
        <v>2.9629629629599999E-3</v>
      </c>
      <c r="P33" s="36">
        <v>2.41312741313E-3</v>
      </c>
      <c r="Q33" s="36">
        <v>0.23642172523999999</v>
      </c>
      <c r="R33" s="36">
        <v>0.26213106553299997</v>
      </c>
      <c r="T33" s="36" t="s">
        <v>5193</v>
      </c>
      <c r="U33" s="57">
        <v>3.3365307495924999E-3</v>
      </c>
      <c r="V33" s="58">
        <v>1.8345071916500001E-3</v>
      </c>
      <c r="W33" s="58">
        <v>0.19046360987249999</v>
      </c>
      <c r="X33" s="57">
        <v>0.18435351462599997</v>
      </c>
      <c r="Z33" s="36" t="s">
        <v>5193</v>
      </c>
      <c r="AA33" s="57">
        <v>4.1212682424166666E-3</v>
      </c>
      <c r="AB33" s="58">
        <v>2.1214773910199999E-3</v>
      </c>
      <c r="AC33" s="58">
        <v>0.22811354016799998</v>
      </c>
      <c r="AD33" s="57">
        <v>0.22773001229633336</v>
      </c>
      <c r="AF33" s="36" t="s">
        <v>5193</v>
      </c>
      <c r="AG33" s="57">
        <v>9.8231827111999997E-4</v>
      </c>
      <c r="AH33" s="58">
        <v>2.8232636928299999E-3</v>
      </c>
      <c r="AI33" s="58">
        <v>0.42180094786700001</v>
      </c>
      <c r="AJ33" s="57">
        <v>0.42699115044199998</v>
      </c>
    </row>
    <row r="34" spans="1:36" ht="15.75" x14ac:dyDescent="0.25">
      <c r="A34" s="34" t="s">
        <v>5194</v>
      </c>
      <c r="B34" s="56">
        <v>528</v>
      </c>
      <c r="C34" s="56">
        <v>1374</v>
      </c>
      <c r="D34" s="56">
        <v>988</v>
      </c>
      <c r="E34" s="56">
        <v>2230</v>
      </c>
      <c r="F34" s="26"/>
      <c r="G34" s="8" t="s">
        <v>5152</v>
      </c>
      <c r="H34" s="8" t="s">
        <v>5056</v>
      </c>
      <c r="I34" s="35">
        <v>0</v>
      </c>
      <c r="J34" s="35">
        <v>3.2927230819899999E-4</v>
      </c>
      <c r="K34" s="35">
        <v>0</v>
      </c>
      <c r="L34" s="35">
        <v>4.2390843577800002E-4</v>
      </c>
      <c r="N34" s="34" t="s">
        <v>5194</v>
      </c>
      <c r="O34" s="36">
        <v>5.68181818182E-3</v>
      </c>
      <c r="P34" s="36">
        <v>2.4017467248899999E-2</v>
      </c>
      <c r="Q34" s="36">
        <v>0.54554655870400004</v>
      </c>
      <c r="R34" s="36">
        <v>0.527802690583</v>
      </c>
      <c r="T34" s="36" t="s">
        <v>5195</v>
      </c>
      <c r="U34" s="57">
        <v>3.2162043271292497E-2</v>
      </c>
      <c r="V34" s="58">
        <v>1.3019651537914999E-2</v>
      </c>
      <c r="W34" s="58">
        <v>0.41540019313100002</v>
      </c>
      <c r="X34" s="57">
        <v>0.39426196907300004</v>
      </c>
      <c r="Z34" s="36" t="s">
        <v>5195</v>
      </c>
      <c r="AA34" s="57">
        <v>5.9359115317233341E-3</v>
      </c>
      <c r="AB34" s="58">
        <v>1.1958456216533332E-2</v>
      </c>
      <c r="AC34" s="58">
        <v>0.46939198395766663</v>
      </c>
      <c r="AD34" s="57">
        <v>0.44251115328933333</v>
      </c>
      <c r="AF34" s="36" t="s">
        <v>5195</v>
      </c>
      <c r="AG34" s="57">
        <v>0.11084043849</v>
      </c>
      <c r="AH34" s="58">
        <v>9.2519685039400001E-2</v>
      </c>
      <c r="AI34" s="58">
        <v>0.64230019493199997</v>
      </c>
      <c r="AJ34" s="57">
        <v>0.69906223358899999</v>
      </c>
    </row>
    <row r="35" spans="1:36" ht="15.75" x14ac:dyDescent="0.25">
      <c r="A35" s="34" t="s">
        <v>5196</v>
      </c>
      <c r="B35" s="56">
        <v>496</v>
      </c>
      <c r="C35" s="56">
        <v>850</v>
      </c>
      <c r="D35" s="56">
        <v>601</v>
      </c>
      <c r="E35" s="56">
        <v>473</v>
      </c>
      <c r="F35" s="26"/>
      <c r="G35" s="8" t="s">
        <v>5152</v>
      </c>
      <c r="H35" s="8" t="s">
        <v>5058</v>
      </c>
      <c r="I35" s="35">
        <v>4.7619047619000001E-4</v>
      </c>
      <c r="J35" s="35">
        <v>0</v>
      </c>
      <c r="K35" s="35">
        <v>9.2764378478699995E-4</v>
      </c>
      <c r="L35" s="35">
        <v>0</v>
      </c>
      <c r="N35" s="34" t="s">
        <v>5196</v>
      </c>
      <c r="O35" s="36">
        <v>6.0483870967699997E-3</v>
      </c>
      <c r="P35" s="36">
        <v>2.35294117647E-3</v>
      </c>
      <c r="Q35" s="36">
        <v>0.188019966722</v>
      </c>
      <c r="R35" s="36">
        <v>0.17124735729400001</v>
      </c>
      <c r="T35" s="36" t="s">
        <v>5197</v>
      </c>
      <c r="U35" s="57">
        <v>3.9195969083149996E-3</v>
      </c>
      <c r="V35" s="58">
        <v>3.092179400495E-3</v>
      </c>
      <c r="W35" s="58">
        <v>0.13905502840605</v>
      </c>
      <c r="X35" s="57">
        <v>0.121358548964</v>
      </c>
      <c r="Z35" s="36" t="s">
        <v>5197</v>
      </c>
      <c r="AA35" s="57">
        <v>5.2261292110866659E-3</v>
      </c>
      <c r="AB35" s="58">
        <v>2.3807377357066666E-3</v>
      </c>
      <c r="AC35" s="58">
        <v>0.16235509356436664</v>
      </c>
      <c r="AD35" s="57">
        <v>0.16007966758133332</v>
      </c>
      <c r="AF35" s="36" t="s">
        <v>5197</v>
      </c>
      <c r="AG35" s="57">
        <v>0</v>
      </c>
      <c r="AH35" s="58">
        <v>0</v>
      </c>
      <c r="AI35" s="58">
        <v>0.295597484277</v>
      </c>
      <c r="AJ35" s="57">
        <v>0.3125</v>
      </c>
    </row>
    <row r="36" spans="1:36" ht="15.75" x14ac:dyDescent="0.25">
      <c r="A36" s="34" t="s">
        <v>5198</v>
      </c>
      <c r="B36" s="56">
        <v>764</v>
      </c>
      <c r="C36" s="56">
        <v>2038</v>
      </c>
      <c r="D36" s="56">
        <v>1504</v>
      </c>
      <c r="E36" s="56">
        <v>2046</v>
      </c>
      <c r="F36" s="26"/>
      <c r="G36" s="8" t="s">
        <v>5152</v>
      </c>
      <c r="H36" s="8" t="s">
        <v>5060</v>
      </c>
      <c r="I36" s="35">
        <v>0.184761904762</v>
      </c>
      <c r="J36" s="35">
        <v>0.18406322028300001</v>
      </c>
      <c r="K36" s="35">
        <v>0.24118738404500001</v>
      </c>
      <c r="L36" s="35">
        <v>0.21025858414599999</v>
      </c>
      <c r="N36" s="34" t="s">
        <v>5198</v>
      </c>
      <c r="O36" s="36">
        <v>2.6178010471200001E-3</v>
      </c>
      <c r="P36" s="36">
        <v>4.9067713444600003E-4</v>
      </c>
      <c r="Q36" s="36">
        <v>0.24069148936199999</v>
      </c>
      <c r="R36" s="36">
        <v>0.21603128054699999</v>
      </c>
      <c r="T36" s="36" t="s">
        <v>5199</v>
      </c>
      <c r="U36" s="57">
        <v>1.58406151144E-3</v>
      </c>
      <c r="V36" s="58">
        <v>1.1858953768529999E-3</v>
      </c>
      <c r="W36" s="58">
        <v>0.1957253542255</v>
      </c>
      <c r="X36" s="57">
        <v>0.169163726796</v>
      </c>
      <c r="Z36" s="36" t="s">
        <v>5199</v>
      </c>
      <c r="AA36" s="57">
        <v>1.76267600547E-3</v>
      </c>
      <c r="AB36" s="58">
        <v>1.8461650397453334E-3</v>
      </c>
      <c r="AC36" s="58">
        <v>0.21149892136099999</v>
      </c>
      <c r="AD36" s="57">
        <v>0.21032050518000001</v>
      </c>
      <c r="AF36" s="36" t="s">
        <v>5199</v>
      </c>
      <c r="AG36" s="57">
        <v>1.0482180293499999E-3</v>
      </c>
      <c r="AH36" s="58">
        <v>2.3342670401500002E-3</v>
      </c>
      <c r="AI36" s="58">
        <v>0.372228704784</v>
      </c>
      <c r="AJ36" s="57">
        <v>0.35870599429099997</v>
      </c>
    </row>
    <row r="37" spans="1:36" ht="15.75" x14ac:dyDescent="0.25">
      <c r="A37" s="34" t="s">
        <v>5200</v>
      </c>
      <c r="B37" s="56">
        <v>1106</v>
      </c>
      <c r="C37" s="56">
        <v>2559</v>
      </c>
      <c r="D37" s="56">
        <v>2112</v>
      </c>
      <c r="E37" s="56">
        <v>1698</v>
      </c>
      <c r="F37" s="26"/>
      <c r="G37" s="8" t="s">
        <v>5152</v>
      </c>
      <c r="H37" s="8" t="s">
        <v>4973</v>
      </c>
      <c r="I37" s="35">
        <v>0</v>
      </c>
      <c r="J37" s="35">
        <v>0</v>
      </c>
      <c r="K37" s="35">
        <v>0</v>
      </c>
      <c r="L37" s="35">
        <v>0</v>
      </c>
      <c r="N37" s="34" t="s">
        <v>5200</v>
      </c>
      <c r="O37" s="36">
        <v>1.80831826401E-3</v>
      </c>
      <c r="P37" s="36">
        <v>2.3446658851100002E-3</v>
      </c>
      <c r="Q37" s="36">
        <v>0.29876893939400001</v>
      </c>
      <c r="R37" s="36">
        <v>0.26501766784500003</v>
      </c>
      <c r="T37" s="36" t="s">
        <v>5201</v>
      </c>
      <c r="U37" s="57">
        <v>2.319427705975E-3</v>
      </c>
      <c r="V37" s="58">
        <v>2.51376191742E-3</v>
      </c>
      <c r="W37" s="58">
        <v>0.24245845624500001</v>
      </c>
      <c r="X37" s="57">
        <v>0.209871868239</v>
      </c>
      <c r="Z37" s="36" t="s">
        <v>5201</v>
      </c>
      <c r="AA37" s="57">
        <v>2.4259036079666667E-3</v>
      </c>
      <c r="AB37" s="58">
        <v>2.5883140795699999E-3</v>
      </c>
      <c r="AC37" s="58">
        <v>0.28682698425133335</v>
      </c>
      <c r="AD37" s="57">
        <v>0.31251054281133334</v>
      </c>
      <c r="AF37" s="36" t="s">
        <v>5201</v>
      </c>
      <c r="AG37" s="57">
        <v>2E-3</v>
      </c>
      <c r="AH37" s="58">
        <v>6.4133016627100003E-3</v>
      </c>
      <c r="AI37" s="58">
        <v>0.54</v>
      </c>
      <c r="AJ37" s="57">
        <v>0.57732793522299997</v>
      </c>
    </row>
    <row r="38" spans="1:36" ht="16.5" thickBot="1" x14ac:dyDescent="0.3">
      <c r="A38" s="34" t="s">
        <v>5202</v>
      </c>
      <c r="B38" s="56">
        <v>1557</v>
      </c>
      <c r="C38" s="56">
        <v>3634</v>
      </c>
      <c r="D38" s="56">
        <v>1323</v>
      </c>
      <c r="E38" s="56">
        <v>1455</v>
      </c>
      <c r="F38" s="26"/>
      <c r="G38" s="40" t="s">
        <v>5152</v>
      </c>
      <c r="H38" s="40" t="s">
        <v>52</v>
      </c>
      <c r="I38" s="41">
        <v>0</v>
      </c>
      <c r="J38" s="41">
        <v>0</v>
      </c>
      <c r="K38" s="41">
        <v>0</v>
      </c>
      <c r="L38" s="41">
        <v>0</v>
      </c>
      <c r="N38" s="34" t="s">
        <v>5202</v>
      </c>
      <c r="O38" s="36">
        <v>2.0552344251800001E-2</v>
      </c>
      <c r="P38" s="36">
        <v>2.88937809576E-2</v>
      </c>
      <c r="Q38" s="36">
        <v>0.70445956160199996</v>
      </c>
      <c r="R38" s="36">
        <v>0.72371134020600003</v>
      </c>
      <c r="T38" s="36" t="s">
        <v>5203</v>
      </c>
      <c r="U38" s="57">
        <v>4.7739092060492497E-2</v>
      </c>
      <c r="V38" s="58">
        <v>1.631117086657E-2</v>
      </c>
      <c r="W38" s="58">
        <v>0.55747528247849998</v>
      </c>
      <c r="X38" s="57">
        <v>0.55425738124599999</v>
      </c>
      <c r="Z38" s="36" t="s">
        <v>5203</v>
      </c>
      <c r="AA38" s="57">
        <v>1.2808379595990002E-2</v>
      </c>
      <c r="AB38" s="58">
        <v>1.9014023646713334E-2</v>
      </c>
      <c r="AC38" s="58">
        <v>0.59047970485833334</v>
      </c>
      <c r="AD38" s="57">
        <v>0.58436589897499991</v>
      </c>
      <c r="AF38" s="36" t="s">
        <v>5203</v>
      </c>
      <c r="AG38" s="57">
        <v>0.15253122945399999</v>
      </c>
      <c r="AH38" s="58">
        <v>0.18966644865900001</v>
      </c>
      <c r="AI38" s="58">
        <v>0.67956656346699995</v>
      </c>
      <c r="AJ38" s="57">
        <v>0.84637850467300002</v>
      </c>
    </row>
    <row r="39" spans="1:36" ht="15.75" x14ac:dyDescent="0.25">
      <c r="A39" s="34" t="s">
        <v>5204</v>
      </c>
      <c r="B39" s="56">
        <v>551</v>
      </c>
      <c r="C39" s="56">
        <v>1656</v>
      </c>
      <c r="D39" s="56">
        <v>1040</v>
      </c>
      <c r="E39" s="56">
        <v>1182</v>
      </c>
      <c r="F39" s="26"/>
      <c r="G39" s="8" t="s">
        <v>5154</v>
      </c>
      <c r="H39" s="8" t="s">
        <v>5054</v>
      </c>
      <c r="I39" s="35">
        <v>0.25310344827600001</v>
      </c>
      <c r="J39" s="35">
        <v>0.40319071791200001</v>
      </c>
      <c r="K39" s="35">
        <v>0.34910485933500002</v>
      </c>
      <c r="L39" s="35">
        <v>0.29459901800299998</v>
      </c>
      <c r="N39" s="34" t="s">
        <v>5204</v>
      </c>
      <c r="O39" s="36">
        <v>5.4446460979999996E-3</v>
      </c>
      <c r="P39" s="36">
        <v>1.8115942029000001E-3</v>
      </c>
      <c r="Q39" s="36">
        <v>0.27307692307699999</v>
      </c>
      <c r="R39" s="36">
        <v>0.25465313028800002</v>
      </c>
      <c r="T39" s="36" t="s">
        <v>5205</v>
      </c>
      <c r="U39" s="57">
        <v>2.8456367115225001E-3</v>
      </c>
      <c r="V39" s="58">
        <v>1.6423910908449999E-3</v>
      </c>
      <c r="W39" s="58">
        <v>0.19490695661599999</v>
      </c>
      <c r="X39" s="57">
        <v>0.18083210019950002</v>
      </c>
      <c r="Z39" s="36" t="s">
        <v>5205</v>
      </c>
      <c r="AA39" s="57">
        <v>3.327328874E-3</v>
      </c>
      <c r="AB39" s="58">
        <v>2.4297862802433331E-3</v>
      </c>
      <c r="AC39" s="58">
        <v>0.23506329842499998</v>
      </c>
      <c r="AD39" s="57">
        <v>0.25158089431199998</v>
      </c>
      <c r="AF39" s="36" t="s">
        <v>5205</v>
      </c>
      <c r="AG39" s="57">
        <v>1.4005602240899999E-3</v>
      </c>
      <c r="AH39" s="58">
        <v>2.65486725664E-3</v>
      </c>
      <c r="AI39" s="58">
        <v>0.48247422680399998</v>
      </c>
      <c r="AJ39" s="57">
        <v>0.47874720357900002</v>
      </c>
    </row>
    <row r="40" spans="1:36" ht="15.75" x14ac:dyDescent="0.25">
      <c r="A40" s="34" t="s">
        <v>5206</v>
      </c>
      <c r="B40" s="56">
        <v>2867</v>
      </c>
      <c r="C40" s="56">
        <v>4101</v>
      </c>
      <c r="D40" s="56">
        <v>2964</v>
      </c>
      <c r="E40" s="56">
        <v>3701</v>
      </c>
      <c r="F40" s="26"/>
      <c r="G40" s="8" t="s">
        <v>5154</v>
      </c>
      <c r="H40" s="8" t="s">
        <v>5056</v>
      </c>
      <c r="I40" s="35">
        <v>0</v>
      </c>
      <c r="J40" s="35">
        <v>0</v>
      </c>
      <c r="K40" s="35">
        <v>0</v>
      </c>
      <c r="L40" s="35">
        <v>0</v>
      </c>
      <c r="N40" s="34" t="s">
        <v>5206</v>
      </c>
      <c r="O40" s="36">
        <v>1.7439832577599999E-3</v>
      </c>
      <c r="P40" s="36">
        <v>1.9507437210400001E-3</v>
      </c>
      <c r="Q40" s="36">
        <v>0.25607287449400001</v>
      </c>
      <c r="R40" s="36">
        <v>0.25695757903299998</v>
      </c>
      <c r="T40" s="36" t="s">
        <v>5207</v>
      </c>
      <c r="U40" s="57">
        <v>3.6444920545549999E-3</v>
      </c>
      <c r="V40" s="58">
        <v>1.7981462557800001E-3</v>
      </c>
      <c r="W40" s="58">
        <v>0.22387077387100002</v>
      </c>
      <c r="X40" s="57">
        <v>0.21330649697099999</v>
      </c>
      <c r="Z40" s="36" t="s">
        <v>5207</v>
      </c>
      <c r="AA40" s="57">
        <v>3.35358210323E-3</v>
      </c>
      <c r="AB40" s="58">
        <v>2.0763420555566666E-3</v>
      </c>
      <c r="AC40" s="58">
        <v>0.2546623450356667</v>
      </c>
      <c r="AD40" s="57">
        <v>0.29433970659300002</v>
      </c>
      <c r="AF40" s="36" t="s">
        <v>5207</v>
      </c>
      <c r="AG40" s="57">
        <v>4.5172219085299996E-3</v>
      </c>
      <c r="AH40" s="58">
        <v>5.11727078891E-3</v>
      </c>
      <c r="AI40" s="58">
        <v>0.53490813648299995</v>
      </c>
      <c r="AJ40" s="57">
        <v>0.48976034858400003</v>
      </c>
    </row>
    <row r="41" spans="1:36" ht="15.75" x14ac:dyDescent="0.25">
      <c r="A41" s="34" t="s">
        <v>5208</v>
      </c>
      <c r="B41" s="56">
        <v>1020</v>
      </c>
      <c r="C41" s="56">
        <v>2052</v>
      </c>
      <c r="D41" s="56">
        <v>1266</v>
      </c>
      <c r="E41" s="56">
        <v>3634</v>
      </c>
      <c r="F41" s="26"/>
      <c r="G41" s="8" t="s">
        <v>5154</v>
      </c>
      <c r="H41" s="8" t="s">
        <v>5058</v>
      </c>
      <c r="I41" s="35">
        <v>0</v>
      </c>
      <c r="J41" s="35">
        <v>0</v>
      </c>
      <c r="K41" s="35">
        <v>0</v>
      </c>
      <c r="L41" s="35">
        <v>8.1833060556499998E-4</v>
      </c>
      <c r="N41" s="34" t="s">
        <v>5208</v>
      </c>
      <c r="O41" s="36">
        <v>2.9411764705899999E-3</v>
      </c>
      <c r="P41" s="36">
        <v>3.4113060428800001E-3</v>
      </c>
      <c r="Q41" s="36">
        <v>0.150868878357</v>
      </c>
      <c r="R41" s="36">
        <v>0.131535498074</v>
      </c>
      <c r="T41" s="36" t="s">
        <v>5209</v>
      </c>
      <c r="U41" s="57">
        <v>3.28824712315E-3</v>
      </c>
      <c r="V41" s="58">
        <v>3.080695991535E-3</v>
      </c>
      <c r="W41" s="58">
        <v>0.14129014387650002</v>
      </c>
      <c r="X41" s="57">
        <v>0.1229711388675</v>
      </c>
      <c r="Z41" s="36" t="s">
        <v>5209</v>
      </c>
      <c r="AA41" s="57">
        <v>3.1573356325033334E-3</v>
      </c>
      <c r="AB41" s="58">
        <v>2.9627560246066665E-3</v>
      </c>
      <c r="AC41" s="58">
        <v>0.16886454283266669</v>
      </c>
      <c r="AD41" s="57">
        <v>0.19487475510066665</v>
      </c>
      <c r="AF41" s="36" t="s">
        <v>5209</v>
      </c>
      <c r="AG41" s="57">
        <v>3.6809815950900001E-3</v>
      </c>
      <c r="AH41" s="58">
        <v>1.04364326376E-2</v>
      </c>
      <c r="AI41" s="58">
        <v>0.337742504409</v>
      </c>
      <c r="AJ41" s="57">
        <v>0.278472679394</v>
      </c>
    </row>
    <row r="42" spans="1:36" ht="15.75" x14ac:dyDescent="0.25">
      <c r="A42" s="34" t="s">
        <v>5210</v>
      </c>
      <c r="B42" s="56">
        <v>864</v>
      </c>
      <c r="C42" s="56">
        <v>1162</v>
      </c>
      <c r="D42" s="56">
        <v>1140</v>
      </c>
      <c r="E42" s="56">
        <v>1301</v>
      </c>
      <c r="F42" s="26"/>
      <c r="G42" s="8" t="s">
        <v>5154</v>
      </c>
      <c r="H42" s="8" t="s">
        <v>5060</v>
      </c>
      <c r="I42" s="35">
        <v>0.74689655172400005</v>
      </c>
      <c r="J42" s="35">
        <v>0.59680928208799999</v>
      </c>
      <c r="K42" s="35">
        <v>0.65089514066499998</v>
      </c>
      <c r="L42" s="35">
        <v>0.70458265139099996</v>
      </c>
      <c r="N42" s="34" t="s">
        <v>5210</v>
      </c>
      <c r="O42" s="36">
        <v>0.24189814814800001</v>
      </c>
      <c r="P42" s="36">
        <v>9.6385542168700003E-2</v>
      </c>
      <c r="Q42" s="36">
        <v>0.52105263157899995</v>
      </c>
      <c r="R42" s="36">
        <v>0.51883166794799995</v>
      </c>
      <c r="T42" s="36" t="s">
        <v>5211</v>
      </c>
      <c r="U42" s="57">
        <v>0.11528113280932499</v>
      </c>
      <c r="V42" s="58">
        <v>6.2531592114600007E-2</v>
      </c>
      <c r="W42" s="58">
        <v>0.3836313863595</v>
      </c>
      <c r="X42" s="57">
        <v>0.38430853783649999</v>
      </c>
      <c r="Z42" s="36" t="s">
        <v>5211</v>
      </c>
      <c r="AA42" s="57">
        <v>0.11020081429476668</v>
      </c>
      <c r="AB42" s="58">
        <v>5.2299147985433336E-2</v>
      </c>
      <c r="AC42" s="58">
        <v>0.41154653453699996</v>
      </c>
      <c r="AD42" s="57">
        <v>0.41344937348800004</v>
      </c>
      <c r="AF42" s="36" t="s">
        <v>5211</v>
      </c>
      <c r="AG42" s="57">
        <v>0.130522088353</v>
      </c>
      <c r="AH42" s="58">
        <v>0.1875</v>
      </c>
      <c r="AI42" s="58">
        <v>0.59287257019399997</v>
      </c>
      <c r="AJ42" s="57">
        <v>0.68296529968499997</v>
      </c>
    </row>
    <row r="43" spans="1:36" ht="15.75" x14ac:dyDescent="0.25">
      <c r="A43" s="34" t="s">
        <v>5212</v>
      </c>
      <c r="B43" s="56">
        <v>436</v>
      </c>
      <c r="C43" s="56">
        <v>829</v>
      </c>
      <c r="D43" s="56">
        <v>561</v>
      </c>
      <c r="E43" s="56">
        <v>1107</v>
      </c>
      <c r="F43" s="26"/>
      <c r="G43" s="8" t="s">
        <v>5154</v>
      </c>
      <c r="H43" s="8" t="s">
        <v>4973</v>
      </c>
      <c r="I43" s="35">
        <v>0</v>
      </c>
      <c r="J43" s="35">
        <v>0</v>
      </c>
      <c r="K43" s="35">
        <v>0</v>
      </c>
      <c r="L43" s="35">
        <v>0</v>
      </c>
      <c r="N43" s="34" t="s">
        <v>5212</v>
      </c>
      <c r="O43" s="36">
        <v>2.2935779816500002E-3</v>
      </c>
      <c r="P43" s="36">
        <v>1.20627261761E-3</v>
      </c>
      <c r="Q43" s="36">
        <v>0.16221033868099999</v>
      </c>
      <c r="R43" s="36">
        <v>0.104787714544</v>
      </c>
      <c r="T43" s="36" t="s">
        <v>5213</v>
      </c>
      <c r="U43" s="57">
        <v>1.8209155566324998E-3</v>
      </c>
      <c r="V43" s="58">
        <v>1.7147414666550001E-3</v>
      </c>
      <c r="W43" s="58">
        <v>0.15015004851199998</v>
      </c>
      <c r="X43" s="57">
        <v>0.107208672087</v>
      </c>
      <c r="Z43" s="36" t="s">
        <v>5213</v>
      </c>
      <c r="AA43" s="57">
        <v>2.427887408843333E-3</v>
      </c>
      <c r="AB43" s="58">
        <v>1.3893451235110002E-3</v>
      </c>
      <c r="AC43" s="58">
        <v>0.17278859681833333</v>
      </c>
      <c r="AD43" s="57">
        <v>0.16193274771300001</v>
      </c>
      <c r="AF43" s="36" t="s">
        <v>5213</v>
      </c>
      <c r="AG43" s="57">
        <v>0</v>
      </c>
      <c r="AH43" s="58">
        <v>8.2918739635199998E-3</v>
      </c>
      <c r="AI43" s="58">
        <v>0.24649298597200001</v>
      </c>
      <c r="AJ43" s="57">
        <v>0.16267942583700001</v>
      </c>
    </row>
    <row r="44" spans="1:36" ht="16.5" thickBot="1" x14ac:dyDescent="0.3">
      <c r="A44" s="34" t="s">
        <v>5214</v>
      </c>
      <c r="B44" s="56">
        <v>629</v>
      </c>
      <c r="C44" s="56">
        <v>1861</v>
      </c>
      <c r="D44" s="56">
        <v>1064</v>
      </c>
      <c r="E44" s="56">
        <v>1883</v>
      </c>
      <c r="F44" s="26"/>
      <c r="G44" s="40" t="s">
        <v>5154</v>
      </c>
      <c r="H44" s="40" t="s">
        <v>52</v>
      </c>
      <c r="I44" s="41">
        <v>0</v>
      </c>
      <c r="J44" s="41">
        <v>0</v>
      </c>
      <c r="K44" s="41">
        <v>0</v>
      </c>
      <c r="L44" s="41">
        <v>0</v>
      </c>
      <c r="N44" s="34" t="s">
        <v>5214</v>
      </c>
      <c r="O44" s="36">
        <v>1.1128775834700001E-2</v>
      </c>
      <c r="P44" s="36">
        <v>3.2240730789899999E-3</v>
      </c>
      <c r="Q44" s="36">
        <v>0.18984962406</v>
      </c>
      <c r="R44" s="36">
        <v>0.14816781731299999</v>
      </c>
      <c r="T44" s="36" t="s">
        <v>5215</v>
      </c>
      <c r="U44" s="57">
        <v>6.1735459279524995E-3</v>
      </c>
      <c r="V44" s="58">
        <v>3.1141824622399998E-3</v>
      </c>
      <c r="W44" s="58">
        <v>0.165645138656</v>
      </c>
      <c r="X44" s="57">
        <v>0.13842525643850001</v>
      </c>
      <c r="Z44" s="36" t="s">
        <v>5215</v>
      </c>
      <c r="AA44" s="57">
        <v>5.6907441640999994E-3</v>
      </c>
      <c r="AB44" s="58">
        <v>3.5063275911500001E-3</v>
      </c>
      <c r="AC44" s="58">
        <v>0.18722013048633335</v>
      </c>
      <c r="AD44" s="57">
        <v>0.19848899703866665</v>
      </c>
      <c r="AF44" s="36" t="s">
        <v>5215</v>
      </c>
      <c r="AG44" s="57">
        <v>7.6219512195099997E-3</v>
      </c>
      <c r="AH44" s="58">
        <v>8.17717206133E-3</v>
      </c>
      <c r="AI44" s="58">
        <v>0.390909090909</v>
      </c>
      <c r="AJ44" s="57">
        <v>0.39835728952799998</v>
      </c>
    </row>
    <row r="45" spans="1:36" ht="15.75" x14ac:dyDescent="0.25">
      <c r="A45" s="34" t="s">
        <v>5216</v>
      </c>
      <c r="B45" s="56">
        <v>779</v>
      </c>
      <c r="C45" s="56">
        <v>1424</v>
      </c>
      <c r="D45" s="56">
        <v>909</v>
      </c>
      <c r="E45" s="56">
        <v>649</v>
      </c>
      <c r="F45" s="26"/>
      <c r="G45" s="8" t="s">
        <v>5156</v>
      </c>
      <c r="H45" s="8" t="s">
        <v>5054</v>
      </c>
      <c r="I45" s="35">
        <v>0.96469366562799996</v>
      </c>
      <c r="J45" s="35">
        <v>0.96031183557800004</v>
      </c>
      <c r="K45" s="35">
        <v>0.79651941097699996</v>
      </c>
      <c r="L45" s="35">
        <v>0.82566248256599994</v>
      </c>
      <c r="N45" s="34" t="s">
        <v>5216</v>
      </c>
      <c r="O45" s="36">
        <v>0.22978177150199999</v>
      </c>
      <c r="P45" s="36">
        <v>0.195224719101</v>
      </c>
      <c r="Q45" s="36">
        <v>0.24532453245300001</v>
      </c>
      <c r="R45" s="36">
        <v>0.22187981509999999</v>
      </c>
      <c r="T45" s="36" t="s">
        <v>5217</v>
      </c>
      <c r="U45" s="57">
        <v>0.15788335950017501</v>
      </c>
      <c r="V45" s="58">
        <v>0.14284236881260001</v>
      </c>
      <c r="W45" s="58">
        <v>0.200615022132</v>
      </c>
      <c r="X45" s="57">
        <v>0.17646891778899998</v>
      </c>
      <c r="Z45" s="36" t="s">
        <v>5217</v>
      </c>
      <c r="AA45" s="57">
        <v>0.13891128303356667</v>
      </c>
      <c r="AB45" s="58">
        <v>0.2110522961464</v>
      </c>
      <c r="AC45" s="58">
        <v>0.255558139884</v>
      </c>
      <c r="AD45" s="57">
        <v>0.34483681804900002</v>
      </c>
      <c r="AF45" s="36" t="s">
        <v>5217</v>
      </c>
      <c r="AG45" s="57">
        <v>0.2147995889</v>
      </c>
      <c r="AH45" s="58">
        <v>0.61837455830400001</v>
      </c>
      <c r="AI45" s="58">
        <v>0.63360000000000005</v>
      </c>
      <c r="AJ45" s="57">
        <v>0.68123587038400002</v>
      </c>
    </row>
    <row r="46" spans="1:36" ht="15.75" x14ac:dyDescent="0.25">
      <c r="A46" s="34" t="s">
        <v>5218</v>
      </c>
      <c r="B46" s="56">
        <v>992</v>
      </c>
      <c r="C46" s="56">
        <v>1551</v>
      </c>
      <c r="D46" s="56">
        <v>1149</v>
      </c>
      <c r="E46" s="56">
        <v>449</v>
      </c>
      <c r="F46" s="26"/>
      <c r="G46" s="8" t="s">
        <v>5156</v>
      </c>
      <c r="H46" s="8" t="s">
        <v>5056</v>
      </c>
      <c r="I46" s="35">
        <v>0</v>
      </c>
      <c r="J46" s="35">
        <v>0</v>
      </c>
      <c r="K46" s="35">
        <v>1.33868808568E-3</v>
      </c>
      <c r="L46" s="35">
        <v>0</v>
      </c>
      <c r="N46" s="34" t="s">
        <v>5218</v>
      </c>
      <c r="O46" s="36">
        <v>0.76713709677399999</v>
      </c>
      <c r="P46" s="36">
        <v>0.65699548678300002</v>
      </c>
      <c r="Q46" s="36">
        <v>0.61792863359399997</v>
      </c>
      <c r="R46" s="36">
        <v>0.608017817372</v>
      </c>
      <c r="T46" s="36" t="s">
        <v>5219</v>
      </c>
      <c r="U46" s="57">
        <v>0.58726554433449996</v>
      </c>
      <c r="V46" s="58">
        <v>0.49879518788249999</v>
      </c>
      <c r="W46" s="58">
        <v>0.47054192493949998</v>
      </c>
      <c r="X46" s="57">
        <v>0.4639073858435</v>
      </c>
      <c r="Z46" s="36" t="s">
        <v>5219</v>
      </c>
      <c r="AA46" s="57">
        <v>0.61448606409400008</v>
      </c>
      <c r="AB46" s="58">
        <v>0.52693758197933338</v>
      </c>
      <c r="AC46" s="58">
        <v>0.49006041235066666</v>
      </c>
      <c r="AD46" s="57">
        <v>0.58001619080566658</v>
      </c>
      <c r="AF46" s="36" t="s">
        <v>5219</v>
      </c>
      <c r="AG46" s="57">
        <v>0.50560398505600002</v>
      </c>
      <c r="AH46" s="58">
        <v>0.74080882352900002</v>
      </c>
      <c r="AI46" s="58">
        <v>0.70515970516000004</v>
      </c>
      <c r="AJ46" s="57">
        <v>0.83610867659900001</v>
      </c>
    </row>
    <row r="47" spans="1:36" ht="15.75" x14ac:dyDescent="0.25">
      <c r="A47" s="34" t="s">
        <v>5220</v>
      </c>
      <c r="B47" s="56">
        <v>203</v>
      </c>
      <c r="C47" s="56">
        <v>416</v>
      </c>
      <c r="D47" s="56">
        <v>469</v>
      </c>
      <c r="E47" s="56">
        <v>617</v>
      </c>
      <c r="F47" s="26"/>
      <c r="G47" s="8" t="s">
        <v>5156</v>
      </c>
      <c r="H47" s="8" t="s">
        <v>5058</v>
      </c>
      <c r="I47" s="35">
        <v>0</v>
      </c>
      <c r="J47" s="35">
        <v>7.0871722182799996E-4</v>
      </c>
      <c r="K47" s="35">
        <v>0</v>
      </c>
      <c r="L47" s="35">
        <v>0</v>
      </c>
      <c r="N47" s="34" t="s">
        <v>5220</v>
      </c>
      <c r="O47" s="36">
        <v>5.9113300492600003E-2</v>
      </c>
      <c r="P47" s="36">
        <v>5.0480769230799999E-2</v>
      </c>
      <c r="Q47" s="36">
        <v>0.17484008528799999</v>
      </c>
      <c r="R47" s="36">
        <v>0.175040518639</v>
      </c>
      <c r="T47" s="36" t="s">
        <v>5221</v>
      </c>
      <c r="U47" s="57">
        <v>6.8712940031875003E-2</v>
      </c>
      <c r="V47" s="58">
        <v>4.5146707800400004E-2</v>
      </c>
      <c r="W47" s="58">
        <v>0.1472956258475</v>
      </c>
      <c r="X47" s="57">
        <v>0.14293744487349999</v>
      </c>
      <c r="Z47" s="36" t="s">
        <v>5221</v>
      </c>
      <c r="AA47" s="57">
        <v>3.9335597286499997E-2</v>
      </c>
      <c r="AB47" s="58">
        <v>5.5623330725800002E-2</v>
      </c>
      <c r="AC47" s="58">
        <v>0.18256205409533333</v>
      </c>
      <c r="AD47" s="57">
        <v>0.18125911433800002</v>
      </c>
      <c r="AF47" s="36" t="s">
        <v>5221</v>
      </c>
      <c r="AG47" s="57">
        <v>0.15684496826800001</v>
      </c>
      <c r="AH47" s="58">
        <v>0.22039859319999999</v>
      </c>
      <c r="AI47" s="58">
        <v>0.25358280254799997</v>
      </c>
      <c r="AJ47" s="57">
        <v>0.27021040974499999</v>
      </c>
    </row>
    <row r="48" spans="1:36" ht="15.75" x14ac:dyDescent="0.25">
      <c r="A48" s="34" t="s">
        <v>5222</v>
      </c>
      <c r="B48" s="56">
        <v>1017</v>
      </c>
      <c r="C48" s="56">
        <v>1830</v>
      </c>
      <c r="D48" s="56">
        <v>1210</v>
      </c>
      <c r="E48" s="56">
        <v>1409</v>
      </c>
      <c r="F48" s="26"/>
      <c r="G48" s="8" t="s">
        <v>5156</v>
      </c>
      <c r="H48" s="8" t="s">
        <v>5060</v>
      </c>
      <c r="I48" s="35">
        <v>3.5306334371800002E-2</v>
      </c>
      <c r="J48" s="35">
        <v>3.8979447200600002E-2</v>
      </c>
      <c r="K48" s="35">
        <v>0.20214190093699999</v>
      </c>
      <c r="L48" s="35">
        <v>0.174337517434</v>
      </c>
      <c r="N48" s="34" t="s">
        <v>5222</v>
      </c>
      <c r="O48" s="36">
        <v>0.42576204523099997</v>
      </c>
      <c r="P48" s="36">
        <v>0.21147540983599999</v>
      </c>
      <c r="Q48" s="36">
        <v>0.24380165289299999</v>
      </c>
      <c r="R48" s="36">
        <v>0.27679205109999999</v>
      </c>
      <c r="T48" s="36" t="s">
        <v>5223</v>
      </c>
      <c r="U48" s="57">
        <v>0.31529362876275002</v>
      </c>
      <c r="V48" s="58">
        <v>0.17868814493649998</v>
      </c>
      <c r="W48" s="58">
        <v>0.22616622928999999</v>
      </c>
      <c r="X48" s="57">
        <v>0.21975360918100001</v>
      </c>
      <c r="Z48" s="36" t="s">
        <v>5223</v>
      </c>
      <c r="AA48" s="57">
        <v>0.32192996655533329</v>
      </c>
      <c r="AB48" s="58">
        <v>0.19429302373900001</v>
      </c>
      <c r="AC48" s="58">
        <v>0.25379399160033334</v>
      </c>
      <c r="AD48" s="57">
        <v>0.27493520223333334</v>
      </c>
      <c r="AF48" s="36" t="s">
        <v>5223</v>
      </c>
      <c r="AG48" s="57">
        <v>0.29538461538499999</v>
      </c>
      <c r="AH48" s="58">
        <v>0.44798890429999999</v>
      </c>
      <c r="AI48" s="58">
        <v>0.46912114014299999</v>
      </c>
      <c r="AJ48" s="57">
        <v>0.49696969696999999</v>
      </c>
    </row>
    <row r="49" spans="1:36" ht="15.75" x14ac:dyDescent="0.25">
      <c r="A49" s="34" t="s">
        <v>5224</v>
      </c>
      <c r="B49" s="56">
        <v>475</v>
      </c>
      <c r="C49" s="56">
        <v>1466</v>
      </c>
      <c r="D49" s="56">
        <v>591</v>
      </c>
      <c r="E49" s="56">
        <v>1027</v>
      </c>
      <c r="F49" s="26"/>
      <c r="G49" s="8" t="s">
        <v>5156</v>
      </c>
      <c r="H49" s="8" t="s">
        <v>4973</v>
      </c>
      <c r="I49" s="35">
        <v>0</v>
      </c>
      <c r="J49" s="35">
        <v>0</v>
      </c>
      <c r="K49" s="35">
        <v>0</v>
      </c>
      <c r="L49" s="35">
        <v>0</v>
      </c>
      <c r="N49" s="34" t="s">
        <v>5224</v>
      </c>
      <c r="O49" s="36">
        <v>6.3157894736800002E-3</v>
      </c>
      <c r="P49" s="36">
        <v>6.8212824010900001E-4</v>
      </c>
      <c r="Q49" s="36">
        <v>0.201353637902</v>
      </c>
      <c r="R49" s="36">
        <v>0.187925998053</v>
      </c>
      <c r="T49" s="36" t="s">
        <v>5225</v>
      </c>
      <c r="U49" s="57">
        <v>4.3388425762424998E-3</v>
      </c>
      <c r="V49" s="58">
        <v>2.3860538951045E-3</v>
      </c>
      <c r="W49" s="58">
        <v>0.17304901883599999</v>
      </c>
      <c r="X49" s="57">
        <v>0.1570521940955</v>
      </c>
      <c r="Z49" s="36" t="s">
        <v>5225</v>
      </c>
      <c r="AA49" s="57">
        <v>5.7851234349899994E-3</v>
      </c>
      <c r="AB49" s="58">
        <v>2.3138729756763334E-3</v>
      </c>
      <c r="AC49" s="58">
        <v>0.19542611129099999</v>
      </c>
      <c r="AD49" s="57">
        <v>0.21442137784866666</v>
      </c>
      <c r="AF49" s="36" t="s">
        <v>5225</v>
      </c>
      <c r="AG49" s="57">
        <v>0</v>
      </c>
      <c r="AH49" s="58">
        <v>5.81395348837E-3</v>
      </c>
      <c r="AI49" s="58">
        <v>0.29597701149400002</v>
      </c>
      <c r="AJ49" s="57">
        <v>0.35387673956299998</v>
      </c>
    </row>
    <row r="50" spans="1:36" ht="16.5" thickBot="1" x14ac:dyDescent="0.3">
      <c r="A50" s="34" t="s">
        <v>5226</v>
      </c>
      <c r="B50" s="56">
        <v>343</v>
      </c>
      <c r="C50" s="56">
        <v>845</v>
      </c>
      <c r="D50" s="56">
        <v>533</v>
      </c>
      <c r="E50" s="56">
        <v>803</v>
      </c>
      <c r="F50" s="26"/>
      <c r="G50" s="40" t="s">
        <v>5156</v>
      </c>
      <c r="H50" s="40" t="s">
        <v>52</v>
      </c>
      <c r="I50" s="41">
        <v>0</v>
      </c>
      <c r="J50" s="41">
        <v>0</v>
      </c>
      <c r="K50" s="41">
        <v>0</v>
      </c>
      <c r="L50" s="41">
        <v>0</v>
      </c>
      <c r="N50" s="34" t="s">
        <v>5226</v>
      </c>
      <c r="O50" s="36">
        <v>8.7463556851300001E-2</v>
      </c>
      <c r="P50" s="36">
        <v>1.53846153846E-2</v>
      </c>
      <c r="Q50" s="36">
        <v>0.39587242026300001</v>
      </c>
      <c r="R50" s="36">
        <v>0.392278953923</v>
      </c>
      <c r="T50" s="36" t="s">
        <v>5227</v>
      </c>
      <c r="U50" s="57">
        <v>5.7522111449742508E-2</v>
      </c>
      <c r="V50" s="58">
        <v>8.4747803057600001E-3</v>
      </c>
      <c r="W50" s="58">
        <v>0.30870544090050001</v>
      </c>
      <c r="X50" s="57">
        <v>0.29085997385599999</v>
      </c>
      <c r="Z50" s="36" t="s">
        <v>5227</v>
      </c>
      <c r="AA50" s="57">
        <v>3.8853958583656666E-2</v>
      </c>
      <c r="AB50" s="58">
        <v>1.073244565914E-2</v>
      </c>
      <c r="AC50" s="58">
        <v>0.333395333806</v>
      </c>
      <c r="AD50" s="57">
        <v>0.33900113356066663</v>
      </c>
      <c r="AF50" s="36" t="s">
        <v>5227</v>
      </c>
      <c r="AG50" s="57">
        <v>0.113526570048</v>
      </c>
      <c r="AH50" s="58">
        <v>0.121555915721</v>
      </c>
      <c r="AI50" s="58">
        <v>0.466946484785</v>
      </c>
      <c r="AJ50" s="57">
        <v>0.53023255814000003</v>
      </c>
    </row>
    <row r="51" spans="1:36" ht="15.75" x14ac:dyDescent="0.25">
      <c r="A51" s="34" t="s">
        <v>5228</v>
      </c>
      <c r="B51" s="56">
        <v>175</v>
      </c>
      <c r="C51" s="56">
        <v>438</v>
      </c>
      <c r="D51" s="56">
        <v>446</v>
      </c>
      <c r="E51" s="56">
        <v>850</v>
      </c>
      <c r="F51" s="26"/>
      <c r="G51" s="8" t="s">
        <v>5158</v>
      </c>
      <c r="H51" s="8" t="s">
        <v>5054</v>
      </c>
      <c r="I51" s="35">
        <v>0.56649522409999997</v>
      </c>
      <c r="J51" s="35">
        <v>0.78031088082900002</v>
      </c>
      <c r="K51" s="35">
        <v>0.71091445427699995</v>
      </c>
      <c r="L51" s="35">
        <v>0.723138146674</v>
      </c>
      <c r="N51" s="34" t="s">
        <v>5228</v>
      </c>
      <c r="O51" s="36">
        <v>5.7142857142899999E-3</v>
      </c>
      <c r="P51" s="36">
        <v>0</v>
      </c>
      <c r="Q51" s="36">
        <v>0.14798206278000001</v>
      </c>
      <c r="R51" s="36">
        <v>0.176470588235</v>
      </c>
      <c r="T51" s="36" t="s">
        <v>5229</v>
      </c>
      <c r="U51" s="57">
        <v>3.4404873775800001E-3</v>
      </c>
      <c r="V51" s="58">
        <v>0</v>
      </c>
      <c r="W51" s="58">
        <v>0.15545742650200001</v>
      </c>
      <c r="X51" s="57">
        <v>0.13632689717095001</v>
      </c>
      <c r="Z51" s="36" t="s">
        <v>5229</v>
      </c>
      <c r="AA51" s="57">
        <v>4.5873165034399999E-3</v>
      </c>
      <c r="AB51" s="58">
        <v>0</v>
      </c>
      <c r="AC51" s="58">
        <v>0.18087405669233333</v>
      </c>
      <c r="AD51" s="57">
        <v>0.14904594502663335</v>
      </c>
      <c r="AF51" s="36" t="s">
        <v>5229</v>
      </c>
      <c r="AG51" s="57">
        <v>0</v>
      </c>
      <c r="AH51" s="58">
        <v>5.0761421319800003E-3</v>
      </c>
      <c r="AI51" s="58">
        <v>0.19858156028400001</v>
      </c>
      <c r="AJ51" s="57">
        <v>0.5</v>
      </c>
    </row>
    <row r="52" spans="1:36" ht="15.75" x14ac:dyDescent="0.25">
      <c r="A52" s="34" t="s">
        <v>5230</v>
      </c>
      <c r="B52" s="56">
        <v>585</v>
      </c>
      <c r="C52" s="56">
        <v>1002</v>
      </c>
      <c r="D52" s="56">
        <v>1082</v>
      </c>
      <c r="E52" s="56">
        <v>908</v>
      </c>
      <c r="F52" s="26"/>
      <c r="G52" s="8" t="s">
        <v>5158</v>
      </c>
      <c r="H52" s="8" t="s">
        <v>5056</v>
      </c>
      <c r="I52" s="35">
        <v>0</v>
      </c>
      <c r="J52" s="35">
        <v>0</v>
      </c>
      <c r="K52" s="35">
        <v>5.8997050147499997E-3</v>
      </c>
      <c r="L52" s="35">
        <v>0</v>
      </c>
      <c r="N52" s="34" t="s">
        <v>5230</v>
      </c>
      <c r="O52" s="36">
        <v>3.4188034188000001E-3</v>
      </c>
      <c r="P52" s="36">
        <v>1.99600798403E-3</v>
      </c>
      <c r="Q52" s="36">
        <v>0.22828096118300001</v>
      </c>
      <c r="R52" s="36">
        <v>0.202643171806</v>
      </c>
      <c r="T52" s="36" t="s">
        <v>5231</v>
      </c>
      <c r="U52" s="57">
        <v>2.3311591059525E-3</v>
      </c>
      <c r="V52" s="58">
        <v>1.501275255225E-3</v>
      </c>
      <c r="W52" s="58">
        <v>0.20319213826300001</v>
      </c>
      <c r="X52" s="57">
        <v>0.1763652159205</v>
      </c>
      <c r="Z52" s="36" t="s">
        <v>5231</v>
      </c>
      <c r="AA52" s="57">
        <v>3.10821214127E-3</v>
      </c>
      <c r="AB52" s="58">
        <v>2.2861972138533333E-3</v>
      </c>
      <c r="AC52" s="58">
        <v>0.22145491085066668</v>
      </c>
      <c r="AD52" s="57">
        <v>0.20361954428033333</v>
      </c>
      <c r="AF52" s="36" t="s">
        <v>5231</v>
      </c>
      <c r="AG52" s="57">
        <v>0</v>
      </c>
      <c r="AH52" s="58">
        <v>4.70114170584E-3</v>
      </c>
      <c r="AI52" s="58">
        <v>0.35714285714299998</v>
      </c>
      <c r="AJ52" s="57">
        <v>0.33064516128999999</v>
      </c>
    </row>
    <row r="53" spans="1:36" ht="15.75" x14ac:dyDescent="0.25">
      <c r="A53" s="34" t="s">
        <v>5232</v>
      </c>
      <c r="B53" s="56">
        <v>1188</v>
      </c>
      <c r="C53" s="56">
        <v>1559</v>
      </c>
      <c r="D53" s="56">
        <v>1140</v>
      </c>
      <c r="E53" s="56">
        <v>1683</v>
      </c>
      <c r="F53" s="26"/>
      <c r="G53" s="8" t="s">
        <v>5158</v>
      </c>
      <c r="H53" s="8" t="s">
        <v>5058</v>
      </c>
      <c r="I53" s="35">
        <v>0</v>
      </c>
      <c r="J53" s="35">
        <v>3.4542314335099999E-4</v>
      </c>
      <c r="K53" s="35">
        <v>0</v>
      </c>
      <c r="L53" s="35">
        <v>0</v>
      </c>
      <c r="N53" s="34" t="s">
        <v>5232</v>
      </c>
      <c r="O53" s="36">
        <v>4.2087542087500002E-3</v>
      </c>
      <c r="P53" s="36">
        <v>1.28287363695E-3</v>
      </c>
      <c r="Q53" s="36">
        <v>0.29736842105299999</v>
      </c>
      <c r="R53" s="36">
        <v>0.27450980392199997</v>
      </c>
      <c r="T53" s="36" t="s">
        <v>5233</v>
      </c>
      <c r="U53" s="57">
        <v>3.3743178678849999E-3</v>
      </c>
      <c r="V53" s="58">
        <v>1.4144733057949999E-3</v>
      </c>
      <c r="W53" s="58">
        <v>0.25355969281349999</v>
      </c>
      <c r="X53" s="57">
        <v>0.22896203681349997</v>
      </c>
      <c r="Z53" s="36" t="s">
        <v>5233</v>
      </c>
      <c r="AA53" s="57">
        <v>3.7928758012466669E-3</v>
      </c>
      <c r="AB53" s="58">
        <v>2.2736541932166666E-3</v>
      </c>
      <c r="AC53" s="58">
        <v>0.30115095481899995</v>
      </c>
      <c r="AD53" s="57">
        <v>0.31934006612799998</v>
      </c>
      <c r="AF53" s="36" t="s">
        <v>5233</v>
      </c>
      <c r="AG53" s="57">
        <v>2.1186440677999998E-3</v>
      </c>
      <c r="AH53" s="58">
        <v>5.2306229196400003E-3</v>
      </c>
      <c r="AI53" s="58">
        <v>0.55118110236200002</v>
      </c>
      <c r="AJ53" s="57">
        <v>0.51017964071900002</v>
      </c>
    </row>
    <row r="54" spans="1:36" ht="15.75" x14ac:dyDescent="0.25">
      <c r="A54" s="34" t="s">
        <v>5234</v>
      </c>
      <c r="B54" s="56">
        <v>1128</v>
      </c>
      <c r="C54" s="56">
        <v>1552</v>
      </c>
      <c r="D54" s="56">
        <v>1185</v>
      </c>
      <c r="E54" s="56">
        <v>2076</v>
      </c>
      <c r="F54" s="26"/>
      <c r="G54" s="8" t="s">
        <v>5158</v>
      </c>
      <c r="H54" s="8" t="s">
        <v>5060</v>
      </c>
      <c r="I54" s="35">
        <v>0.43350477589999997</v>
      </c>
      <c r="J54" s="35">
        <v>0.219343696028</v>
      </c>
      <c r="K54" s="35">
        <v>0.28318584070800001</v>
      </c>
      <c r="L54" s="35">
        <v>0.276861853326</v>
      </c>
      <c r="N54" s="34" t="s">
        <v>5234</v>
      </c>
      <c r="O54" s="36">
        <v>0.14627659574499999</v>
      </c>
      <c r="P54" s="36">
        <v>0.107603092784</v>
      </c>
      <c r="Q54" s="36">
        <v>0.55611814345999999</v>
      </c>
      <c r="R54" s="36">
        <v>0.60404624277499996</v>
      </c>
      <c r="T54" s="36" t="s">
        <v>5235</v>
      </c>
      <c r="U54" s="57">
        <v>0.11265251351114999</v>
      </c>
      <c r="V54" s="58">
        <v>5.8440018424740003E-2</v>
      </c>
      <c r="W54" s="58">
        <v>0.44037178782699998</v>
      </c>
      <c r="X54" s="57">
        <v>0.46554809782499995</v>
      </c>
      <c r="Z54" s="36" t="s">
        <v>5235</v>
      </c>
      <c r="AA54" s="57">
        <v>6.9155969802199999E-2</v>
      </c>
      <c r="AB54" s="58">
        <v>5.2270197468360001E-2</v>
      </c>
      <c r="AC54" s="58">
        <v>0.47822171476033332</v>
      </c>
      <c r="AD54" s="57">
        <v>0.48722083242866665</v>
      </c>
      <c r="AF54" s="36" t="s">
        <v>5235</v>
      </c>
      <c r="AG54" s="57">
        <v>0.24314214463799999</v>
      </c>
      <c r="AH54" s="58">
        <v>0.29090029041600002</v>
      </c>
      <c r="AI54" s="58">
        <v>0.65519713261599999</v>
      </c>
      <c r="AJ54" s="57">
        <v>0.73846153846200002</v>
      </c>
    </row>
    <row r="55" spans="1:36" ht="15.75" x14ac:dyDescent="0.25">
      <c r="A55" s="34" t="s">
        <v>5236</v>
      </c>
      <c r="B55" s="56">
        <v>808</v>
      </c>
      <c r="C55" s="56">
        <v>1808</v>
      </c>
      <c r="D55" s="56">
        <v>868</v>
      </c>
      <c r="E55" s="56">
        <v>605</v>
      </c>
      <c r="F55" s="26"/>
      <c r="G55" s="8" t="s">
        <v>5158</v>
      </c>
      <c r="H55" s="8" t="s">
        <v>4973</v>
      </c>
      <c r="I55" s="35">
        <v>0</v>
      </c>
      <c r="J55" s="35">
        <v>0</v>
      </c>
      <c r="K55" s="35">
        <v>0</v>
      </c>
      <c r="L55" s="35">
        <v>0</v>
      </c>
      <c r="N55" s="34" t="s">
        <v>5236</v>
      </c>
      <c r="O55" s="36">
        <v>3.7128712871299999E-3</v>
      </c>
      <c r="P55" s="36">
        <v>5.5309734513299999E-4</v>
      </c>
      <c r="Q55" s="36">
        <v>0.233870967742</v>
      </c>
      <c r="R55" s="36">
        <v>0.21652892562000001</v>
      </c>
      <c r="T55" s="36" t="s">
        <v>5237</v>
      </c>
      <c r="U55" s="57">
        <v>3.8645841353302499E-3</v>
      </c>
      <c r="V55" s="58">
        <v>7.3589639879549998E-4</v>
      </c>
      <c r="W55" s="58">
        <v>0.20875249418050001</v>
      </c>
      <c r="X55" s="57">
        <v>0.17377248420050001</v>
      </c>
      <c r="Z55" s="36" t="s">
        <v>5237</v>
      </c>
      <c r="AA55" s="57">
        <v>3.2588394531669999E-3</v>
      </c>
      <c r="AB55" s="58">
        <v>1.4216962956603333E-3</v>
      </c>
      <c r="AC55" s="58">
        <v>0.2394875269</v>
      </c>
      <c r="AD55" s="57">
        <v>0.24620685191099997</v>
      </c>
      <c r="AF55" s="36" t="s">
        <v>5237</v>
      </c>
      <c r="AG55" s="57">
        <v>5.68181818182E-3</v>
      </c>
      <c r="AH55" s="58">
        <v>3.3557046979900002E-3</v>
      </c>
      <c r="AI55" s="58">
        <v>0.45985401459899999</v>
      </c>
      <c r="AJ55" s="57">
        <v>0.49352331606200001</v>
      </c>
    </row>
    <row r="56" spans="1:36" ht="16.5" thickBot="1" x14ac:dyDescent="0.3">
      <c r="A56" s="34" t="s">
        <v>5238</v>
      </c>
      <c r="B56" s="56">
        <v>1627</v>
      </c>
      <c r="C56" s="56">
        <v>2201</v>
      </c>
      <c r="D56" s="56">
        <v>1757</v>
      </c>
      <c r="E56" s="56">
        <v>2772</v>
      </c>
      <c r="F56" s="26"/>
      <c r="G56" s="40" t="s">
        <v>5158</v>
      </c>
      <c r="H56" s="40" t="s">
        <v>52</v>
      </c>
      <c r="I56" s="41">
        <v>0</v>
      </c>
      <c r="J56" s="41">
        <v>0</v>
      </c>
      <c r="K56" s="41">
        <v>0</v>
      </c>
      <c r="L56" s="41">
        <v>0</v>
      </c>
      <c r="N56" s="34" t="s">
        <v>5238</v>
      </c>
      <c r="O56" s="36">
        <v>3.6877688998199999E-3</v>
      </c>
      <c r="P56" s="36">
        <v>2.2716946842299998E-3</v>
      </c>
      <c r="Q56" s="36">
        <v>0.294251565168</v>
      </c>
      <c r="R56" s="36">
        <v>0.26839826839800002</v>
      </c>
      <c r="T56" s="36" t="s">
        <v>5239</v>
      </c>
      <c r="U56" s="57">
        <v>3.5063362160574997E-3</v>
      </c>
      <c r="V56" s="58">
        <v>1.6122646837059998E-3</v>
      </c>
      <c r="W56" s="58">
        <v>0.25197358416249999</v>
      </c>
      <c r="X56" s="57">
        <v>0.228593753033</v>
      </c>
      <c r="Z56" s="36" t="s">
        <v>5239</v>
      </c>
      <c r="AA56" s="57">
        <v>3.8160084255333335E-3</v>
      </c>
      <c r="AB56" s="58">
        <v>1.9093143711439997E-3</v>
      </c>
      <c r="AC56" s="58">
        <v>0.26934430058266662</v>
      </c>
      <c r="AD56" s="57">
        <v>0.28242589770733334</v>
      </c>
      <c r="AF56" s="36" t="s">
        <v>5239</v>
      </c>
      <c r="AG56" s="57">
        <v>2.57731958763E-3</v>
      </c>
      <c r="AH56" s="58">
        <v>2.51335218347E-3</v>
      </c>
      <c r="AI56" s="58">
        <v>0.46388206388199998</v>
      </c>
      <c r="AJ56" s="57">
        <v>0.51463790446799995</v>
      </c>
    </row>
    <row r="57" spans="1:36" ht="15.75" x14ac:dyDescent="0.25">
      <c r="A57" s="34" t="s">
        <v>5240</v>
      </c>
      <c r="B57" s="56">
        <v>1956</v>
      </c>
      <c r="C57" s="56">
        <v>3928</v>
      </c>
      <c r="D57" s="56">
        <v>2342</v>
      </c>
      <c r="E57" s="56">
        <v>2424</v>
      </c>
      <c r="F57" s="26"/>
      <c r="G57" s="8" t="s">
        <v>5160</v>
      </c>
      <c r="H57" s="8" t="s">
        <v>5054</v>
      </c>
      <c r="I57" s="35">
        <v>0.99466488829599997</v>
      </c>
      <c r="J57" s="35">
        <v>0.99682064709200002</v>
      </c>
      <c r="K57" s="35">
        <v>0.80218281036799999</v>
      </c>
      <c r="L57" s="35">
        <v>0.80085653104900001</v>
      </c>
      <c r="N57" s="34" t="s">
        <v>5240</v>
      </c>
      <c r="O57" s="36">
        <v>5.62372188139E-3</v>
      </c>
      <c r="P57" s="36">
        <v>1.27291242363E-3</v>
      </c>
      <c r="Q57" s="36">
        <v>0.180187873612</v>
      </c>
      <c r="R57" s="36">
        <v>0.153877887789</v>
      </c>
      <c r="T57" s="36" t="s">
        <v>5241</v>
      </c>
      <c r="U57" s="57">
        <v>5.9074544575375004E-3</v>
      </c>
      <c r="V57" s="58">
        <v>1.84298566533E-3</v>
      </c>
      <c r="W57" s="58">
        <v>0.168381805513</v>
      </c>
      <c r="X57" s="57">
        <v>0.13637187737299999</v>
      </c>
      <c r="Z57" s="36" t="s">
        <v>5241</v>
      </c>
      <c r="AA57" s="57">
        <v>4.3922853858833341E-3</v>
      </c>
      <c r="AB57" s="58">
        <v>2.4704523913966665E-3</v>
      </c>
      <c r="AC57" s="58">
        <v>0.23398051423966668</v>
      </c>
      <c r="AD57" s="57">
        <v>0.26331872738000001</v>
      </c>
      <c r="AF57" s="36" t="s">
        <v>5241</v>
      </c>
      <c r="AG57" s="57">
        <v>1.04529616725E-2</v>
      </c>
      <c r="AH57" s="58">
        <v>1.27917414722E-2</v>
      </c>
      <c r="AI57" s="58">
        <v>0.44489795918399999</v>
      </c>
      <c r="AJ57" s="57">
        <v>0.48399085191500002</v>
      </c>
    </row>
    <row r="58" spans="1:36" ht="15.75" x14ac:dyDescent="0.25">
      <c r="A58" s="34" t="s">
        <v>5242</v>
      </c>
      <c r="B58" s="56">
        <v>2132</v>
      </c>
      <c r="C58" s="56">
        <v>3256</v>
      </c>
      <c r="D58" s="56">
        <v>2041</v>
      </c>
      <c r="E58" s="56">
        <v>2485</v>
      </c>
      <c r="F58" s="26"/>
      <c r="G58" s="8" t="s">
        <v>5160</v>
      </c>
      <c r="H58" s="8" t="s">
        <v>5056</v>
      </c>
      <c r="I58" s="35">
        <v>3.3344448149400001E-4</v>
      </c>
      <c r="J58" s="35">
        <v>0</v>
      </c>
      <c r="K58" s="35">
        <v>0</v>
      </c>
      <c r="L58" s="35">
        <v>0</v>
      </c>
      <c r="N58" s="34" t="s">
        <v>5242</v>
      </c>
      <c r="O58" s="36">
        <v>0.25656660412799998</v>
      </c>
      <c r="P58" s="36">
        <v>0.105343980344</v>
      </c>
      <c r="Q58" s="36">
        <v>0.64723174914299997</v>
      </c>
      <c r="R58" s="36">
        <v>0.67444668007999997</v>
      </c>
      <c r="T58" s="36" t="s">
        <v>5243</v>
      </c>
      <c r="U58" s="57">
        <v>0.155987391020075</v>
      </c>
      <c r="V58" s="58">
        <v>7.1313262384349999E-2</v>
      </c>
      <c r="W58" s="58">
        <v>0.47756301267750001</v>
      </c>
      <c r="X58" s="57">
        <v>0.48554093153949995</v>
      </c>
      <c r="Z58" s="36" t="s">
        <v>5243</v>
      </c>
      <c r="AA58" s="57">
        <v>0.13926089862743332</v>
      </c>
      <c r="AB58" s="58">
        <v>7.2912652522666668E-2</v>
      </c>
      <c r="AC58" s="58">
        <v>0.47134516524800002</v>
      </c>
      <c r="AD58" s="57">
        <v>0.50632130414699994</v>
      </c>
      <c r="AF58" s="36" t="s">
        <v>5243</v>
      </c>
      <c r="AG58" s="57">
        <v>0.20616686819800001</v>
      </c>
      <c r="AH58" s="58">
        <v>0.27281279397899999</v>
      </c>
      <c r="AI58" s="58">
        <v>0.73383838383800004</v>
      </c>
      <c r="AJ58" s="57">
        <v>0.75611927013799995</v>
      </c>
    </row>
    <row r="59" spans="1:36" ht="15.75" x14ac:dyDescent="0.25">
      <c r="A59" s="34" t="s">
        <v>5244</v>
      </c>
      <c r="B59" s="56">
        <v>1107</v>
      </c>
      <c r="C59" s="56">
        <v>2657</v>
      </c>
      <c r="D59" s="56">
        <v>1391</v>
      </c>
      <c r="E59" s="56">
        <v>2496</v>
      </c>
      <c r="F59" s="26"/>
      <c r="G59" s="8" t="s">
        <v>5160</v>
      </c>
      <c r="H59" s="8" t="s">
        <v>5058</v>
      </c>
      <c r="I59" s="35">
        <v>0</v>
      </c>
      <c r="J59" s="35">
        <v>3.7404151860900002E-4</v>
      </c>
      <c r="K59" s="35">
        <v>0</v>
      </c>
      <c r="L59" s="35">
        <v>1.0706638115600001E-3</v>
      </c>
      <c r="N59" s="34" t="s">
        <v>5244</v>
      </c>
      <c r="O59" s="36">
        <v>3.6133694670300001E-3</v>
      </c>
      <c r="P59" s="36">
        <v>1.50545728265E-3</v>
      </c>
      <c r="Q59" s="36">
        <v>0.226455787203</v>
      </c>
      <c r="R59" s="36">
        <v>0.19991987179500001</v>
      </c>
      <c r="T59" s="36" t="s">
        <v>5245</v>
      </c>
      <c r="U59" s="57">
        <v>3.2093980678895E-3</v>
      </c>
      <c r="V59" s="58">
        <v>1.8015463377399998E-3</v>
      </c>
      <c r="W59" s="58">
        <v>0.1780241527865</v>
      </c>
      <c r="X59" s="57">
        <v>0.1532869769545</v>
      </c>
      <c r="Z59" s="36" t="s">
        <v>5245</v>
      </c>
      <c r="AA59" s="57">
        <v>3.0524185945493333E-3</v>
      </c>
      <c r="AB59" s="58">
        <v>2.6966375472766667E-3</v>
      </c>
      <c r="AC59" s="58">
        <v>0.21367635003899998</v>
      </c>
      <c r="AD59" s="57">
        <v>0.21075309582066667</v>
      </c>
      <c r="AF59" s="36" t="s">
        <v>5245</v>
      </c>
      <c r="AG59" s="57">
        <v>3.6803364879099999E-3</v>
      </c>
      <c r="AH59" s="58">
        <v>4.8760666395800002E-3</v>
      </c>
      <c r="AI59" s="58">
        <v>0.42435424354200002</v>
      </c>
      <c r="AJ59" s="57">
        <v>0.40248075278000001</v>
      </c>
    </row>
    <row r="60" spans="1:36" ht="15.75" x14ac:dyDescent="0.25">
      <c r="A60" s="34" t="s">
        <v>5246</v>
      </c>
      <c r="B60" s="56">
        <v>2197</v>
      </c>
      <c r="C60" s="56">
        <v>3727</v>
      </c>
      <c r="D60" s="56">
        <v>2700</v>
      </c>
      <c r="E60" s="56">
        <v>3189</v>
      </c>
      <c r="F60" s="26"/>
      <c r="G60" s="8" t="s">
        <v>5160</v>
      </c>
      <c r="H60" s="8" t="s">
        <v>5060</v>
      </c>
      <c r="I60" s="35">
        <v>5.0016672224099997E-3</v>
      </c>
      <c r="J60" s="35">
        <v>2.8053113895600001E-3</v>
      </c>
      <c r="K60" s="35">
        <v>0.19781718963200001</v>
      </c>
      <c r="L60" s="35">
        <v>0.198072805139</v>
      </c>
      <c r="N60" s="34" t="s">
        <v>5246</v>
      </c>
      <c r="O60" s="36">
        <v>8.6481565771500003E-3</v>
      </c>
      <c r="P60" s="36">
        <v>3.2197477864200001E-3</v>
      </c>
      <c r="Q60" s="36">
        <v>0.20222222222200001</v>
      </c>
      <c r="R60" s="36">
        <v>0.19410473502700001</v>
      </c>
      <c r="T60" s="36" t="s">
        <v>5247</v>
      </c>
      <c r="U60" s="57">
        <v>7.5918719400399999E-3</v>
      </c>
      <c r="V60" s="58">
        <v>4.0911056020799998E-3</v>
      </c>
      <c r="W60" s="58">
        <v>0.1859102902375</v>
      </c>
      <c r="X60" s="57">
        <v>0.17412892678050002</v>
      </c>
      <c r="Z60" s="36" t="s">
        <v>5247</v>
      </c>
      <c r="AA60" s="57">
        <v>8.1237259323533335E-3</v>
      </c>
      <c r="AB60" s="58">
        <v>6.7051284761533332E-3</v>
      </c>
      <c r="AC60" s="58">
        <v>0.22069647868466666</v>
      </c>
      <c r="AD60" s="57">
        <v>0.24579721413166666</v>
      </c>
      <c r="AF60" s="36" t="s">
        <v>5247</v>
      </c>
      <c r="AG60" s="57">
        <v>5.9963099630999999E-3</v>
      </c>
      <c r="AH60" s="58">
        <v>3.6279323513399998E-2</v>
      </c>
      <c r="AI60" s="58">
        <v>0.40668241646999997</v>
      </c>
      <c r="AJ60" s="57">
        <v>0.42389006342500002</v>
      </c>
    </row>
    <row r="61" spans="1:36" ht="15.75" x14ac:dyDescent="0.25">
      <c r="A61" s="34" t="s">
        <v>5248</v>
      </c>
      <c r="B61" s="56">
        <v>2041</v>
      </c>
      <c r="C61" s="56">
        <v>3547</v>
      </c>
      <c r="D61" s="56">
        <v>2173</v>
      </c>
      <c r="E61" s="56">
        <v>1482</v>
      </c>
      <c r="F61" s="26"/>
      <c r="G61" s="8" t="s">
        <v>5160</v>
      </c>
      <c r="H61" s="8" t="s">
        <v>4973</v>
      </c>
      <c r="I61" s="35">
        <v>0</v>
      </c>
      <c r="J61" s="35">
        <v>0</v>
      </c>
      <c r="K61" s="35">
        <v>0</v>
      </c>
      <c r="L61" s="35">
        <v>0</v>
      </c>
      <c r="N61" s="34" t="s">
        <v>5248</v>
      </c>
      <c r="O61" s="36">
        <v>0.208231259187</v>
      </c>
      <c r="P61" s="36">
        <v>0.13729912602200001</v>
      </c>
      <c r="Q61" s="36">
        <v>0.280717901519</v>
      </c>
      <c r="R61" s="36">
        <v>0.281376518219</v>
      </c>
      <c r="T61" s="36" t="s">
        <v>5249</v>
      </c>
      <c r="U61" s="57">
        <v>0.20836457613775</v>
      </c>
      <c r="V61" s="58">
        <v>0.12921586135349999</v>
      </c>
      <c r="W61" s="58">
        <v>0.24184515033499998</v>
      </c>
      <c r="X61" s="57">
        <v>0.23417760109300001</v>
      </c>
      <c r="Z61" s="36" t="s">
        <v>5249</v>
      </c>
      <c r="AA61" s="57">
        <v>0.178867164769</v>
      </c>
      <c r="AB61" s="58">
        <v>0.26941348165733331</v>
      </c>
      <c r="AC61" s="58">
        <v>0.30970335403066668</v>
      </c>
      <c r="AD61" s="57">
        <v>0.40249818379466662</v>
      </c>
      <c r="AF61" s="36" t="s">
        <v>5249</v>
      </c>
      <c r="AG61" s="57">
        <v>0.29685681024400001</v>
      </c>
      <c r="AH61" s="58">
        <v>0.70349867139099997</v>
      </c>
      <c r="AI61" s="58">
        <v>0.69731051344700001</v>
      </c>
      <c r="AJ61" s="57">
        <v>0.64476236663399999</v>
      </c>
    </row>
    <row r="62" spans="1:36" ht="16.5" thickBot="1" x14ac:dyDescent="0.3">
      <c r="A62" s="34" t="s">
        <v>5250</v>
      </c>
      <c r="B62" s="56">
        <v>1600</v>
      </c>
      <c r="C62" s="56">
        <v>3363</v>
      </c>
      <c r="D62" s="56">
        <v>2256</v>
      </c>
      <c r="E62" s="56">
        <v>2919</v>
      </c>
      <c r="F62" s="26"/>
      <c r="G62" s="40" t="s">
        <v>5160</v>
      </c>
      <c r="H62" s="40" t="s">
        <v>52</v>
      </c>
      <c r="I62" s="41">
        <v>0</v>
      </c>
      <c r="J62" s="41">
        <v>0</v>
      </c>
      <c r="K62" s="41">
        <v>0</v>
      </c>
      <c r="L62" s="41">
        <v>0</v>
      </c>
      <c r="N62" s="34" t="s">
        <v>5250</v>
      </c>
      <c r="O62" s="36">
        <v>0.77124999999999999</v>
      </c>
      <c r="P62" s="36">
        <v>0.70918822479900001</v>
      </c>
      <c r="Q62" s="36">
        <v>0.67287234042599997</v>
      </c>
      <c r="R62" s="36">
        <v>0.77697841726600003</v>
      </c>
      <c r="T62" s="36" t="s">
        <v>5251</v>
      </c>
      <c r="U62" s="57">
        <v>0.69608710248600003</v>
      </c>
      <c r="V62" s="58">
        <v>0.58656923298849994</v>
      </c>
      <c r="W62" s="58">
        <v>0.55481794554699992</v>
      </c>
      <c r="X62" s="57">
        <v>0.62066443521900005</v>
      </c>
      <c r="Z62" s="36" t="s">
        <v>5251</v>
      </c>
      <c r="AA62" s="57">
        <v>0.69384701757733336</v>
      </c>
      <c r="AB62" s="58">
        <v>0.65199746196233332</v>
      </c>
      <c r="AC62" s="58">
        <v>0.61046363950533333</v>
      </c>
      <c r="AD62" s="57">
        <v>0.68071660958366664</v>
      </c>
      <c r="AF62" s="36" t="s">
        <v>5251</v>
      </c>
      <c r="AG62" s="57">
        <v>0.70280735721200005</v>
      </c>
      <c r="AH62" s="58">
        <v>0.81718646317200005</v>
      </c>
      <c r="AI62" s="58">
        <v>0.85681293302499995</v>
      </c>
      <c r="AJ62" s="57">
        <v>0.90104772991899995</v>
      </c>
    </row>
    <row r="63" spans="1:36" ht="15.75" x14ac:dyDescent="0.25">
      <c r="A63" s="34" t="s">
        <v>5252</v>
      </c>
      <c r="B63" s="56">
        <v>936</v>
      </c>
      <c r="C63" s="56">
        <v>2005</v>
      </c>
      <c r="D63" s="56">
        <v>1411</v>
      </c>
      <c r="E63" s="56">
        <v>1135</v>
      </c>
      <c r="F63" s="26"/>
      <c r="G63" s="8" t="s">
        <v>5162</v>
      </c>
      <c r="H63" s="8" t="s">
        <v>5054</v>
      </c>
      <c r="I63" s="35">
        <v>0.97336065573800001</v>
      </c>
      <c r="J63" s="35">
        <v>0.98129032258100002</v>
      </c>
      <c r="K63" s="35">
        <v>0.54750705550300005</v>
      </c>
      <c r="L63" s="35">
        <v>0.46401225114900002</v>
      </c>
      <c r="N63" s="34" t="s">
        <v>5252</v>
      </c>
      <c r="O63" s="36">
        <v>2.0299145299099999E-2</v>
      </c>
      <c r="P63" s="36">
        <v>3.9401496259400003E-2</v>
      </c>
      <c r="Q63" s="36">
        <v>0.22041105598899999</v>
      </c>
      <c r="R63" s="36">
        <v>0.25462555066100001</v>
      </c>
      <c r="T63" s="36" t="s">
        <v>5253</v>
      </c>
      <c r="U63" s="57">
        <v>3.2771069344499998E-2</v>
      </c>
      <c r="V63" s="58">
        <v>4.3113859472050001E-2</v>
      </c>
      <c r="W63" s="58">
        <v>0.1873670850045</v>
      </c>
      <c r="X63" s="57">
        <v>0.1898392696075</v>
      </c>
      <c r="Z63" s="36" t="s">
        <v>5253</v>
      </c>
      <c r="AA63" s="57">
        <v>1.7878510075133334E-2</v>
      </c>
      <c r="AB63" s="58">
        <v>7.2294884417033342E-2</v>
      </c>
      <c r="AC63" s="58">
        <v>0.22882825650966665</v>
      </c>
      <c r="AD63" s="57">
        <v>0.25583063932966671</v>
      </c>
      <c r="AF63" s="36" t="s">
        <v>5253</v>
      </c>
      <c r="AG63" s="57">
        <v>7.74487471526E-2</v>
      </c>
      <c r="AH63" s="58">
        <v>0.229439809297</v>
      </c>
      <c r="AI63" s="58">
        <v>0.47452229299400001</v>
      </c>
      <c r="AJ63" s="57">
        <v>0.49025974026000002</v>
      </c>
    </row>
    <row r="64" spans="1:36" ht="15.75" x14ac:dyDescent="0.25">
      <c r="A64" s="34" t="s">
        <v>5254</v>
      </c>
      <c r="B64" s="56">
        <v>1914</v>
      </c>
      <c r="C64" s="56">
        <v>3545</v>
      </c>
      <c r="D64" s="56">
        <v>2789</v>
      </c>
      <c r="E64" s="56">
        <v>2885</v>
      </c>
      <c r="F64" s="26"/>
      <c r="G64" s="8" t="s">
        <v>5162</v>
      </c>
      <c r="H64" s="8" t="s">
        <v>5056</v>
      </c>
      <c r="I64" s="35">
        <v>0</v>
      </c>
      <c r="J64" s="35">
        <v>0</v>
      </c>
      <c r="K64" s="35">
        <v>0</v>
      </c>
      <c r="L64" s="35">
        <v>0</v>
      </c>
      <c r="N64" s="34" t="s">
        <v>5254</v>
      </c>
      <c r="O64" s="36">
        <v>0.44148380355299999</v>
      </c>
      <c r="P64" s="36">
        <v>0.25105782792699999</v>
      </c>
      <c r="Q64" s="36">
        <v>0.28325564718500001</v>
      </c>
      <c r="R64" s="36">
        <v>0.29982668977499999</v>
      </c>
      <c r="T64" s="36" t="s">
        <v>5255</v>
      </c>
      <c r="U64" s="57">
        <v>0.35941832203649998</v>
      </c>
      <c r="V64" s="58">
        <v>0.217714725991</v>
      </c>
      <c r="W64" s="58">
        <v>0.245951323084</v>
      </c>
      <c r="X64" s="57">
        <v>0.25401453910499999</v>
      </c>
      <c r="Z64" s="36" t="s">
        <v>5255</v>
      </c>
      <c r="AA64" s="57">
        <v>0.37610839822166664</v>
      </c>
      <c r="AB64" s="58">
        <v>0.26214121079633329</v>
      </c>
      <c r="AC64" s="58">
        <v>0.28512952702766664</v>
      </c>
      <c r="AD64" s="57">
        <v>0.35529365397399998</v>
      </c>
      <c r="AF64" s="36" t="s">
        <v>5255</v>
      </c>
      <c r="AG64" s="57">
        <v>0.30934809348100001</v>
      </c>
      <c r="AH64" s="58">
        <v>0.47581989994399998</v>
      </c>
      <c r="AI64" s="58">
        <v>0.49433828733200003</v>
      </c>
      <c r="AJ64" s="57">
        <v>0.542942494399</v>
      </c>
    </row>
    <row r="65" spans="1:36" ht="15.75" x14ac:dyDescent="0.25">
      <c r="A65" s="34" t="s">
        <v>5256</v>
      </c>
      <c r="B65" s="56">
        <v>774</v>
      </c>
      <c r="C65" s="56">
        <v>2112</v>
      </c>
      <c r="D65" s="56">
        <v>1596</v>
      </c>
      <c r="E65" s="56">
        <v>1838</v>
      </c>
      <c r="F65" s="26"/>
      <c r="G65" s="8" t="s">
        <v>5162</v>
      </c>
      <c r="H65" s="8" t="s">
        <v>5058</v>
      </c>
      <c r="I65" s="35">
        <v>0</v>
      </c>
      <c r="J65" s="35">
        <v>0</v>
      </c>
      <c r="K65" s="35">
        <v>0</v>
      </c>
      <c r="L65" s="35">
        <v>0</v>
      </c>
      <c r="N65" s="34" t="s">
        <v>5256</v>
      </c>
      <c r="O65" s="36">
        <v>2.58397932817E-3</v>
      </c>
      <c r="P65" s="36">
        <v>2.3674242424199998E-3</v>
      </c>
      <c r="Q65" s="36">
        <v>0.25375939849599999</v>
      </c>
      <c r="R65" s="36">
        <v>0.22415669205700001</v>
      </c>
      <c r="T65" s="36" t="s">
        <v>5257</v>
      </c>
      <c r="U65" s="57">
        <v>3.5195692317399998E-3</v>
      </c>
      <c r="V65" s="58">
        <v>2.4421013829549996E-3</v>
      </c>
      <c r="W65" s="58">
        <v>0.20339291322899999</v>
      </c>
      <c r="X65" s="57">
        <v>0.18119353801499999</v>
      </c>
      <c r="Z65" s="36" t="s">
        <v>5257</v>
      </c>
      <c r="AA65" s="57">
        <v>3.8467352869900003E-3</v>
      </c>
      <c r="AB65" s="58">
        <v>2.864300449953333E-3</v>
      </c>
      <c r="AC65" s="58">
        <v>0.25484317256666666</v>
      </c>
      <c r="AD65" s="57">
        <v>0.28509575716266666</v>
      </c>
      <c r="AF65" s="36" t="s">
        <v>5257</v>
      </c>
      <c r="AG65" s="57">
        <v>2.5380710659900002E-3</v>
      </c>
      <c r="AH65" s="58">
        <v>5.4694621695500004E-3</v>
      </c>
      <c r="AI65" s="58">
        <v>0.47687400319000001</v>
      </c>
      <c r="AJ65" s="57">
        <v>0.46875</v>
      </c>
    </row>
    <row r="66" spans="1:36" ht="15.75" x14ac:dyDescent="0.25">
      <c r="A66" s="34" t="s">
        <v>5258</v>
      </c>
      <c r="B66" s="56">
        <v>496</v>
      </c>
      <c r="C66" s="56">
        <v>1437</v>
      </c>
      <c r="D66" s="56">
        <v>835</v>
      </c>
      <c r="E66" s="56">
        <v>235</v>
      </c>
      <c r="F66" s="26"/>
      <c r="G66" s="8" t="s">
        <v>5162</v>
      </c>
      <c r="H66" s="8" t="s">
        <v>5060</v>
      </c>
      <c r="I66" s="35">
        <v>2.66393442623E-2</v>
      </c>
      <c r="J66" s="35">
        <v>1.8709677419399998E-2</v>
      </c>
      <c r="K66" s="35">
        <v>0.452492944497</v>
      </c>
      <c r="L66" s="35">
        <v>0.53598774885099998</v>
      </c>
      <c r="N66" s="34" t="s">
        <v>5258</v>
      </c>
      <c r="O66" s="36">
        <v>2.2177419354799999E-2</v>
      </c>
      <c r="P66" s="36">
        <v>2.5748086290899998E-2</v>
      </c>
      <c r="Q66" s="36">
        <v>0.51257485029899996</v>
      </c>
      <c r="R66" s="36">
        <v>0.48936170212800001</v>
      </c>
      <c r="T66" s="36" t="s">
        <v>5259</v>
      </c>
      <c r="U66" s="57">
        <v>5.0313843407524997E-2</v>
      </c>
      <c r="V66" s="58">
        <v>1.3739095048564999E-2</v>
      </c>
      <c r="W66" s="58">
        <v>0.4054399675225</v>
      </c>
      <c r="X66" s="57">
        <v>0.37925415522149997</v>
      </c>
      <c r="Z66" s="36" t="s">
        <v>5259</v>
      </c>
      <c r="AA66" s="57">
        <v>2.0980929061699998E-2</v>
      </c>
      <c r="AB66" s="58">
        <v>1.5587312217876667E-2</v>
      </c>
      <c r="AC66" s="58">
        <v>0.45547849686699998</v>
      </c>
      <c r="AD66" s="57">
        <v>0.45459365181800004</v>
      </c>
      <c r="AF66" s="36" t="s">
        <v>5259</v>
      </c>
      <c r="AG66" s="57">
        <v>0.138312586445</v>
      </c>
      <c r="AH66" s="58">
        <v>0.137959183673</v>
      </c>
      <c r="AI66" s="58">
        <v>0.64497878359299998</v>
      </c>
      <c r="AJ66" s="57">
        <v>0.70242214532900005</v>
      </c>
    </row>
    <row r="67" spans="1:36" ht="15.75" x14ac:dyDescent="0.25">
      <c r="A67" s="34" t="s">
        <v>5260</v>
      </c>
      <c r="B67" s="56">
        <v>459</v>
      </c>
      <c r="C67" s="56">
        <v>1287</v>
      </c>
      <c r="D67" s="56">
        <v>714</v>
      </c>
      <c r="E67" s="56">
        <v>1104</v>
      </c>
      <c r="F67" s="26"/>
      <c r="G67" s="8" t="s">
        <v>5162</v>
      </c>
      <c r="H67" s="8" t="s">
        <v>4973</v>
      </c>
      <c r="I67" s="35">
        <v>0</v>
      </c>
      <c r="J67" s="35">
        <v>0</v>
      </c>
      <c r="K67" s="35">
        <v>0</v>
      </c>
      <c r="L67" s="35">
        <v>0</v>
      </c>
      <c r="N67" s="34" t="s">
        <v>5260</v>
      </c>
      <c r="O67" s="36">
        <v>2.1786492374700002E-3</v>
      </c>
      <c r="P67" s="36">
        <v>7.7700077700100002E-4</v>
      </c>
      <c r="Q67" s="36">
        <v>0.20028011204500001</v>
      </c>
      <c r="R67" s="36">
        <v>0.19474637681199999</v>
      </c>
      <c r="T67" s="36" t="s">
        <v>5261</v>
      </c>
      <c r="U67" s="57">
        <v>2.3369616586075004E-3</v>
      </c>
      <c r="V67" s="58">
        <v>8.4345944218549998E-4</v>
      </c>
      <c r="W67" s="58">
        <v>0.16241111829350002</v>
      </c>
      <c r="X67" s="57">
        <v>0.13397014658090001</v>
      </c>
      <c r="Z67" s="36" t="s">
        <v>5261</v>
      </c>
      <c r="AA67" s="57">
        <v>3.115948878143334E-3</v>
      </c>
      <c r="AB67" s="58">
        <v>1.8168540303303334E-3</v>
      </c>
      <c r="AC67" s="58">
        <v>0.18931706688200001</v>
      </c>
      <c r="AD67" s="57">
        <v>0.17996290284326666</v>
      </c>
      <c r="AF67" s="36" t="s">
        <v>5261</v>
      </c>
      <c r="AG67" s="57">
        <v>0</v>
      </c>
      <c r="AH67" s="58">
        <v>2.86944045911E-3</v>
      </c>
      <c r="AI67" s="58">
        <v>0.324232081911</v>
      </c>
      <c r="AJ67" s="57">
        <v>0.34437086092699998</v>
      </c>
    </row>
    <row r="68" spans="1:36" ht="16.5" thickBot="1" x14ac:dyDescent="0.3">
      <c r="A68" s="34" t="s">
        <v>5262</v>
      </c>
      <c r="B68" s="56">
        <v>1652</v>
      </c>
      <c r="C68" s="56">
        <v>3359</v>
      </c>
      <c r="D68" s="56">
        <v>2498</v>
      </c>
      <c r="E68" s="56">
        <v>5782</v>
      </c>
      <c r="F68" s="26"/>
      <c r="G68" s="40" t="s">
        <v>5162</v>
      </c>
      <c r="H68" s="40" t="s">
        <v>52</v>
      </c>
      <c r="I68" s="41">
        <v>0</v>
      </c>
      <c r="J68" s="41">
        <v>0</v>
      </c>
      <c r="K68" s="41">
        <v>0</v>
      </c>
      <c r="L68" s="41">
        <v>0</v>
      </c>
      <c r="N68" s="34" t="s">
        <v>5262</v>
      </c>
      <c r="O68" s="36">
        <v>3.63196125908E-3</v>
      </c>
      <c r="P68" s="36">
        <v>2.3816612086899999E-3</v>
      </c>
      <c r="Q68" s="36">
        <v>0.247798238591</v>
      </c>
      <c r="R68" s="36">
        <v>0.25492909027999999</v>
      </c>
      <c r="T68" s="36" t="s">
        <v>5263</v>
      </c>
      <c r="U68" s="57">
        <v>4.7106584206175004E-3</v>
      </c>
      <c r="V68" s="58">
        <v>1.9117368865299998E-3</v>
      </c>
      <c r="W68" s="58">
        <v>0.2125472730945</v>
      </c>
      <c r="X68" s="57">
        <v>0.20978804355949998</v>
      </c>
      <c r="Z68" s="36" t="s">
        <v>5263</v>
      </c>
      <c r="AA68" s="57">
        <v>5.4665456465999998E-3</v>
      </c>
      <c r="AB68" s="58">
        <v>1.9930756464399996E-3</v>
      </c>
      <c r="AC68" s="58">
        <v>0.24542188551666666</v>
      </c>
      <c r="AD68" s="57">
        <v>0.25558403982533334</v>
      </c>
      <c r="AF68" s="36" t="s">
        <v>5263</v>
      </c>
      <c r="AG68" s="57">
        <v>2.4429967426699999E-3</v>
      </c>
      <c r="AH68" s="58">
        <v>4.4072278536799996E-3</v>
      </c>
      <c r="AI68" s="58">
        <v>0.40168324407</v>
      </c>
      <c r="AJ68" s="57">
        <v>0.424901185771</v>
      </c>
    </row>
    <row r="69" spans="1:36" ht="15.75" x14ac:dyDescent="0.25">
      <c r="A69" s="34" t="s">
        <v>5264</v>
      </c>
      <c r="B69" s="56">
        <v>1998</v>
      </c>
      <c r="C69" s="56">
        <v>4223</v>
      </c>
      <c r="D69" s="56">
        <v>3533</v>
      </c>
      <c r="E69" s="56">
        <v>3284</v>
      </c>
      <c r="F69" s="26"/>
      <c r="G69" s="8" t="s">
        <v>5164</v>
      </c>
      <c r="H69" s="8" t="s">
        <v>5054</v>
      </c>
      <c r="I69" s="35">
        <v>0.99779249448100005</v>
      </c>
      <c r="J69" s="35">
        <v>0.99689681923999995</v>
      </c>
      <c r="K69" s="35">
        <v>0.81770833333299997</v>
      </c>
      <c r="L69" s="35">
        <v>0.83175033921300001</v>
      </c>
      <c r="N69" s="34" t="s">
        <v>5264</v>
      </c>
      <c r="O69" s="36">
        <v>6.0060060060100002E-3</v>
      </c>
      <c r="P69" s="36">
        <v>1.8943878759199999E-3</v>
      </c>
      <c r="Q69" s="36">
        <v>0.35522219077299999</v>
      </c>
      <c r="R69" s="36">
        <v>0.34957369062100002</v>
      </c>
      <c r="T69" s="36" t="s">
        <v>5265</v>
      </c>
      <c r="U69" s="57">
        <v>6.11121176812E-3</v>
      </c>
      <c r="V69" s="58">
        <v>1.9017339689849999E-3</v>
      </c>
      <c r="W69" s="58">
        <v>0.29024332936300001</v>
      </c>
      <c r="X69" s="57">
        <v>0.28318160986599999</v>
      </c>
      <c r="Z69" s="36" t="s">
        <v>5265</v>
      </c>
      <c r="AA69" s="57">
        <v>5.8109235729199996E-3</v>
      </c>
      <c r="AB69" s="58">
        <v>2.3447529264599997E-3</v>
      </c>
      <c r="AC69" s="58">
        <v>0.355973856433</v>
      </c>
      <c r="AD69" s="57">
        <v>0.39958497444166668</v>
      </c>
      <c r="AF69" s="36" t="s">
        <v>5265</v>
      </c>
      <c r="AG69" s="57">
        <v>7.0120763537200002E-3</v>
      </c>
      <c r="AH69" s="58">
        <v>5.8361843429299998E-3</v>
      </c>
      <c r="AI69" s="58">
        <v>0.62821316614400002</v>
      </c>
      <c r="AJ69" s="57">
        <v>0.65130336229700003</v>
      </c>
    </row>
    <row r="70" spans="1:36" ht="15.75" x14ac:dyDescent="0.25">
      <c r="A70" s="34" t="s">
        <v>5266</v>
      </c>
      <c r="B70" s="56">
        <v>1859</v>
      </c>
      <c r="C70" s="56">
        <v>4829</v>
      </c>
      <c r="D70" s="56">
        <v>2635</v>
      </c>
      <c r="E70" s="56">
        <v>2814</v>
      </c>
      <c r="F70" s="26"/>
      <c r="G70" s="8" t="s">
        <v>5164</v>
      </c>
      <c r="H70" s="8" t="s">
        <v>5056</v>
      </c>
      <c r="I70" s="35">
        <v>0</v>
      </c>
      <c r="J70" s="35">
        <v>0</v>
      </c>
      <c r="K70" s="35">
        <v>0</v>
      </c>
      <c r="L70" s="35">
        <v>0</v>
      </c>
      <c r="N70" s="34" t="s">
        <v>5266</v>
      </c>
      <c r="O70" s="36">
        <v>2.9585798816599999E-2</v>
      </c>
      <c r="P70" s="36">
        <v>1.5117001449599999E-2</v>
      </c>
      <c r="Q70" s="36">
        <v>0.60493358633799998</v>
      </c>
      <c r="R70" s="36">
        <v>0.66986496091000003</v>
      </c>
      <c r="T70" s="36" t="s">
        <v>5267</v>
      </c>
      <c r="U70" s="57">
        <v>4.7386130338777498E-2</v>
      </c>
      <c r="V70" s="58">
        <v>9.35986976527E-3</v>
      </c>
      <c r="W70" s="58">
        <v>0.51125147932399995</v>
      </c>
      <c r="X70" s="57">
        <v>0.55488337057149995</v>
      </c>
      <c r="Z70" s="36" t="s">
        <v>5267</v>
      </c>
      <c r="AA70" s="57">
        <v>1.6355432538370001E-2</v>
      </c>
      <c r="AB70" s="58">
        <v>1.1063258166613334E-2</v>
      </c>
      <c r="AC70" s="58">
        <v>0.55541078785699993</v>
      </c>
      <c r="AD70" s="57">
        <v>0.60745965249166667</v>
      </c>
      <c r="AF70" s="36" t="s">
        <v>5267</v>
      </c>
      <c r="AG70" s="57">
        <v>0.14047822373999999</v>
      </c>
      <c r="AH70" s="58">
        <v>0.13890541344400001</v>
      </c>
      <c r="AI70" s="58">
        <v>0.75819834057699997</v>
      </c>
      <c r="AJ70" s="57">
        <v>0.72782608695700002</v>
      </c>
    </row>
    <row r="71" spans="1:36" ht="15.75" x14ac:dyDescent="0.25">
      <c r="A71" s="34" t="s">
        <v>5268</v>
      </c>
      <c r="B71" s="56">
        <v>1301</v>
      </c>
      <c r="C71" s="56">
        <v>2225</v>
      </c>
      <c r="D71" s="56">
        <v>2078</v>
      </c>
      <c r="E71" s="56">
        <v>1873</v>
      </c>
      <c r="F71" s="26"/>
      <c r="G71" s="8" t="s">
        <v>5164</v>
      </c>
      <c r="H71" s="8" t="s">
        <v>5058</v>
      </c>
      <c r="I71" s="35">
        <v>2.20750551876E-3</v>
      </c>
      <c r="J71" s="35">
        <v>0</v>
      </c>
      <c r="K71" s="35">
        <v>0</v>
      </c>
      <c r="L71" s="35">
        <v>0</v>
      </c>
      <c r="N71" s="34" t="s">
        <v>5268</v>
      </c>
      <c r="O71" s="36">
        <v>5.3804765565000001E-3</v>
      </c>
      <c r="P71" s="36">
        <v>1.34831460674E-3</v>
      </c>
      <c r="Q71" s="36">
        <v>0.29018286814200001</v>
      </c>
      <c r="R71" s="36">
        <v>0.25840896956800002</v>
      </c>
      <c r="T71" s="36" t="s">
        <v>5269</v>
      </c>
      <c r="U71" s="57">
        <v>4.1734841142825E-3</v>
      </c>
      <c r="V71" s="58">
        <v>1.76111382511E-3</v>
      </c>
      <c r="W71" s="58">
        <v>0.23375247146549999</v>
      </c>
      <c r="X71" s="57">
        <v>0.20653714198500001</v>
      </c>
      <c r="Z71" s="36" t="s">
        <v>5269</v>
      </c>
      <c r="AA71" s="57">
        <v>4.4636270436500007E-3</v>
      </c>
      <c r="AB71" s="58">
        <v>1.7650924318700001E-3</v>
      </c>
      <c r="AC71" s="58">
        <v>0.28226041957333331</v>
      </c>
      <c r="AD71" s="57">
        <v>0.30188531440533334</v>
      </c>
      <c r="AF71" s="36" t="s">
        <v>5269</v>
      </c>
      <c r="AG71" s="57">
        <v>3.3030553261800002E-3</v>
      </c>
      <c r="AH71" s="58">
        <v>2.3094688221699999E-3</v>
      </c>
      <c r="AI71" s="58">
        <v>0.57668711656399996</v>
      </c>
      <c r="AJ71" s="57">
        <v>0.57799999999999996</v>
      </c>
    </row>
    <row r="72" spans="1:36" ht="15.75" x14ac:dyDescent="0.25">
      <c r="A72" s="34" t="s">
        <v>5270</v>
      </c>
      <c r="B72" s="56">
        <v>2862</v>
      </c>
      <c r="C72" s="56">
        <v>4939</v>
      </c>
      <c r="D72" s="56">
        <v>3740</v>
      </c>
      <c r="E72" s="56">
        <v>4597</v>
      </c>
      <c r="F72" s="26"/>
      <c r="G72" s="8" t="s">
        <v>5164</v>
      </c>
      <c r="H72" s="8" t="s">
        <v>5060</v>
      </c>
      <c r="I72" s="35">
        <v>0</v>
      </c>
      <c r="J72" s="35">
        <v>3.1031807602800001E-3</v>
      </c>
      <c r="K72" s="35">
        <v>0.182291666667</v>
      </c>
      <c r="L72" s="35">
        <v>0.16824966078699999</v>
      </c>
      <c r="N72" s="34" t="s">
        <v>5270</v>
      </c>
      <c r="O72" s="36">
        <v>4.5422781271800003E-3</v>
      </c>
      <c r="P72" s="36">
        <v>1.41729094958E-3</v>
      </c>
      <c r="Q72" s="36">
        <v>0.28983957219299999</v>
      </c>
      <c r="R72" s="36">
        <v>0.28714378942800001</v>
      </c>
      <c r="T72" s="36" t="s">
        <v>5271</v>
      </c>
      <c r="U72" s="57">
        <v>4.6155427774149998E-3</v>
      </c>
      <c r="V72" s="58">
        <v>1.7947520001200001E-3</v>
      </c>
      <c r="W72" s="58">
        <v>0.26387935217149999</v>
      </c>
      <c r="X72" s="57">
        <v>0.24392036471299999</v>
      </c>
      <c r="Z72" s="36" t="s">
        <v>5271</v>
      </c>
      <c r="AA72" s="57">
        <v>4.4494235327566661E-3</v>
      </c>
      <c r="AB72" s="58">
        <v>2.4369762581000001E-3</v>
      </c>
      <c r="AC72" s="58">
        <v>0.30194264777466667</v>
      </c>
      <c r="AD72" s="57">
        <v>0.33132002355433338</v>
      </c>
      <c r="AF72" s="36" t="s">
        <v>5271</v>
      </c>
      <c r="AG72" s="57">
        <v>5.11390051139E-3</v>
      </c>
      <c r="AH72" s="58">
        <v>5.0672383550999997E-3</v>
      </c>
      <c r="AI72" s="58">
        <v>0.51973051010600002</v>
      </c>
      <c r="AJ72" s="57">
        <v>0.54095297415099997</v>
      </c>
    </row>
    <row r="73" spans="1:36" ht="16.5" thickBot="1" x14ac:dyDescent="0.3">
      <c r="A73" s="34" t="s">
        <v>5272</v>
      </c>
      <c r="B73" s="56">
        <v>1532</v>
      </c>
      <c r="C73" s="56">
        <v>3100</v>
      </c>
      <c r="D73" s="56">
        <v>1748</v>
      </c>
      <c r="E73" s="56">
        <v>1779</v>
      </c>
      <c r="F73" s="26"/>
      <c r="G73" s="8" t="s">
        <v>5164</v>
      </c>
      <c r="H73" s="8" t="s">
        <v>4973</v>
      </c>
      <c r="I73" s="35">
        <v>0</v>
      </c>
      <c r="J73" s="35">
        <v>0</v>
      </c>
      <c r="K73" s="35">
        <v>0</v>
      </c>
      <c r="L73" s="35">
        <v>0</v>
      </c>
      <c r="N73" s="34" t="s">
        <v>5272</v>
      </c>
      <c r="O73" s="36">
        <v>1.95822454308E-3</v>
      </c>
      <c r="P73" s="36">
        <v>9.0322580645200001E-3</v>
      </c>
      <c r="Q73" s="36">
        <v>0.32379862700200002</v>
      </c>
      <c r="R73" s="36">
        <v>0.35132096683500003</v>
      </c>
      <c r="U73" s="44"/>
      <c r="V73" s="44"/>
      <c r="W73" s="38"/>
      <c r="AA73" s="44"/>
      <c r="AB73" s="44"/>
      <c r="AC73" s="38"/>
    </row>
    <row r="74" spans="1:36" ht="32.25" thickBot="1" x14ac:dyDescent="0.3">
      <c r="A74" s="34" t="s">
        <v>5273</v>
      </c>
      <c r="B74" s="56">
        <v>1215</v>
      </c>
      <c r="C74" s="56">
        <v>2395</v>
      </c>
      <c r="D74" s="56">
        <v>1416</v>
      </c>
      <c r="E74" s="56">
        <v>1615</v>
      </c>
      <c r="F74" s="26"/>
      <c r="G74" s="40" t="s">
        <v>5164</v>
      </c>
      <c r="H74" s="40" t="s">
        <v>52</v>
      </c>
      <c r="I74" s="41">
        <v>0</v>
      </c>
      <c r="J74" s="41">
        <v>0</v>
      </c>
      <c r="K74" s="41">
        <v>0</v>
      </c>
      <c r="L74" s="41">
        <v>0</v>
      </c>
      <c r="N74" s="34" t="s">
        <v>5273</v>
      </c>
      <c r="O74" s="36">
        <v>0.162139917695</v>
      </c>
      <c r="P74" s="36">
        <v>0.206680584551</v>
      </c>
      <c r="Q74" s="36">
        <v>0.63488700565</v>
      </c>
      <c r="R74" s="36">
        <v>0.72445820433399999</v>
      </c>
      <c r="T74" s="59" t="s">
        <v>5274</v>
      </c>
      <c r="U74" s="60">
        <f>AVERAGE(U13:U16,U21:U24,U29:U32,U37:U40,U45:U48,U53:U56,U61:U64,U69:U72)</f>
        <v>0.15288562079922363</v>
      </c>
      <c r="V74" s="60">
        <f>AVERAGE(V13:V16,V21:V24,V29:V32,V37:V40,V45:V48,V53:V56,V61:V64,V69:V72)</f>
        <v>0.11387361592755627</v>
      </c>
      <c r="W74" s="60">
        <f>AVERAGE(W13:W16,W21:W24,W29:W32,W37:W40,W45:W48,W53:W56,W61:W64,W69:W72)</f>
        <v>0.29183741363932814</v>
      </c>
      <c r="X74" s="61">
        <f>AVERAGE(X13:X16,X21:X24,X29:X32,X37:X40,X45:X48,X53:X56,X61:X64,X69:X72)</f>
        <v>0.28402024210520471</v>
      </c>
      <c r="Z74" s="59" t="s">
        <v>5275</v>
      </c>
      <c r="AA74" s="60">
        <f>AVERAGE(AA13:AA16,AA21:AA24,AA29:AA32,AA37:AA40,AA45:AA48,AA53:AA56,AA61:AA64,AA69:AA72)</f>
        <v>0.14350752534468755</v>
      </c>
      <c r="AB74" s="60">
        <f>AVERAGE(AB13:AB16,AB21:AB24,AB29:AB32,AB37:AB40,AB45:AB48,AB53:AB56,AB61:AB64,AB69:AB72)</f>
        <v>0.13592409308645356</v>
      </c>
      <c r="AC74" s="60">
        <f>AVERAGE(AC13:AC16,AC21:AC24,AC29:AC32,AC37:AC40,AC45:AC48,AC53:AC56,AC61:AC64,AC69:AC72)</f>
        <v>0.33272672699185407</v>
      </c>
      <c r="AD74" s="61">
        <f>AVERAGE(AD13:AD16,AD21:AD24,AD29:AD32,AD37:AD40,AD45:AD48,AD53:AD56,AD61:AD64,AD69:AD72)</f>
        <v>0.37172345454741773</v>
      </c>
      <c r="AF74" s="59" t="s">
        <v>5276</v>
      </c>
      <c r="AG74" s="60">
        <f>AVERAGE(AG13:AG16,AG21:AG24,AG29:AG32,AG37:AG40,AG45:AG48,AG53:AG56,AG61:AG64,AG69:AG72)</f>
        <v>0.18101990716283184</v>
      </c>
      <c r="AH74" s="60">
        <f>AVERAGE(AH13:AH16,AH21:AH24,AH29:AH32,AH37:AH40,AH45:AH48,AH53:AH56,AH61:AH64,AH69:AH72)</f>
        <v>0.28742196114592727</v>
      </c>
      <c r="AI74" s="60">
        <f>AVERAGE(AI13:AI16,AI21:AI24,AI29:AI32,AI37:AI40,AI45:AI48,AI53:AI56,AI61:AI64,AI69:AI72)</f>
        <v>0.57581969161331237</v>
      </c>
      <c r="AJ74" s="61">
        <f>AVERAGE(AJ13:AJ16,AJ21:AJ24,AJ29:AJ32,AJ37:AJ40,AJ45:AJ48,AJ53:AJ56,AJ61:AJ64,AJ69:AJ72)</f>
        <v>0.6052947319221873</v>
      </c>
    </row>
    <row r="75" spans="1:36" ht="15.75" x14ac:dyDescent="0.25">
      <c r="A75" s="34" t="s">
        <v>5277</v>
      </c>
      <c r="B75" s="56">
        <v>505</v>
      </c>
      <c r="C75" s="56">
        <v>1868</v>
      </c>
      <c r="D75" s="56">
        <v>1054</v>
      </c>
      <c r="E75" s="56">
        <v>1518</v>
      </c>
      <c r="F75" s="26"/>
      <c r="G75" s="8" t="s">
        <v>5166</v>
      </c>
      <c r="H75" s="8" t="s">
        <v>5054</v>
      </c>
      <c r="I75" s="35">
        <v>0.99776785714299998</v>
      </c>
      <c r="J75" s="35">
        <v>0.99798691494699998</v>
      </c>
      <c r="K75" s="35">
        <v>0.76822157434399996</v>
      </c>
      <c r="L75" s="35">
        <v>0.78823529411799997</v>
      </c>
      <c r="N75" s="34" t="s">
        <v>5277</v>
      </c>
      <c r="O75" s="36">
        <v>9.90099009901E-3</v>
      </c>
      <c r="P75" s="36">
        <v>3.7473233404700002E-3</v>
      </c>
      <c r="Q75" s="36">
        <v>0.301707779886</v>
      </c>
      <c r="R75" s="36">
        <v>0.254281949934</v>
      </c>
      <c r="AA75" s="62"/>
      <c r="AB75" s="62"/>
      <c r="AC75" s="62"/>
      <c r="AD75" s="62"/>
    </row>
    <row r="76" spans="1:36" ht="15.75" x14ac:dyDescent="0.25">
      <c r="A76" s="34" t="s">
        <v>5278</v>
      </c>
      <c r="B76" s="56">
        <v>1327</v>
      </c>
      <c r="C76" s="56">
        <v>2227</v>
      </c>
      <c r="D76" s="56">
        <v>2300</v>
      </c>
      <c r="E76" s="56">
        <v>1614</v>
      </c>
      <c r="F76" s="26"/>
      <c r="G76" s="8" t="s">
        <v>5166</v>
      </c>
      <c r="H76" s="8" t="s">
        <v>5056</v>
      </c>
      <c r="I76" s="35">
        <v>0</v>
      </c>
      <c r="J76" s="35">
        <v>0</v>
      </c>
      <c r="K76" s="35">
        <v>0</v>
      </c>
      <c r="L76" s="35">
        <v>0</v>
      </c>
      <c r="N76" s="34" t="s">
        <v>5278</v>
      </c>
      <c r="O76" s="36">
        <v>2.2607385079100001E-3</v>
      </c>
      <c r="P76" s="36">
        <v>1.25729681185E-2</v>
      </c>
      <c r="Q76" s="36">
        <v>0.29739130434799999</v>
      </c>
      <c r="R76" s="36">
        <v>0.313506815366</v>
      </c>
      <c r="S76" s="26"/>
      <c r="T76"/>
      <c r="U76"/>
      <c r="V76"/>
      <c r="W76" s="38"/>
      <c r="AA76"/>
      <c r="AB76"/>
      <c r="AC76" s="38"/>
    </row>
    <row r="77" spans="1:36" ht="15.75" x14ac:dyDescent="0.25">
      <c r="A77" s="34" t="s">
        <v>5279</v>
      </c>
      <c r="B77" s="56">
        <v>1158</v>
      </c>
      <c r="C77" s="56">
        <v>2807</v>
      </c>
      <c r="D77" s="56">
        <v>1858</v>
      </c>
      <c r="E77" s="56">
        <v>1466</v>
      </c>
      <c r="F77" s="26"/>
      <c r="G77" s="8" t="s">
        <v>5166</v>
      </c>
      <c r="H77" s="8" t="s">
        <v>5058</v>
      </c>
      <c r="I77" s="35">
        <v>0</v>
      </c>
      <c r="J77" s="35">
        <v>5.0327126321099999E-4</v>
      </c>
      <c r="K77" s="35">
        <v>0</v>
      </c>
      <c r="L77" s="35">
        <v>0</v>
      </c>
      <c r="N77" s="34" t="s">
        <v>5279</v>
      </c>
      <c r="O77" s="36">
        <v>0.247841105354</v>
      </c>
      <c r="P77" s="36">
        <v>0.71250445315300004</v>
      </c>
      <c r="Q77" s="36">
        <v>0.71044133476899995</v>
      </c>
      <c r="R77" s="36">
        <v>0.75716234652100001</v>
      </c>
      <c r="S77" s="26"/>
      <c r="T77"/>
      <c r="U77"/>
      <c r="V77"/>
      <c r="W77" s="38"/>
      <c r="AA77"/>
      <c r="AB77"/>
      <c r="AC77" s="38"/>
    </row>
    <row r="78" spans="1:36" ht="15.75" x14ac:dyDescent="0.25">
      <c r="A78" s="34" t="s">
        <v>5280</v>
      </c>
      <c r="B78" s="56">
        <v>1059</v>
      </c>
      <c r="C78" s="56">
        <v>3100</v>
      </c>
      <c r="D78" s="56">
        <v>1283</v>
      </c>
      <c r="E78" s="56">
        <v>1948</v>
      </c>
      <c r="F78" s="26"/>
      <c r="G78" s="8" t="s">
        <v>5166</v>
      </c>
      <c r="H78" s="8" t="s">
        <v>5060</v>
      </c>
      <c r="I78" s="35">
        <v>2.2321428571399999E-3</v>
      </c>
      <c r="J78" s="35">
        <v>1.5098137896300001E-3</v>
      </c>
      <c r="K78" s="35">
        <v>0.23177842565599999</v>
      </c>
      <c r="L78" s="35">
        <v>0.211764705882</v>
      </c>
      <c r="N78" s="34" t="s">
        <v>5280</v>
      </c>
      <c r="O78" s="36">
        <v>0.66005665722399998</v>
      </c>
      <c r="P78" s="36">
        <v>0.65612903225800001</v>
      </c>
      <c r="Q78" s="36">
        <v>0.85346843335900002</v>
      </c>
      <c r="R78" s="36">
        <v>0.88706365503100004</v>
      </c>
      <c r="S78" s="26"/>
      <c r="T78"/>
      <c r="U78"/>
      <c r="V78"/>
      <c r="W78" s="38"/>
      <c r="AA78"/>
      <c r="AB78"/>
      <c r="AC78" s="38"/>
    </row>
    <row r="79" spans="1:36" ht="15.75" x14ac:dyDescent="0.25">
      <c r="A79" s="34" t="s">
        <v>5281</v>
      </c>
      <c r="B79" s="56">
        <v>544</v>
      </c>
      <c r="C79" s="56">
        <v>1796</v>
      </c>
      <c r="D79" s="56">
        <v>600</v>
      </c>
      <c r="E79" s="56">
        <v>768</v>
      </c>
      <c r="F79" s="26"/>
      <c r="G79" s="8" t="s">
        <v>5166</v>
      </c>
      <c r="H79" s="8" t="s">
        <v>4973</v>
      </c>
      <c r="I79" s="35">
        <v>0</v>
      </c>
      <c r="J79" s="35">
        <v>0</v>
      </c>
      <c r="K79" s="35">
        <v>0</v>
      </c>
      <c r="L79" s="35">
        <v>0</v>
      </c>
      <c r="N79" s="34" t="s">
        <v>5281</v>
      </c>
      <c r="O79" s="36">
        <v>0.106617647059</v>
      </c>
      <c r="P79" s="36">
        <v>0.244988864143</v>
      </c>
      <c r="Q79" s="36">
        <v>0.38833333333300002</v>
      </c>
      <c r="R79" s="36">
        <v>0.38151041666699997</v>
      </c>
      <c r="S79" s="26"/>
      <c r="T79"/>
      <c r="U79"/>
      <c r="V79"/>
      <c r="W79" s="38"/>
      <c r="AA79"/>
      <c r="AB79"/>
      <c r="AC79" s="38"/>
    </row>
    <row r="80" spans="1:36" ht="16.5" thickBot="1" x14ac:dyDescent="0.3">
      <c r="A80" s="34" t="s">
        <v>5282</v>
      </c>
      <c r="B80" s="56">
        <v>1855</v>
      </c>
      <c r="C80" s="56">
        <v>4542</v>
      </c>
      <c r="D80" s="56">
        <v>2028</v>
      </c>
      <c r="E80" s="56">
        <v>3182</v>
      </c>
      <c r="F80" s="26"/>
      <c r="G80" s="40" t="s">
        <v>5166</v>
      </c>
      <c r="H80" s="40" t="s">
        <v>52</v>
      </c>
      <c r="I80" s="41">
        <v>0</v>
      </c>
      <c r="J80" s="41">
        <v>0</v>
      </c>
      <c r="K80" s="41">
        <v>0</v>
      </c>
      <c r="L80" s="41">
        <v>0</v>
      </c>
      <c r="N80" s="34" t="s">
        <v>5282</v>
      </c>
      <c r="O80" s="36">
        <v>0.28787061994599999</v>
      </c>
      <c r="P80" s="36">
        <v>0.41677675033</v>
      </c>
      <c r="Q80" s="36">
        <v>0.52613412228800005</v>
      </c>
      <c r="R80" s="36">
        <v>0.52482715273400005</v>
      </c>
      <c r="S80" s="26"/>
      <c r="T80"/>
      <c r="U80"/>
      <c r="V80"/>
      <c r="W80" s="38"/>
      <c r="AA80"/>
      <c r="AB80"/>
      <c r="AC80" s="38"/>
    </row>
    <row r="81" spans="1:29" ht="15.75" x14ac:dyDescent="0.25">
      <c r="A81" s="34" t="s">
        <v>5283</v>
      </c>
      <c r="B81" s="56">
        <v>702</v>
      </c>
      <c r="C81" s="56">
        <v>1424</v>
      </c>
      <c r="D81" s="56">
        <v>1072</v>
      </c>
      <c r="E81" s="56">
        <v>1979</v>
      </c>
      <c r="F81" s="26"/>
      <c r="G81" s="8" t="s">
        <v>5168</v>
      </c>
      <c r="H81" s="8" t="s">
        <v>5054</v>
      </c>
      <c r="I81" s="35">
        <v>0.99621498864500002</v>
      </c>
      <c r="J81" s="35">
        <v>0.99838187702299996</v>
      </c>
      <c r="K81" s="35">
        <v>0.75102459016400003</v>
      </c>
      <c r="L81" s="35">
        <v>0.76686807653599998</v>
      </c>
      <c r="N81" s="34" t="s">
        <v>5283</v>
      </c>
      <c r="O81" s="36">
        <v>2.8490028489999999E-3</v>
      </c>
      <c r="P81" s="36">
        <v>3.51123595506E-3</v>
      </c>
      <c r="Q81" s="36">
        <v>0.38619402985099999</v>
      </c>
      <c r="R81" s="36">
        <v>0.34613441131900002</v>
      </c>
      <c r="S81" s="26"/>
      <c r="T81"/>
      <c r="U81"/>
      <c r="V81"/>
      <c r="W81" s="38"/>
      <c r="AA81"/>
      <c r="AB81"/>
      <c r="AC81" s="38"/>
    </row>
    <row r="82" spans="1:29" ht="15.75" x14ac:dyDescent="0.25">
      <c r="A82" s="34" t="s">
        <v>5284</v>
      </c>
      <c r="B82" s="56">
        <v>702</v>
      </c>
      <c r="C82" s="56">
        <v>2283</v>
      </c>
      <c r="D82" s="56">
        <v>1320</v>
      </c>
      <c r="E82" s="56">
        <v>1355</v>
      </c>
      <c r="F82" s="26"/>
      <c r="G82" s="8" t="s">
        <v>5168</v>
      </c>
      <c r="H82" s="8" t="s">
        <v>5056</v>
      </c>
      <c r="I82" s="35">
        <v>0</v>
      </c>
      <c r="J82" s="35">
        <v>2.6968716289100001E-4</v>
      </c>
      <c r="K82" s="35">
        <v>0</v>
      </c>
      <c r="L82" s="35">
        <v>0</v>
      </c>
      <c r="N82" s="34" t="s">
        <v>5284</v>
      </c>
      <c r="O82" s="36">
        <v>0.14957264957300001</v>
      </c>
      <c r="P82" s="36">
        <v>0.157249233465</v>
      </c>
      <c r="Q82" s="36">
        <v>0.52575757575799997</v>
      </c>
      <c r="R82" s="36">
        <v>0.53653136531400003</v>
      </c>
      <c r="S82" s="26"/>
      <c r="T82"/>
      <c r="U82"/>
      <c r="V82"/>
      <c r="W82" s="38"/>
      <c r="AA82"/>
      <c r="AB82"/>
      <c r="AC82" s="38"/>
    </row>
    <row r="83" spans="1:29" ht="15.75" x14ac:dyDescent="0.25">
      <c r="A83" s="34" t="s">
        <v>5285</v>
      </c>
      <c r="B83" s="56">
        <v>400</v>
      </c>
      <c r="C83" s="56">
        <v>867</v>
      </c>
      <c r="D83" s="56">
        <v>829</v>
      </c>
      <c r="E83" s="56">
        <v>466</v>
      </c>
      <c r="F83" s="26"/>
      <c r="G83" s="8" t="s">
        <v>5168</v>
      </c>
      <c r="H83" s="8" t="s">
        <v>5058</v>
      </c>
      <c r="I83" s="35">
        <v>0</v>
      </c>
      <c r="J83" s="35">
        <v>0</v>
      </c>
      <c r="K83" s="35">
        <v>5.1229508196699999E-4</v>
      </c>
      <c r="L83" s="35">
        <v>0</v>
      </c>
      <c r="N83" s="34" t="s">
        <v>5285</v>
      </c>
      <c r="O83" s="36">
        <v>5.0000000000000001E-3</v>
      </c>
      <c r="P83" s="36">
        <v>2.3068050749700001E-3</v>
      </c>
      <c r="Q83" s="36">
        <v>0.30398069963800001</v>
      </c>
      <c r="R83" s="36">
        <v>0.272532188841</v>
      </c>
      <c r="S83" s="26"/>
      <c r="T83"/>
      <c r="U83"/>
      <c r="V83"/>
      <c r="W83" s="38"/>
      <c r="AA83"/>
      <c r="AB83"/>
      <c r="AC83" s="38"/>
    </row>
    <row r="84" spans="1:29" ht="15.75" x14ac:dyDescent="0.25">
      <c r="A84" s="34" t="s">
        <v>5286</v>
      </c>
      <c r="B84" s="56">
        <v>893</v>
      </c>
      <c r="C84" s="56">
        <v>1688</v>
      </c>
      <c r="D84" s="56">
        <v>1293</v>
      </c>
      <c r="E84" s="56">
        <v>1082</v>
      </c>
      <c r="F84" s="26"/>
      <c r="G84" s="8" t="s">
        <v>5168</v>
      </c>
      <c r="H84" s="8" t="s">
        <v>5060</v>
      </c>
      <c r="I84" s="35">
        <v>3.7850113550300002E-3</v>
      </c>
      <c r="J84" s="35">
        <v>1.3484358144599999E-3</v>
      </c>
      <c r="K84" s="35">
        <v>0.24846311475399999</v>
      </c>
      <c r="L84" s="35">
        <v>0.233131923464</v>
      </c>
      <c r="N84" s="34" t="s">
        <v>5286</v>
      </c>
      <c r="O84" s="36">
        <v>1.23180291153E-2</v>
      </c>
      <c r="P84" s="36">
        <v>2.96208530806E-3</v>
      </c>
      <c r="Q84" s="36">
        <v>0.36426914153099998</v>
      </c>
      <c r="R84" s="36">
        <v>0.31977818854000001</v>
      </c>
      <c r="S84" s="26"/>
      <c r="T84"/>
      <c r="U84"/>
      <c r="V84"/>
      <c r="W84" s="38"/>
      <c r="AA84"/>
      <c r="AB84"/>
      <c r="AC84" s="38"/>
    </row>
    <row r="85" spans="1:29" ht="15.75" x14ac:dyDescent="0.25">
      <c r="A85" s="34" t="s">
        <v>5287</v>
      </c>
      <c r="B85" s="56">
        <v>1384</v>
      </c>
      <c r="C85" s="56">
        <v>3227</v>
      </c>
      <c r="D85" s="56">
        <v>1987</v>
      </c>
      <c r="E85" s="56">
        <v>2200</v>
      </c>
      <c r="F85" s="26"/>
      <c r="G85" s="8" t="s">
        <v>5168</v>
      </c>
      <c r="H85" s="8" t="s">
        <v>4973</v>
      </c>
      <c r="I85" s="35">
        <v>0</v>
      </c>
      <c r="J85" s="35">
        <v>0</v>
      </c>
      <c r="K85" s="35">
        <v>0</v>
      </c>
      <c r="L85" s="35">
        <v>0</v>
      </c>
      <c r="N85" s="34" t="s">
        <v>5287</v>
      </c>
      <c r="O85" s="36">
        <v>4.3352601156100004E-3</v>
      </c>
      <c r="P85" s="36">
        <v>5.5779361636199998E-3</v>
      </c>
      <c r="Q85" s="36">
        <v>0.51585304479100003</v>
      </c>
      <c r="R85" s="36">
        <v>0.54272727272700005</v>
      </c>
      <c r="S85" s="26"/>
      <c r="T85"/>
      <c r="U85"/>
      <c r="V85"/>
      <c r="W85" s="38"/>
      <c r="AA85"/>
      <c r="AB85"/>
      <c r="AC85" s="38"/>
    </row>
    <row r="86" spans="1:29" ht="16.5" thickBot="1" x14ac:dyDescent="0.3">
      <c r="A86" s="34" t="s">
        <v>5288</v>
      </c>
      <c r="B86" s="56">
        <v>2281</v>
      </c>
      <c r="C86" s="56">
        <v>4883</v>
      </c>
      <c r="D86" s="56">
        <v>2015</v>
      </c>
      <c r="E86" s="56">
        <v>2548</v>
      </c>
      <c r="F86" s="26"/>
      <c r="G86" s="40" t="s">
        <v>5168</v>
      </c>
      <c r="H86" s="40" t="s">
        <v>52</v>
      </c>
      <c r="I86" s="41">
        <v>0</v>
      </c>
      <c r="J86" s="41">
        <v>0</v>
      </c>
      <c r="K86" s="41">
        <v>0</v>
      </c>
      <c r="L86" s="41">
        <v>0</v>
      </c>
      <c r="N86" s="34" t="s">
        <v>5288</v>
      </c>
      <c r="O86" s="36">
        <v>0.216133274879</v>
      </c>
      <c r="P86" s="36">
        <v>0.29326233872599999</v>
      </c>
      <c r="Q86" s="36">
        <v>0.69925558312699998</v>
      </c>
      <c r="R86" s="36">
        <v>0.78571428571400004</v>
      </c>
      <c r="S86" s="26"/>
      <c r="T86"/>
      <c r="U86"/>
      <c r="V86"/>
      <c r="W86" s="38"/>
      <c r="AA86"/>
      <c r="AB86"/>
      <c r="AC86" s="38"/>
    </row>
    <row r="87" spans="1:29" ht="15.75" x14ac:dyDescent="0.25">
      <c r="A87" s="34" t="s">
        <v>5289</v>
      </c>
      <c r="B87" s="56">
        <v>1364</v>
      </c>
      <c r="C87" s="56">
        <v>3109</v>
      </c>
      <c r="D87" s="56">
        <v>943</v>
      </c>
      <c r="E87" s="56">
        <v>573</v>
      </c>
      <c r="F87" s="26"/>
      <c r="G87" s="8" t="s">
        <v>5170</v>
      </c>
      <c r="H87" s="8" t="s">
        <v>5054</v>
      </c>
      <c r="I87" s="35">
        <v>0.965922444183</v>
      </c>
      <c r="J87" s="35">
        <v>0.87826899128299996</v>
      </c>
      <c r="K87" s="35">
        <v>0.404169079328</v>
      </c>
      <c r="L87" s="35">
        <v>0.35360360360400001</v>
      </c>
      <c r="N87" s="34" t="s">
        <v>5289</v>
      </c>
      <c r="O87" s="36">
        <v>4.3988269794699997E-3</v>
      </c>
      <c r="P87" s="36">
        <v>1.9298809906699999E-3</v>
      </c>
      <c r="Q87" s="36">
        <v>0.448568398727</v>
      </c>
      <c r="R87" s="36">
        <v>0.46596858638700001</v>
      </c>
      <c r="S87" s="26"/>
      <c r="T87"/>
      <c r="U87"/>
      <c r="V87"/>
      <c r="W87" s="38"/>
      <c r="AA87"/>
      <c r="AB87"/>
      <c r="AC87" s="38"/>
    </row>
    <row r="88" spans="1:29" ht="15.75" x14ac:dyDescent="0.25">
      <c r="A88" s="34" t="s">
        <v>5290</v>
      </c>
      <c r="B88" s="56">
        <v>2578</v>
      </c>
      <c r="C88" s="56">
        <v>2975</v>
      </c>
      <c r="D88" s="56">
        <v>3477</v>
      </c>
      <c r="E88" s="56">
        <v>2886</v>
      </c>
      <c r="F88" s="26"/>
      <c r="G88" s="8" t="s">
        <v>5170</v>
      </c>
      <c r="H88" s="8" t="s">
        <v>5056</v>
      </c>
      <c r="I88" s="35">
        <v>0</v>
      </c>
      <c r="J88" s="35">
        <v>0</v>
      </c>
      <c r="K88" s="35">
        <v>0</v>
      </c>
      <c r="L88" s="35">
        <v>0</v>
      </c>
      <c r="N88" s="34" t="s">
        <v>5290</v>
      </c>
      <c r="O88" s="36">
        <v>4.2668735453799999E-3</v>
      </c>
      <c r="P88" s="36">
        <v>3.36134453782E-3</v>
      </c>
      <c r="Q88" s="36">
        <v>0.41012366982999998</v>
      </c>
      <c r="R88" s="36">
        <v>0.44109494109500003</v>
      </c>
      <c r="S88" s="26"/>
      <c r="T88"/>
      <c r="U88"/>
      <c r="V88"/>
      <c r="W88" s="38"/>
      <c r="AA88"/>
      <c r="AB88"/>
      <c r="AC88" s="38"/>
    </row>
    <row r="89" spans="1:29" ht="15.75" x14ac:dyDescent="0.25">
      <c r="A89" s="34" t="s">
        <v>5291</v>
      </c>
      <c r="B89" s="56">
        <v>1140</v>
      </c>
      <c r="C89" s="56">
        <v>2772</v>
      </c>
      <c r="D89" s="56">
        <v>1442</v>
      </c>
      <c r="E89" s="56">
        <v>1752</v>
      </c>
      <c r="F89" s="26"/>
      <c r="G89" s="8" t="s">
        <v>5170</v>
      </c>
      <c r="H89" s="8" t="s">
        <v>5058</v>
      </c>
      <c r="I89" s="35">
        <v>0</v>
      </c>
      <c r="J89" s="35">
        <v>6.2266500622700004E-4</v>
      </c>
      <c r="K89" s="35">
        <v>0</v>
      </c>
      <c r="L89" s="35">
        <v>5.6306306306299996E-4</v>
      </c>
      <c r="N89" s="34" t="s">
        <v>5291</v>
      </c>
      <c r="O89" s="36">
        <v>2.63157894737E-3</v>
      </c>
      <c r="P89" s="36">
        <v>1.5151515151500001E-2</v>
      </c>
      <c r="Q89" s="36">
        <v>0.40984743411899999</v>
      </c>
      <c r="R89" s="36">
        <v>0.391552511416</v>
      </c>
      <c r="S89" s="26"/>
      <c r="T89"/>
      <c r="U89"/>
      <c r="V89"/>
      <c r="W89" s="38"/>
      <c r="AA89"/>
      <c r="AB89"/>
      <c r="AC89" s="38"/>
    </row>
    <row r="90" spans="1:29" ht="15.75" x14ac:dyDescent="0.25">
      <c r="A90" s="34" t="s">
        <v>5292</v>
      </c>
      <c r="B90" s="56">
        <v>1335</v>
      </c>
      <c r="C90" s="56">
        <v>2467</v>
      </c>
      <c r="D90" s="56">
        <v>1771</v>
      </c>
      <c r="E90" s="56">
        <v>2356</v>
      </c>
      <c r="F90" s="26"/>
      <c r="G90" s="8" t="s">
        <v>5170</v>
      </c>
      <c r="H90" s="8" t="s">
        <v>5060</v>
      </c>
      <c r="I90" s="35">
        <v>3.4077555816700002E-2</v>
      </c>
      <c r="J90" s="35">
        <v>0.121108343711</v>
      </c>
      <c r="K90" s="35">
        <v>0.59583092067200005</v>
      </c>
      <c r="L90" s="35">
        <v>0.64583333333299997</v>
      </c>
      <c r="N90" s="34" t="s">
        <v>5292</v>
      </c>
      <c r="O90" s="36">
        <v>0.154307116105</v>
      </c>
      <c r="P90" s="36">
        <v>0.263072557762</v>
      </c>
      <c r="Q90" s="36">
        <v>0.739130434783</v>
      </c>
      <c r="R90" s="36">
        <v>0.68293718166399997</v>
      </c>
      <c r="S90" s="26"/>
      <c r="T90"/>
      <c r="U90"/>
      <c r="V90"/>
      <c r="W90" s="38"/>
      <c r="AA90"/>
      <c r="AB90"/>
      <c r="AC90" s="38"/>
    </row>
    <row r="91" spans="1:29" ht="15.75" x14ac:dyDescent="0.25">
      <c r="A91" s="34" t="s">
        <v>5293</v>
      </c>
      <c r="B91" s="56">
        <v>833</v>
      </c>
      <c r="C91" s="56">
        <v>1462</v>
      </c>
      <c r="D91" s="56">
        <v>1042</v>
      </c>
      <c r="E91" s="56">
        <v>1014</v>
      </c>
      <c r="F91" s="26"/>
      <c r="G91" s="8" t="s">
        <v>5170</v>
      </c>
      <c r="H91" s="8" t="s">
        <v>4973</v>
      </c>
      <c r="I91" s="35">
        <v>0</v>
      </c>
      <c r="J91" s="35">
        <v>0</v>
      </c>
      <c r="K91" s="35">
        <v>0</v>
      </c>
      <c r="L91" s="35">
        <v>0</v>
      </c>
      <c r="N91" s="34" t="s">
        <v>5293</v>
      </c>
      <c r="O91" s="36">
        <v>8.4033613445400005E-3</v>
      </c>
      <c r="P91" s="36">
        <v>2.7359781121800001E-3</v>
      </c>
      <c r="Q91" s="36">
        <v>0.32149712092100002</v>
      </c>
      <c r="R91" s="36">
        <v>0.32347140039400002</v>
      </c>
      <c r="S91" s="26"/>
      <c r="T91"/>
      <c r="U91"/>
      <c r="V91"/>
      <c r="W91" s="38"/>
    </row>
    <row r="92" spans="1:29" ht="16.5" thickBot="1" x14ac:dyDescent="0.3">
      <c r="A92" s="34" t="s">
        <v>5294</v>
      </c>
      <c r="B92" s="56">
        <v>1362</v>
      </c>
      <c r="C92" s="56">
        <v>3218</v>
      </c>
      <c r="D92" s="56">
        <v>2391</v>
      </c>
      <c r="E92" s="56">
        <v>1895</v>
      </c>
      <c r="F92" s="26"/>
      <c r="G92" s="40" t="s">
        <v>5170</v>
      </c>
      <c r="H92" s="40" t="s">
        <v>52</v>
      </c>
      <c r="I92" s="41">
        <v>0</v>
      </c>
      <c r="J92" s="41">
        <v>0</v>
      </c>
      <c r="K92" s="41">
        <v>0</v>
      </c>
      <c r="L92" s="41">
        <v>0</v>
      </c>
      <c r="N92" s="34" t="s">
        <v>5294</v>
      </c>
      <c r="O92" s="36">
        <v>3.6710719530100001E-3</v>
      </c>
      <c r="P92" s="36">
        <v>2.39279055314E-2</v>
      </c>
      <c r="Q92" s="36">
        <v>0.35884567126700001</v>
      </c>
      <c r="R92" s="36">
        <v>0.380474934037</v>
      </c>
      <c r="S92" s="26"/>
      <c r="T92"/>
      <c r="U92"/>
      <c r="V92"/>
      <c r="W92" s="38"/>
    </row>
    <row r="93" spans="1:29" ht="15.75" x14ac:dyDescent="0.25">
      <c r="A93" s="34" t="s">
        <v>5295</v>
      </c>
      <c r="B93" s="56">
        <v>1060</v>
      </c>
      <c r="C93" s="56">
        <v>1644</v>
      </c>
      <c r="D93" s="56">
        <v>1264</v>
      </c>
      <c r="E93" s="56">
        <v>969</v>
      </c>
      <c r="F93" s="26"/>
      <c r="G93" s="8" t="s">
        <v>5172</v>
      </c>
      <c r="H93" s="8" t="s">
        <v>5054</v>
      </c>
      <c r="I93" s="35">
        <v>0.99031476997599999</v>
      </c>
      <c r="J93" s="35">
        <v>0.99707431246300005</v>
      </c>
      <c r="K93" s="35">
        <v>0.76230076230099997</v>
      </c>
      <c r="L93" s="35">
        <v>0.78058587019000003</v>
      </c>
      <c r="N93" s="34" t="s">
        <v>5295</v>
      </c>
      <c r="O93" s="36">
        <v>0.22924528301899999</v>
      </c>
      <c r="P93" s="36">
        <v>0.582116788321</v>
      </c>
      <c r="Q93" s="36">
        <v>0.64794303797499997</v>
      </c>
      <c r="R93" s="36">
        <v>0.69969040247699998</v>
      </c>
      <c r="S93" s="26"/>
      <c r="T93"/>
      <c r="U93"/>
      <c r="V93"/>
      <c r="W93" s="38"/>
    </row>
    <row r="94" spans="1:29" ht="15.75" x14ac:dyDescent="0.25">
      <c r="A94" s="34" t="s">
        <v>5296</v>
      </c>
      <c r="B94" s="56">
        <v>702</v>
      </c>
      <c r="C94" s="56">
        <v>1210</v>
      </c>
      <c r="D94" s="56">
        <v>1179</v>
      </c>
      <c r="E94" s="56">
        <v>1533</v>
      </c>
      <c r="F94" s="26"/>
      <c r="G94" s="8" t="s">
        <v>5172</v>
      </c>
      <c r="H94" s="8" t="s">
        <v>5056</v>
      </c>
      <c r="I94" s="35">
        <v>0</v>
      </c>
      <c r="J94" s="35">
        <v>5.8513750731399995E-4</v>
      </c>
      <c r="K94" s="35">
        <v>0</v>
      </c>
      <c r="L94" s="35">
        <v>0</v>
      </c>
      <c r="N94" s="34" t="s">
        <v>5296</v>
      </c>
      <c r="O94" s="36">
        <v>0.58831908831900004</v>
      </c>
      <c r="P94" s="36">
        <v>0.80082644628099997</v>
      </c>
      <c r="Q94" s="36">
        <v>0.87022900763400002</v>
      </c>
      <c r="R94" s="36">
        <v>0.90998043052800004</v>
      </c>
      <c r="S94" s="26"/>
      <c r="T94"/>
      <c r="U94"/>
      <c r="V94"/>
      <c r="W94" s="38"/>
    </row>
    <row r="95" spans="1:29" ht="15.75" x14ac:dyDescent="0.25">
      <c r="A95" s="34" t="s">
        <v>5297</v>
      </c>
      <c r="B95" s="56">
        <v>544</v>
      </c>
      <c r="C95" s="56">
        <v>2062</v>
      </c>
      <c r="D95" s="56">
        <v>970</v>
      </c>
      <c r="E95" s="56">
        <v>1122</v>
      </c>
      <c r="F95" s="26"/>
      <c r="G95" s="8" t="s">
        <v>5172</v>
      </c>
      <c r="H95" s="8" t="s">
        <v>5058</v>
      </c>
      <c r="I95" s="35">
        <v>1.21065375303E-3</v>
      </c>
      <c r="J95" s="35">
        <v>5.8513750731399995E-4</v>
      </c>
      <c r="K95" s="35">
        <v>6.9300069300100005E-4</v>
      </c>
      <c r="L95" s="35">
        <v>0</v>
      </c>
      <c r="N95" s="34" t="s">
        <v>5297</v>
      </c>
      <c r="O95" s="36">
        <v>5.3308823529400001E-2</v>
      </c>
      <c r="P95" s="36">
        <v>0.17652764306499999</v>
      </c>
      <c r="Q95" s="36">
        <v>0.40618556701000003</v>
      </c>
      <c r="R95" s="36">
        <v>0.40285204991099999</v>
      </c>
      <c r="S95" s="26"/>
      <c r="T95"/>
      <c r="U95"/>
      <c r="V95"/>
      <c r="W95" s="38"/>
    </row>
    <row r="96" spans="1:29" ht="15.75" x14ac:dyDescent="0.25">
      <c r="A96" s="34" t="s">
        <v>5298</v>
      </c>
      <c r="B96" s="56">
        <v>1508</v>
      </c>
      <c r="C96" s="56">
        <v>2079</v>
      </c>
      <c r="D96" s="56">
        <v>1791</v>
      </c>
      <c r="E96" s="56">
        <v>1960</v>
      </c>
      <c r="F96" s="26"/>
      <c r="G96" s="8" t="s">
        <v>5172</v>
      </c>
      <c r="H96" s="8" t="s">
        <v>5060</v>
      </c>
      <c r="I96" s="35">
        <v>8.4745762711900003E-3</v>
      </c>
      <c r="J96" s="35">
        <v>1.7554125219399999E-3</v>
      </c>
      <c r="K96" s="35">
        <v>0.23700623700599999</v>
      </c>
      <c r="L96" s="35">
        <v>0.21941412981</v>
      </c>
      <c r="N96" s="34" t="s">
        <v>5298</v>
      </c>
      <c r="O96" s="36">
        <v>0.26127320954900002</v>
      </c>
      <c r="P96" s="36">
        <v>0.39201539201500002</v>
      </c>
      <c r="Q96" s="36">
        <v>0.51535455053000001</v>
      </c>
      <c r="R96" s="36">
        <v>0.56020408163299995</v>
      </c>
      <c r="S96" s="26"/>
      <c r="T96"/>
      <c r="U96"/>
      <c r="V96"/>
      <c r="W96" s="38"/>
    </row>
    <row r="97" spans="1:23" ht="15.75" x14ac:dyDescent="0.25">
      <c r="A97" s="34" t="s">
        <v>5299</v>
      </c>
      <c r="B97" s="56">
        <v>1018</v>
      </c>
      <c r="C97" s="56">
        <v>1771</v>
      </c>
      <c r="D97" s="56">
        <v>844</v>
      </c>
      <c r="E97" s="56">
        <v>904</v>
      </c>
      <c r="F97" s="26"/>
      <c r="G97" s="8" t="s">
        <v>5172</v>
      </c>
      <c r="H97" s="8" t="s">
        <v>4973</v>
      </c>
      <c r="I97" s="35">
        <v>0</v>
      </c>
      <c r="J97" s="35">
        <v>0</v>
      </c>
      <c r="K97" s="35">
        <v>0</v>
      </c>
      <c r="L97" s="35">
        <v>0</v>
      </c>
      <c r="N97" s="34" t="s">
        <v>5299</v>
      </c>
      <c r="O97" s="36">
        <v>9.8231827111999997E-4</v>
      </c>
      <c r="P97" s="36">
        <v>2.8232636928299999E-3</v>
      </c>
      <c r="Q97" s="36">
        <v>0.42180094786700001</v>
      </c>
      <c r="R97" s="36">
        <v>0.42699115044199998</v>
      </c>
      <c r="S97" s="26"/>
      <c r="T97"/>
      <c r="U97"/>
      <c r="V97"/>
      <c r="W97" s="38"/>
    </row>
    <row r="98" spans="1:23" ht="16.5" thickBot="1" x14ac:dyDescent="0.3">
      <c r="A98" s="34" t="s">
        <v>5300</v>
      </c>
      <c r="B98" s="56">
        <v>821</v>
      </c>
      <c r="C98" s="56">
        <v>2540</v>
      </c>
      <c r="D98" s="56">
        <v>1026</v>
      </c>
      <c r="E98" s="56">
        <v>1173</v>
      </c>
      <c r="F98" s="26"/>
      <c r="G98" s="40" t="s">
        <v>5172</v>
      </c>
      <c r="H98" s="40" t="s">
        <v>52</v>
      </c>
      <c r="I98" s="41">
        <v>0</v>
      </c>
      <c r="J98" s="41">
        <v>0</v>
      </c>
      <c r="K98" s="41">
        <v>0</v>
      </c>
      <c r="L98" s="41">
        <v>0</v>
      </c>
      <c r="N98" s="34" t="s">
        <v>5300</v>
      </c>
      <c r="O98" s="36">
        <v>0.11084043849</v>
      </c>
      <c r="P98" s="36">
        <v>9.2519685039400001E-2</v>
      </c>
      <c r="Q98" s="36">
        <v>0.64230019493199997</v>
      </c>
      <c r="R98" s="36">
        <v>0.69906223358899999</v>
      </c>
      <c r="S98" s="26"/>
      <c r="T98"/>
      <c r="U98"/>
      <c r="V98"/>
      <c r="W98" s="38"/>
    </row>
    <row r="99" spans="1:23" ht="15.75" x14ac:dyDescent="0.25">
      <c r="A99" s="34" t="s">
        <v>5301</v>
      </c>
      <c r="B99" s="56">
        <v>161</v>
      </c>
      <c r="C99" s="56">
        <v>277</v>
      </c>
      <c r="D99" s="56">
        <v>159</v>
      </c>
      <c r="E99" s="56">
        <v>16</v>
      </c>
      <c r="F99" s="26"/>
      <c r="G99" s="8" t="s">
        <v>5174</v>
      </c>
      <c r="H99" s="8" t="s">
        <v>5054</v>
      </c>
      <c r="I99" s="35">
        <v>0.99504950495</v>
      </c>
      <c r="J99" s="35">
        <v>0.99796458375700003</v>
      </c>
      <c r="K99" s="35">
        <v>0.76968359087600002</v>
      </c>
      <c r="L99" s="35">
        <v>0.77263513513500004</v>
      </c>
      <c r="N99" s="34" t="s">
        <v>5301</v>
      </c>
      <c r="O99" s="36">
        <v>0</v>
      </c>
      <c r="P99" s="36">
        <v>0</v>
      </c>
      <c r="Q99" s="36">
        <v>0.295597484277</v>
      </c>
      <c r="R99" s="36">
        <v>0.3125</v>
      </c>
      <c r="S99" s="26"/>
      <c r="T99"/>
      <c r="U99"/>
      <c r="V99"/>
      <c r="W99" s="38"/>
    </row>
    <row r="100" spans="1:23" ht="15.75" x14ac:dyDescent="0.25">
      <c r="A100" s="34" t="s">
        <v>5302</v>
      </c>
      <c r="B100" s="56">
        <v>954</v>
      </c>
      <c r="C100" s="56">
        <v>2142</v>
      </c>
      <c r="D100" s="56">
        <v>857</v>
      </c>
      <c r="E100" s="56">
        <v>1051</v>
      </c>
      <c r="F100" s="26"/>
      <c r="G100" s="8" t="s">
        <v>5174</v>
      </c>
      <c r="H100" s="8" t="s">
        <v>5056</v>
      </c>
      <c r="I100" s="35">
        <v>0</v>
      </c>
      <c r="J100" s="35">
        <v>0</v>
      </c>
      <c r="K100" s="35">
        <v>0</v>
      </c>
      <c r="L100" s="35">
        <v>0</v>
      </c>
      <c r="N100" s="34" t="s">
        <v>5302</v>
      </c>
      <c r="O100" s="36">
        <v>1.0482180293499999E-3</v>
      </c>
      <c r="P100" s="36">
        <v>2.3342670401500002E-3</v>
      </c>
      <c r="Q100" s="36">
        <v>0.372228704784</v>
      </c>
      <c r="R100" s="36">
        <v>0.35870599429099997</v>
      </c>
      <c r="S100" s="26"/>
      <c r="T100"/>
      <c r="U100"/>
      <c r="V100"/>
      <c r="W100" s="38"/>
    </row>
    <row r="101" spans="1:23" ht="15.75" x14ac:dyDescent="0.25">
      <c r="A101" s="34" t="s">
        <v>5303</v>
      </c>
      <c r="B101" s="56">
        <v>1500</v>
      </c>
      <c r="C101" s="56">
        <v>4210</v>
      </c>
      <c r="D101" s="56">
        <v>1750</v>
      </c>
      <c r="E101" s="56">
        <v>1235</v>
      </c>
      <c r="F101" s="26"/>
      <c r="G101" s="8" t="s">
        <v>5174</v>
      </c>
      <c r="H101" s="8" t="s">
        <v>5058</v>
      </c>
      <c r="I101" s="35">
        <v>1.100110011E-3</v>
      </c>
      <c r="J101" s="35">
        <v>6.1062487278599998E-4</v>
      </c>
      <c r="K101" s="35">
        <v>3.6791758646099998E-4</v>
      </c>
      <c r="L101" s="35">
        <v>0</v>
      </c>
      <c r="N101" s="34" t="s">
        <v>5303</v>
      </c>
      <c r="O101" s="36">
        <v>2E-3</v>
      </c>
      <c r="P101" s="36">
        <v>6.4133016627100003E-3</v>
      </c>
      <c r="Q101" s="36">
        <v>0.54</v>
      </c>
      <c r="R101" s="36">
        <v>0.57732793522299997</v>
      </c>
      <c r="S101" s="26"/>
      <c r="T101"/>
      <c r="U101"/>
      <c r="V101"/>
      <c r="W101" s="38"/>
    </row>
    <row r="102" spans="1:23" ht="15.75" x14ac:dyDescent="0.25">
      <c r="A102" s="34" t="s">
        <v>5304</v>
      </c>
      <c r="B102" s="56">
        <v>1521</v>
      </c>
      <c r="C102" s="56">
        <v>4587</v>
      </c>
      <c r="D102" s="56">
        <v>1938</v>
      </c>
      <c r="E102" s="56">
        <v>1712</v>
      </c>
      <c r="F102" s="26"/>
      <c r="G102" s="8" t="s">
        <v>5174</v>
      </c>
      <c r="H102" s="8" t="s">
        <v>5060</v>
      </c>
      <c r="I102" s="35">
        <v>3.8503850385000001E-3</v>
      </c>
      <c r="J102" s="35">
        <v>1.4247913698399999E-3</v>
      </c>
      <c r="K102" s="35">
        <v>0.22994849153800001</v>
      </c>
      <c r="L102" s="35">
        <v>0.22736486486499999</v>
      </c>
      <c r="N102" s="34" t="s">
        <v>5304</v>
      </c>
      <c r="O102" s="36">
        <v>0.15253122945399999</v>
      </c>
      <c r="P102" s="36">
        <v>0.18966644865900001</v>
      </c>
      <c r="Q102" s="36">
        <v>0.67956656346699995</v>
      </c>
      <c r="R102" s="36">
        <v>0.84637850467300002</v>
      </c>
      <c r="S102" s="26"/>
      <c r="T102"/>
      <c r="U102"/>
      <c r="V102"/>
      <c r="W102" s="38"/>
    </row>
    <row r="103" spans="1:23" ht="15.75" x14ac:dyDescent="0.25">
      <c r="A103" s="34" t="s">
        <v>5305</v>
      </c>
      <c r="B103" s="56">
        <v>714</v>
      </c>
      <c r="C103" s="56">
        <v>1130</v>
      </c>
      <c r="D103" s="56">
        <v>970</v>
      </c>
      <c r="E103" s="56">
        <v>1341</v>
      </c>
      <c r="F103" s="26"/>
      <c r="G103" s="8" t="s">
        <v>5174</v>
      </c>
      <c r="H103" s="8" t="s">
        <v>4973</v>
      </c>
      <c r="I103" s="35">
        <v>0</v>
      </c>
      <c r="J103" s="35">
        <v>0</v>
      </c>
      <c r="K103" s="35">
        <v>0</v>
      </c>
      <c r="L103" s="35">
        <v>0</v>
      </c>
      <c r="N103" s="34" t="s">
        <v>5305</v>
      </c>
      <c r="O103" s="36">
        <v>1.4005602240899999E-3</v>
      </c>
      <c r="P103" s="36">
        <v>2.65486725664E-3</v>
      </c>
      <c r="Q103" s="36">
        <v>0.48247422680399998</v>
      </c>
      <c r="R103" s="36">
        <v>0.47874720357900002</v>
      </c>
      <c r="S103" s="26"/>
      <c r="T103"/>
      <c r="U103"/>
      <c r="V103"/>
      <c r="W103" s="38"/>
    </row>
    <row r="104" spans="1:23" ht="16.5" thickBot="1" x14ac:dyDescent="0.3">
      <c r="A104" s="34" t="s">
        <v>5306</v>
      </c>
      <c r="B104" s="56">
        <v>1771</v>
      </c>
      <c r="C104" s="56">
        <v>2345</v>
      </c>
      <c r="D104" s="56">
        <v>1905</v>
      </c>
      <c r="E104" s="56">
        <v>2295</v>
      </c>
      <c r="F104" s="26"/>
      <c r="G104" s="40" t="s">
        <v>5174</v>
      </c>
      <c r="H104" s="40" t="s">
        <v>52</v>
      </c>
      <c r="I104" s="41">
        <v>0</v>
      </c>
      <c r="J104" s="41">
        <v>0</v>
      </c>
      <c r="K104" s="41">
        <v>0</v>
      </c>
      <c r="L104" s="41">
        <v>0</v>
      </c>
      <c r="N104" s="34" t="s">
        <v>5306</v>
      </c>
      <c r="O104" s="36">
        <v>4.5172219085299996E-3</v>
      </c>
      <c r="P104" s="36">
        <v>5.11727078891E-3</v>
      </c>
      <c r="Q104" s="36">
        <v>0.53490813648299995</v>
      </c>
      <c r="R104" s="36">
        <v>0.48976034858400003</v>
      </c>
      <c r="S104" s="26"/>
      <c r="T104"/>
      <c r="U104"/>
      <c r="V104"/>
      <c r="W104" s="38"/>
    </row>
    <row r="105" spans="1:23" ht="15.75" x14ac:dyDescent="0.25">
      <c r="A105" s="34" t="s">
        <v>5307</v>
      </c>
      <c r="B105" s="56">
        <v>815</v>
      </c>
      <c r="C105" s="56">
        <v>1054</v>
      </c>
      <c r="D105" s="56">
        <v>1134</v>
      </c>
      <c r="E105" s="56">
        <v>1519</v>
      </c>
      <c r="F105" s="26"/>
      <c r="G105" s="8" t="s">
        <v>5176</v>
      </c>
      <c r="H105" s="8" t="s">
        <v>5054</v>
      </c>
      <c r="I105" s="35">
        <v>0.99688861232100001</v>
      </c>
      <c r="J105" s="35">
        <v>0.99877149877100002</v>
      </c>
      <c r="K105" s="35">
        <v>0.82549136390699995</v>
      </c>
      <c r="L105" s="35">
        <v>0.87592319054699996</v>
      </c>
      <c r="N105" s="34" t="s">
        <v>5307</v>
      </c>
      <c r="O105" s="36">
        <v>3.6809815950900001E-3</v>
      </c>
      <c r="P105" s="36">
        <v>1.04364326376E-2</v>
      </c>
      <c r="Q105" s="36">
        <v>0.337742504409</v>
      </c>
      <c r="R105" s="36">
        <v>0.278472679394</v>
      </c>
      <c r="S105" s="26"/>
      <c r="T105"/>
      <c r="U105"/>
      <c r="V105"/>
      <c r="W105" s="38"/>
    </row>
    <row r="106" spans="1:23" ht="15.75" x14ac:dyDescent="0.25">
      <c r="A106" s="34" t="s">
        <v>5308</v>
      </c>
      <c r="B106" s="56">
        <v>996</v>
      </c>
      <c r="C106" s="56">
        <v>1072</v>
      </c>
      <c r="D106" s="56">
        <v>926</v>
      </c>
      <c r="E106" s="56">
        <v>634</v>
      </c>
      <c r="F106" s="26"/>
      <c r="G106" s="8" t="s">
        <v>5176</v>
      </c>
      <c r="H106" s="8" t="s">
        <v>5056</v>
      </c>
      <c r="I106" s="35">
        <v>0</v>
      </c>
      <c r="J106" s="35">
        <v>0</v>
      </c>
      <c r="K106" s="35">
        <v>0</v>
      </c>
      <c r="L106" s="35">
        <v>0</v>
      </c>
      <c r="N106" s="34" t="s">
        <v>5308</v>
      </c>
      <c r="O106" s="36">
        <v>0.130522088353</v>
      </c>
      <c r="P106" s="36">
        <v>0.1875</v>
      </c>
      <c r="Q106" s="36">
        <v>0.59287257019399997</v>
      </c>
      <c r="R106" s="36">
        <v>0.68296529968499997</v>
      </c>
      <c r="S106" s="26"/>
      <c r="T106"/>
      <c r="U106"/>
      <c r="V106"/>
      <c r="W106" s="38"/>
    </row>
    <row r="107" spans="1:23" ht="15.75" x14ac:dyDescent="0.25">
      <c r="A107" s="34" t="s">
        <v>5309</v>
      </c>
      <c r="B107" s="56">
        <v>450</v>
      </c>
      <c r="C107" s="56">
        <v>603</v>
      </c>
      <c r="D107" s="56">
        <v>499</v>
      </c>
      <c r="E107" s="56">
        <v>209</v>
      </c>
      <c r="F107" s="26"/>
      <c r="G107" s="8" t="s">
        <v>5176</v>
      </c>
      <c r="H107" s="8" t="s">
        <v>5058</v>
      </c>
      <c r="I107" s="35">
        <v>0</v>
      </c>
      <c r="J107" s="35">
        <v>0</v>
      </c>
      <c r="K107" s="35">
        <v>0</v>
      </c>
      <c r="L107" s="35">
        <v>0</v>
      </c>
      <c r="N107" s="34" t="s">
        <v>5309</v>
      </c>
      <c r="O107" s="36">
        <v>0</v>
      </c>
      <c r="P107" s="36">
        <v>8.2918739635199998E-3</v>
      </c>
      <c r="Q107" s="36">
        <v>0.24649298597200001</v>
      </c>
      <c r="R107" s="36">
        <v>0.16267942583700001</v>
      </c>
      <c r="S107" s="26"/>
      <c r="T107"/>
      <c r="U107"/>
      <c r="V107"/>
      <c r="W107" s="38"/>
    </row>
    <row r="108" spans="1:23" ht="15.75" x14ac:dyDescent="0.25">
      <c r="A108" s="34" t="s">
        <v>5310</v>
      </c>
      <c r="B108" s="56">
        <v>656</v>
      </c>
      <c r="C108" s="56">
        <v>2935</v>
      </c>
      <c r="D108" s="56">
        <v>1320</v>
      </c>
      <c r="E108" s="56">
        <v>1461</v>
      </c>
      <c r="F108" s="26"/>
      <c r="G108" s="8" t="s">
        <v>5176</v>
      </c>
      <c r="H108" s="8" t="s">
        <v>5060</v>
      </c>
      <c r="I108" s="35">
        <v>3.1113876789000002E-3</v>
      </c>
      <c r="J108" s="35">
        <v>1.2285012285000001E-3</v>
      </c>
      <c r="K108" s="35">
        <v>0.17450863609299999</v>
      </c>
      <c r="L108" s="35">
        <v>0.12407680945299999</v>
      </c>
      <c r="N108" s="34" t="s">
        <v>5310</v>
      </c>
      <c r="O108" s="36">
        <v>7.6219512195099997E-3</v>
      </c>
      <c r="P108" s="36">
        <v>8.17717206133E-3</v>
      </c>
      <c r="Q108" s="36">
        <v>0.390909090909</v>
      </c>
      <c r="R108" s="36">
        <v>0.39835728952799998</v>
      </c>
      <c r="S108" s="26"/>
      <c r="T108"/>
      <c r="U108"/>
      <c r="V108"/>
      <c r="W108" s="38"/>
    </row>
    <row r="109" spans="1:23" ht="15.75" x14ac:dyDescent="0.25">
      <c r="A109" s="34" t="s">
        <v>5311</v>
      </c>
      <c r="B109" s="56">
        <v>973</v>
      </c>
      <c r="C109" s="56">
        <v>1698</v>
      </c>
      <c r="D109" s="56">
        <v>1250</v>
      </c>
      <c r="E109" s="56">
        <v>1327</v>
      </c>
      <c r="F109" s="26"/>
      <c r="G109" s="8" t="s">
        <v>5176</v>
      </c>
      <c r="H109" s="8" t="s">
        <v>4973</v>
      </c>
      <c r="I109" s="35">
        <v>0</v>
      </c>
      <c r="J109" s="35">
        <v>0</v>
      </c>
      <c r="K109" s="35">
        <v>0</v>
      </c>
      <c r="L109" s="35">
        <v>0</v>
      </c>
      <c r="N109" s="34" t="s">
        <v>5311</v>
      </c>
      <c r="O109" s="36">
        <v>0.2147995889</v>
      </c>
      <c r="P109" s="36">
        <v>0.61837455830400001</v>
      </c>
      <c r="Q109" s="36">
        <v>0.63360000000000005</v>
      </c>
      <c r="R109" s="36">
        <v>0.68123587038400002</v>
      </c>
      <c r="S109" s="26"/>
      <c r="T109"/>
      <c r="U109"/>
      <c r="V109"/>
      <c r="W109" s="38"/>
    </row>
    <row r="110" spans="1:23" ht="16.5" thickBot="1" x14ac:dyDescent="0.3">
      <c r="A110" s="34" t="s">
        <v>5312</v>
      </c>
      <c r="B110" s="56">
        <v>1606</v>
      </c>
      <c r="C110" s="56">
        <v>1088</v>
      </c>
      <c r="D110" s="56">
        <v>814</v>
      </c>
      <c r="E110" s="56">
        <v>1141</v>
      </c>
      <c r="F110" s="26"/>
      <c r="G110" s="40" t="s">
        <v>5176</v>
      </c>
      <c r="H110" s="40" t="s">
        <v>52</v>
      </c>
      <c r="I110" s="41">
        <v>0</v>
      </c>
      <c r="J110" s="41">
        <v>0</v>
      </c>
      <c r="K110" s="41">
        <v>0</v>
      </c>
      <c r="L110" s="41">
        <v>0</v>
      </c>
      <c r="N110" s="34" t="s">
        <v>5312</v>
      </c>
      <c r="O110" s="36">
        <v>0.50560398505600002</v>
      </c>
      <c r="P110" s="36">
        <v>0.74080882352900002</v>
      </c>
      <c r="Q110" s="36">
        <v>0.70515970516000004</v>
      </c>
      <c r="R110" s="36">
        <v>0.83610867659900001</v>
      </c>
      <c r="S110" s="26"/>
      <c r="T110"/>
      <c r="U110"/>
      <c r="V110"/>
      <c r="W110" s="38"/>
    </row>
    <row r="111" spans="1:23" ht="15.75" x14ac:dyDescent="0.25">
      <c r="A111" s="34" t="s">
        <v>5313</v>
      </c>
      <c r="B111" s="56">
        <v>2206</v>
      </c>
      <c r="C111" s="56">
        <v>3412</v>
      </c>
      <c r="D111" s="56">
        <v>2512</v>
      </c>
      <c r="E111" s="56">
        <v>903</v>
      </c>
      <c r="F111" s="26"/>
      <c r="G111" s="8" t="s">
        <v>5178</v>
      </c>
      <c r="H111" s="8" t="s">
        <v>5054</v>
      </c>
      <c r="I111" s="35">
        <v>0.78644432490600003</v>
      </c>
      <c r="J111" s="35">
        <v>0.89444648767900004</v>
      </c>
      <c r="K111" s="35">
        <v>0.42363112391899999</v>
      </c>
      <c r="L111" s="35">
        <v>0.35217207929099997</v>
      </c>
      <c r="N111" s="34" t="s">
        <v>5313</v>
      </c>
      <c r="O111" s="36">
        <v>0.15684496826800001</v>
      </c>
      <c r="P111" s="36">
        <v>0.22039859319999999</v>
      </c>
      <c r="Q111" s="36">
        <v>0.25358280254799997</v>
      </c>
      <c r="R111" s="36">
        <v>0.27021040974499999</v>
      </c>
      <c r="S111" s="26"/>
      <c r="T111"/>
      <c r="U111"/>
      <c r="V111"/>
      <c r="W111" s="38"/>
    </row>
    <row r="112" spans="1:23" ht="15.75" x14ac:dyDescent="0.25">
      <c r="A112" s="34" t="s">
        <v>5314</v>
      </c>
      <c r="B112" s="56">
        <v>650</v>
      </c>
      <c r="C112" s="56">
        <v>721</v>
      </c>
      <c r="D112" s="56">
        <v>842</v>
      </c>
      <c r="E112" s="56">
        <v>660</v>
      </c>
      <c r="F112" s="26"/>
      <c r="G112" s="8" t="s">
        <v>5178</v>
      </c>
      <c r="H112" s="8" t="s">
        <v>5056</v>
      </c>
      <c r="I112" s="35">
        <v>5.3792361484699997E-4</v>
      </c>
      <c r="J112" s="35">
        <v>0</v>
      </c>
      <c r="K112" s="35">
        <v>0</v>
      </c>
      <c r="L112" s="35">
        <v>0</v>
      </c>
      <c r="N112" s="34" t="s">
        <v>5314</v>
      </c>
      <c r="O112" s="36">
        <v>0.29538461538499999</v>
      </c>
      <c r="P112" s="36">
        <v>0.44798890429999999</v>
      </c>
      <c r="Q112" s="36">
        <v>0.46912114014299999</v>
      </c>
      <c r="R112" s="36">
        <v>0.49696969696999999</v>
      </c>
      <c r="S112" s="26"/>
      <c r="T112"/>
      <c r="U112"/>
      <c r="V112"/>
      <c r="W112" s="38"/>
    </row>
    <row r="113" spans="1:23" ht="15.75" x14ac:dyDescent="0.25">
      <c r="A113" s="34" t="s">
        <v>5315</v>
      </c>
      <c r="B113" s="56">
        <v>681</v>
      </c>
      <c r="C113" s="56">
        <v>344</v>
      </c>
      <c r="D113" s="56">
        <v>1044</v>
      </c>
      <c r="E113" s="56">
        <v>1006</v>
      </c>
      <c r="F113" s="26"/>
      <c r="G113" s="8" t="s">
        <v>5178</v>
      </c>
      <c r="H113" s="8" t="s">
        <v>5058</v>
      </c>
      <c r="I113" s="35">
        <v>1.0758472296900001E-3</v>
      </c>
      <c r="J113" s="35">
        <v>0</v>
      </c>
      <c r="K113" s="35">
        <v>0</v>
      </c>
      <c r="L113" s="35">
        <v>0</v>
      </c>
      <c r="N113" s="34" t="s">
        <v>5315</v>
      </c>
      <c r="O113" s="36">
        <v>0</v>
      </c>
      <c r="P113" s="36">
        <v>5.81395348837E-3</v>
      </c>
      <c r="Q113" s="36">
        <v>0.29597701149400002</v>
      </c>
      <c r="R113" s="36">
        <v>0.35387673956299998</v>
      </c>
      <c r="S113" s="26"/>
      <c r="T113"/>
      <c r="U113"/>
      <c r="V113"/>
      <c r="W113" s="38"/>
    </row>
    <row r="114" spans="1:23" ht="15.75" x14ac:dyDescent="0.25">
      <c r="A114" s="34" t="s">
        <v>5316</v>
      </c>
      <c r="B114" s="56">
        <v>414</v>
      </c>
      <c r="C114" s="56">
        <v>617</v>
      </c>
      <c r="D114" s="56">
        <v>953</v>
      </c>
      <c r="E114" s="56">
        <v>645</v>
      </c>
      <c r="F114" s="26"/>
      <c r="G114" s="8" t="s">
        <v>5178</v>
      </c>
      <c r="H114" s="8" t="s">
        <v>5060</v>
      </c>
      <c r="I114" s="35">
        <v>0.21194190425000001</v>
      </c>
      <c r="J114" s="35">
        <v>0.10555351232100001</v>
      </c>
      <c r="K114" s="35">
        <v>0.57636887608099996</v>
      </c>
      <c r="L114" s="35">
        <v>0.64782792070899997</v>
      </c>
      <c r="N114" s="34" t="s">
        <v>5316</v>
      </c>
      <c r="O114" s="36">
        <v>0.113526570048</v>
      </c>
      <c r="P114" s="36">
        <v>0.121555915721</v>
      </c>
      <c r="Q114" s="36">
        <v>0.466946484785</v>
      </c>
      <c r="R114" s="36">
        <v>0.53023255814000003</v>
      </c>
      <c r="S114" s="26"/>
      <c r="T114"/>
      <c r="U114"/>
      <c r="V114"/>
      <c r="W114" s="38"/>
    </row>
    <row r="115" spans="1:23" ht="15.75" x14ac:dyDescent="0.25">
      <c r="A115" s="34" t="s">
        <v>5317</v>
      </c>
      <c r="B115" s="56">
        <v>39</v>
      </c>
      <c r="C115" s="56">
        <v>197</v>
      </c>
      <c r="D115" s="56">
        <v>141</v>
      </c>
      <c r="E115" s="56">
        <v>6</v>
      </c>
      <c r="F115" s="26"/>
      <c r="G115" s="8" t="s">
        <v>5178</v>
      </c>
      <c r="H115" s="8" t="s">
        <v>4973</v>
      </c>
      <c r="I115" s="35">
        <v>0</v>
      </c>
      <c r="J115" s="35">
        <v>0</v>
      </c>
      <c r="K115" s="35">
        <v>0</v>
      </c>
      <c r="L115" s="35">
        <v>0</v>
      </c>
      <c r="N115" s="34" t="s">
        <v>5317</v>
      </c>
      <c r="O115" s="36">
        <v>0</v>
      </c>
      <c r="P115" s="36">
        <v>5.0761421319800003E-3</v>
      </c>
      <c r="Q115" s="36">
        <v>0.19858156028400001</v>
      </c>
      <c r="R115" s="36">
        <v>0.5</v>
      </c>
      <c r="S115" s="26"/>
      <c r="T115"/>
      <c r="U115"/>
      <c r="V115"/>
      <c r="W115" s="38"/>
    </row>
    <row r="116" spans="1:23" ht="16.5" thickBot="1" x14ac:dyDescent="0.3">
      <c r="A116" s="34" t="s">
        <v>5318</v>
      </c>
      <c r="B116" s="56">
        <v>971</v>
      </c>
      <c r="C116" s="56">
        <v>1489</v>
      </c>
      <c r="D116" s="56">
        <v>546</v>
      </c>
      <c r="E116" s="56">
        <v>372</v>
      </c>
      <c r="F116" s="26"/>
      <c r="G116" s="40" t="s">
        <v>5178</v>
      </c>
      <c r="H116" s="40" t="s">
        <v>52</v>
      </c>
      <c r="I116" s="41">
        <v>0</v>
      </c>
      <c r="J116" s="41">
        <v>0</v>
      </c>
      <c r="K116" s="41">
        <v>0</v>
      </c>
      <c r="L116" s="41">
        <v>0</v>
      </c>
      <c r="N116" s="34" t="s">
        <v>5318</v>
      </c>
      <c r="O116" s="36">
        <v>0</v>
      </c>
      <c r="P116" s="36">
        <v>4.70114170584E-3</v>
      </c>
      <c r="Q116" s="36">
        <v>0.35714285714299998</v>
      </c>
      <c r="R116" s="36">
        <v>0.33064516128999999</v>
      </c>
      <c r="S116" s="26"/>
      <c r="T116"/>
      <c r="U116"/>
      <c r="V116"/>
      <c r="W116" s="38"/>
    </row>
    <row r="117" spans="1:23" ht="15.75" x14ac:dyDescent="0.25">
      <c r="A117" s="34" t="s">
        <v>5319</v>
      </c>
      <c r="B117" s="56">
        <v>944</v>
      </c>
      <c r="C117" s="56">
        <v>2103</v>
      </c>
      <c r="D117" s="56">
        <v>762</v>
      </c>
      <c r="E117" s="56">
        <v>835</v>
      </c>
      <c r="F117" s="26"/>
      <c r="G117" s="8" t="s">
        <v>5180</v>
      </c>
      <c r="H117" s="8" t="s">
        <v>5054</v>
      </c>
      <c r="I117" s="35">
        <v>0.99720670391099997</v>
      </c>
      <c r="J117" s="35">
        <v>0.99660029140399997</v>
      </c>
      <c r="K117" s="35">
        <v>0.82187938288899998</v>
      </c>
      <c r="L117" s="35">
        <v>0.83551401869200004</v>
      </c>
      <c r="N117" s="34" t="s">
        <v>5319</v>
      </c>
      <c r="O117" s="36">
        <v>2.1186440677999998E-3</v>
      </c>
      <c r="P117" s="36">
        <v>5.2306229196400003E-3</v>
      </c>
      <c r="Q117" s="36">
        <v>0.55118110236200002</v>
      </c>
      <c r="R117" s="36">
        <v>0.51017964071900002</v>
      </c>
      <c r="S117" s="26"/>
      <c r="T117"/>
      <c r="U117"/>
      <c r="V117"/>
      <c r="W117" s="38"/>
    </row>
    <row r="118" spans="1:23" ht="15.75" x14ac:dyDescent="0.25">
      <c r="A118" s="34" t="s">
        <v>5320</v>
      </c>
      <c r="B118" s="56">
        <v>802</v>
      </c>
      <c r="C118" s="56">
        <v>2066</v>
      </c>
      <c r="D118" s="56">
        <v>1395</v>
      </c>
      <c r="E118" s="56">
        <v>1040</v>
      </c>
      <c r="F118" s="26"/>
      <c r="G118" s="8" t="s">
        <v>5180</v>
      </c>
      <c r="H118" s="8" t="s">
        <v>5056</v>
      </c>
      <c r="I118" s="35">
        <v>0</v>
      </c>
      <c r="J118" s="35">
        <v>0</v>
      </c>
      <c r="K118" s="35">
        <v>7.0126227208999997E-4</v>
      </c>
      <c r="L118" s="35">
        <v>0</v>
      </c>
      <c r="N118" s="34" t="s">
        <v>5320</v>
      </c>
      <c r="O118" s="36">
        <v>0.24314214463799999</v>
      </c>
      <c r="P118" s="36">
        <v>0.29090029041600002</v>
      </c>
      <c r="Q118" s="36">
        <v>0.65519713261599999</v>
      </c>
      <c r="R118" s="36">
        <v>0.73846153846200002</v>
      </c>
      <c r="S118" s="26"/>
      <c r="T118"/>
      <c r="U118"/>
      <c r="V118"/>
      <c r="W118" s="38"/>
    </row>
    <row r="119" spans="1:23" ht="15.75" x14ac:dyDescent="0.25">
      <c r="A119" s="34" t="s">
        <v>5321</v>
      </c>
      <c r="B119" s="56">
        <v>352</v>
      </c>
      <c r="C119" s="56">
        <v>894</v>
      </c>
      <c r="D119" s="56">
        <v>685</v>
      </c>
      <c r="E119" s="56">
        <v>772</v>
      </c>
      <c r="F119" s="26"/>
      <c r="G119" s="8" t="s">
        <v>5180</v>
      </c>
      <c r="H119" s="8" t="s">
        <v>5058</v>
      </c>
      <c r="I119" s="35">
        <v>9.3109869646200005E-4</v>
      </c>
      <c r="J119" s="35">
        <v>4.8567265662900001E-4</v>
      </c>
      <c r="K119" s="35">
        <v>0</v>
      </c>
      <c r="L119" s="35">
        <v>0</v>
      </c>
      <c r="N119" s="34" t="s">
        <v>5321</v>
      </c>
      <c r="O119" s="36">
        <v>5.68181818182E-3</v>
      </c>
      <c r="P119" s="36">
        <v>3.3557046979900002E-3</v>
      </c>
      <c r="Q119" s="36">
        <v>0.45985401459899999</v>
      </c>
      <c r="R119" s="36">
        <v>0.49352331606200001</v>
      </c>
      <c r="S119" s="26"/>
      <c r="T119"/>
      <c r="U119"/>
      <c r="V119"/>
      <c r="W119" s="38"/>
    </row>
    <row r="120" spans="1:23" ht="15.75" x14ac:dyDescent="0.25">
      <c r="A120" s="34" t="s">
        <v>5322</v>
      </c>
      <c r="B120" s="56">
        <v>1164</v>
      </c>
      <c r="C120" s="56">
        <v>3183</v>
      </c>
      <c r="D120" s="56">
        <v>2035</v>
      </c>
      <c r="E120" s="56">
        <v>1298</v>
      </c>
      <c r="F120" s="26"/>
      <c r="G120" s="8" t="s">
        <v>5180</v>
      </c>
      <c r="H120" s="8" t="s">
        <v>5060</v>
      </c>
      <c r="I120" s="35">
        <v>1.86219739292E-3</v>
      </c>
      <c r="J120" s="35">
        <v>2.9140359397800001E-3</v>
      </c>
      <c r="K120" s="35">
        <v>0.17741935483900001</v>
      </c>
      <c r="L120" s="35">
        <v>0.16448598130799999</v>
      </c>
      <c r="N120" s="34" t="s">
        <v>5322</v>
      </c>
      <c r="O120" s="36">
        <v>2.57731958763E-3</v>
      </c>
      <c r="P120" s="36">
        <v>2.51335218347E-3</v>
      </c>
      <c r="Q120" s="36">
        <v>0.46388206388199998</v>
      </c>
      <c r="R120" s="36">
        <v>0.51463790446799995</v>
      </c>
      <c r="S120" s="26"/>
      <c r="T120"/>
      <c r="U120"/>
      <c r="V120"/>
      <c r="W120" s="38"/>
    </row>
    <row r="121" spans="1:23" ht="15.75" x14ac:dyDescent="0.25">
      <c r="A121" s="34" t="s">
        <v>5323</v>
      </c>
      <c r="B121" s="56">
        <v>1435</v>
      </c>
      <c r="C121" s="56">
        <v>4456</v>
      </c>
      <c r="D121" s="56">
        <v>2205</v>
      </c>
      <c r="E121" s="56">
        <v>3498</v>
      </c>
      <c r="F121" s="26"/>
      <c r="G121" s="8" t="s">
        <v>5180</v>
      </c>
      <c r="H121" s="8" t="s">
        <v>4973</v>
      </c>
      <c r="I121" s="35">
        <v>0</v>
      </c>
      <c r="J121" s="35">
        <v>0</v>
      </c>
      <c r="K121" s="35">
        <v>0</v>
      </c>
      <c r="L121" s="35">
        <v>0</v>
      </c>
      <c r="N121" s="34" t="s">
        <v>5323</v>
      </c>
      <c r="O121" s="36">
        <v>1.04529616725E-2</v>
      </c>
      <c r="P121" s="36">
        <v>1.27917414722E-2</v>
      </c>
      <c r="Q121" s="36">
        <v>0.44489795918399999</v>
      </c>
      <c r="R121" s="36">
        <v>0.48399085191500002</v>
      </c>
      <c r="S121" s="26"/>
      <c r="T121"/>
      <c r="U121"/>
      <c r="V121"/>
      <c r="W121" s="38"/>
    </row>
    <row r="122" spans="1:23" ht="16.5" thickBot="1" x14ac:dyDescent="0.3">
      <c r="A122" s="34" t="s">
        <v>5324</v>
      </c>
      <c r="B122" s="56">
        <v>1654</v>
      </c>
      <c r="C122" s="56">
        <v>4252</v>
      </c>
      <c r="D122" s="56">
        <v>1980</v>
      </c>
      <c r="E122" s="56">
        <v>2247</v>
      </c>
      <c r="F122" s="26"/>
      <c r="G122" s="40" t="s">
        <v>5180</v>
      </c>
      <c r="H122" s="40" t="s">
        <v>52</v>
      </c>
      <c r="I122" s="41">
        <v>0</v>
      </c>
      <c r="J122" s="41">
        <v>0</v>
      </c>
      <c r="K122" s="41">
        <v>0</v>
      </c>
      <c r="L122" s="41">
        <v>0</v>
      </c>
      <c r="N122" s="34" t="s">
        <v>5324</v>
      </c>
      <c r="O122" s="36">
        <v>0.20616686819800001</v>
      </c>
      <c r="P122" s="36">
        <v>0.27281279397899999</v>
      </c>
      <c r="Q122" s="36">
        <v>0.73383838383800004</v>
      </c>
      <c r="R122" s="36">
        <v>0.75611927013799995</v>
      </c>
      <c r="S122" s="26"/>
      <c r="T122"/>
      <c r="U122"/>
      <c r="V122"/>
      <c r="W122" s="38"/>
    </row>
    <row r="123" spans="1:23" ht="15.75" x14ac:dyDescent="0.25">
      <c r="A123" s="34" t="s">
        <v>5325</v>
      </c>
      <c r="B123" s="56">
        <v>1902</v>
      </c>
      <c r="C123" s="56">
        <v>2461</v>
      </c>
      <c r="D123" s="56">
        <v>1626</v>
      </c>
      <c r="E123" s="56">
        <v>2338</v>
      </c>
      <c r="F123" s="26"/>
      <c r="G123" s="8" t="s">
        <v>5182</v>
      </c>
      <c r="H123" s="8" t="s">
        <v>5054</v>
      </c>
      <c r="I123" s="35">
        <v>0.99313984168900005</v>
      </c>
      <c r="J123" s="35">
        <v>0.99505907626199996</v>
      </c>
      <c r="K123" s="35">
        <v>0.81212879024700002</v>
      </c>
      <c r="L123" s="35">
        <v>0.82090309487599999</v>
      </c>
      <c r="N123" s="34" t="s">
        <v>5325</v>
      </c>
      <c r="O123" s="36">
        <v>3.6803364879099999E-3</v>
      </c>
      <c r="P123" s="36">
        <v>4.8760666395800002E-3</v>
      </c>
      <c r="Q123" s="36">
        <v>0.42435424354200002</v>
      </c>
      <c r="R123" s="36">
        <v>0.40248075278000001</v>
      </c>
      <c r="S123" s="26"/>
      <c r="T123"/>
      <c r="U123"/>
      <c r="V123"/>
      <c r="W123" s="38"/>
    </row>
    <row r="124" spans="1:23" ht="15.75" x14ac:dyDescent="0.25">
      <c r="A124" s="34" t="s">
        <v>5326</v>
      </c>
      <c r="B124" s="56">
        <v>2168</v>
      </c>
      <c r="C124" s="56">
        <v>3666</v>
      </c>
      <c r="D124" s="56">
        <v>2963</v>
      </c>
      <c r="E124" s="56">
        <v>2838</v>
      </c>
      <c r="F124" s="26"/>
      <c r="G124" s="8" t="s">
        <v>5182</v>
      </c>
      <c r="H124" s="8" t="s">
        <v>5056</v>
      </c>
      <c r="I124" s="35">
        <v>0</v>
      </c>
      <c r="J124" s="35">
        <v>0</v>
      </c>
      <c r="K124" s="35">
        <v>0</v>
      </c>
      <c r="L124" s="35">
        <v>0</v>
      </c>
      <c r="N124" s="34" t="s">
        <v>5326</v>
      </c>
      <c r="O124" s="36">
        <v>5.9963099630999999E-3</v>
      </c>
      <c r="P124" s="36">
        <v>3.6279323513399998E-2</v>
      </c>
      <c r="Q124" s="36">
        <v>0.40668241646999997</v>
      </c>
      <c r="R124" s="36">
        <v>0.42389006342500002</v>
      </c>
      <c r="S124" s="26"/>
      <c r="T124"/>
      <c r="U124"/>
      <c r="V124"/>
      <c r="W124" s="38"/>
    </row>
    <row r="125" spans="1:23" ht="15.75" x14ac:dyDescent="0.25">
      <c r="A125" s="34" t="s">
        <v>5327</v>
      </c>
      <c r="B125" s="56">
        <v>2577</v>
      </c>
      <c r="C125" s="56">
        <v>4516</v>
      </c>
      <c r="D125" s="56">
        <v>2045</v>
      </c>
      <c r="E125" s="56">
        <v>4124</v>
      </c>
      <c r="F125" s="26"/>
      <c r="G125" s="8" t="s">
        <v>5182</v>
      </c>
      <c r="H125" s="8" t="s">
        <v>5058</v>
      </c>
      <c r="I125" s="35">
        <v>5.27704485488E-4</v>
      </c>
      <c r="J125" s="35">
        <v>0</v>
      </c>
      <c r="K125" s="35">
        <v>3.1259768677699998E-4</v>
      </c>
      <c r="L125" s="35">
        <v>0</v>
      </c>
      <c r="N125" s="34" t="s">
        <v>5327</v>
      </c>
      <c r="O125" s="36">
        <v>0.29685681024400001</v>
      </c>
      <c r="P125" s="36">
        <v>0.70349867139099997</v>
      </c>
      <c r="Q125" s="36">
        <v>0.69731051344700001</v>
      </c>
      <c r="R125" s="36">
        <v>0.64476236663399999</v>
      </c>
      <c r="S125" s="26"/>
      <c r="T125"/>
      <c r="U125"/>
      <c r="V125"/>
      <c r="W125" s="38"/>
    </row>
    <row r="126" spans="1:23" ht="15.75" x14ac:dyDescent="0.25">
      <c r="A126" s="34" t="s">
        <v>5328</v>
      </c>
      <c r="B126" s="56">
        <v>1033</v>
      </c>
      <c r="C126" s="56">
        <v>3014</v>
      </c>
      <c r="D126" s="56">
        <v>1299</v>
      </c>
      <c r="E126" s="56">
        <v>1718</v>
      </c>
      <c r="F126" s="26"/>
      <c r="G126" s="8" t="s">
        <v>5182</v>
      </c>
      <c r="H126" s="8" t="s">
        <v>5060</v>
      </c>
      <c r="I126" s="35">
        <v>6.3324538258600002E-3</v>
      </c>
      <c r="J126" s="35">
        <v>4.9409237379200001E-3</v>
      </c>
      <c r="K126" s="35">
        <v>0.187558612066</v>
      </c>
      <c r="L126" s="35">
        <v>0.17909690512400001</v>
      </c>
      <c r="N126" s="34" t="s">
        <v>5328</v>
      </c>
      <c r="O126" s="36">
        <v>0.70280735721200005</v>
      </c>
      <c r="P126" s="36">
        <v>0.81718646317200005</v>
      </c>
      <c r="Q126" s="36">
        <v>0.85681293302499995</v>
      </c>
      <c r="R126" s="36">
        <v>0.90104772991899995</v>
      </c>
      <c r="S126" s="26"/>
      <c r="T126"/>
      <c r="U126"/>
      <c r="V126"/>
      <c r="W126" s="38"/>
    </row>
    <row r="127" spans="1:23" ht="15.75" x14ac:dyDescent="0.25">
      <c r="A127" s="34" t="s">
        <v>5329</v>
      </c>
      <c r="B127" s="56">
        <v>878</v>
      </c>
      <c r="C127" s="56">
        <v>1678</v>
      </c>
      <c r="D127" s="56">
        <v>942</v>
      </c>
      <c r="E127" s="56">
        <v>1848</v>
      </c>
      <c r="F127" s="26"/>
      <c r="G127" s="8" t="s">
        <v>5182</v>
      </c>
      <c r="H127" s="8" t="s">
        <v>4973</v>
      </c>
      <c r="I127" s="35">
        <v>0</v>
      </c>
      <c r="J127" s="35">
        <v>0</v>
      </c>
      <c r="K127" s="35">
        <v>0</v>
      </c>
      <c r="L127" s="35">
        <v>0</v>
      </c>
      <c r="N127" s="34" t="s">
        <v>5329</v>
      </c>
      <c r="O127" s="36">
        <v>7.74487471526E-2</v>
      </c>
      <c r="P127" s="36">
        <v>0.229439809297</v>
      </c>
      <c r="Q127" s="36">
        <v>0.47452229299400001</v>
      </c>
      <c r="R127" s="36">
        <v>0.49025974026000002</v>
      </c>
      <c r="S127" s="26"/>
      <c r="T127"/>
      <c r="U127"/>
      <c r="V127"/>
      <c r="W127" s="38"/>
    </row>
    <row r="128" spans="1:23" ht="16.5" thickBot="1" x14ac:dyDescent="0.3">
      <c r="A128" s="34" t="s">
        <v>5330</v>
      </c>
      <c r="B128" s="56">
        <v>3252</v>
      </c>
      <c r="C128" s="56">
        <v>5397</v>
      </c>
      <c r="D128" s="56">
        <v>2826</v>
      </c>
      <c r="E128" s="56">
        <v>2678</v>
      </c>
      <c r="F128" s="26"/>
      <c r="G128" s="40" t="s">
        <v>5182</v>
      </c>
      <c r="H128" s="40" t="s">
        <v>52</v>
      </c>
      <c r="I128" s="41">
        <v>0</v>
      </c>
      <c r="J128" s="41">
        <v>0</v>
      </c>
      <c r="K128" s="41">
        <v>0</v>
      </c>
      <c r="L128" s="41">
        <v>0</v>
      </c>
      <c r="N128" s="34" t="s">
        <v>5330</v>
      </c>
      <c r="O128" s="36">
        <v>0.30934809348100001</v>
      </c>
      <c r="P128" s="36">
        <v>0.47581989994399998</v>
      </c>
      <c r="Q128" s="36">
        <v>0.49433828733200003</v>
      </c>
      <c r="R128" s="36">
        <v>0.542942494399</v>
      </c>
      <c r="S128" s="26"/>
      <c r="T128"/>
      <c r="U128"/>
      <c r="V128"/>
      <c r="W128" s="38"/>
    </row>
    <row r="129" spans="1:23" ht="15.75" x14ac:dyDescent="0.25">
      <c r="A129" s="34" t="s">
        <v>5331</v>
      </c>
      <c r="B129" s="56">
        <v>788</v>
      </c>
      <c r="C129" s="56">
        <v>2194</v>
      </c>
      <c r="D129" s="56">
        <v>1254</v>
      </c>
      <c r="E129" s="56">
        <v>544</v>
      </c>
      <c r="F129" s="26"/>
      <c r="G129" s="8" t="s">
        <v>5184</v>
      </c>
      <c r="H129" s="8" t="s">
        <v>5054</v>
      </c>
      <c r="I129" s="35">
        <v>0.92389380530999998</v>
      </c>
      <c r="J129" s="35">
        <v>0.87271397220199998</v>
      </c>
      <c r="K129" s="35">
        <v>0.73293927995700003</v>
      </c>
      <c r="L129" s="35">
        <v>0.78042001235299996</v>
      </c>
      <c r="N129" s="34" t="s">
        <v>5331</v>
      </c>
      <c r="O129" s="36">
        <v>2.5380710659900002E-3</v>
      </c>
      <c r="P129" s="36">
        <v>5.4694621695500004E-3</v>
      </c>
      <c r="Q129" s="36">
        <v>0.47687400319000001</v>
      </c>
      <c r="R129" s="36">
        <v>0.46875</v>
      </c>
      <c r="S129" s="26"/>
      <c r="T129"/>
      <c r="U129"/>
      <c r="V129"/>
      <c r="W129" s="38"/>
    </row>
    <row r="130" spans="1:23" ht="15.75" x14ac:dyDescent="0.25">
      <c r="A130" s="34" t="s">
        <v>5332</v>
      </c>
      <c r="B130" s="56">
        <v>723</v>
      </c>
      <c r="C130" s="56">
        <v>1225</v>
      </c>
      <c r="D130" s="56">
        <v>707</v>
      </c>
      <c r="E130" s="56">
        <v>1156</v>
      </c>
      <c r="F130" s="26"/>
      <c r="G130" s="8" t="s">
        <v>5184</v>
      </c>
      <c r="H130" s="8" t="s">
        <v>5056</v>
      </c>
      <c r="I130" s="35">
        <v>0</v>
      </c>
      <c r="J130" s="35">
        <v>0</v>
      </c>
      <c r="K130" s="35">
        <v>0</v>
      </c>
      <c r="L130" s="35">
        <v>0</v>
      </c>
      <c r="N130" s="34" t="s">
        <v>5332</v>
      </c>
      <c r="O130" s="36">
        <v>0.138312586445</v>
      </c>
      <c r="P130" s="36">
        <v>0.137959183673</v>
      </c>
      <c r="Q130" s="36">
        <v>0.64497878359299998</v>
      </c>
      <c r="R130" s="36">
        <v>0.70242214532900005</v>
      </c>
      <c r="S130" s="26"/>
      <c r="T130"/>
      <c r="U130"/>
      <c r="V130"/>
      <c r="W130" s="38"/>
    </row>
    <row r="131" spans="1:23" ht="15.75" x14ac:dyDescent="0.25">
      <c r="A131" s="34" t="s">
        <v>5333</v>
      </c>
      <c r="B131" s="56">
        <v>250</v>
      </c>
      <c r="C131" s="56">
        <v>1394</v>
      </c>
      <c r="D131" s="56">
        <v>586</v>
      </c>
      <c r="E131" s="56">
        <v>151</v>
      </c>
      <c r="F131" s="26"/>
      <c r="G131" s="8" t="s">
        <v>5184</v>
      </c>
      <c r="H131" s="8" t="s">
        <v>5058</v>
      </c>
      <c r="I131" s="35">
        <v>0</v>
      </c>
      <c r="J131" s="35">
        <v>0</v>
      </c>
      <c r="K131" s="35">
        <v>5.3734551316500002E-4</v>
      </c>
      <c r="L131" s="35">
        <v>6.1766522544799999E-4</v>
      </c>
      <c r="N131" s="34" t="s">
        <v>5333</v>
      </c>
      <c r="O131" s="36">
        <v>0</v>
      </c>
      <c r="P131" s="36">
        <v>2.86944045911E-3</v>
      </c>
      <c r="Q131" s="36">
        <v>0.324232081911</v>
      </c>
      <c r="R131" s="36">
        <v>0.34437086092699998</v>
      </c>
      <c r="S131" s="26"/>
      <c r="T131"/>
      <c r="U131"/>
      <c r="V131"/>
      <c r="W131" s="38"/>
    </row>
    <row r="132" spans="1:23" ht="15.75" x14ac:dyDescent="0.25">
      <c r="A132" s="34" t="s">
        <v>5334</v>
      </c>
      <c r="B132" s="56">
        <v>1228</v>
      </c>
      <c r="C132" s="56">
        <v>2269</v>
      </c>
      <c r="D132" s="56">
        <v>1307</v>
      </c>
      <c r="E132" s="56">
        <v>1518</v>
      </c>
      <c r="F132" s="26"/>
      <c r="G132" s="8" t="s">
        <v>5184</v>
      </c>
      <c r="H132" s="8" t="s">
        <v>5060</v>
      </c>
      <c r="I132" s="35">
        <v>7.61061946903E-2</v>
      </c>
      <c r="J132" s="35">
        <v>0.127286027798</v>
      </c>
      <c r="K132" s="35">
        <v>0.26652337453000002</v>
      </c>
      <c r="L132" s="35">
        <v>0.218962322421</v>
      </c>
      <c r="N132" s="34" t="s">
        <v>5334</v>
      </c>
      <c r="O132" s="36">
        <v>2.4429967426699999E-3</v>
      </c>
      <c r="P132" s="36">
        <v>4.4072278536799996E-3</v>
      </c>
      <c r="Q132" s="36">
        <v>0.40168324407</v>
      </c>
      <c r="R132" s="36">
        <v>0.424901185771</v>
      </c>
      <c r="S132" s="26"/>
      <c r="T132"/>
      <c r="U132"/>
      <c r="V132"/>
      <c r="W132" s="38"/>
    </row>
    <row r="133" spans="1:23" ht="15.75" x14ac:dyDescent="0.25">
      <c r="A133" s="34" t="s">
        <v>5335</v>
      </c>
      <c r="B133" s="56">
        <v>2567</v>
      </c>
      <c r="C133" s="56">
        <v>4969</v>
      </c>
      <c r="D133" s="56">
        <v>3190</v>
      </c>
      <c r="E133" s="56">
        <v>5294</v>
      </c>
      <c r="F133" s="26"/>
      <c r="G133" s="8" t="s">
        <v>5184</v>
      </c>
      <c r="H133" s="8" t="s">
        <v>4973</v>
      </c>
      <c r="I133" s="35">
        <v>0</v>
      </c>
      <c r="J133" s="35">
        <v>0</v>
      </c>
      <c r="K133" s="35">
        <v>0</v>
      </c>
      <c r="L133" s="35">
        <v>0</v>
      </c>
      <c r="N133" s="34" t="s">
        <v>5335</v>
      </c>
      <c r="O133" s="36">
        <v>7.0120763537200002E-3</v>
      </c>
      <c r="P133" s="36">
        <v>5.8361843429299998E-3</v>
      </c>
      <c r="Q133" s="36">
        <v>0.62821316614400002</v>
      </c>
      <c r="R133" s="36">
        <v>0.65130336229700003</v>
      </c>
      <c r="S133" s="26"/>
      <c r="T133"/>
      <c r="U133"/>
      <c r="V133"/>
      <c r="W133" s="38"/>
    </row>
    <row r="134" spans="1:23" ht="16.5" thickBot="1" x14ac:dyDescent="0.3">
      <c r="A134" s="34" t="s">
        <v>5336</v>
      </c>
      <c r="B134" s="56">
        <v>2342</v>
      </c>
      <c r="C134" s="56">
        <v>3362</v>
      </c>
      <c r="D134" s="56">
        <v>2531</v>
      </c>
      <c r="E134" s="56">
        <v>3450</v>
      </c>
      <c r="F134" s="26"/>
      <c r="G134" s="40" t="s">
        <v>5184</v>
      </c>
      <c r="H134" s="40" t="s">
        <v>52</v>
      </c>
      <c r="I134" s="41">
        <v>0</v>
      </c>
      <c r="J134" s="41">
        <v>0</v>
      </c>
      <c r="K134" s="41">
        <v>0</v>
      </c>
      <c r="L134" s="41">
        <v>0</v>
      </c>
      <c r="N134" s="34" t="s">
        <v>5336</v>
      </c>
      <c r="O134" s="36">
        <v>0.14047822373999999</v>
      </c>
      <c r="P134" s="36">
        <v>0.13890541344400001</v>
      </c>
      <c r="Q134" s="36">
        <v>0.75819834057699997</v>
      </c>
      <c r="R134" s="36">
        <v>0.72782608695700002</v>
      </c>
      <c r="S134" s="26"/>
      <c r="T134"/>
      <c r="U134"/>
      <c r="V134"/>
      <c r="W134" s="38"/>
    </row>
    <row r="135" spans="1:23" ht="15.75" x14ac:dyDescent="0.25">
      <c r="A135" s="34" t="s">
        <v>5337</v>
      </c>
      <c r="B135" s="56">
        <v>1211</v>
      </c>
      <c r="C135" s="56">
        <v>1732</v>
      </c>
      <c r="D135" s="56">
        <v>1467</v>
      </c>
      <c r="E135" s="56">
        <v>1500</v>
      </c>
      <c r="F135" s="26"/>
      <c r="G135" s="8" t="s">
        <v>5186</v>
      </c>
      <c r="H135" s="8" t="s">
        <v>5054</v>
      </c>
      <c r="I135" s="35">
        <v>0.26005888125600002</v>
      </c>
      <c r="J135" s="35">
        <v>0.36658354114699998</v>
      </c>
      <c r="K135" s="35">
        <v>0.35044105854000002</v>
      </c>
      <c r="L135" s="35">
        <v>0.35918705931099998</v>
      </c>
      <c r="N135" s="34" t="s">
        <v>5337</v>
      </c>
      <c r="O135" s="36">
        <v>3.3030553261800002E-3</v>
      </c>
      <c r="P135" s="36">
        <v>2.3094688221699999E-3</v>
      </c>
      <c r="Q135" s="36">
        <v>0.57668711656399996</v>
      </c>
      <c r="R135" s="36">
        <v>0.57799999999999996</v>
      </c>
      <c r="S135" s="26"/>
      <c r="T135"/>
      <c r="U135"/>
      <c r="V135"/>
      <c r="W135" s="38"/>
    </row>
    <row r="136" spans="1:23" ht="15.75" x14ac:dyDescent="0.25">
      <c r="A136" s="34" t="s">
        <v>5338</v>
      </c>
      <c r="B136" s="56">
        <v>2151</v>
      </c>
      <c r="C136" s="56">
        <v>5131</v>
      </c>
      <c r="D136" s="56">
        <v>3117</v>
      </c>
      <c r="E136" s="56">
        <v>3211</v>
      </c>
      <c r="F136" s="26"/>
      <c r="G136" s="8" t="s">
        <v>5186</v>
      </c>
      <c r="H136" s="8" t="s">
        <v>5056</v>
      </c>
      <c r="I136" s="35">
        <v>0</v>
      </c>
      <c r="J136" s="35">
        <v>0</v>
      </c>
      <c r="K136" s="35">
        <v>0</v>
      </c>
      <c r="L136" s="35">
        <v>0</v>
      </c>
      <c r="N136" s="34" t="s">
        <v>5338</v>
      </c>
      <c r="O136" s="36">
        <v>5.11390051139E-3</v>
      </c>
      <c r="P136" s="36">
        <v>5.0672383550999997E-3</v>
      </c>
      <c r="Q136" s="36">
        <v>0.51973051010600002</v>
      </c>
      <c r="R136" s="36">
        <v>0.54095297415099997</v>
      </c>
      <c r="S136" s="26"/>
      <c r="T136"/>
      <c r="U136"/>
      <c r="V136"/>
      <c r="W136" s="38"/>
    </row>
    <row r="137" spans="1:23" ht="15.75" x14ac:dyDescent="0.25">
      <c r="A137" s="34" t="s">
        <v>5339</v>
      </c>
      <c r="B137" s="56">
        <v>3165</v>
      </c>
      <c r="C137" s="56">
        <v>6389</v>
      </c>
      <c r="D137" s="56">
        <v>3388</v>
      </c>
      <c r="E137" s="56">
        <v>3893</v>
      </c>
      <c r="F137" s="26"/>
      <c r="G137" s="8" t="s">
        <v>5186</v>
      </c>
      <c r="H137" s="8" t="s">
        <v>5058</v>
      </c>
      <c r="I137" s="35">
        <v>0</v>
      </c>
      <c r="J137" s="35">
        <v>3.5625222657599998E-4</v>
      </c>
      <c r="K137" s="35">
        <v>0</v>
      </c>
      <c r="L137" s="35">
        <v>0</v>
      </c>
      <c r="N137" s="34" t="s">
        <v>5339</v>
      </c>
      <c r="O137" s="36">
        <v>2.52764612954E-3</v>
      </c>
      <c r="P137" s="36">
        <v>1.7217091876700001E-3</v>
      </c>
      <c r="Q137" s="36">
        <v>0.102420306966</v>
      </c>
      <c r="R137" s="36">
        <v>7.7318263550000002E-2</v>
      </c>
      <c r="S137" s="26"/>
      <c r="T137"/>
      <c r="U137"/>
      <c r="V137"/>
      <c r="W137" s="38"/>
    </row>
    <row r="138" spans="1:23" ht="15.75" x14ac:dyDescent="0.25">
      <c r="A138" s="34" t="s">
        <v>5340</v>
      </c>
      <c r="B138" s="56">
        <v>3095</v>
      </c>
      <c r="C138" s="56">
        <v>7670</v>
      </c>
      <c r="D138" s="56">
        <v>4256</v>
      </c>
      <c r="E138" s="56">
        <v>6927</v>
      </c>
      <c r="F138" s="26"/>
      <c r="G138" s="8" t="s">
        <v>5186</v>
      </c>
      <c r="H138" s="8" t="s">
        <v>5060</v>
      </c>
      <c r="I138" s="35">
        <v>0.73994111874400004</v>
      </c>
      <c r="J138" s="35">
        <v>0.63306020662600004</v>
      </c>
      <c r="K138" s="35">
        <v>0.64955894146000004</v>
      </c>
      <c r="L138" s="35">
        <v>0.64081294068899997</v>
      </c>
      <c r="N138" s="34" t="s">
        <v>5340</v>
      </c>
      <c r="O138" s="36">
        <v>3.6510500807800002E-2</v>
      </c>
      <c r="P138" s="36">
        <v>1.2777053455E-2</v>
      </c>
      <c r="Q138" s="36">
        <v>0.25751879699199998</v>
      </c>
      <c r="R138" s="36">
        <v>0.22664934314999999</v>
      </c>
      <c r="S138" s="26"/>
      <c r="T138"/>
      <c r="U138"/>
      <c r="V138"/>
      <c r="W138" s="38"/>
    </row>
    <row r="139" spans="1:23" ht="15.75" x14ac:dyDescent="0.25">
      <c r="A139" s="34" t="s">
        <v>5341</v>
      </c>
      <c r="B139" s="56">
        <v>2684</v>
      </c>
      <c r="C139" s="56">
        <v>4687</v>
      </c>
      <c r="D139" s="56">
        <v>2179</v>
      </c>
      <c r="E139" s="56">
        <v>2963</v>
      </c>
      <c r="F139" s="26"/>
      <c r="G139" s="8" t="s">
        <v>5186</v>
      </c>
      <c r="H139" s="8" t="s">
        <v>4973</v>
      </c>
      <c r="I139" s="35">
        <v>0</v>
      </c>
      <c r="J139" s="35">
        <v>0</v>
      </c>
      <c r="K139" s="35">
        <v>0</v>
      </c>
      <c r="L139" s="35">
        <v>0</v>
      </c>
      <c r="N139" s="34" t="s">
        <v>5341</v>
      </c>
      <c r="O139" s="36">
        <v>2.6080476900100001E-3</v>
      </c>
      <c r="P139" s="36">
        <v>2.7736291871099999E-3</v>
      </c>
      <c r="Q139" s="36">
        <v>8.0770995869700005E-2</v>
      </c>
      <c r="R139" s="36">
        <v>5.9736753290599999E-2</v>
      </c>
      <c r="S139" s="26"/>
      <c r="T139"/>
      <c r="U139"/>
      <c r="V139"/>
      <c r="W139" s="38"/>
    </row>
    <row r="140" spans="1:23" ht="16.5" thickBot="1" x14ac:dyDescent="0.3">
      <c r="A140" s="34" t="s">
        <v>5342</v>
      </c>
      <c r="B140" s="56">
        <v>4274</v>
      </c>
      <c r="C140" s="56">
        <v>9962</v>
      </c>
      <c r="D140" s="56">
        <v>6388</v>
      </c>
      <c r="E140" s="56">
        <v>8621</v>
      </c>
      <c r="F140" s="26"/>
      <c r="G140" s="40" t="s">
        <v>5186</v>
      </c>
      <c r="H140" s="40" t="s">
        <v>52</v>
      </c>
      <c r="I140" s="41">
        <v>0</v>
      </c>
      <c r="J140" s="41">
        <v>0</v>
      </c>
      <c r="K140" s="41">
        <v>0</v>
      </c>
      <c r="L140" s="41">
        <v>0</v>
      </c>
      <c r="N140" s="34" t="s">
        <v>5342</v>
      </c>
      <c r="O140" s="36">
        <v>5.1474029012600004E-3</v>
      </c>
      <c r="P140" s="36">
        <v>1.50572174262E-3</v>
      </c>
      <c r="Q140" s="36">
        <v>0.12586098935500001</v>
      </c>
      <c r="R140" s="36">
        <v>9.4768588330799999E-2</v>
      </c>
      <c r="S140" s="26"/>
      <c r="T140"/>
      <c r="U140"/>
      <c r="V140"/>
      <c r="W140" s="38"/>
    </row>
    <row r="141" spans="1:23" ht="15.75" x14ac:dyDescent="0.25">
      <c r="A141" s="34" t="s">
        <v>5343</v>
      </c>
      <c r="B141" s="56">
        <v>2787</v>
      </c>
      <c r="C141" s="56">
        <v>5652</v>
      </c>
      <c r="D141" s="56">
        <v>4035</v>
      </c>
      <c r="E141" s="56">
        <v>3609</v>
      </c>
      <c r="F141" s="26"/>
      <c r="G141" s="8" t="s">
        <v>5188</v>
      </c>
      <c r="H141" s="8" t="s">
        <v>5054</v>
      </c>
      <c r="I141" s="35">
        <v>0.98464912280700001</v>
      </c>
      <c r="J141" s="35">
        <v>0.94741306191700003</v>
      </c>
      <c r="K141" s="35">
        <v>0.74454828660399996</v>
      </c>
      <c r="L141" s="35">
        <v>0.77139639639599999</v>
      </c>
      <c r="N141" s="34" t="s">
        <v>5343</v>
      </c>
      <c r="O141" s="36">
        <v>0.100107642626</v>
      </c>
      <c r="P141" s="36">
        <v>9.1825902335500004E-2</v>
      </c>
      <c r="Q141" s="36">
        <v>0.170012391574</v>
      </c>
      <c r="R141" s="36">
        <v>0.15572180659500001</v>
      </c>
      <c r="S141" s="26"/>
      <c r="T141"/>
      <c r="U141"/>
      <c r="V141"/>
      <c r="W141" s="38"/>
    </row>
    <row r="142" spans="1:23" ht="15.75" x14ac:dyDescent="0.25">
      <c r="A142" s="34" t="s">
        <v>5344</v>
      </c>
      <c r="B142" s="56">
        <v>4635</v>
      </c>
      <c r="C142" s="56">
        <v>7645</v>
      </c>
      <c r="D142" s="56">
        <v>3557</v>
      </c>
      <c r="E142" s="56">
        <v>3941</v>
      </c>
      <c r="F142" s="26"/>
      <c r="G142" s="8" t="s">
        <v>5188</v>
      </c>
      <c r="H142" s="8" t="s">
        <v>5056</v>
      </c>
      <c r="I142" s="35">
        <v>0</v>
      </c>
      <c r="J142" s="35">
        <v>0</v>
      </c>
      <c r="K142" s="35">
        <v>0</v>
      </c>
      <c r="L142" s="35">
        <v>1.12612612613E-3</v>
      </c>
      <c r="N142" s="34" t="s">
        <v>5344</v>
      </c>
      <c r="O142" s="36">
        <v>0.555555555556</v>
      </c>
      <c r="P142" s="36">
        <v>0.35958142576800001</v>
      </c>
      <c r="Q142" s="36">
        <v>0.41551869552999998</v>
      </c>
      <c r="R142" s="36">
        <v>0.40624207054</v>
      </c>
      <c r="S142" s="26"/>
      <c r="T142"/>
      <c r="U142"/>
      <c r="V142"/>
      <c r="W142" s="38"/>
    </row>
    <row r="143" spans="1:23" ht="15.75" x14ac:dyDescent="0.25">
      <c r="A143" s="34" t="s">
        <v>5345</v>
      </c>
      <c r="B143" s="56">
        <v>1410</v>
      </c>
      <c r="C143" s="56">
        <v>3060</v>
      </c>
      <c r="D143" s="56">
        <v>2336</v>
      </c>
      <c r="E143" s="56">
        <v>3291</v>
      </c>
      <c r="F143" s="26"/>
      <c r="G143" s="8" t="s">
        <v>5188</v>
      </c>
      <c r="H143" s="8" t="s">
        <v>5058</v>
      </c>
      <c r="I143" s="35">
        <v>2.1929824561399999E-3</v>
      </c>
      <c r="J143" s="35">
        <v>0</v>
      </c>
      <c r="K143" s="35">
        <v>0</v>
      </c>
      <c r="L143" s="35">
        <v>0</v>
      </c>
      <c r="N143" s="34" t="s">
        <v>5345</v>
      </c>
      <c r="O143" s="36">
        <v>6.3829787233999997E-3</v>
      </c>
      <c r="P143" s="36">
        <v>0.05</v>
      </c>
      <c r="Q143" s="36">
        <v>0.123287671233</v>
      </c>
      <c r="R143" s="36">
        <v>9.7538742023699998E-2</v>
      </c>
      <c r="S143" s="26"/>
      <c r="T143"/>
      <c r="U143"/>
      <c r="V143"/>
      <c r="W143" s="38"/>
    </row>
    <row r="144" spans="1:23" ht="15.75" x14ac:dyDescent="0.25">
      <c r="A144" s="34" t="s">
        <v>5346</v>
      </c>
      <c r="B144" s="56">
        <v>4298</v>
      </c>
      <c r="C144" s="56">
        <v>6392</v>
      </c>
      <c r="D144" s="56">
        <v>4571</v>
      </c>
      <c r="E144" s="56">
        <v>4603</v>
      </c>
      <c r="F144" s="26"/>
      <c r="G144" s="8" t="s">
        <v>5188</v>
      </c>
      <c r="H144" s="8" t="s">
        <v>5060</v>
      </c>
      <c r="I144" s="35">
        <v>1.3157894736799999E-2</v>
      </c>
      <c r="J144" s="35">
        <v>5.2586938083099999E-2</v>
      </c>
      <c r="K144" s="35">
        <v>0.25545171339599998</v>
      </c>
      <c r="L144" s="35">
        <v>0.22747747747700001</v>
      </c>
      <c r="N144" s="34" t="s">
        <v>5346</v>
      </c>
      <c r="O144" s="36">
        <v>0.30572359236899999</v>
      </c>
      <c r="P144" s="36">
        <v>0.11811639549400001</v>
      </c>
      <c r="Q144" s="36">
        <v>0.19908116385899999</v>
      </c>
      <c r="R144" s="36">
        <v>0.18813817075799999</v>
      </c>
      <c r="S144" s="26"/>
      <c r="T144"/>
      <c r="U144"/>
      <c r="V144"/>
      <c r="W144" s="38"/>
    </row>
    <row r="145" spans="1:23" ht="15.75" x14ac:dyDescent="0.25">
      <c r="A145" s="34" t="s">
        <v>5347</v>
      </c>
      <c r="B145" s="56">
        <v>2116</v>
      </c>
      <c r="C145" s="56">
        <v>5023</v>
      </c>
      <c r="D145" s="56">
        <v>2383</v>
      </c>
      <c r="E145" s="56">
        <v>1803</v>
      </c>
      <c r="F145" s="26"/>
      <c r="G145" s="8" t="s">
        <v>5188</v>
      </c>
      <c r="H145" s="8" t="s">
        <v>4973</v>
      </c>
      <c r="I145" s="35">
        <v>0</v>
      </c>
      <c r="J145" s="35">
        <v>0</v>
      </c>
      <c r="K145" s="35">
        <v>0</v>
      </c>
      <c r="L145" s="35">
        <v>0</v>
      </c>
      <c r="N145" s="34" t="s">
        <v>5347</v>
      </c>
      <c r="O145" s="36">
        <v>5.67107750473E-3</v>
      </c>
      <c r="P145" s="36">
        <v>7.9633685048800004E-4</v>
      </c>
      <c r="Q145" s="36">
        <v>0.11959714645400001</v>
      </c>
      <c r="R145" s="36">
        <v>0.109262340544</v>
      </c>
      <c r="S145" s="26"/>
      <c r="T145"/>
      <c r="U145"/>
      <c r="V145"/>
      <c r="W145" s="38"/>
    </row>
    <row r="146" spans="1:23" ht="16.5" thickBot="1" x14ac:dyDescent="0.3">
      <c r="A146" s="34" t="s">
        <v>5348</v>
      </c>
      <c r="B146" s="56">
        <v>2112</v>
      </c>
      <c r="C146" s="56">
        <v>3810</v>
      </c>
      <c r="D146" s="56">
        <v>2577</v>
      </c>
      <c r="E146" s="56">
        <v>3114</v>
      </c>
      <c r="F146" s="26"/>
      <c r="G146" s="40" t="s">
        <v>5188</v>
      </c>
      <c r="H146" s="40" t="s">
        <v>52</v>
      </c>
      <c r="I146" s="41">
        <v>0</v>
      </c>
      <c r="J146" s="41">
        <v>0</v>
      </c>
      <c r="K146" s="41">
        <v>0</v>
      </c>
      <c r="L146" s="41">
        <v>0</v>
      </c>
      <c r="N146" s="34" t="s">
        <v>5348</v>
      </c>
      <c r="O146" s="36">
        <v>4.2613636363600001E-3</v>
      </c>
      <c r="P146" s="36">
        <v>3.9370078740199998E-3</v>
      </c>
      <c r="Q146" s="36">
        <v>0.24602250679099999</v>
      </c>
      <c r="R146" s="36">
        <v>0.202312138728</v>
      </c>
      <c r="S146" s="26"/>
      <c r="T146"/>
      <c r="U146"/>
      <c r="V146"/>
      <c r="W146" s="38"/>
    </row>
    <row r="147" spans="1:23" ht="15.75" x14ac:dyDescent="0.25">
      <c r="A147" s="34" t="s">
        <v>5349</v>
      </c>
      <c r="B147" s="56">
        <v>956</v>
      </c>
      <c r="C147" s="56">
        <v>1689</v>
      </c>
      <c r="D147" s="56">
        <v>1670</v>
      </c>
      <c r="E147" s="56">
        <v>1660</v>
      </c>
      <c r="F147" s="26"/>
      <c r="G147" s="8" t="s">
        <v>5190</v>
      </c>
      <c r="H147" s="8" t="s">
        <v>5054</v>
      </c>
      <c r="I147" s="35">
        <v>0.63963963964000004</v>
      </c>
      <c r="J147" s="35">
        <v>0.803789473684</v>
      </c>
      <c r="K147" s="35">
        <v>0.74873808188400004</v>
      </c>
      <c r="L147" s="35">
        <v>0.73851590105999998</v>
      </c>
      <c r="N147" s="34" t="s">
        <v>5349</v>
      </c>
      <c r="O147" s="36">
        <v>4.1841004184099998E-3</v>
      </c>
      <c r="P147" s="36">
        <v>2.3682652457100001E-3</v>
      </c>
      <c r="Q147" s="36">
        <v>0.10658682634699999</v>
      </c>
      <c r="R147" s="36">
        <v>6.7469879518100004E-2</v>
      </c>
      <c r="S147" s="26"/>
      <c r="T147"/>
      <c r="U147"/>
      <c r="V147"/>
      <c r="W147" s="38"/>
    </row>
    <row r="148" spans="1:23" ht="15.75" x14ac:dyDescent="0.25">
      <c r="A148" s="34" t="s">
        <v>5350</v>
      </c>
      <c r="B148" s="56">
        <v>2607</v>
      </c>
      <c r="C148" s="56">
        <v>3981</v>
      </c>
      <c r="D148" s="56">
        <v>3425</v>
      </c>
      <c r="E148" s="56">
        <v>4062</v>
      </c>
      <c r="F148" s="26"/>
      <c r="G148" s="8" t="s">
        <v>5190</v>
      </c>
      <c r="H148" s="8" t="s">
        <v>5056</v>
      </c>
      <c r="I148" s="35">
        <v>0</v>
      </c>
      <c r="J148" s="35">
        <v>0</v>
      </c>
      <c r="K148" s="35">
        <v>0</v>
      </c>
      <c r="L148" s="35">
        <v>1.41342756184E-3</v>
      </c>
      <c r="N148" s="34" t="s">
        <v>5350</v>
      </c>
      <c r="O148" s="36">
        <v>1.91791331032E-3</v>
      </c>
      <c r="P148" s="36">
        <v>1.5071590052800001E-3</v>
      </c>
      <c r="Q148" s="36">
        <v>0.14978102189799999</v>
      </c>
      <c r="R148" s="36">
        <v>0.122599704579</v>
      </c>
      <c r="S148" s="26"/>
      <c r="T148"/>
      <c r="U148"/>
      <c r="V148"/>
      <c r="W148" s="38"/>
    </row>
    <row r="149" spans="1:23" ht="15.75" x14ac:dyDescent="0.25">
      <c r="A149" s="34" t="s">
        <v>5351</v>
      </c>
      <c r="B149" s="56">
        <v>4307</v>
      </c>
      <c r="C149" s="56">
        <v>7552</v>
      </c>
      <c r="D149" s="56">
        <v>5477</v>
      </c>
      <c r="E149" s="56">
        <v>6219</v>
      </c>
      <c r="F149" s="26"/>
      <c r="G149" s="8" t="s">
        <v>5190</v>
      </c>
      <c r="H149" s="8" t="s">
        <v>5058</v>
      </c>
      <c r="I149" s="35">
        <v>0</v>
      </c>
      <c r="J149" s="35">
        <v>0</v>
      </c>
      <c r="K149" s="35">
        <v>5.6085249579399996E-4</v>
      </c>
      <c r="L149" s="35">
        <v>0</v>
      </c>
      <c r="N149" s="34" t="s">
        <v>5351</v>
      </c>
      <c r="O149" s="36">
        <v>2.5539818899499999E-3</v>
      </c>
      <c r="P149" s="36">
        <v>1.58898305085E-3</v>
      </c>
      <c r="Q149" s="36">
        <v>0.17655650903799999</v>
      </c>
      <c r="R149" s="36">
        <v>0.159028782763</v>
      </c>
      <c r="S149" s="26"/>
      <c r="T149"/>
      <c r="U149"/>
      <c r="V149"/>
      <c r="W149" s="38"/>
    </row>
    <row r="150" spans="1:23" ht="15.75" x14ac:dyDescent="0.25">
      <c r="A150" s="34" t="s">
        <v>5352</v>
      </c>
      <c r="B150" s="56">
        <v>4134</v>
      </c>
      <c r="C150" s="56">
        <v>6582</v>
      </c>
      <c r="D150" s="56">
        <v>4709</v>
      </c>
      <c r="E150" s="56">
        <v>5521</v>
      </c>
      <c r="F150" s="26"/>
      <c r="G150" s="8" t="s">
        <v>5190</v>
      </c>
      <c r="H150" s="8" t="s">
        <v>5060</v>
      </c>
      <c r="I150" s="35">
        <v>0.36036036036000002</v>
      </c>
      <c r="J150" s="35">
        <v>0.196210526316</v>
      </c>
      <c r="K150" s="35">
        <v>0.25070106562</v>
      </c>
      <c r="L150" s="35">
        <v>0.260070671378</v>
      </c>
      <c r="N150" s="34" t="s">
        <v>5352</v>
      </c>
      <c r="O150" s="36">
        <v>4.8379293662299998E-3</v>
      </c>
      <c r="P150" s="36">
        <v>9.7234883014299996E-3</v>
      </c>
      <c r="Q150" s="36">
        <v>0.33404119770700003</v>
      </c>
      <c r="R150" s="36">
        <v>0.32403550081499999</v>
      </c>
      <c r="S150" s="26"/>
      <c r="T150"/>
      <c r="U150"/>
      <c r="V150"/>
      <c r="W150" s="38"/>
    </row>
    <row r="151" spans="1:23" ht="15.75" x14ac:dyDescent="0.25">
      <c r="A151" s="34" t="s">
        <v>5353</v>
      </c>
      <c r="B151" s="56">
        <v>2688</v>
      </c>
      <c r="C151" s="56">
        <v>5102</v>
      </c>
      <c r="D151" s="56">
        <v>4081</v>
      </c>
      <c r="E151" s="56">
        <v>2438</v>
      </c>
      <c r="F151" s="26"/>
      <c r="G151" s="8" t="s">
        <v>5190</v>
      </c>
      <c r="H151" s="8" t="s">
        <v>4973</v>
      </c>
      <c r="I151" s="35">
        <v>0</v>
      </c>
      <c r="J151" s="35">
        <v>0</v>
      </c>
      <c r="K151" s="35">
        <v>0</v>
      </c>
      <c r="L151" s="35">
        <v>0</v>
      </c>
      <c r="N151" s="34" t="s">
        <v>5353</v>
      </c>
      <c r="O151" s="36">
        <v>5.5803571428600001E-3</v>
      </c>
      <c r="P151" s="36">
        <v>2.15601724814E-3</v>
      </c>
      <c r="Q151" s="36">
        <v>0.13648615535399999</v>
      </c>
      <c r="R151" s="36">
        <v>0.11320754717000001</v>
      </c>
      <c r="S151" s="26"/>
      <c r="T151"/>
      <c r="U151"/>
      <c r="V151"/>
      <c r="W151" s="38"/>
    </row>
    <row r="152" spans="1:23" ht="16.5" thickBot="1" x14ac:dyDescent="0.3">
      <c r="A152" s="34" t="s">
        <v>5354</v>
      </c>
      <c r="B152" s="56">
        <v>4402</v>
      </c>
      <c r="C152" s="56">
        <v>8083</v>
      </c>
      <c r="D152" s="56">
        <v>5423</v>
      </c>
      <c r="E152" s="56">
        <v>4781</v>
      </c>
      <c r="F152" s="26"/>
      <c r="G152" s="40" t="s">
        <v>5190</v>
      </c>
      <c r="H152" s="40" t="s">
        <v>52</v>
      </c>
      <c r="I152" s="41">
        <v>0</v>
      </c>
      <c r="J152" s="41">
        <v>0</v>
      </c>
      <c r="K152" s="41">
        <v>0</v>
      </c>
      <c r="L152" s="41">
        <v>0</v>
      </c>
      <c r="N152" s="34" t="s">
        <v>5354</v>
      </c>
      <c r="O152" s="36">
        <v>4.0890504316199996E-3</v>
      </c>
      <c r="P152" s="36">
        <v>2.22689595447E-3</v>
      </c>
      <c r="Q152" s="36">
        <v>0.16706619952099999</v>
      </c>
      <c r="R152" s="36">
        <v>0.1443212717</v>
      </c>
      <c r="S152" s="26"/>
      <c r="T152"/>
      <c r="U152"/>
      <c r="V152"/>
      <c r="W152" s="38"/>
    </row>
    <row r="153" spans="1:23" ht="15.75" x14ac:dyDescent="0.25">
      <c r="A153" s="34" t="s">
        <v>5355</v>
      </c>
      <c r="B153" s="56">
        <v>3258</v>
      </c>
      <c r="C153" s="56">
        <v>6249</v>
      </c>
      <c r="D153" s="56">
        <v>3298</v>
      </c>
      <c r="E153" s="56">
        <v>4905</v>
      </c>
      <c r="F153" s="26"/>
      <c r="G153" s="8" t="s">
        <v>5192</v>
      </c>
      <c r="H153" s="8" t="s">
        <v>5054</v>
      </c>
      <c r="I153" s="35">
        <v>0.99703703703699997</v>
      </c>
      <c r="J153" s="35">
        <v>0.99758687258699996</v>
      </c>
      <c r="K153" s="35">
        <v>0.76357827475999995</v>
      </c>
      <c r="L153" s="35">
        <v>0.73786893446699997</v>
      </c>
      <c r="N153" s="34" t="s">
        <v>5355</v>
      </c>
      <c r="O153" s="36">
        <v>5.2179251074299998E-3</v>
      </c>
      <c r="P153" s="36">
        <v>2.4003840614499998E-3</v>
      </c>
      <c r="Q153" s="36">
        <v>0.119163129169</v>
      </c>
      <c r="R153" s="36">
        <v>9.8063200815500004E-2</v>
      </c>
      <c r="S153" s="26"/>
      <c r="T153"/>
      <c r="U153"/>
      <c r="V153"/>
      <c r="W153" s="38"/>
    </row>
    <row r="154" spans="1:23" ht="15.75" x14ac:dyDescent="0.25">
      <c r="A154" s="34" t="s">
        <v>5356</v>
      </c>
      <c r="B154" s="56">
        <v>3025</v>
      </c>
      <c r="C154" s="56">
        <v>4257</v>
      </c>
      <c r="D154" s="56">
        <v>4062</v>
      </c>
      <c r="E154" s="56">
        <v>3524</v>
      </c>
      <c r="F154" s="26"/>
      <c r="G154" s="8" t="s">
        <v>5192</v>
      </c>
      <c r="H154" s="8" t="s">
        <v>5056</v>
      </c>
      <c r="I154" s="35">
        <v>0</v>
      </c>
      <c r="J154" s="35">
        <v>0</v>
      </c>
      <c r="K154" s="35">
        <v>0</v>
      </c>
      <c r="L154" s="35">
        <v>0</v>
      </c>
      <c r="N154" s="34" t="s">
        <v>5356</v>
      </c>
      <c r="O154" s="36">
        <v>7.9669421487600006E-2</v>
      </c>
      <c r="P154" s="36">
        <v>3.19473807846E-2</v>
      </c>
      <c r="Q154" s="36">
        <v>0.32471688823200001</v>
      </c>
      <c r="R154" s="36">
        <v>0.31469920544800001</v>
      </c>
      <c r="S154" s="26"/>
      <c r="T154"/>
      <c r="U154"/>
      <c r="V154"/>
      <c r="W154" s="38"/>
    </row>
    <row r="155" spans="1:23" ht="15.75" x14ac:dyDescent="0.25">
      <c r="A155" s="34" t="s">
        <v>5357</v>
      </c>
      <c r="B155" s="56">
        <v>2196</v>
      </c>
      <c r="C155" s="56">
        <v>3082</v>
      </c>
      <c r="D155" s="56">
        <v>2238</v>
      </c>
      <c r="E155" s="56">
        <v>2108</v>
      </c>
      <c r="F155" s="26"/>
      <c r="G155" s="8" t="s">
        <v>5192</v>
      </c>
      <c r="H155" s="8" t="s">
        <v>5058</v>
      </c>
      <c r="I155" s="35">
        <v>0</v>
      </c>
      <c r="J155" s="35">
        <v>0</v>
      </c>
      <c r="K155" s="35">
        <v>0</v>
      </c>
      <c r="L155" s="35">
        <v>0</v>
      </c>
      <c r="N155" s="34" t="s">
        <v>5357</v>
      </c>
      <c r="O155" s="36">
        <v>1.82149362477E-3</v>
      </c>
      <c r="P155" s="36">
        <v>2.2712524334799998E-3</v>
      </c>
      <c r="Q155" s="36">
        <v>9.3833780160899993E-2</v>
      </c>
      <c r="R155" s="36">
        <v>6.9734345350999996E-2</v>
      </c>
      <c r="S155" s="26"/>
      <c r="T155"/>
      <c r="U155"/>
      <c r="V155"/>
      <c r="W155" s="38"/>
    </row>
    <row r="156" spans="1:23" ht="15.75" x14ac:dyDescent="0.25">
      <c r="A156" s="34" t="s">
        <v>5358</v>
      </c>
      <c r="B156" s="56">
        <v>5214</v>
      </c>
      <c r="C156" s="56">
        <v>6967</v>
      </c>
      <c r="D156" s="56">
        <v>4401</v>
      </c>
      <c r="E156" s="56">
        <v>8617</v>
      </c>
      <c r="F156" s="26"/>
      <c r="G156" s="8" t="s">
        <v>5192</v>
      </c>
      <c r="H156" s="8" t="s">
        <v>5060</v>
      </c>
      <c r="I156" s="35">
        <v>2.9629629629599999E-3</v>
      </c>
      <c r="J156" s="35">
        <v>2.41312741313E-3</v>
      </c>
      <c r="K156" s="35">
        <v>0.23642172523999999</v>
      </c>
      <c r="L156" s="35">
        <v>0.26213106553299997</v>
      </c>
      <c r="N156" s="34" t="s">
        <v>5358</v>
      </c>
      <c r="O156" s="36">
        <v>5.75373993096E-3</v>
      </c>
      <c r="P156" s="36">
        <v>4.3060140663100004E-3</v>
      </c>
      <c r="Q156" s="36">
        <v>0.154737559646</v>
      </c>
      <c r="R156" s="36">
        <v>0.11895091099000001</v>
      </c>
      <c r="S156" s="26"/>
      <c r="T156"/>
      <c r="U156"/>
      <c r="V156"/>
      <c r="W156" s="38"/>
    </row>
    <row r="157" spans="1:23" ht="15.75" x14ac:dyDescent="0.25">
      <c r="A157" s="34" t="s">
        <v>5359</v>
      </c>
      <c r="B157" s="56">
        <v>2642</v>
      </c>
      <c r="C157" s="56">
        <v>4413</v>
      </c>
      <c r="D157" s="56">
        <v>2779</v>
      </c>
      <c r="E157" s="56">
        <v>3891</v>
      </c>
      <c r="F157" s="26"/>
      <c r="G157" s="8" t="s">
        <v>5192</v>
      </c>
      <c r="H157" s="8" t="s">
        <v>4973</v>
      </c>
      <c r="I157" s="35">
        <v>0</v>
      </c>
      <c r="J157" s="35">
        <v>0</v>
      </c>
      <c r="K157" s="35">
        <v>0</v>
      </c>
      <c r="L157" s="35">
        <v>0</v>
      </c>
      <c r="N157" s="34" t="s">
        <v>5359</v>
      </c>
      <c r="O157" s="36">
        <v>6.69947009841E-2</v>
      </c>
      <c r="P157" s="36">
        <v>7.7498300475900006E-2</v>
      </c>
      <c r="Q157" s="36">
        <v>0.184958618208</v>
      </c>
      <c r="R157" s="36">
        <v>0.15625803135399999</v>
      </c>
      <c r="S157" s="26"/>
      <c r="T157"/>
      <c r="U157"/>
      <c r="V157"/>
      <c r="W157" s="38"/>
    </row>
    <row r="158" spans="1:23" ht="16.5" thickBot="1" x14ac:dyDescent="0.3">
      <c r="A158" s="34" t="s">
        <v>5360</v>
      </c>
      <c r="B158" s="56">
        <v>2944</v>
      </c>
      <c r="C158" s="56">
        <v>4715</v>
      </c>
      <c r="D158" s="56">
        <v>3223</v>
      </c>
      <c r="E158" s="56">
        <v>4132</v>
      </c>
      <c r="F158" s="26"/>
      <c r="G158" s="40" t="s">
        <v>5192</v>
      </c>
      <c r="H158" s="40" t="s">
        <v>52</v>
      </c>
      <c r="I158" s="41">
        <v>0</v>
      </c>
      <c r="J158" s="41">
        <v>0</v>
      </c>
      <c r="K158" s="41">
        <v>0</v>
      </c>
      <c r="L158" s="41">
        <v>0</v>
      </c>
      <c r="N158" s="34" t="s">
        <v>5360</v>
      </c>
      <c r="O158" s="36">
        <v>0.51426630434800003</v>
      </c>
      <c r="P158" s="36">
        <v>0.37115588547200001</v>
      </c>
      <c r="Q158" s="36">
        <v>0.42972385975799998</v>
      </c>
      <c r="R158" s="36">
        <v>0.42037754114199999</v>
      </c>
      <c r="S158" s="26"/>
      <c r="T158"/>
      <c r="U158"/>
      <c r="V158"/>
      <c r="W158" s="38"/>
    </row>
    <row r="159" spans="1:23" ht="15.75" x14ac:dyDescent="0.25">
      <c r="A159" s="34" t="s">
        <v>5361</v>
      </c>
      <c r="B159" s="56">
        <v>1522</v>
      </c>
      <c r="C159" s="56">
        <v>2655</v>
      </c>
      <c r="D159" s="56">
        <v>3032</v>
      </c>
      <c r="E159" s="56">
        <v>3345</v>
      </c>
      <c r="F159" s="26"/>
      <c r="G159" s="8" t="s">
        <v>5194</v>
      </c>
      <c r="H159" s="8" t="s">
        <v>5054</v>
      </c>
      <c r="I159" s="35">
        <v>0.99431818181800002</v>
      </c>
      <c r="J159" s="35">
        <v>0.975982532751</v>
      </c>
      <c r="K159" s="35">
        <v>0.45344129554700002</v>
      </c>
      <c r="L159" s="35">
        <v>0.472197309417</v>
      </c>
      <c r="N159" s="34" t="s">
        <v>5361</v>
      </c>
      <c r="O159" s="36">
        <v>7.2273324572899996E-3</v>
      </c>
      <c r="P159" s="36">
        <v>2.5988700565000002E-2</v>
      </c>
      <c r="Q159" s="36">
        <v>0.125329815303</v>
      </c>
      <c r="R159" s="36">
        <v>9.56651718984E-2</v>
      </c>
      <c r="S159" s="26"/>
      <c r="T159"/>
      <c r="U159"/>
      <c r="V159"/>
      <c r="W159" s="38"/>
    </row>
    <row r="160" spans="1:23" ht="15.75" x14ac:dyDescent="0.25">
      <c r="A160" s="34" t="s">
        <v>5362</v>
      </c>
      <c r="B160" s="56">
        <v>3668</v>
      </c>
      <c r="C160" s="56">
        <v>5926</v>
      </c>
      <c r="D160" s="56">
        <v>4595</v>
      </c>
      <c r="E160" s="56">
        <v>5921</v>
      </c>
      <c r="F160" s="26"/>
      <c r="G160" s="8" t="s">
        <v>5194</v>
      </c>
      <c r="H160" s="8" t="s">
        <v>5056</v>
      </c>
      <c r="I160" s="35">
        <v>0</v>
      </c>
      <c r="J160" s="35">
        <v>0</v>
      </c>
      <c r="K160" s="35">
        <v>1.0121457489899999E-3</v>
      </c>
      <c r="L160" s="35">
        <v>0</v>
      </c>
      <c r="N160" s="34" t="s">
        <v>5362</v>
      </c>
      <c r="O160" s="36">
        <v>0.25845147219199999</v>
      </c>
      <c r="P160" s="36">
        <v>0.121329733378</v>
      </c>
      <c r="Q160" s="36">
        <v>0.21044613710599999</v>
      </c>
      <c r="R160" s="36">
        <v>0.18679277149099999</v>
      </c>
      <c r="S160" s="26"/>
      <c r="T160"/>
      <c r="U160"/>
      <c r="V160"/>
      <c r="W160" s="38"/>
    </row>
    <row r="161" spans="1:23" ht="15.75" x14ac:dyDescent="0.25">
      <c r="A161" s="34" t="s">
        <v>5363</v>
      </c>
      <c r="B161" s="56">
        <v>1460</v>
      </c>
      <c r="C161" s="56">
        <v>3185</v>
      </c>
      <c r="D161" s="56">
        <v>1820</v>
      </c>
      <c r="E161" s="56">
        <v>1764</v>
      </c>
      <c r="F161" s="26"/>
      <c r="G161" s="8" t="s">
        <v>5194</v>
      </c>
      <c r="H161" s="8" t="s">
        <v>5058</v>
      </c>
      <c r="I161" s="35">
        <v>0</v>
      </c>
      <c r="J161" s="35">
        <v>0</v>
      </c>
      <c r="K161" s="35">
        <v>0</v>
      </c>
      <c r="L161" s="35">
        <v>0</v>
      </c>
      <c r="N161" s="34" t="s">
        <v>5363</v>
      </c>
      <c r="O161" s="36">
        <v>2.7397260273999999E-3</v>
      </c>
      <c r="P161" s="36">
        <v>1.25588697017E-3</v>
      </c>
      <c r="Q161" s="36">
        <v>0.144505494505</v>
      </c>
      <c r="R161" s="36">
        <v>0.10657596371899999</v>
      </c>
      <c r="S161" s="26"/>
      <c r="T161"/>
      <c r="U161"/>
      <c r="V161"/>
      <c r="W161" s="38"/>
    </row>
    <row r="162" spans="1:23" ht="15.75" x14ac:dyDescent="0.25">
      <c r="A162" s="34" t="s">
        <v>5364</v>
      </c>
      <c r="B162" s="56">
        <v>1355</v>
      </c>
      <c r="C162" s="56">
        <v>2473</v>
      </c>
      <c r="D162" s="56">
        <v>1241</v>
      </c>
      <c r="E162" s="56">
        <v>2052</v>
      </c>
      <c r="F162" s="26"/>
      <c r="G162" s="8" t="s">
        <v>5194</v>
      </c>
      <c r="H162" s="8" t="s">
        <v>5060</v>
      </c>
      <c r="I162" s="35">
        <v>5.68181818182E-3</v>
      </c>
      <c r="J162" s="35">
        <v>2.4017467248899999E-2</v>
      </c>
      <c r="K162" s="35">
        <v>0.54554655870400004</v>
      </c>
      <c r="L162" s="35">
        <v>0.527802690583</v>
      </c>
      <c r="N162" s="34" t="s">
        <v>5364</v>
      </c>
      <c r="O162" s="36">
        <v>2.2140221402200001E-3</v>
      </c>
      <c r="P162" s="36">
        <v>2.0218358269300002E-3</v>
      </c>
      <c r="Q162" s="36">
        <v>0.28525382755799999</v>
      </c>
      <c r="R162" s="36">
        <v>0.26072124756300002</v>
      </c>
      <c r="S162" s="26"/>
      <c r="T162"/>
      <c r="U162"/>
      <c r="V162"/>
      <c r="W162" s="38"/>
    </row>
    <row r="163" spans="1:23" ht="15.75" x14ac:dyDescent="0.25">
      <c r="A163" s="34" t="s">
        <v>5365</v>
      </c>
      <c r="B163" s="56">
        <v>796</v>
      </c>
      <c r="C163" s="56">
        <v>1827</v>
      </c>
      <c r="D163" s="56">
        <v>999</v>
      </c>
      <c r="E163" s="56">
        <v>1735</v>
      </c>
      <c r="F163" s="26"/>
      <c r="G163" s="8" t="s">
        <v>5194</v>
      </c>
      <c r="H163" s="8" t="s">
        <v>4973</v>
      </c>
      <c r="I163" s="35">
        <v>0</v>
      </c>
      <c r="J163" s="35">
        <v>0</v>
      </c>
      <c r="K163" s="35">
        <v>0</v>
      </c>
      <c r="L163" s="35">
        <v>0</v>
      </c>
      <c r="N163" s="34" t="s">
        <v>5365</v>
      </c>
      <c r="O163" s="36">
        <v>2.5125628140700001E-3</v>
      </c>
      <c r="P163" s="36">
        <v>3.8314176245200001E-3</v>
      </c>
      <c r="Q163" s="36">
        <v>9.0090090090099995E-2</v>
      </c>
      <c r="R163" s="36">
        <v>7.1469740633999995E-2</v>
      </c>
      <c r="S163" s="26"/>
      <c r="T163"/>
      <c r="U163"/>
      <c r="V163"/>
      <c r="W163" s="38"/>
    </row>
    <row r="164" spans="1:23" ht="16.5" thickBot="1" x14ac:dyDescent="0.3">
      <c r="A164" s="34" t="s">
        <v>5366</v>
      </c>
      <c r="B164" s="56">
        <v>1219</v>
      </c>
      <c r="C164" s="56">
        <v>2658</v>
      </c>
      <c r="D164" s="56">
        <v>1844</v>
      </c>
      <c r="E164" s="56">
        <v>2404</v>
      </c>
      <c r="F164" s="26"/>
      <c r="G164" s="40" t="s">
        <v>5194</v>
      </c>
      <c r="H164" s="40" t="s">
        <v>52</v>
      </c>
      <c r="I164" s="41">
        <v>0</v>
      </c>
      <c r="J164" s="41">
        <v>0</v>
      </c>
      <c r="K164" s="41">
        <v>0</v>
      </c>
      <c r="L164" s="41">
        <v>0</v>
      </c>
      <c r="N164" s="34" t="s">
        <v>5366</v>
      </c>
      <c r="O164" s="36">
        <v>0</v>
      </c>
      <c r="P164" s="36">
        <v>1.8811136192600001E-3</v>
      </c>
      <c r="Q164" s="36">
        <v>0.150759219089</v>
      </c>
      <c r="R164" s="36">
        <v>0.122296173045</v>
      </c>
      <c r="S164" s="26"/>
      <c r="T164"/>
      <c r="U164"/>
      <c r="V164"/>
      <c r="W164" s="38"/>
    </row>
    <row r="165" spans="1:23" ht="15.75" x14ac:dyDescent="0.25">
      <c r="A165" s="34" t="s">
        <v>5367</v>
      </c>
      <c r="B165" s="56">
        <v>4101</v>
      </c>
      <c r="C165" s="56">
        <v>7082</v>
      </c>
      <c r="D165" s="56">
        <v>5501</v>
      </c>
      <c r="E165" s="56">
        <v>4983</v>
      </c>
      <c r="F165" s="26"/>
      <c r="G165" s="8" t="s">
        <v>5196</v>
      </c>
      <c r="H165" s="8" t="s">
        <v>5054</v>
      </c>
      <c r="I165" s="35">
        <v>0.99395161290300005</v>
      </c>
      <c r="J165" s="35">
        <v>0.99764705882399995</v>
      </c>
      <c r="K165" s="35">
        <v>0.81198003327799995</v>
      </c>
      <c r="L165" s="35">
        <v>0.82663847780099997</v>
      </c>
      <c r="N165" s="34" t="s">
        <v>5367</v>
      </c>
      <c r="O165" s="36">
        <v>1.9507437210400001E-3</v>
      </c>
      <c r="P165" s="36">
        <v>2.6828579497299998E-3</v>
      </c>
      <c r="Q165" s="36">
        <v>0.18614797309600001</v>
      </c>
      <c r="R165" s="36">
        <v>0.15472606863300001</v>
      </c>
      <c r="S165" s="26"/>
      <c r="T165"/>
      <c r="U165"/>
      <c r="V165"/>
      <c r="W165" s="38"/>
    </row>
    <row r="166" spans="1:23" ht="15.75" x14ac:dyDescent="0.25">
      <c r="A166" s="34" t="s">
        <v>5368</v>
      </c>
      <c r="B166" s="56">
        <v>2800</v>
      </c>
      <c r="C166" s="56">
        <v>4023</v>
      </c>
      <c r="D166" s="56">
        <v>3279</v>
      </c>
      <c r="E166" s="56">
        <v>4909</v>
      </c>
      <c r="F166" s="26"/>
      <c r="G166" s="8" t="s">
        <v>5196</v>
      </c>
      <c r="H166" s="8" t="s">
        <v>5056</v>
      </c>
      <c r="I166" s="35">
        <v>0</v>
      </c>
      <c r="J166" s="35">
        <v>0</v>
      </c>
      <c r="K166" s="35">
        <v>0</v>
      </c>
      <c r="L166" s="35">
        <v>0</v>
      </c>
      <c r="N166" s="34" t="s">
        <v>5368</v>
      </c>
      <c r="O166" s="36">
        <v>3.9285714285700003E-3</v>
      </c>
      <c r="P166" s="36">
        <v>3.72856077554E-3</v>
      </c>
      <c r="Q166" s="36">
        <v>0.41049100335499999</v>
      </c>
      <c r="R166" s="36">
        <v>0.38480342228600001</v>
      </c>
      <c r="S166" s="26"/>
      <c r="T166"/>
      <c r="U166"/>
      <c r="V166"/>
      <c r="W166" s="38"/>
    </row>
    <row r="167" spans="1:23" ht="15.75" x14ac:dyDescent="0.25">
      <c r="A167" s="34" t="s">
        <v>5369</v>
      </c>
      <c r="B167" s="56">
        <v>1769</v>
      </c>
      <c r="C167" s="56">
        <v>3394</v>
      </c>
      <c r="D167" s="56">
        <v>1422</v>
      </c>
      <c r="E167" s="56">
        <v>1355</v>
      </c>
      <c r="F167" s="26"/>
      <c r="G167" s="8" t="s">
        <v>5196</v>
      </c>
      <c r="H167" s="8" t="s">
        <v>5058</v>
      </c>
      <c r="I167" s="35">
        <v>0</v>
      </c>
      <c r="J167" s="35">
        <v>0</v>
      </c>
      <c r="K167" s="35">
        <v>0</v>
      </c>
      <c r="L167" s="35">
        <v>2.1141649048599998E-3</v>
      </c>
      <c r="N167" s="34" t="s">
        <v>5369</v>
      </c>
      <c r="O167" s="36">
        <v>2.2611644997200002E-3</v>
      </c>
      <c r="P167" s="36">
        <v>1.4731879787899999E-3</v>
      </c>
      <c r="Q167" s="36">
        <v>0.116736990155</v>
      </c>
      <c r="R167" s="36">
        <v>0.107011070111</v>
      </c>
      <c r="S167" s="26"/>
      <c r="T167"/>
      <c r="U167"/>
      <c r="V167"/>
      <c r="W167" s="38"/>
    </row>
    <row r="168" spans="1:23" ht="15.75" x14ac:dyDescent="0.25">
      <c r="A168" s="34" t="s">
        <v>5370</v>
      </c>
      <c r="B168" s="56">
        <v>3311</v>
      </c>
      <c r="C168" s="56">
        <v>6077</v>
      </c>
      <c r="D168" s="56">
        <v>4153</v>
      </c>
      <c r="E168" s="56">
        <v>5688</v>
      </c>
      <c r="F168" s="26"/>
      <c r="G168" s="8" t="s">
        <v>5196</v>
      </c>
      <c r="H168" s="8" t="s">
        <v>5060</v>
      </c>
      <c r="I168" s="35">
        <v>6.0483870967699997E-3</v>
      </c>
      <c r="J168" s="35">
        <v>2.35294117647E-3</v>
      </c>
      <c r="K168" s="35">
        <v>0.188019966722</v>
      </c>
      <c r="L168" s="35">
        <v>0.17124735729400001</v>
      </c>
      <c r="N168" s="34" t="s">
        <v>5370</v>
      </c>
      <c r="O168" s="36">
        <v>1.81214134703E-3</v>
      </c>
      <c r="P168" s="36">
        <v>1.6455487905200001E-3</v>
      </c>
      <c r="Q168" s="36">
        <v>0.19166867324799999</v>
      </c>
      <c r="R168" s="36">
        <v>0.16965541490899999</v>
      </c>
      <c r="S168" s="26"/>
      <c r="T168"/>
      <c r="U168"/>
      <c r="V168"/>
      <c r="W168" s="38"/>
    </row>
    <row r="169" spans="1:23" ht="15.75" x14ac:dyDescent="0.25">
      <c r="A169" s="34" t="s">
        <v>5371</v>
      </c>
      <c r="B169" s="56">
        <v>1724</v>
      </c>
      <c r="C169" s="56">
        <v>2909</v>
      </c>
      <c r="D169" s="56">
        <v>2384</v>
      </c>
      <c r="E169" s="56">
        <v>2360</v>
      </c>
      <c r="F169" s="26"/>
      <c r="G169" s="8" t="s">
        <v>5196</v>
      </c>
      <c r="H169" s="8" t="s">
        <v>4973</v>
      </c>
      <c r="I169" s="35">
        <v>0</v>
      </c>
      <c r="J169" s="35">
        <v>0</v>
      </c>
      <c r="K169" s="35">
        <v>0</v>
      </c>
      <c r="L169" s="35">
        <v>0</v>
      </c>
      <c r="N169" s="34" t="s">
        <v>5371</v>
      </c>
      <c r="O169" s="36">
        <v>3.4802784222700001E-3</v>
      </c>
      <c r="P169" s="36">
        <v>2.7500859401899998E-3</v>
      </c>
      <c r="Q169" s="36">
        <v>0.13171140939600001</v>
      </c>
      <c r="R169" s="36">
        <v>0.114406779661</v>
      </c>
      <c r="S169" s="26"/>
      <c r="T169"/>
      <c r="U169"/>
      <c r="V169"/>
      <c r="W169" s="38"/>
    </row>
    <row r="170" spans="1:23" ht="16.5" thickBot="1" x14ac:dyDescent="0.3">
      <c r="A170" s="34" t="s">
        <v>5372</v>
      </c>
      <c r="B170" s="56">
        <v>1419</v>
      </c>
      <c r="C170" s="56">
        <v>1883</v>
      </c>
      <c r="D170" s="56">
        <v>1913</v>
      </c>
      <c r="E170" s="56">
        <v>1165</v>
      </c>
      <c r="F170" s="26"/>
      <c r="G170" s="40" t="s">
        <v>5196</v>
      </c>
      <c r="H170" s="40" t="s">
        <v>52</v>
      </c>
      <c r="I170" s="41">
        <v>0</v>
      </c>
      <c r="J170" s="41">
        <v>0</v>
      </c>
      <c r="K170" s="41">
        <v>0</v>
      </c>
      <c r="L170" s="41">
        <v>0</v>
      </c>
      <c r="N170" s="34" t="s">
        <v>5372</v>
      </c>
      <c r="O170" s="36">
        <v>5.1444679351700003E-2</v>
      </c>
      <c r="P170" s="36">
        <v>2.8677642060500001E-2</v>
      </c>
      <c r="Q170" s="36">
        <v>0.24621014114000001</v>
      </c>
      <c r="R170" s="36">
        <v>0.24978540772499999</v>
      </c>
      <c r="S170" s="26"/>
      <c r="T170"/>
      <c r="U170"/>
      <c r="V170"/>
      <c r="W170" s="38"/>
    </row>
    <row r="171" spans="1:23" ht="15.75" x14ac:dyDescent="0.25">
      <c r="A171" s="34" t="s">
        <v>5373</v>
      </c>
      <c r="B171" s="56">
        <v>1368</v>
      </c>
      <c r="C171" s="56">
        <v>2249</v>
      </c>
      <c r="D171" s="56">
        <v>869</v>
      </c>
      <c r="E171" s="56">
        <v>675</v>
      </c>
      <c r="F171" s="26"/>
      <c r="G171" s="8" t="s">
        <v>5198</v>
      </c>
      <c r="H171" s="8" t="s">
        <v>5054</v>
      </c>
      <c r="I171" s="35">
        <v>0.99738219895299995</v>
      </c>
      <c r="J171" s="35">
        <v>0.99950932286600003</v>
      </c>
      <c r="K171" s="35">
        <v>0.75930851063799998</v>
      </c>
      <c r="L171" s="35">
        <v>0.78347996089899996</v>
      </c>
      <c r="N171" s="34" t="s">
        <v>5373</v>
      </c>
      <c r="O171" s="36">
        <v>3.6549707602300001E-3</v>
      </c>
      <c r="P171" s="36">
        <v>2.2232103157000002E-3</v>
      </c>
      <c r="Q171" s="36">
        <v>0.138089758343</v>
      </c>
      <c r="R171" s="36">
        <v>0.10962962963</v>
      </c>
      <c r="S171" s="26"/>
      <c r="T171"/>
      <c r="U171"/>
      <c r="V171"/>
      <c r="W171" s="38"/>
    </row>
    <row r="172" spans="1:23" ht="15.75" x14ac:dyDescent="0.25">
      <c r="A172" s="34" t="s">
        <v>5374</v>
      </c>
      <c r="B172" s="56">
        <v>1958</v>
      </c>
      <c r="C172" s="56">
        <v>4660</v>
      </c>
      <c r="D172" s="56">
        <v>3429</v>
      </c>
      <c r="E172" s="56">
        <v>2953</v>
      </c>
      <c r="F172" s="26"/>
      <c r="G172" s="8" t="s">
        <v>5198</v>
      </c>
      <c r="H172" s="8" t="s">
        <v>5056</v>
      </c>
      <c r="I172" s="35">
        <v>0</v>
      </c>
      <c r="J172" s="35">
        <v>0</v>
      </c>
      <c r="K172" s="35">
        <v>0</v>
      </c>
      <c r="L172" s="35">
        <v>0</v>
      </c>
      <c r="N172" s="34" t="s">
        <v>5374</v>
      </c>
      <c r="O172" s="36">
        <v>2.5536261491299998E-3</v>
      </c>
      <c r="P172" s="36">
        <v>3.0042918454900001E-3</v>
      </c>
      <c r="Q172" s="36">
        <v>0.141440653252</v>
      </c>
      <c r="R172" s="36">
        <v>0.128682695564</v>
      </c>
      <c r="S172" s="26"/>
      <c r="T172"/>
      <c r="U172"/>
      <c r="V172"/>
      <c r="W172" s="38"/>
    </row>
    <row r="173" spans="1:23" ht="15.75" x14ac:dyDescent="0.25">
      <c r="A173" s="34" t="s">
        <v>5375</v>
      </c>
      <c r="B173" s="56">
        <v>1370</v>
      </c>
      <c r="C173" s="56">
        <v>3239</v>
      </c>
      <c r="D173" s="56">
        <v>1270</v>
      </c>
      <c r="E173" s="56">
        <v>1465</v>
      </c>
      <c r="F173" s="26"/>
      <c r="G173" s="8" t="s">
        <v>5198</v>
      </c>
      <c r="H173" s="8" t="s">
        <v>5058</v>
      </c>
      <c r="I173" s="35">
        <v>0</v>
      </c>
      <c r="J173" s="35">
        <v>0</v>
      </c>
      <c r="K173" s="35">
        <v>0</v>
      </c>
      <c r="L173" s="35">
        <v>4.8875855327499998E-4</v>
      </c>
      <c r="N173" s="34" t="s">
        <v>5375</v>
      </c>
      <c r="O173" s="36">
        <v>8.7591240875900006E-2</v>
      </c>
      <c r="P173" s="36">
        <v>9.0460018524200006E-2</v>
      </c>
      <c r="Q173" s="36">
        <v>0.15590551181100001</v>
      </c>
      <c r="R173" s="36">
        <v>0.131058020478</v>
      </c>
      <c r="S173" s="26"/>
      <c r="T173"/>
      <c r="U173"/>
      <c r="V173"/>
      <c r="W173" s="38"/>
    </row>
    <row r="174" spans="1:23" ht="15.75" x14ac:dyDescent="0.25">
      <c r="A174" s="34" t="s">
        <v>5376</v>
      </c>
      <c r="B174" s="56">
        <v>1772</v>
      </c>
      <c r="C174" s="56">
        <v>2387</v>
      </c>
      <c r="D174" s="56">
        <v>1572</v>
      </c>
      <c r="E174" s="56">
        <v>1182</v>
      </c>
      <c r="F174" s="26"/>
      <c r="G174" s="8" t="s">
        <v>5198</v>
      </c>
      <c r="H174" s="8" t="s">
        <v>5060</v>
      </c>
      <c r="I174" s="35">
        <v>2.6178010471200001E-3</v>
      </c>
      <c r="J174" s="35">
        <v>4.9067713444600003E-4</v>
      </c>
      <c r="K174" s="35">
        <v>0.24069148936199999</v>
      </c>
      <c r="L174" s="35">
        <v>0.21603128054699999</v>
      </c>
      <c r="N174" s="34" t="s">
        <v>5376</v>
      </c>
      <c r="O174" s="36">
        <v>0.55756207674900005</v>
      </c>
      <c r="P174" s="36">
        <v>0.34059488898200002</v>
      </c>
      <c r="Q174" s="36">
        <v>0.32315521628499999</v>
      </c>
      <c r="R174" s="36">
        <v>0.31979695431499999</v>
      </c>
      <c r="S174" s="26"/>
      <c r="T174"/>
      <c r="U174"/>
      <c r="V174"/>
      <c r="W174" s="38"/>
    </row>
    <row r="175" spans="1:23" ht="15.75" x14ac:dyDescent="0.25">
      <c r="A175" s="34" t="s">
        <v>5377</v>
      </c>
      <c r="B175" s="56">
        <v>659</v>
      </c>
      <c r="C175" s="56">
        <v>1281</v>
      </c>
      <c r="D175" s="56">
        <v>643</v>
      </c>
      <c r="E175" s="56">
        <v>803</v>
      </c>
      <c r="F175" s="26"/>
      <c r="G175" s="8" t="s">
        <v>5198</v>
      </c>
      <c r="H175" s="8" t="s">
        <v>4973</v>
      </c>
      <c r="I175" s="35">
        <v>0</v>
      </c>
      <c r="J175" s="35">
        <v>0</v>
      </c>
      <c r="K175" s="35">
        <v>0</v>
      </c>
      <c r="L175" s="35">
        <v>0</v>
      </c>
      <c r="N175" s="34" t="s">
        <v>5377</v>
      </c>
      <c r="O175" s="36">
        <v>3.1866464339900001E-2</v>
      </c>
      <c r="P175" s="36">
        <v>3.9812646370000003E-2</v>
      </c>
      <c r="Q175" s="36">
        <v>0.119751166407</v>
      </c>
      <c r="R175" s="36">
        <v>0.110834371108</v>
      </c>
      <c r="S175" s="26"/>
      <c r="T175"/>
      <c r="U175"/>
      <c r="V175"/>
      <c r="W175" s="38"/>
    </row>
    <row r="176" spans="1:23" ht="16.5" thickBot="1" x14ac:dyDescent="0.3">
      <c r="A176" s="34" t="s">
        <v>5378</v>
      </c>
      <c r="B176" s="56">
        <v>1337</v>
      </c>
      <c r="C176" s="56">
        <v>2159</v>
      </c>
      <c r="D176" s="56">
        <v>1266</v>
      </c>
      <c r="E176" s="56">
        <v>3079</v>
      </c>
      <c r="F176" s="26"/>
      <c r="G176" s="40" t="s">
        <v>5198</v>
      </c>
      <c r="H176" s="40" t="s">
        <v>52</v>
      </c>
      <c r="I176" s="41">
        <v>0</v>
      </c>
      <c r="J176" s="41">
        <v>0</v>
      </c>
      <c r="K176" s="41">
        <v>0</v>
      </c>
      <c r="L176" s="41">
        <v>0</v>
      </c>
      <c r="N176" s="34" t="s">
        <v>5378</v>
      </c>
      <c r="O176" s="36">
        <v>0.29618548990299998</v>
      </c>
      <c r="P176" s="36">
        <v>0.145900880037</v>
      </c>
      <c r="Q176" s="36">
        <v>0.208530805687</v>
      </c>
      <c r="R176" s="36">
        <v>0.162715167262</v>
      </c>
      <c r="S176" s="26"/>
      <c r="T176"/>
      <c r="U176"/>
      <c r="V176"/>
      <c r="W176" s="38"/>
    </row>
    <row r="177" spans="1:23" ht="15.75" x14ac:dyDescent="0.25">
      <c r="A177" s="34" t="s">
        <v>5379</v>
      </c>
      <c r="B177" s="56">
        <v>1142</v>
      </c>
      <c r="C177" s="56">
        <v>1467</v>
      </c>
      <c r="D177" s="56">
        <v>1741</v>
      </c>
      <c r="E177" s="56">
        <v>4137</v>
      </c>
      <c r="F177" s="26"/>
      <c r="G177" s="8" t="s">
        <v>5200</v>
      </c>
      <c r="H177" s="8" t="s">
        <v>5054</v>
      </c>
      <c r="I177" s="35">
        <v>0.99819168173600004</v>
      </c>
      <c r="J177" s="35">
        <v>0.99726455646699996</v>
      </c>
      <c r="K177" s="35">
        <v>0.70123106060600005</v>
      </c>
      <c r="L177" s="35">
        <v>0.73498233215499997</v>
      </c>
      <c r="N177" s="34" t="s">
        <v>5379</v>
      </c>
      <c r="O177" s="36">
        <v>6.1295971978999999E-3</v>
      </c>
      <c r="P177" s="36">
        <v>4.0899795500999999E-3</v>
      </c>
      <c r="Q177" s="36">
        <v>0.14474439977</v>
      </c>
      <c r="R177" s="36">
        <v>0.126178390138</v>
      </c>
      <c r="S177" s="26"/>
      <c r="T177"/>
      <c r="U177"/>
      <c r="V177"/>
      <c r="W177" s="38"/>
    </row>
    <row r="178" spans="1:23" ht="15.75" x14ac:dyDescent="0.25">
      <c r="A178" s="34" t="s">
        <v>5380</v>
      </c>
      <c r="B178" s="56">
        <v>302</v>
      </c>
      <c r="C178" s="56">
        <v>639</v>
      </c>
      <c r="D178" s="56">
        <v>325</v>
      </c>
      <c r="E178" s="56">
        <v>322</v>
      </c>
      <c r="F178" s="26"/>
      <c r="G178" s="8" t="s">
        <v>5200</v>
      </c>
      <c r="H178" s="8" t="s">
        <v>5056</v>
      </c>
      <c r="I178" s="35">
        <v>0</v>
      </c>
      <c r="J178" s="35">
        <v>0</v>
      </c>
      <c r="K178" s="35">
        <v>0</v>
      </c>
      <c r="L178" s="35">
        <v>0</v>
      </c>
      <c r="N178" s="34" t="s">
        <v>5380</v>
      </c>
      <c r="O178" s="36">
        <v>1.98675496689E-2</v>
      </c>
      <c r="P178" s="36">
        <v>1.56494522692E-3</v>
      </c>
      <c r="Q178" s="36">
        <v>0.221538461538</v>
      </c>
      <c r="R178" s="36">
        <v>0.18944099378900001</v>
      </c>
      <c r="S178" s="26"/>
      <c r="T178"/>
      <c r="U178"/>
      <c r="V178"/>
      <c r="W178" s="38"/>
    </row>
    <row r="179" spans="1:23" ht="15.75" x14ac:dyDescent="0.25">
      <c r="A179" s="34" t="s">
        <v>5381</v>
      </c>
      <c r="B179" s="56">
        <v>593</v>
      </c>
      <c r="C179" s="56">
        <v>483</v>
      </c>
      <c r="D179" s="56">
        <v>491</v>
      </c>
      <c r="E179" s="56">
        <v>655</v>
      </c>
      <c r="F179" s="26"/>
      <c r="G179" s="8" t="s">
        <v>5200</v>
      </c>
      <c r="H179" s="8" t="s">
        <v>5058</v>
      </c>
      <c r="I179" s="35">
        <v>0</v>
      </c>
      <c r="J179" s="35">
        <v>3.9077764751899998E-4</v>
      </c>
      <c r="K179" s="35">
        <v>0</v>
      </c>
      <c r="L179" s="35">
        <v>0</v>
      </c>
      <c r="N179" s="34" t="s">
        <v>5381</v>
      </c>
      <c r="O179" s="36">
        <v>1.68634064081E-3</v>
      </c>
      <c r="P179" s="36">
        <v>0</v>
      </c>
      <c r="Q179" s="36">
        <v>0.16293279022400001</v>
      </c>
      <c r="R179" s="36">
        <v>9.6183206106899996E-2</v>
      </c>
      <c r="S179" s="26"/>
      <c r="T179"/>
      <c r="U179"/>
      <c r="V179"/>
      <c r="W179" s="38"/>
    </row>
    <row r="180" spans="1:23" ht="15.75" x14ac:dyDescent="0.25">
      <c r="A180" s="34" t="s">
        <v>5382</v>
      </c>
      <c r="B180" s="56">
        <v>1137</v>
      </c>
      <c r="C180" s="56">
        <v>1987</v>
      </c>
      <c r="D180" s="56">
        <v>1297</v>
      </c>
      <c r="E180" s="56">
        <v>1146</v>
      </c>
      <c r="F180" s="26"/>
      <c r="G180" s="8" t="s">
        <v>5200</v>
      </c>
      <c r="H180" s="8" t="s">
        <v>5060</v>
      </c>
      <c r="I180" s="35">
        <v>1.80831826401E-3</v>
      </c>
      <c r="J180" s="35">
        <v>2.3446658851100002E-3</v>
      </c>
      <c r="K180" s="35">
        <v>0.29876893939400001</v>
      </c>
      <c r="L180" s="35">
        <v>0.26501766784500003</v>
      </c>
      <c r="N180" s="34" t="s">
        <v>5382</v>
      </c>
      <c r="O180" s="36">
        <v>4.3975373790700002E-3</v>
      </c>
      <c r="P180" s="36">
        <v>1.0065425264200001E-3</v>
      </c>
      <c r="Q180" s="36">
        <v>0.178103315343</v>
      </c>
      <c r="R180" s="36">
        <v>0.150087260035</v>
      </c>
      <c r="S180" s="26"/>
      <c r="T180"/>
      <c r="U180"/>
      <c r="V180"/>
      <c r="W180" s="38"/>
    </row>
    <row r="181" spans="1:23" ht="15.75" x14ac:dyDescent="0.25">
      <c r="A181" s="34" t="s">
        <v>5383</v>
      </c>
      <c r="B181" s="56">
        <v>1986</v>
      </c>
      <c r="C181" s="56">
        <v>3234</v>
      </c>
      <c r="D181" s="56">
        <v>2851</v>
      </c>
      <c r="E181" s="56">
        <v>2677</v>
      </c>
      <c r="F181" s="26"/>
      <c r="G181" s="8" t="s">
        <v>5200</v>
      </c>
      <c r="H181" s="8" t="s">
        <v>4973</v>
      </c>
      <c r="I181" s="35">
        <v>0</v>
      </c>
      <c r="J181" s="35">
        <v>0</v>
      </c>
      <c r="K181" s="35">
        <v>0</v>
      </c>
      <c r="L181" s="35">
        <v>0</v>
      </c>
      <c r="N181" s="34" t="s">
        <v>5383</v>
      </c>
      <c r="O181" s="36">
        <v>3.52467270896E-3</v>
      </c>
      <c r="P181" s="36">
        <v>1.5460729746399999E-3</v>
      </c>
      <c r="Q181" s="36">
        <v>0.209750964574</v>
      </c>
      <c r="R181" s="36">
        <v>0.18341426970499999</v>
      </c>
      <c r="S181" s="26"/>
      <c r="T181"/>
      <c r="U181"/>
      <c r="V181"/>
      <c r="W181" s="38"/>
    </row>
    <row r="182" spans="1:23" ht="16.5" thickBot="1" x14ac:dyDescent="0.3">
      <c r="A182" s="34" t="s">
        <v>5384</v>
      </c>
      <c r="B182" s="56">
        <v>2788</v>
      </c>
      <c r="C182" s="56">
        <v>3665</v>
      </c>
      <c r="D182" s="56">
        <v>2603</v>
      </c>
      <c r="E182" s="56">
        <v>3183</v>
      </c>
      <c r="F182" s="26"/>
      <c r="G182" s="40" t="s">
        <v>5200</v>
      </c>
      <c r="H182" s="40" t="s">
        <v>52</v>
      </c>
      <c r="I182" s="41">
        <v>0</v>
      </c>
      <c r="J182" s="41">
        <v>0</v>
      </c>
      <c r="K182" s="41">
        <v>0</v>
      </c>
      <c r="L182" s="41">
        <v>0</v>
      </c>
      <c r="N182" s="34" t="s">
        <v>5384</v>
      </c>
      <c r="O182" s="36">
        <v>2.25968436155E-2</v>
      </c>
      <c r="P182" s="36">
        <v>9.2769440654800004E-3</v>
      </c>
      <c r="Q182" s="36">
        <v>0.32462543219399997</v>
      </c>
      <c r="R182" s="36">
        <v>0.32704995287499999</v>
      </c>
      <c r="S182" s="26"/>
      <c r="T182"/>
      <c r="U182"/>
      <c r="V182"/>
      <c r="W182" s="38"/>
    </row>
    <row r="183" spans="1:23" ht="15.75" x14ac:dyDescent="0.25">
      <c r="A183" s="34" t="s">
        <v>5385</v>
      </c>
      <c r="B183" s="56">
        <v>1301</v>
      </c>
      <c r="C183" s="56">
        <v>2177</v>
      </c>
      <c r="D183" s="56">
        <v>1552</v>
      </c>
      <c r="E183" s="56">
        <v>1122</v>
      </c>
      <c r="F183" s="26"/>
      <c r="G183" s="8" t="s">
        <v>5202</v>
      </c>
      <c r="H183" s="8" t="s">
        <v>5054</v>
      </c>
      <c r="I183" s="35">
        <v>0.97944765574799997</v>
      </c>
      <c r="J183" s="35">
        <v>0.97110621904200001</v>
      </c>
      <c r="K183" s="35">
        <v>0.29554043839799998</v>
      </c>
      <c r="L183" s="35">
        <v>0.27628865979400002</v>
      </c>
      <c r="N183" s="34" t="s">
        <v>5385</v>
      </c>
      <c r="O183" s="36">
        <v>7.6863950807099998E-4</v>
      </c>
      <c r="P183" s="36">
        <v>9.1869545245799997E-4</v>
      </c>
      <c r="Q183" s="36">
        <v>0.183634020619</v>
      </c>
      <c r="R183" s="36">
        <v>0.13101604278099999</v>
      </c>
      <c r="S183" s="26"/>
      <c r="T183"/>
      <c r="U183"/>
      <c r="V183"/>
      <c r="W183" s="38"/>
    </row>
    <row r="184" spans="1:23" ht="15.75" x14ac:dyDescent="0.25">
      <c r="A184" s="34" t="s">
        <v>5386</v>
      </c>
      <c r="B184" s="56">
        <v>2091</v>
      </c>
      <c r="C184" s="56">
        <v>4198</v>
      </c>
      <c r="D184" s="56">
        <v>3548</v>
      </c>
      <c r="E184" s="56">
        <v>4460</v>
      </c>
      <c r="F184" s="26"/>
      <c r="G184" s="8" t="s">
        <v>5202</v>
      </c>
      <c r="H184" s="8" t="s">
        <v>5056</v>
      </c>
      <c r="I184" s="35">
        <v>0</v>
      </c>
      <c r="J184" s="35">
        <v>0</v>
      </c>
      <c r="K184" s="35">
        <v>0</v>
      </c>
      <c r="L184" s="35">
        <v>0</v>
      </c>
      <c r="N184" s="34" t="s">
        <v>5386</v>
      </c>
      <c r="O184" s="36">
        <v>3.34768053563E-3</v>
      </c>
      <c r="P184" s="36">
        <v>9.5283468318199996E-4</v>
      </c>
      <c r="Q184" s="36">
        <v>0.209695603157</v>
      </c>
      <c r="R184" s="36">
        <v>0.18878923766799999</v>
      </c>
      <c r="S184" s="26"/>
      <c r="T184"/>
      <c r="U184"/>
      <c r="V184"/>
      <c r="W184" s="38"/>
    </row>
    <row r="185" spans="1:23" ht="15.75" x14ac:dyDescent="0.25">
      <c r="A185" s="34" t="s">
        <v>5387</v>
      </c>
      <c r="B185" s="56">
        <v>3629</v>
      </c>
      <c r="C185" s="56">
        <v>7045</v>
      </c>
      <c r="D185" s="56">
        <v>4509</v>
      </c>
      <c r="E185" s="56">
        <v>4585</v>
      </c>
      <c r="F185" s="26"/>
      <c r="G185" s="8" t="s">
        <v>5202</v>
      </c>
      <c r="H185" s="8" t="s">
        <v>5058</v>
      </c>
      <c r="I185" s="35">
        <v>0</v>
      </c>
      <c r="J185" s="35">
        <v>0</v>
      </c>
      <c r="K185" s="35">
        <v>0</v>
      </c>
      <c r="L185" s="35">
        <v>0</v>
      </c>
      <c r="N185" s="34" t="s">
        <v>5387</v>
      </c>
      <c r="O185" s="36">
        <v>3.5822540644799999E-3</v>
      </c>
      <c r="P185" s="36">
        <v>2.4130589070300002E-3</v>
      </c>
      <c r="Q185" s="36">
        <v>0.15657573741399999</v>
      </c>
      <c r="R185" s="36">
        <v>0.11886586695699999</v>
      </c>
      <c r="S185" s="26"/>
      <c r="T185"/>
      <c r="U185"/>
      <c r="V185"/>
      <c r="W185" s="38"/>
    </row>
    <row r="186" spans="1:23" ht="15.75" x14ac:dyDescent="0.25">
      <c r="A186" s="34" t="s">
        <v>5388</v>
      </c>
      <c r="B186" s="56">
        <v>9431</v>
      </c>
      <c r="C186" s="56">
        <v>32133</v>
      </c>
      <c r="D186" s="56">
        <v>11426</v>
      </c>
      <c r="E186" s="56">
        <v>10164</v>
      </c>
      <c r="F186" s="26"/>
      <c r="G186" s="8" t="s">
        <v>5202</v>
      </c>
      <c r="H186" s="8" t="s">
        <v>5060</v>
      </c>
      <c r="I186" s="35">
        <v>2.0552344251800001E-2</v>
      </c>
      <c r="J186" s="35">
        <v>2.88937809576E-2</v>
      </c>
      <c r="K186" s="35">
        <v>0.70445956160199996</v>
      </c>
      <c r="L186" s="35">
        <v>0.72371134020600003</v>
      </c>
      <c r="N186" s="34" t="s">
        <v>5388</v>
      </c>
      <c r="O186" s="36">
        <v>0.101473862793</v>
      </c>
      <c r="P186" s="36">
        <v>3.7282544424699998E-2</v>
      </c>
      <c r="Q186" s="36">
        <v>0.307894276212</v>
      </c>
      <c r="R186" s="36">
        <v>0.29663518299899999</v>
      </c>
      <c r="S186" s="26"/>
      <c r="T186"/>
      <c r="U186"/>
      <c r="V186"/>
      <c r="W186" s="38"/>
    </row>
    <row r="187" spans="1:23" ht="15.75" x14ac:dyDescent="0.25">
      <c r="A187" s="34" t="s">
        <v>5389</v>
      </c>
      <c r="B187" s="56">
        <v>2001</v>
      </c>
      <c r="C187" s="56">
        <v>5244</v>
      </c>
      <c r="D187" s="56">
        <v>2994</v>
      </c>
      <c r="E187" s="56">
        <v>2119</v>
      </c>
      <c r="F187" s="26"/>
      <c r="G187" s="8" t="s">
        <v>5202</v>
      </c>
      <c r="H187" s="8" t="s">
        <v>4973</v>
      </c>
      <c r="I187" s="35">
        <v>0</v>
      </c>
      <c r="J187" s="35">
        <v>0</v>
      </c>
      <c r="K187" s="35">
        <v>0</v>
      </c>
      <c r="L187" s="35">
        <v>0</v>
      </c>
      <c r="N187" s="34" t="s">
        <v>5389</v>
      </c>
      <c r="O187" s="36">
        <v>4.9975012493800003E-4</v>
      </c>
      <c r="P187" s="36">
        <v>2.0976353928299999E-3</v>
      </c>
      <c r="Q187" s="36">
        <v>0.12959251836999999</v>
      </c>
      <c r="R187" s="36">
        <v>0.106654082114</v>
      </c>
      <c r="S187" s="26"/>
      <c r="T187"/>
      <c r="U187"/>
      <c r="V187"/>
      <c r="W187" s="38"/>
    </row>
    <row r="188" spans="1:23" ht="16.5" thickBot="1" x14ac:dyDescent="0.3">
      <c r="A188" s="34" t="s">
        <v>5390</v>
      </c>
      <c r="B188" s="56">
        <v>4132</v>
      </c>
      <c r="C188" s="56">
        <v>7859</v>
      </c>
      <c r="D188" s="56">
        <v>6822</v>
      </c>
      <c r="E188" s="56">
        <v>6766</v>
      </c>
      <c r="F188" s="26"/>
      <c r="G188" s="40" t="s">
        <v>5202</v>
      </c>
      <c r="H188" s="40" t="s">
        <v>52</v>
      </c>
      <c r="I188" s="41">
        <v>0</v>
      </c>
      <c r="J188" s="41">
        <v>0</v>
      </c>
      <c r="K188" s="41">
        <v>0</v>
      </c>
      <c r="L188" s="41">
        <v>0</v>
      </c>
      <c r="N188" s="34" t="s">
        <v>5390</v>
      </c>
      <c r="O188" s="36">
        <v>1.06485963214E-2</v>
      </c>
      <c r="P188" s="36">
        <v>4.96246341774E-3</v>
      </c>
      <c r="Q188" s="36">
        <v>0.16959835825299999</v>
      </c>
      <c r="R188" s="36">
        <v>0.15415311853399999</v>
      </c>
      <c r="S188" s="26"/>
      <c r="T188"/>
      <c r="U188"/>
      <c r="V188"/>
      <c r="W188" s="38"/>
    </row>
    <row r="189" spans="1:23" ht="15.75" x14ac:dyDescent="0.25">
      <c r="A189" s="34" t="s">
        <v>5391</v>
      </c>
      <c r="B189" s="56">
        <v>3879</v>
      </c>
      <c r="C189" s="56">
        <v>7240</v>
      </c>
      <c r="D189" s="56">
        <v>4710</v>
      </c>
      <c r="E189" s="56">
        <v>4316</v>
      </c>
      <c r="F189" s="26"/>
      <c r="G189" s="8" t="s">
        <v>5204</v>
      </c>
      <c r="H189" s="8" t="s">
        <v>5054</v>
      </c>
      <c r="I189" s="35">
        <v>0.99455535390200001</v>
      </c>
      <c r="J189" s="35">
        <v>0.99758454106299999</v>
      </c>
      <c r="K189" s="35">
        <v>0.72596153846199996</v>
      </c>
      <c r="L189" s="35">
        <v>0.74534686971200004</v>
      </c>
      <c r="N189" s="34" t="s">
        <v>5391</v>
      </c>
      <c r="O189" s="36">
        <v>0.113946893529</v>
      </c>
      <c r="P189" s="36">
        <v>0.121132596685</v>
      </c>
      <c r="Q189" s="36">
        <v>0.20297239915099999</v>
      </c>
      <c r="R189" s="36">
        <v>0.18697868396699999</v>
      </c>
      <c r="S189" s="26"/>
      <c r="T189"/>
      <c r="U189"/>
      <c r="V189"/>
      <c r="W189" s="38"/>
    </row>
    <row r="190" spans="1:23" ht="15.75" x14ac:dyDescent="0.25">
      <c r="A190" s="34" t="s">
        <v>5392</v>
      </c>
      <c r="B190" s="56">
        <v>3619</v>
      </c>
      <c r="C190" s="56">
        <v>7878</v>
      </c>
      <c r="D190" s="56">
        <v>5092</v>
      </c>
      <c r="E190" s="56">
        <v>6620</v>
      </c>
      <c r="F190" s="26"/>
      <c r="G190" s="8" t="s">
        <v>5204</v>
      </c>
      <c r="H190" s="8" t="s">
        <v>5056</v>
      </c>
      <c r="I190" s="35">
        <v>0</v>
      </c>
      <c r="J190" s="35">
        <v>0</v>
      </c>
      <c r="K190" s="35">
        <v>0</v>
      </c>
      <c r="L190" s="35">
        <v>0</v>
      </c>
      <c r="N190" s="34" t="s">
        <v>5392</v>
      </c>
      <c r="O190" s="36">
        <v>0.65846919038399998</v>
      </c>
      <c r="P190" s="36">
        <v>0.46395024117799999</v>
      </c>
      <c r="Q190" s="36">
        <v>0.43676355066799999</v>
      </c>
      <c r="R190" s="36">
        <v>0.46435045317200002</v>
      </c>
      <c r="S190" s="26"/>
      <c r="T190"/>
      <c r="U190"/>
      <c r="V190"/>
      <c r="W190" s="38"/>
    </row>
    <row r="191" spans="1:23" ht="15.75" x14ac:dyDescent="0.25">
      <c r="A191" s="34" t="s">
        <v>5393</v>
      </c>
      <c r="B191" s="56">
        <v>2012</v>
      </c>
      <c r="C191" s="56">
        <v>3844</v>
      </c>
      <c r="D191" s="56">
        <v>2903</v>
      </c>
      <c r="E191" s="56">
        <v>2359</v>
      </c>
      <c r="F191" s="26"/>
      <c r="G191" s="8" t="s">
        <v>5204</v>
      </c>
      <c r="H191" s="8" t="s">
        <v>5058</v>
      </c>
      <c r="I191" s="35">
        <v>0</v>
      </c>
      <c r="J191" s="35">
        <v>6.038647343E-4</v>
      </c>
      <c r="K191" s="35">
        <v>9.6153846153800005E-4</v>
      </c>
      <c r="L191" s="35">
        <v>0</v>
      </c>
      <c r="N191" s="34" t="s">
        <v>5393</v>
      </c>
      <c r="O191" s="36">
        <v>1.09343936382E-2</v>
      </c>
      <c r="P191" s="36">
        <v>4.6826222684699999E-2</v>
      </c>
      <c r="Q191" s="36">
        <v>0.15432311402000001</v>
      </c>
      <c r="R191" s="36">
        <v>0.12505298855399999</v>
      </c>
      <c r="S191" s="26"/>
      <c r="T191"/>
      <c r="U191"/>
      <c r="V191"/>
      <c r="W191" s="38"/>
    </row>
    <row r="192" spans="1:23" ht="15.75" x14ac:dyDescent="0.25">
      <c r="A192" s="34" t="s">
        <v>5394</v>
      </c>
      <c r="B192" s="56">
        <v>7258</v>
      </c>
      <c r="C192" s="56">
        <v>11108</v>
      </c>
      <c r="D192" s="56">
        <v>9830</v>
      </c>
      <c r="E192" s="56">
        <v>6364</v>
      </c>
      <c r="F192" s="26"/>
      <c r="G192" s="8" t="s">
        <v>5204</v>
      </c>
      <c r="H192" s="8" t="s">
        <v>5060</v>
      </c>
      <c r="I192" s="35">
        <v>5.4446460979999996E-3</v>
      </c>
      <c r="J192" s="35">
        <v>1.8115942029000001E-3</v>
      </c>
      <c r="K192" s="35">
        <v>0.27307692307699999</v>
      </c>
      <c r="L192" s="35">
        <v>0.25465313028800002</v>
      </c>
      <c r="N192" s="34" t="s">
        <v>5394</v>
      </c>
      <c r="O192" s="36">
        <v>0.34802976026499999</v>
      </c>
      <c r="P192" s="36">
        <v>0.18437162405499999</v>
      </c>
      <c r="Q192" s="36">
        <v>0.20864699898299999</v>
      </c>
      <c r="R192" s="36">
        <v>0.208202388435</v>
      </c>
      <c r="S192" s="26"/>
      <c r="T192"/>
      <c r="U192"/>
      <c r="V192"/>
      <c r="W192" s="38"/>
    </row>
    <row r="193" spans="1:23" ht="15.75" x14ac:dyDescent="0.25">
      <c r="A193" s="34" t="s">
        <v>5395</v>
      </c>
      <c r="B193" s="56">
        <v>2253</v>
      </c>
      <c r="C193" s="56">
        <v>3576</v>
      </c>
      <c r="D193" s="56">
        <v>2346</v>
      </c>
      <c r="E193" s="56">
        <v>2995</v>
      </c>
      <c r="F193" s="26"/>
      <c r="G193" s="8" t="s">
        <v>5204</v>
      </c>
      <c r="H193" s="8" t="s">
        <v>4973</v>
      </c>
      <c r="I193" s="35">
        <v>0</v>
      </c>
      <c r="J193" s="35">
        <v>0</v>
      </c>
      <c r="K193" s="35">
        <v>0</v>
      </c>
      <c r="L193" s="35">
        <v>0</v>
      </c>
      <c r="N193" s="34" t="s">
        <v>5395</v>
      </c>
      <c r="O193" s="36">
        <v>3.55082112739E-3</v>
      </c>
      <c r="P193" s="36">
        <v>2.5167785234899999E-3</v>
      </c>
      <c r="Q193" s="36">
        <v>0.153026427962</v>
      </c>
      <c r="R193" s="36">
        <v>0.138230383973</v>
      </c>
      <c r="S193" s="26"/>
      <c r="T193"/>
      <c r="U193"/>
      <c r="V193"/>
      <c r="W193" s="38"/>
    </row>
    <row r="194" spans="1:23" ht="16.5" thickBot="1" x14ac:dyDescent="0.3">
      <c r="A194" s="34" t="s">
        <v>5396</v>
      </c>
      <c r="B194" s="56">
        <v>361</v>
      </c>
      <c r="C194" s="56">
        <v>1156</v>
      </c>
      <c r="D194" s="56">
        <v>885</v>
      </c>
      <c r="E194" s="56">
        <v>457</v>
      </c>
      <c r="F194" s="26"/>
      <c r="G194" s="40" t="s">
        <v>5204</v>
      </c>
      <c r="H194" s="40" t="s">
        <v>52</v>
      </c>
      <c r="I194" s="41">
        <v>0</v>
      </c>
      <c r="J194" s="41">
        <v>0</v>
      </c>
      <c r="K194" s="41">
        <v>0</v>
      </c>
      <c r="L194" s="41">
        <v>0</v>
      </c>
      <c r="N194" s="34" t="s">
        <v>5396</v>
      </c>
      <c r="O194" s="36">
        <v>1.6620498615E-2</v>
      </c>
      <c r="P194" s="36">
        <v>1.7301038062300001E-3</v>
      </c>
      <c r="Q194" s="36">
        <v>0.29830508474599998</v>
      </c>
      <c r="R194" s="36">
        <v>0.26914660831499998</v>
      </c>
      <c r="S194" s="26"/>
      <c r="T194"/>
      <c r="U194"/>
      <c r="V194"/>
      <c r="W194" s="38"/>
    </row>
    <row r="195" spans="1:23" ht="15.75" x14ac:dyDescent="0.25">
      <c r="A195" s="34" t="s">
        <v>5397</v>
      </c>
      <c r="B195" s="56">
        <v>1200</v>
      </c>
      <c r="C195" s="56">
        <v>2198</v>
      </c>
      <c r="D195" s="56">
        <v>1365</v>
      </c>
      <c r="E195" s="56">
        <v>1052</v>
      </c>
      <c r="F195" s="26"/>
      <c r="G195" s="8" t="s">
        <v>5206</v>
      </c>
      <c r="H195" s="8" t="s">
        <v>5054</v>
      </c>
      <c r="I195" s="35">
        <v>0.99790722009099997</v>
      </c>
      <c r="J195" s="35">
        <v>0.99731772738400004</v>
      </c>
      <c r="K195" s="35">
        <v>0.74392712550600004</v>
      </c>
      <c r="L195" s="35">
        <v>0.742772223723</v>
      </c>
      <c r="N195" s="34" t="s">
        <v>5397</v>
      </c>
      <c r="O195" s="36">
        <v>5.0000000000000001E-3</v>
      </c>
      <c r="P195" s="36">
        <v>9.0991810736999995E-4</v>
      </c>
      <c r="Q195" s="36">
        <v>0.124542124542</v>
      </c>
      <c r="R195" s="36">
        <v>7.3193916349800006E-2</v>
      </c>
      <c r="S195" s="26"/>
      <c r="T195"/>
      <c r="U195"/>
      <c r="V195"/>
      <c r="W195" s="38"/>
    </row>
    <row r="196" spans="1:23" ht="15.75" x14ac:dyDescent="0.25">
      <c r="A196" s="34" t="s">
        <v>5398</v>
      </c>
      <c r="B196" s="56">
        <v>2671</v>
      </c>
      <c r="C196" s="56">
        <v>4855</v>
      </c>
      <c r="D196" s="56">
        <v>3277</v>
      </c>
      <c r="E196" s="56">
        <v>3796</v>
      </c>
      <c r="F196" s="26"/>
      <c r="G196" s="8" t="s">
        <v>5206</v>
      </c>
      <c r="H196" s="8" t="s">
        <v>5056</v>
      </c>
      <c r="I196" s="35">
        <v>0</v>
      </c>
      <c r="J196" s="35">
        <v>4.8768593026099998E-4</v>
      </c>
      <c r="K196" s="35">
        <v>0</v>
      </c>
      <c r="L196" s="35">
        <v>0</v>
      </c>
      <c r="N196" s="34" t="s">
        <v>5398</v>
      </c>
      <c r="O196" s="36">
        <v>4.1183077499100003E-3</v>
      </c>
      <c r="P196" s="36">
        <v>1.44181256437E-3</v>
      </c>
      <c r="Q196" s="36">
        <v>0.177296307598</v>
      </c>
      <c r="R196" s="36">
        <v>0.164646996839</v>
      </c>
      <c r="S196" s="26"/>
      <c r="T196"/>
      <c r="U196"/>
      <c r="V196"/>
      <c r="W196" s="38"/>
    </row>
    <row r="197" spans="1:23" ht="15.75" x14ac:dyDescent="0.25">
      <c r="A197" s="34" t="s">
        <v>5399</v>
      </c>
      <c r="B197" s="56">
        <v>4196</v>
      </c>
      <c r="C197" s="56">
        <v>8381</v>
      </c>
      <c r="D197" s="56">
        <v>6428</v>
      </c>
      <c r="E197" s="56">
        <v>6647</v>
      </c>
      <c r="F197" s="26"/>
      <c r="G197" s="8" t="s">
        <v>5206</v>
      </c>
      <c r="H197" s="8" t="s">
        <v>5058</v>
      </c>
      <c r="I197" s="35">
        <v>3.4879665155199997E-4</v>
      </c>
      <c r="J197" s="35">
        <v>2.4384296513000001E-4</v>
      </c>
      <c r="K197" s="35">
        <v>0</v>
      </c>
      <c r="L197" s="35">
        <v>2.7019724398800001E-4</v>
      </c>
      <c r="N197" s="34" t="s">
        <v>5399</v>
      </c>
      <c r="O197" s="36">
        <v>3.8131553860799999E-3</v>
      </c>
      <c r="P197" s="36">
        <v>1.90908006205E-3</v>
      </c>
      <c r="Q197" s="36">
        <v>0.22526446795300001</v>
      </c>
      <c r="R197" s="36">
        <v>0.216789529111</v>
      </c>
      <c r="S197" s="26"/>
      <c r="T197"/>
      <c r="U197"/>
      <c r="V197"/>
      <c r="W197" s="38"/>
    </row>
    <row r="198" spans="1:23" ht="15.75" x14ac:dyDescent="0.25">
      <c r="A198" s="34" t="s">
        <v>5400</v>
      </c>
      <c r="B198" s="56">
        <v>4137</v>
      </c>
      <c r="C198" s="56">
        <v>8327</v>
      </c>
      <c r="D198" s="56">
        <v>6739</v>
      </c>
      <c r="E198" s="56">
        <v>8145</v>
      </c>
      <c r="F198" s="26"/>
      <c r="G198" s="8" t="s">
        <v>5206</v>
      </c>
      <c r="H198" s="8" t="s">
        <v>5060</v>
      </c>
      <c r="I198" s="35">
        <v>1.7439832577599999E-3</v>
      </c>
      <c r="J198" s="35">
        <v>1.9507437210400001E-3</v>
      </c>
      <c r="K198" s="35">
        <v>0.25607287449400001</v>
      </c>
      <c r="L198" s="35">
        <v>0.25695757903299998</v>
      </c>
      <c r="N198" s="34" t="s">
        <v>5400</v>
      </c>
      <c r="O198" s="36">
        <v>7.0099105632099997E-3</v>
      </c>
      <c r="P198" s="36">
        <v>3.6027380809399998E-3</v>
      </c>
      <c r="Q198" s="36">
        <v>0.41756937231000002</v>
      </c>
      <c r="R198" s="36">
        <v>0.43990178023299997</v>
      </c>
      <c r="S198" s="26"/>
      <c r="T198"/>
      <c r="U198"/>
      <c r="V198"/>
      <c r="W198" s="38"/>
    </row>
    <row r="199" spans="1:23" ht="15.75" x14ac:dyDescent="0.25">
      <c r="A199" s="34" t="s">
        <v>5401</v>
      </c>
      <c r="B199" s="56">
        <v>2263</v>
      </c>
      <c r="C199" s="56">
        <v>4600</v>
      </c>
      <c r="D199" s="56">
        <v>3316</v>
      </c>
      <c r="E199" s="56">
        <v>3944</v>
      </c>
      <c r="F199" s="26"/>
      <c r="G199" s="8" t="s">
        <v>5206</v>
      </c>
      <c r="H199" s="8" t="s">
        <v>4973</v>
      </c>
      <c r="I199" s="35">
        <v>0</v>
      </c>
      <c r="J199" s="35">
        <v>0</v>
      </c>
      <c r="K199" s="35">
        <v>0</v>
      </c>
      <c r="L199" s="35">
        <v>0</v>
      </c>
      <c r="N199" s="34" t="s">
        <v>5401</v>
      </c>
      <c r="O199" s="36">
        <v>2.6513477684499999E-3</v>
      </c>
      <c r="P199" s="36">
        <v>2.17391304348E-3</v>
      </c>
      <c r="Q199" s="36">
        <v>0.177322074789</v>
      </c>
      <c r="R199" s="36">
        <v>0.15466531440199999</v>
      </c>
      <c r="S199" s="26"/>
      <c r="T199"/>
      <c r="U199"/>
      <c r="V199"/>
      <c r="W199" s="38"/>
    </row>
    <row r="200" spans="1:23" ht="16.5" thickBot="1" x14ac:dyDescent="0.3">
      <c r="A200" s="34" t="s">
        <v>5402</v>
      </c>
      <c r="B200" s="56">
        <v>6783</v>
      </c>
      <c r="C200" s="56">
        <v>11509</v>
      </c>
      <c r="D200" s="56">
        <v>8112</v>
      </c>
      <c r="E200" s="56">
        <v>9183</v>
      </c>
      <c r="F200" s="26"/>
      <c r="G200" s="40" t="s">
        <v>5206</v>
      </c>
      <c r="H200" s="40" t="s">
        <v>52</v>
      </c>
      <c r="I200" s="41">
        <v>0</v>
      </c>
      <c r="J200" s="41">
        <v>0</v>
      </c>
      <c r="K200" s="41">
        <v>0</v>
      </c>
      <c r="L200" s="41">
        <v>0</v>
      </c>
      <c r="N200" s="34" t="s">
        <v>5402</v>
      </c>
      <c r="O200" s="36">
        <v>3.3908300162199998E-3</v>
      </c>
      <c r="P200" s="36">
        <v>2.1722130506600002E-3</v>
      </c>
      <c r="Q200" s="36">
        <v>0.23791913214999999</v>
      </c>
      <c r="R200" s="36">
        <v>0.20069693999800001</v>
      </c>
      <c r="S200" s="26"/>
      <c r="T200"/>
      <c r="U200"/>
      <c r="V200"/>
      <c r="W200" s="38"/>
    </row>
    <row r="201" spans="1:23" ht="15.75" x14ac:dyDescent="0.25">
      <c r="A201" s="34" t="s">
        <v>5403</v>
      </c>
      <c r="B201" s="56">
        <v>1993</v>
      </c>
      <c r="C201" s="56">
        <v>5747</v>
      </c>
      <c r="D201" s="56">
        <v>3045</v>
      </c>
      <c r="E201" s="56">
        <v>2994</v>
      </c>
      <c r="F201" s="26"/>
      <c r="G201" s="8" t="s">
        <v>5208</v>
      </c>
      <c r="H201" s="8" t="s">
        <v>5054</v>
      </c>
      <c r="I201" s="35">
        <v>0.99705882352899999</v>
      </c>
      <c r="J201" s="35">
        <v>0.99610136452200004</v>
      </c>
      <c r="K201" s="35">
        <v>0.84913112164299998</v>
      </c>
      <c r="L201" s="35">
        <v>0.86791414419400004</v>
      </c>
      <c r="N201" s="34" t="s">
        <v>5403</v>
      </c>
      <c r="O201" s="36">
        <v>4.0140491720999996E-3</v>
      </c>
      <c r="P201" s="36">
        <v>3.6540803897699998E-3</v>
      </c>
      <c r="Q201" s="36">
        <v>0.25320197044300002</v>
      </c>
      <c r="R201" s="36">
        <v>0.23580494322000001</v>
      </c>
      <c r="S201" s="26"/>
      <c r="T201"/>
      <c r="U201"/>
      <c r="V201"/>
      <c r="W201" s="38"/>
    </row>
    <row r="202" spans="1:23" ht="15.75" x14ac:dyDescent="0.25">
      <c r="A202" s="34" t="s">
        <v>5404</v>
      </c>
      <c r="B202" s="56">
        <v>1657</v>
      </c>
      <c r="C202" s="56">
        <v>3429</v>
      </c>
      <c r="D202" s="56">
        <v>2403</v>
      </c>
      <c r="E202" s="56">
        <v>1749</v>
      </c>
      <c r="F202" s="26"/>
      <c r="G202" s="8" t="s">
        <v>5208</v>
      </c>
      <c r="H202" s="8" t="s">
        <v>5056</v>
      </c>
      <c r="I202" s="35">
        <v>0</v>
      </c>
      <c r="J202" s="35">
        <v>4.8732943469799998E-4</v>
      </c>
      <c r="K202" s="35">
        <v>0</v>
      </c>
      <c r="L202" s="35">
        <v>0</v>
      </c>
      <c r="N202" s="34" t="s">
        <v>5404</v>
      </c>
      <c r="O202" s="36">
        <v>2.23295111648E-2</v>
      </c>
      <c r="P202" s="36">
        <v>3.2954214056599998E-2</v>
      </c>
      <c r="Q202" s="36">
        <v>0.487723678735</v>
      </c>
      <c r="R202" s="36">
        <v>0.49056603773599999</v>
      </c>
      <c r="S202" s="26"/>
      <c r="T202"/>
      <c r="U202"/>
      <c r="V202"/>
      <c r="W202" s="38"/>
    </row>
    <row r="203" spans="1:23" ht="15.75" x14ac:dyDescent="0.25">
      <c r="A203" s="34" t="s">
        <v>5405</v>
      </c>
      <c r="B203" s="56">
        <v>1393</v>
      </c>
      <c r="C203" s="56">
        <v>3122</v>
      </c>
      <c r="D203" s="56">
        <v>1995</v>
      </c>
      <c r="E203" s="56">
        <v>2278</v>
      </c>
      <c r="F203" s="26"/>
      <c r="G203" s="8" t="s">
        <v>5208</v>
      </c>
      <c r="H203" s="8" t="s">
        <v>5058</v>
      </c>
      <c r="I203" s="35">
        <v>0</v>
      </c>
      <c r="J203" s="35">
        <v>0</v>
      </c>
      <c r="K203" s="35">
        <v>0</v>
      </c>
      <c r="L203" s="35">
        <v>5.5035773252600005E-4</v>
      </c>
      <c r="N203" s="34" t="s">
        <v>5405</v>
      </c>
      <c r="O203" s="36">
        <v>5.0251256281400002E-3</v>
      </c>
      <c r="P203" s="36">
        <v>2.8827674567600001E-3</v>
      </c>
      <c r="Q203" s="36">
        <v>0.211027568922</v>
      </c>
      <c r="R203" s="36">
        <v>0.18173836698900001</v>
      </c>
      <c r="S203" s="26"/>
      <c r="T203"/>
      <c r="U203"/>
      <c r="V203"/>
      <c r="W203" s="38"/>
    </row>
    <row r="204" spans="1:23" ht="15.75" x14ac:dyDescent="0.25">
      <c r="A204" s="34" t="s">
        <v>5406</v>
      </c>
      <c r="B204" s="56">
        <v>2488</v>
      </c>
      <c r="C204" s="56">
        <v>5107</v>
      </c>
      <c r="D204" s="56">
        <v>3639</v>
      </c>
      <c r="E204" s="56">
        <v>3357</v>
      </c>
      <c r="F204" s="26"/>
      <c r="G204" s="8" t="s">
        <v>5208</v>
      </c>
      <c r="H204" s="8" t="s">
        <v>5060</v>
      </c>
      <c r="I204" s="35">
        <v>2.9411764705899999E-3</v>
      </c>
      <c r="J204" s="35">
        <v>3.4113060428800001E-3</v>
      </c>
      <c r="K204" s="35">
        <v>0.150868878357</v>
      </c>
      <c r="L204" s="35">
        <v>0.131535498074</v>
      </c>
      <c r="N204" s="34" t="s">
        <v>5406</v>
      </c>
      <c r="O204" s="36">
        <v>4.42122186495E-3</v>
      </c>
      <c r="P204" s="36">
        <v>3.5245741139599998E-3</v>
      </c>
      <c r="Q204" s="36">
        <v>0.21159659247000001</v>
      </c>
      <c r="R204" s="36">
        <v>0.196604110813</v>
      </c>
      <c r="S204" s="26"/>
      <c r="T204"/>
      <c r="U204"/>
      <c r="V204"/>
      <c r="W204" s="38"/>
    </row>
    <row r="205" spans="1:23" ht="15.75" x14ac:dyDescent="0.25">
      <c r="A205" s="34" t="s">
        <v>5407</v>
      </c>
      <c r="B205" s="56">
        <v>2461</v>
      </c>
      <c r="C205" s="56">
        <v>6076</v>
      </c>
      <c r="D205" s="56">
        <v>3171</v>
      </c>
      <c r="E205" s="56">
        <v>3826</v>
      </c>
      <c r="F205" s="26"/>
      <c r="G205" s="8" t="s">
        <v>5208</v>
      </c>
      <c r="H205" s="8" t="s">
        <v>4973</v>
      </c>
      <c r="I205" s="35">
        <v>0</v>
      </c>
      <c r="J205" s="35">
        <v>0</v>
      </c>
      <c r="K205" s="35">
        <v>0</v>
      </c>
      <c r="L205" s="35">
        <v>0</v>
      </c>
      <c r="N205" s="34" t="s">
        <v>5407</v>
      </c>
      <c r="O205" s="36">
        <v>8.6956521739099998E-2</v>
      </c>
      <c r="P205" s="36">
        <v>0.35418038183</v>
      </c>
      <c r="Q205" s="36">
        <v>0.415011037528</v>
      </c>
      <c r="R205" s="36">
        <v>0.45530580240500002</v>
      </c>
      <c r="S205" s="26"/>
      <c r="T205"/>
      <c r="U205"/>
      <c r="V205"/>
      <c r="W205" s="38"/>
    </row>
    <row r="206" spans="1:23" ht="16.5" thickBot="1" x14ac:dyDescent="0.3">
      <c r="A206" s="34" t="s">
        <v>5408</v>
      </c>
      <c r="B206" s="56">
        <v>3278</v>
      </c>
      <c r="C206" s="56">
        <v>5798</v>
      </c>
      <c r="D206" s="56">
        <v>2506</v>
      </c>
      <c r="E206" s="56">
        <v>3662</v>
      </c>
      <c r="F206" s="26"/>
      <c r="G206" s="40" t="s">
        <v>5208</v>
      </c>
      <c r="H206" s="40" t="s">
        <v>52</v>
      </c>
      <c r="I206" s="41">
        <v>0</v>
      </c>
      <c r="J206" s="41">
        <v>0</v>
      </c>
      <c r="K206" s="41">
        <v>0</v>
      </c>
      <c r="L206" s="41">
        <v>0</v>
      </c>
      <c r="N206" s="34" t="s">
        <v>5408</v>
      </c>
      <c r="O206" s="36">
        <v>0.52013422818800004</v>
      </c>
      <c r="P206" s="36">
        <v>0.59520524318699997</v>
      </c>
      <c r="Q206" s="36">
        <v>0.703511572227</v>
      </c>
      <c r="R206" s="36">
        <v>0.65346805024599997</v>
      </c>
      <c r="S206" s="26"/>
      <c r="T206"/>
      <c r="U206"/>
      <c r="V206"/>
      <c r="W206" s="38"/>
    </row>
    <row r="207" spans="1:23" ht="15.75" x14ac:dyDescent="0.25">
      <c r="A207" s="34" t="s">
        <v>5409</v>
      </c>
      <c r="B207" s="56">
        <v>1060</v>
      </c>
      <c r="C207" s="56">
        <v>2743</v>
      </c>
      <c r="D207" s="56">
        <v>2421</v>
      </c>
      <c r="E207" s="56">
        <v>1602</v>
      </c>
      <c r="F207" s="26"/>
      <c r="G207" s="8" t="s">
        <v>5210</v>
      </c>
      <c r="H207" s="8" t="s">
        <v>5054</v>
      </c>
      <c r="I207" s="35">
        <v>0.75810185185199996</v>
      </c>
      <c r="J207" s="35">
        <v>0.90361445783100003</v>
      </c>
      <c r="K207" s="35">
        <v>0.478947368421</v>
      </c>
      <c r="L207" s="35">
        <v>0.48116833205199999</v>
      </c>
      <c r="N207" s="34" t="s">
        <v>5409</v>
      </c>
      <c r="O207" s="36">
        <v>1.32075471698E-2</v>
      </c>
      <c r="P207" s="36">
        <v>7.6558512577500001E-2</v>
      </c>
      <c r="Q207" s="36">
        <v>0.24287484510499999</v>
      </c>
      <c r="R207" s="36">
        <v>0.23845193508099999</v>
      </c>
      <c r="S207" s="26"/>
      <c r="T207"/>
      <c r="U207"/>
      <c r="V207"/>
      <c r="W207" s="38"/>
    </row>
    <row r="208" spans="1:23" ht="15.75" x14ac:dyDescent="0.25">
      <c r="A208" s="34" t="s">
        <v>5410</v>
      </c>
      <c r="B208" s="56">
        <v>3321</v>
      </c>
      <c r="C208" s="56">
        <v>5345</v>
      </c>
      <c r="D208" s="56">
        <v>3313</v>
      </c>
      <c r="E208" s="56">
        <v>3466</v>
      </c>
      <c r="F208" s="26"/>
      <c r="G208" s="8" t="s">
        <v>5210</v>
      </c>
      <c r="H208" s="8" t="s">
        <v>5056</v>
      </c>
      <c r="I208" s="35">
        <v>0</v>
      </c>
      <c r="J208" s="35">
        <v>0</v>
      </c>
      <c r="K208" s="35">
        <v>0</v>
      </c>
      <c r="L208" s="35">
        <v>0</v>
      </c>
      <c r="N208" s="34" t="s">
        <v>5410</v>
      </c>
      <c r="O208" s="36">
        <v>0.21710328214399999</v>
      </c>
      <c r="P208" s="36">
        <v>0.21571562207700001</v>
      </c>
      <c r="Q208" s="36">
        <v>0.30968910353200002</v>
      </c>
      <c r="R208" s="36">
        <v>0.31506058857500002</v>
      </c>
      <c r="S208" s="26"/>
      <c r="T208"/>
      <c r="U208"/>
      <c r="V208"/>
      <c r="W208" s="38"/>
    </row>
    <row r="209" spans="1:23" ht="15.75" x14ac:dyDescent="0.25">
      <c r="A209" s="34" t="s">
        <v>5411</v>
      </c>
      <c r="B209" s="56">
        <v>1730</v>
      </c>
      <c r="C209" s="56">
        <v>2790</v>
      </c>
      <c r="D209" s="56">
        <v>1670</v>
      </c>
      <c r="E209" s="56">
        <v>2143</v>
      </c>
      <c r="F209" s="26"/>
      <c r="G209" s="8" t="s">
        <v>5210</v>
      </c>
      <c r="H209" s="8" t="s">
        <v>5058</v>
      </c>
      <c r="I209" s="35">
        <v>0</v>
      </c>
      <c r="J209" s="35">
        <v>0</v>
      </c>
      <c r="K209" s="35">
        <v>0</v>
      </c>
      <c r="L209" s="35">
        <v>0</v>
      </c>
      <c r="N209" s="34" t="s">
        <v>5411</v>
      </c>
      <c r="O209" s="36">
        <v>2.3121387283199998E-3</v>
      </c>
      <c r="P209" s="36">
        <v>1.79211469534E-3</v>
      </c>
      <c r="Q209" s="36">
        <v>0.26886227544899999</v>
      </c>
      <c r="R209" s="36">
        <v>0.25384974334999999</v>
      </c>
      <c r="S209" s="26"/>
      <c r="T209"/>
      <c r="U209"/>
      <c r="V209"/>
      <c r="W209" s="38"/>
    </row>
    <row r="210" spans="1:23" ht="15.75" x14ac:dyDescent="0.25">
      <c r="A210" s="34" t="s">
        <v>5412</v>
      </c>
      <c r="B210" s="56">
        <v>711</v>
      </c>
      <c r="C210" s="56">
        <v>1696</v>
      </c>
      <c r="D210" s="56">
        <v>1551</v>
      </c>
      <c r="E210" s="56">
        <v>1404</v>
      </c>
      <c r="F210" s="26"/>
      <c r="G210" s="8" t="s">
        <v>5210</v>
      </c>
      <c r="H210" s="8" t="s">
        <v>5060</v>
      </c>
      <c r="I210" s="35">
        <v>0.24189814814800001</v>
      </c>
      <c r="J210" s="35">
        <v>9.6385542168700003E-2</v>
      </c>
      <c r="K210" s="35">
        <v>0.52105263157899995</v>
      </c>
      <c r="L210" s="35">
        <v>0.51883166794799995</v>
      </c>
      <c r="N210" s="34" t="s">
        <v>5412</v>
      </c>
      <c r="O210" s="36">
        <v>1.54711673699E-2</v>
      </c>
      <c r="P210" s="36">
        <v>1.29716981132E-2</v>
      </c>
      <c r="Q210" s="36">
        <v>0.450032237266</v>
      </c>
      <c r="R210" s="36">
        <v>0.46509971509999998</v>
      </c>
      <c r="S210" s="26"/>
      <c r="T210"/>
      <c r="U210"/>
      <c r="V210"/>
      <c r="W210" s="38"/>
    </row>
    <row r="211" spans="1:23" ht="15.75" x14ac:dyDescent="0.25">
      <c r="A211" s="34" t="s">
        <v>5413</v>
      </c>
      <c r="B211" s="56">
        <v>485</v>
      </c>
      <c r="C211" s="56">
        <v>1812</v>
      </c>
      <c r="D211" s="56">
        <v>1280</v>
      </c>
      <c r="E211" s="56">
        <v>1080</v>
      </c>
      <c r="F211" s="26"/>
      <c r="G211" s="8" t="s">
        <v>5210</v>
      </c>
      <c r="H211" s="8" t="s">
        <v>4973</v>
      </c>
      <c r="I211" s="35">
        <v>0</v>
      </c>
      <c r="J211" s="35">
        <v>0</v>
      </c>
      <c r="K211" s="35">
        <v>0</v>
      </c>
      <c r="L211" s="35">
        <v>0</v>
      </c>
      <c r="N211" s="34" t="s">
        <v>5413</v>
      </c>
      <c r="O211" s="36">
        <v>2.0618556700999998E-3</v>
      </c>
      <c r="P211" s="36">
        <v>2.7593818984500001E-3</v>
      </c>
      <c r="Q211" s="36">
        <v>0.22578124999999999</v>
      </c>
      <c r="R211" s="36">
        <v>0.184259259259</v>
      </c>
      <c r="S211" s="26"/>
      <c r="T211"/>
      <c r="U211"/>
      <c r="V211"/>
      <c r="W211" s="38"/>
    </row>
    <row r="212" spans="1:23" ht="16.5" thickBot="1" x14ac:dyDescent="0.3">
      <c r="A212" s="34" t="s">
        <v>5414</v>
      </c>
      <c r="B212" s="56">
        <v>2235</v>
      </c>
      <c r="C212" s="56">
        <v>3591</v>
      </c>
      <c r="D212" s="56">
        <v>2917</v>
      </c>
      <c r="E212" s="56">
        <v>2694</v>
      </c>
      <c r="F212" s="26"/>
      <c r="G212" s="40" t="s">
        <v>5210</v>
      </c>
      <c r="H212" s="40" t="s">
        <v>52</v>
      </c>
      <c r="I212" s="41">
        <v>0</v>
      </c>
      <c r="J212" s="41">
        <v>0</v>
      </c>
      <c r="K212" s="41">
        <v>0</v>
      </c>
      <c r="L212" s="41">
        <v>0</v>
      </c>
      <c r="N212" s="34" t="s">
        <v>5414</v>
      </c>
      <c r="O212" s="36">
        <v>3.1319910514499998E-3</v>
      </c>
      <c r="P212" s="36">
        <v>3.89863547758E-3</v>
      </c>
      <c r="Q212" s="36">
        <v>0.229688035653</v>
      </c>
      <c r="R212" s="36">
        <v>0.20861172977</v>
      </c>
      <c r="S212" s="26"/>
      <c r="T212"/>
      <c r="U212"/>
      <c r="V212"/>
      <c r="W212" s="38"/>
    </row>
    <row r="213" spans="1:23" ht="15.75" x14ac:dyDescent="0.25">
      <c r="A213" s="34" t="s">
        <v>5415</v>
      </c>
      <c r="B213" s="56">
        <v>2725</v>
      </c>
      <c r="C213" s="56">
        <v>4890</v>
      </c>
      <c r="D213" s="56">
        <v>3830</v>
      </c>
      <c r="E213" s="56">
        <v>5741</v>
      </c>
      <c r="F213" s="26"/>
      <c r="G213" s="8" t="s">
        <v>5212</v>
      </c>
      <c r="H213" s="8" t="s">
        <v>5054</v>
      </c>
      <c r="I213" s="35">
        <v>0.99541284403700003</v>
      </c>
      <c r="J213" s="35">
        <v>0.99879372738200001</v>
      </c>
      <c r="K213" s="35">
        <v>0.83778966131900001</v>
      </c>
      <c r="L213" s="35">
        <v>0.894308943089</v>
      </c>
      <c r="N213" s="34" t="s">
        <v>5415</v>
      </c>
      <c r="O213" s="36">
        <v>5.8715596330300001E-3</v>
      </c>
      <c r="P213" s="36">
        <v>2.4539877300599998E-3</v>
      </c>
      <c r="Q213" s="36">
        <v>0.353002610966</v>
      </c>
      <c r="R213" s="36">
        <v>0.337920222958</v>
      </c>
      <c r="S213" s="26"/>
      <c r="T213"/>
      <c r="U213"/>
      <c r="V213"/>
      <c r="W213" s="38"/>
    </row>
    <row r="214" spans="1:23" ht="15.75" x14ac:dyDescent="0.25">
      <c r="A214" s="34" t="s">
        <v>5416</v>
      </c>
      <c r="B214" s="56">
        <v>2639</v>
      </c>
      <c r="C214" s="56">
        <v>5151</v>
      </c>
      <c r="D214" s="56">
        <v>3181</v>
      </c>
      <c r="E214" s="56">
        <v>2282</v>
      </c>
      <c r="F214" s="26"/>
      <c r="G214" s="8" t="s">
        <v>5212</v>
      </c>
      <c r="H214" s="8" t="s">
        <v>5056</v>
      </c>
      <c r="I214" s="35">
        <v>0</v>
      </c>
      <c r="J214" s="35">
        <v>0</v>
      </c>
      <c r="K214" s="35">
        <v>0</v>
      </c>
      <c r="L214" s="35">
        <v>0</v>
      </c>
      <c r="N214" s="34" t="s">
        <v>5416</v>
      </c>
      <c r="O214" s="36">
        <v>5.4566123531600001E-2</v>
      </c>
      <c r="P214" s="36">
        <v>5.8629392351000002E-2</v>
      </c>
      <c r="Q214" s="36">
        <v>0.58943728387299998</v>
      </c>
      <c r="R214" s="36">
        <v>0.61612620508299998</v>
      </c>
      <c r="S214" s="26"/>
      <c r="T214"/>
      <c r="U214"/>
      <c r="V214"/>
      <c r="W214" s="38"/>
    </row>
    <row r="215" spans="1:23" ht="15.75" x14ac:dyDescent="0.25">
      <c r="A215" s="34" t="s">
        <v>5417</v>
      </c>
      <c r="B215" s="56">
        <v>1649</v>
      </c>
      <c r="C215" s="56">
        <v>2901</v>
      </c>
      <c r="D215" s="56">
        <v>2592</v>
      </c>
      <c r="E215" s="56">
        <v>2433</v>
      </c>
      <c r="F215" s="26"/>
      <c r="G215" s="8" t="s">
        <v>5212</v>
      </c>
      <c r="H215" s="8" t="s">
        <v>5058</v>
      </c>
      <c r="I215" s="35">
        <v>2.2935779816500002E-3</v>
      </c>
      <c r="J215" s="35">
        <v>0</v>
      </c>
      <c r="K215" s="35">
        <v>0</v>
      </c>
      <c r="L215" s="35">
        <v>9.03342366757E-4</v>
      </c>
      <c r="N215" s="34" t="s">
        <v>5417</v>
      </c>
      <c r="O215" s="36">
        <v>2.4257125530600001E-3</v>
      </c>
      <c r="P215" s="36">
        <v>7.58359186487E-3</v>
      </c>
      <c r="Q215" s="36">
        <v>0.30208333333300003</v>
      </c>
      <c r="R215" s="36">
        <v>0.26962597616099998</v>
      </c>
      <c r="S215" s="26"/>
      <c r="T215"/>
      <c r="U215"/>
      <c r="V215"/>
      <c r="W215" s="38"/>
    </row>
    <row r="216" spans="1:23" ht="15.75" x14ac:dyDescent="0.25">
      <c r="A216" s="34" t="s">
        <v>5418</v>
      </c>
      <c r="B216" s="56">
        <v>4799</v>
      </c>
      <c r="C216" s="56">
        <v>7580</v>
      </c>
      <c r="D216" s="56">
        <v>5677</v>
      </c>
      <c r="E216" s="56">
        <v>5721</v>
      </c>
      <c r="F216" s="26"/>
      <c r="G216" s="8" t="s">
        <v>5212</v>
      </c>
      <c r="H216" s="8" t="s">
        <v>5060</v>
      </c>
      <c r="I216" s="35">
        <v>2.2935779816500002E-3</v>
      </c>
      <c r="J216" s="35">
        <v>1.20627261761E-3</v>
      </c>
      <c r="K216" s="35">
        <v>0.16221033868099999</v>
      </c>
      <c r="L216" s="35">
        <v>0.104787714544</v>
      </c>
      <c r="N216" s="34" t="s">
        <v>5418</v>
      </c>
      <c r="O216" s="36">
        <v>3.9591581579500002E-3</v>
      </c>
      <c r="P216" s="36">
        <v>3.03430079156E-3</v>
      </c>
      <c r="Q216" s="36">
        <v>0.27021314074300001</v>
      </c>
      <c r="R216" s="36">
        <v>0.24680999825200001</v>
      </c>
      <c r="S216" s="26"/>
      <c r="T216"/>
      <c r="U216"/>
      <c r="V216"/>
      <c r="W216" s="38"/>
    </row>
    <row r="217" spans="1:23" ht="15.75" x14ac:dyDescent="0.25">
      <c r="A217" s="34" t="s">
        <v>5419</v>
      </c>
      <c r="B217" s="56">
        <v>2703</v>
      </c>
      <c r="C217" s="56">
        <v>4050</v>
      </c>
      <c r="D217" s="56">
        <v>3422</v>
      </c>
      <c r="E217" s="56">
        <v>4033</v>
      </c>
      <c r="F217" s="26"/>
      <c r="G217" s="8" t="s">
        <v>5212</v>
      </c>
      <c r="H217" s="8" t="s">
        <v>4973</v>
      </c>
      <c r="I217" s="35">
        <v>0</v>
      </c>
      <c r="J217" s="35">
        <v>0</v>
      </c>
      <c r="K217" s="35">
        <v>0</v>
      </c>
      <c r="L217" s="35">
        <v>0</v>
      </c>
      <c r="N217" s="34" t="s">
        <v>5419</v>
      </c>
      <c r="O217" s="36">
        <v>5.17943026267E-3</v>
      </c>
      <c r="P217" s="36">
        <v>2.9629629629599999E-3</v>
      </c>
      <c r="Q217" s="36">
        <v>0.27644652250099999</v>
      </c>
      <c r="R217" s="36">
        <v>0.26679890900100001</v>
      </c>
      <c r="S217" s="26"/>
      <c r="T217"/>
      <c r="U217"/>
      <c r="V217"/>
      <c r="W217" s="38"/>
    </row>
    <row r="218" spans="1:23" ht="16.5" thickBot="1" x14ac:dyDescent="0.3">
      <c r="A218" s="34" t="s">
        <v>5420</v>
      </c>
      <c r="B218" s="56">
        <v>1984</v>
      </c>
      <c r="C218" s="56">
        <v>4492</v>
      </c>
      <c r="D218" s="56">
        <v>2482</v>
      </c>
      <c r="E218" s="56">
        <v>3112</v>
      </c>
      <c r="F218" s="26"/>
      <c r="G218" s="40" t="s">
        <v>5212</v>
      </c>
      <c r="H218" s="40" t="s">
        <v>52</v>
      </c>
      <c r="I218" s="41">
        <v>0</v>
      </c>
      <c r="J218" s="41">
        <v>0</v>
      </c>
      <c r="K218" s="41">
        <v>0</v>
      </c>
      <c r="L218" s="41">
        <v>0</v>
      </c>
      <c r="N218" s="34" t="s">
        <v>5420</v>
      </c>
      <c r="O218" s="36">
        <v>4.13306451613E-2</v>
      </c>
      <c r="P218" s="36">
        <v>7.36865538736E-2</v>
      </c>
      <c r="Q218" s="36">
        <v>0.58017727639000005</v>
      </c>
      <c r="R218" s="36">
        <v>0.59897172236499996</v>
      </c>
      <c r="S218" s="26"/>
      <c r="T218"/>
      <c r="U218"/>
      <c r="V218"/>
      <c r="W218" s="38"/>
    </row>
    <row r="219" spans="1:23" ht="15.75" x14ac:dyDescent="0.25">
      <c r="A219" s="34" t="s">
        <v>5421</v>
      </c>
      <c r="B219" s="56">
        <v>1325</v>
      </c>
      <c r="C219" s="56">
        <v>2151</v>
      </c>
      <c r="D219" s="56">
        <v>1952</v>
      </c>
      <c r="E219" s="56">
        <v>1838</v>
      </c>
      <c r="F219" s="26"/>
      <c r="G219" s="8" t="s">
        <v>5214</v>
      </c>
      <c r="H219" s="8" t="s">
        <v>5054</v>
      </c>
      <c r="I219" s="35">
        <v>0.98887122416499995</v>
      </c>
      <c r="J219" s="35">
        <v>0.99677592692100003</v>
      </c>
      <c r="K219" s="35">
        <v>0.81015037593999994</v>
      </c>
      <c r="L219" s="35">
        <v>0.85183218268700001</v>
      </c>
      <c r="N219" s="34" t="s">
        <v>5421</v>
      </c>
      <c r="O219" s="36">
        <v>5.2830188679200002E-3</v>
      </c>
      <c r="P219" s="36">
        <v>2.78940027894E-3</v>
      </c>
      <c r="Q219" s="36">
        <v>0.23616803278699999</v>
      </c>
      <c r="R219" s="36">
        <v>0.219804134929</v>
      </c>
      <c r="S219" s="26"/>
      <c r="T219"/>
      <c r="U219"/>
      <c r="V219"/>
      <c r="W219" s="38"/>
    </row>
    <row r="220" spans="1:23" ht="15.75" x14ac:dyDescent="0.25">
      <c r="A220" s="34" t="s">
        <v>5422</v>
      </c>
      <c r="B220" s="56">
        <v>3253</v>
      </c>
      <c r="C220" s="56">
        <v>5856</v>
      </c>
      <c r="D220" s="56">
        <v>4316</v>
      </c>
      <c r="E220" s="56">
        <v>5043</v>
      </c>
      <c r="F220" s="26"/>
      <c r="G220" s="8" t="s">
        <v>5214</v>
      </c>
      <c r="H220" s="8" t="s">
        <v>5056</v>
      </c>
      <c r="I220" s="35">
        <v>0</v>
      </c>
      <c r="J220" s="35">
        <v>0</v>
      </c>
      <c r="K220" s="35">
        <v>0</v>
      </c>
      <c r="L220" s="35">
        <v>0</v>
      </c>
      <c r="N220" s="34" t="s">
        <v>5422</v>
      </c>
      <c r="O220" s="36">
        <v>6.7629880110700001E-3</v>
      </c>
      <c r="P220" s="36">
        <v>8.0259562841499994E-3</v>
      </c>
      <c r="Q220" s="36">
        <v>0.228915662651</v>
      </c>
      <c r="R220" s="36">
        <v>0.22070196311699999</v>
      </c>
      <c r="S220" s="26"/>
      <c r="T220"/>
      <c r="U220"/>
      <c r="V220"/>
      <c r="W220" s="38"/>
    </row>
    <row r="221" spans="1:23" ht="15.75" x14ac:dyDescent="0.25">
      <c r="A221" s="34" t="s">
        <v>5423</v>
      </c>
      <c r="B221" s="56">
        <v>2237</v>
      </c>
      <c r="C221" s="56">
        <v>5010</v>
      </c>
      <c r="D221" s="56">
        <v>2681</v>
      </c>
      <c r="E221" s="56">
        <v>2865</v>
      </c>
      <c r="F221" s="26"/>
      <c r="G221" s="8" t="s">
        <v>5214</v>
      </c>
      <c r="H221" s="8" t="s">
        <v>5058</v>
      </c>
      <c r="I221" s="35">
        <v>0</v>
      </c>
      <c r="J221" s="35">
        <v>0</v>
      </c>
      <c r="K221" s="35">
        <v>0</v>
      </c>
      <c r="L221" s="35">
        <v>0</v>
      </c>
      <c r="N221" s="34" t="s">
        <v>5423</v>
      </c>
      <c r="O221" s="36">
        <v>0.10549843540499999</v>
      </c>
      <c r="P221" s="36">
        <v>0.32435129740500002</v>
      </c>
      <c r="Q221" s="36">
        <v>0.39761283103299999</v>
      </c>
      <c r="R221" s="36">
        <v>0.414310645724</v>
      </c>
      <c r="S221" s="26"/>
      <c r="T221"/>
      <c r="U221"/>
      <c r="V221"/>
      <c r="W221" s="38"/>
    </row>
    <row r="222" spans="1:23" ht="15.75" x14ac:dyDescent="0.25">
      <c r="A222" s="34" t="s">
        <v>5424</v>
      </c>
      <c r="B222" s="56">
        <v>2227</v>
      </c>
      <c r="C222" s="56">
        <v>2984</v>
      </c>
      <c r="D222" s="56">
        <v>2216</v>
      </c>
      <c r="E222" s="56">
        <v>1672</v>
      </c>
      <c r="F222" s="26"/>
      <c r="G222" s="8" t="s">
        <v>5214</v>
      </c>
      <c r="H222" s="8" t="s">
        <v>5060</v>
      </c>
      <c r="I222" s="35">
        <v>1.1128775834700001E-2</v>
      </c>
      <c r="J222" s="35">
        <v>3.2240730789899999E-3</v>
      </c>
      <c r="K222" s="35">
        <v>0.18984962406</v>
      </c>
      <c r="L222" s="35">
        <v>0.14816781731299999</v>
      </c>
      <c r="N222" s="34" t="s">
        <v>5424</v>
      </c>
      <c r="O222" s="36">
        <v>0.51549169285999996</v>
      </c>
      <c r="P222" s="36">
        <v>0.66990616621999999</v>
      </c>
      <c r="Q222" s="36">
        <v>0.69359205776199995</v>
      </c>
      <c r="R222" s="36">
        <v>0.78169856459300002</v>
      </c>
      <c r="S222" s="26"/>
      <c r="T222"/>
      <c r="U222"/>
      <c r="V222"/>
      <c r="W222" s="38"/>
    </row>
    <row r="223" spans="1:23" ht="15.75" x14ac:dyDescent="0.25">
      <c r="A223" s="34" t="s">
        <v>5425</v>
      </c>
      <c r="B223" s="56">
        <v>646</v>
      </c>
      <c r="C223" s="56">
        <v>2260</v>
      </c>
      <c r="D223" s="56">
        <v>1558</v>
      </c>
      <c r="E223" s="56">
        <v>996</v>
      </c>
      <c r="F223" s="26"/>
      <c r="G223" s="8" t="s">
        <v>5214</v>
      </c>
      <c r="H223" s="8" t="s">
        <v>4973</v>
      </c>
      <c r="I223" s="35">
        <v>0</v>
      </c>
      <c r="J223" s="35">
        <v>0</v>
      </c>
      <c r="K223" s="35">
        <v>0</v>
      </c>
      <c r="L223" s="35">
        <v>0</v>
      </c>
      <c r="N223" s="34" t="s">
        <v>5425</v>
      </c>
      <c r="O223" s="36">
        <v>3.0959752322E-2</v>
      </c>
      <c r="P223" s="36">
        <v>5.0442477876099998E-2</v>
      </c>
      <c r="Q223" s="36">
        <v>0.27406931964100001</v>
      </c>
      <c r="R223" s="36">
        <v>0.22791164658599999</v>
      </c>
      <c r="S223" s="26"/>
      <c r="T223"/>
      <c r="U223"/>
      <c r="V223"/>
      <c r="W223" s="38"/>
    </row>
    <row r="224" spans="1:23" ht="16.5" thickBot="1" x14ac:dyDescent="0.3">
      <c r="A224" s="34" t="s">
        <v>5426</v>
      </c>
      <c r="B224" s="56">
        <v>2108</v>
      </c>
      <c r="C224" s="56">
        <v>6743</v>
      </c>
      <c r="D224" s="56">
        <v>3018</v>
      </c>
      <c r="E224" s="56">
        <v>3658</v>
      </c>
      <c r="F224" s="26"/>
      <c r="G224" s="40" t="s">
        <v>5214</v>
      </c>
      <c r="H224" s="40" t="s">
        <v>52</v>
      </c>
      <c r="I224" s="41">
        <v>0</v>
      </c>
      <c r="J224" s="41">
        <v>0</v>
      </c>
      <c r="K224" s="41">
        <v>0</v>
      </c>
      <c r="L224" s="41">
        <v>0</v>
      </c>
      <c r="N224" s="34" t="s">
        <v>5426</v>
      </c>
      <c r="O224" s="36">
        <v>0.20540796963899999</v>
      </c>
      <c r="P224" s="36">
        <v>0.24944386771499999</v>
      </c>
      <c r="Q224" s="36">
        <v>0.30649436713099998</v>
      </c>
      <c r="R224" s="36">
        <v>0.33570256971000001</v>
      </c>
      <c r="S224" s="26"/>
      <c r="T224"/>
      <c r="U224"/>
      <c r="V224"/>
      <c r="W224" s="38"/>
    </row>
    <row r="225" spans="1:23" ht="15.75" x14ac:dyDescent="0.25">
      <c r="A225" s="34" t="s">
        <v>5427</v>
      </c>
      <c r="B225" s="56">
        <v>1201</v>
      </c>
      <c r="C225" s="56">
        <v>1484</v>
      </c>
      <c r="D225" s="56">
        <v>1582</v>
      </c>
      <c r="E225" s="56">
        <v>2060</v>
      </c>
      <c r="F225" s="26"/>
      <c r="G225" s="8" t="s">
        <v>5216</v>
      </c>
      <c r="H225" s="8" t="s">
        <v>5054</v>
      </c>
      <c r="I225" s="35">
        <v>0.76893453145099999</v>
      </c>
      <c r="J225" s="35">
        <v>0.80407303370799998</v>
      </c>
      <c r="K225" s="35">
        <v>0.75467546754699999</v>
      </c>
      <c r="L225" s="35">
        <v>0.77657935285099999</v>
      </c>
      <c r="N225" s="34" t="s">
        <v>5427</v>
      </c>
      <c r="O225" s="36">
        <v>6.66111573689E-3</v>
      </c>
      <c r="P225" s="36">
        <v>2.6954177897599999E-3</v>
      </c>
      <c r="Q225" s="36">
        <v>0.30341340075899997</v>
      </c>
      <c r="R225" s="36">
        <v>0.26990291262100002</v>
      </c>
      <c r="S225" s="26"/>
      <c r="T225"/>
      <c r="U225"/>
      <c r="V225"/>
      <c r="W225" s="38"/>
    </row>
    <row r="226" spans="1:23" ht="15.75" x14ac:dyDescent="0.25">
      <c r="A226" s="34" t="s">
        <v>5428</v>
      </c>
      <c r="B226" s="56">
        <v>908</v>
      </c>
      <c r="C226" s="56">
        <v>1830</v>
      </c>
      <c r="D226" s="56">
        <v>1105</v>
      </c>
      <c r="E226" s="56">
        <v>867</v>
      </c>
      <c r="F226" s="26"/>
      <c r="G226" s="8" t="s">
        <v>5216</v>
      </c>
      <c r="H226" s="8" t="s">
        <v>5056</v>
      </c>
      <c r="I226" s="35">
        <v>0</v>
      </c>
      <c r="J226" s="35">
        <v>0</v>
      </c>
      <c r="K226" s="35">
        <v>0</v>
      </c>
      <c r="L226" s="35">
        <v>1.5408320493100001E-3</v>
      </c>
      <c r="N226" s="34" t="s">
        <v>5428</v>
      </c>
      <c r="O226" s="36">
        <v>9.9118942731300005E-3</v>
      </c>
      <c r="P226" s="36">
        <v>9.83606557377E-3</v>
      </c>
      <c r="Q226" s="36">
        <v>0.57737556561100001</v>
      </c>
      <c r="R226" s="36">
        <v>0.54209919261799999</v>
      </c>
      <c r="S226" s="26"/>
      <c r="T226"/>
      <c r="U226"/>
      <c r="V226"/>
      <c r="W226" s="38"/>
    </row>
    <row r="227" spans="1:23" ht="15.75" x14ac:dyDescent="0.25">
      <c r="A227" s="34" t="s">
        <v>5429</v>
      </c>
      <c r="B227" s="56">
        <v>562</v>
      </c>
      <c r="C227" s="56">
        <v>1044</v>
      </c>
      <c r="D227" s="56">
        <v>938</v>
      </c>
      <c r="E227" s="56">
        <v>2541</v>
      </c>
      <c r="F227" s="26"/>
      <c r="G227" s="8" t="s">
        <v>5216</v>
      </c>
      <c r="H227" s="8" t="s">
        <v>5058</v>
      </c>
      <c r="I227" s="35">
        <v>1.2836970474999999E-3</v>
      </c>
      <c r="J227" s="35">
        <v>7.0224719101100001E-4</v>
      </c>
      <c r="K227" s="35">
        <v>0</v>
      </c>
      <c r="L227" s="35">
        <v>0</v>
      </c>
      <c r="N227" s="34" t="s">
        <v>5429</v>
      </c>
      <c r="O227" s="36">
        <v>7.1174377224199996E-3</v>
      </c>
      <c r="P227" s="36">
        <v>9.5785440613000003E-4</v>
      </c>
      <c r="Q227" s="36">
        <v>0.20895522388099999</v>
      </c>
      <c r="R227" s="36">
        <v>0.17276662731199999</v>
      </c>
      <c r="S227" s="26"/>
      <c r="T227"/>
      <c r="U227"/>
      <c r="V227"/>
      <c r="W227" s="38"/>
    </row>
    <row r="228" spans="1:23" ht="15.75" x14ac:dyDescent="0.25">
      <c r="A228" s="34" t="s">
        <v>5430</v>
      </c>
      <c r="B228" s="56">
        <v>1498</v>
      </c>
      <c r="C228" s="56">
        <v>4421</v>
      </c>
      <c r="D228" s="56">
        <v>2193</v>
      </c>
      <c r="E228" s="56">
        <v>2534</v>
      </c>
      <c r="F228" s="26"/>
      <c r="G228" s="8" t="s">
        <v>5216</v>
      </c>
      <c r="H228" s="8" t="s">
        <v>5060</v>
      </c>
      <c r="I228" s="35">
        <v>0.22978177150199999</v>
      </c>
      <c r="J228" s="35">
        <v>0.195224719101</v>
      </c>
      <c r="K228" s="35">
        <v>0.24532453245300001</v>
      </c>
      <c r="L228" s="35">
        <v>0.22187981509999999</v>
      </c>
      <c r="N228" s="34" t="s">
        <v>5430</v>
      </c>
      <c r="O228" s="36">
        <v>2.6702269692900002E-3</v>
      </c>
      <c r="P228" s="36">
        <v>3.1667043655300002E-3</v>
      </c>
      <c r="Q228" s="36">
        <v>0.24304605563199999</v>
      </c>
      <c r="R228" s="36">
        <v>0.22967640094700001</v>
      </c>
      <c r="S228" s="26"/>
      <c r="T228"/>
      <c r="U228"/>
      <c r="V228"/>
      <c r="W228" s="38"/>
    </row>
    <row r="229" spans="1:23" ht="15.75" x14ac:dyDescent="0.25">
      <c r="A229" s="34" t="s">
        <v>5431</v>
      </c>
      <c r="B229" s="56">
        <v>2842</v>
      </c>
      <c r="C229" s="56">
        <v>4749</v>
      </c>
      <c r="D229" s="56">
        <v>2881</v>
      </c>
      <c r="E229" s="56">
        <v>4387</v>
      </c>
      <c r="F229" s="26"/>
      <c r="G229" s="8" t="s">
        <v>5216</v>
      </c>
      <c r="H229" s="8" t="s">
        <v>4973</v>
      </c>
      <c r="I229" s="35">
        <v>0</v>
      </c>
      <c r="J229" s="35">
        <v>0</v>
      </c>
      <c r="K229" s="35">
        <v>0</v>
      </c>
      <c r="L229" s="35">
        <v>0</v>
      </c>
      <c r="N229" s="34" t="s">
        <v>5431</v>
      </c>
      <c r="O229" s="36">
        <v>3.51864883885E-3</v>
      </c>
      <c r="P229" s="36">
        <v>2.7374184038700001E-3</v>
      </c>
      <c r="Q229" s="36">
        <v>0.37556404026399998</v>
      </c>
      <c r="R229" s="36">
        <v>0.39069979484799999</v>
      </c>
      <c r="S229" s="26"/>
      <c r="T229"/>
      <c r="U229"/>
      <c r="V229"/>
      <c r="W229" s="38"/>
    </row>
    <row r="230" spans="1:23" ht="16.5" thickBot="1" x14ac:dyDescent="0.3">
      <c r="A230" s="34" t="s">
        <v>5432</v>
      </c>
      <c r="B230" s="56">
        <v>2008</v>
      </c>
      <c r="C230" s="56">
        <v>4136</v>
      </c>
      <c r="D230" s="56">
        <v>2620</v>
      </c>
      <c r="E230" s="56">
        <v>4124</v>
      </c>
      <c r="F230" s="26"/>
      <c r="G230" s="40" t="s">
        <v>5216</v>
      </c>
      <c r="H230" s="40" t="s">
        <v>52</v>
      </c>
      <c r="I230" s="41">
        <v>0</v>
      </c>
      <c r="J230" s="41">
        <v>0</v>
      </c>
      <c r="K230" s="41">
        <v>0</v>
      </c>
      <c r="L230" s="41">
        <v>0</v>
      </c>
      <c r="N230" s="34" t="s">
        <v>5432</v>
      </c>
      <c r="O230" s="36">
        <v>1.39442231076E-2</v>
      </c>
      <c r="P230" s="36">
        <v>2.4419729207000002E-2</v>
      </c>
      <c r="Q230" s="36">
        <v>0.65648854961799996</v>
      </c>
      <c r="R230" s="36">
        <v>0.71411251212399995</v>
      </c>
      <c r="S230" s="26"/>
      <c r="T230"/>
      <c r="U230"/>
      <c r="V230"/>
      <c r="W230" s="38"/>
    </row>
    <row r="231" spans="1:23" ht="15.75" x14ac:dyDescent="0.25">
      <c r="A231" s="34" t="s">
        <v>5433</v>
      </c>
      <c r="B231" s="56">
        <v>1318</v>
      </c>
      <c r="C231" s="56">
        <v>1748</v>
      </c>
      <c r="D231" s="56">
        <v>1782</v>
      </c>
      <c r="E231" s="56">
        <v>1403</v>
      </c>
      <c r="F231" s="26"/>
      <c r="G231" s="8" t="s">
        <v>5218</v>
      </c>
      <c r="H231" s="8" t="s">
        <v>5054</v>
      </c>
      <c r="I231" s="35">
        <v>0.23286290322600001</v>
      </c>
      <c r="J231" s="35">
        <v>0.34235976789200001</v>
      </c>
      <c r="K231" s="35">
        <v>0.38207136640599998</v>
      </c>
      <c r="L231" s="35">
        <v>0.38975501113599997</v>
      </c>
      <c r="N231" s="34" t="s">
        <v>5433</v>
      </c>
      <c r="O231" s="36">
        <v>2.2761760242799999E-3</v>
      </c>
      <c r="P231" s="36">
        <v>4.0045766590399998E-3</v>
      </c>
      <c r="Q231" s="36">
        <v>0.31537598204299999</v>
      </c>
      <c r="R231" s="36">
        <v>0.279401282965</v>
      </c>
      <c r="S231" s="26"/>
      <c r="T231"/>
      <c r="U231"/>
      <c r="V231"/>
      <c r="W231" s="38"/>
    </row>
    <row r="232" spans="1:23" ht="15.75" x14ac:dyDescent="0.25">
      <c r="A232" s="34" t="s">
        <v>5434</v>
      </c>
      <c r="B232" s="56">
        <v>2921</v>
      </c>
      <c r="C232" s="56">
        <v>4558</v>
      </c>
      <c r="D232" s="56">
        <v>4155</v>
      </c>
      <c r="E232" s="56">
        <v>4796</v>
      </c>
      <c r="F232" s="26"/>
      <c r="G232" s="8" t="s">
        <v>5218</v>
      </c>
      <c r="H232" s="8" t="s">
        <v>5056</v>
      </c>
      <c r="I232" s="35">
        <v>0</v>
      </c>
      <c r="J232" s="35">
        <v>0</v>
      </c>
      <c r="K232" s="35">
        <v>0</v>
      </c>
      <c r="L232" s="35">
        <v>2.2271714922E-3</v>
      </c>
      <c r="N232" s="34" t="s">
        <v>5434</v>
      </c>
      <c r="O232" s="36">
        <v>6.5046217048999998E-3</v>
      </c>
      <c r="P232" s="36">
        <v>2.63273365511E-3</v>
      </c>
      <c r="Q232" s="36">
        <v>0.31624548736500002</v>
      </c>
      <c r="R232" s="36">
        <v>0.322768974145</v>
      </c>
      <c r="S232" s="26"/>
      <c r="T232"/>
      <c r="U232"/>
      <c r="V232"/>
      <c r="W232" s="38"/>
    </row>
    <row r="233" spans="1:23" ht="15.75" x14ac:dyDescent="0.25">
      <c r="A233" s="34" t="s">
        <v>5435</v>
      </c>
      <c r="B233" s="56">
        <v>6884</v>
      </c>
      <c r="C233" s="56">
        <v>18336</v>
      </c>
      <c r="D233" s="56">
        <v>7196</v>
      </c>
      <c r="E233" s="56">
        <v>3963</v>
      </c>
      <c r="F233" s="26"/>
      <c r="G233" s="8" t="s">
        <v>5218</v>
      </c>
      <c r="H233" s="8" t="s">
        <v>5058</v>
      </c>
      <c r="I233" s="35">
        <v>0</v>
      </c>
      <c r="J233" s="35">
        <v>6.4474532559599998E-4</v>
      </c>
      <c r="K233" s="35">
        <v>0</v>
      </c>
      <c r="L233" s="35">
        <v>0</v>
      </c>
      <c r="N233" s="34" t="s">
        <v>5435</v>
      </c>
      <c r="O233" s="36">
        <v>3.0505520046500002E-3</v>
      </c>
      <c r="P233" s="36">
        <v>2.72687609075E-3</v>
      </c>
      <c r="Q233" s="36">
        <v>0.22401334074500001</v>
      </c>
      <c r="R233" s="36">
        <v>0.22987635629600001</v>
      </c>
      <c r="S233" s="26"/>
      <c r="T233"/>
      <c r="U233"/>
      <c r="V233"/>
      <c r="W233" s="38"/>
    </row>
    <row r="234" spans="1:23" ht="15.75" x14ac:dyDescent="0.25">
      <c r="A234" s="34" t="s">
        <v>5436</v>
      </c>
      <c r="B234" s="56">
        <v>832</v>
      </c>
      <c r="C234" s="56">
        <v>1979</v>
      </c>
      <c r="D234" s="56">
        <v>1502</v>
      </c>
      <c r="E234" s="56">
        <v>2390</v>
      </c>
      <c r="F234" s="26"/>
      <c r="G234" s="8" t="s">
        <v>5218</v>
      </c>
      <c r="H234" s="8" t="s">
        <v>5060</v>
      </c>
      <c r="I234" s="35">
        <v>0.76713709677399999</v>
      </c>
      <c r="J234" s="35">
        <v>0.65699548678300002</v>
      </c>
      <c r="K234" s="35">
        <v>0.61792863359399997</v>
      </c>
      <c r="L234" s="35">
        <v>0.608017817372</v>
      </c>
      <c r="N234" s="34" t="s">
        <v>5436</v>
      </c>
      <c r="O234" s="36">
        <v>3.7259615384600001E-2</v>
      </c>
      <c r="P234" s="36">
        <v>3.1834259727100002E-2</v>
      </c>
      <c r="Q234" s="36">
        <v>0.46737683089199999</v>
      </c>
      <c r="R234" s="36">
        <v>0.47740585774099997</v>
      </c>
      <c r="S234" s="26"/>
      <c r="T234"/>
      <c r="U234"/>
      <c r="V234"/>
      <c r="W234" s="38"/>
    </row>
    <row r="235" spans="1:23" ht="15.75" x14ac:dyDescent="0.25">
      <c r="A235" s="34" t="s">
        <v>5437</v>
      </c>
      <c r="B235" s="56">
        <v>749</v>
      </c>
      <c r="C235" s="56">
        <v>1354</v>
      </c>
      <c r="D235" s="56">
        <v>1096</v>
      </c>
      <c r="E235" s="56">
        <v>750</v>
      </c>
      <c r="F235" s="26"/>
      <c r="G235" s="8" t="s">
        <v>5218</v>
      </c>
      <c r="H235" s="8" t="s">
        <v>4973</v>
      </c>
      <c r="I235" s="35">
        <v>0</v>
      </c>
      <c r="J235" s="35">
        <v>0</v>
      </c>
      <c r="K235" s="35">
        <v>0</v>
      </c>
      <c r="L235" s="35">
        <v>0</v>
      </c>
      <c r="N235" s="34" t="s">
        <v>5437</v>
      </c>
      <c r="O235" s="36">
        <v>1.33511348465E-3</v>
      </c>
      <c r="P235" s="36">
        <v>7.3855243722299995E-4</v>
      </c>
      <c r="Q235" s="36">
        <v>0.21806569343099999</v>
      </c>
      <c r="R235" s="36">
        <v>0.20399999999999999</v>
      </c>
      <c r="S235" s="26"/>
      <c r="T235"/>
      <c r="U235"/>
      <c r="V235"/>
      <c r="W235" s="38"/>
    </row>
    <row r="236" spans="1:23" ht="16.5" thickBot="1" x14ac:dyDescent="0.3">
      <c r="A236" s="34" t="s">
        <v>5438</v>
      </c>
      <c r="B236" s="56">
        <v>2065</v>
      </c>
      <c r="C236" s="56">
        <v>3496</v>
      </c>
      <c r="D236" s="56">
        <v>2891</v>
      </c>
      <c r="E236" s="56">
        <v>2702</v>
      </c>
      <c r="F236" s="26"/>
      <c r="G236" s="40" t="s">
        <v>5218</v>
      </c>
      <c r="H236" s="40" t="s">
        <v>52</v>
      </c>
      <c r="I236" s="41">
        <v>0</v>
      </c>
      <c r="J236" s="41">
        <v>0</v>
      </c>
      <c r="K236" s="41">
        <v>0</v>
      </c>
      <c r="L236" s="41">
        <v>0</v>
      </c>
      <c r="N236" s="34" t="s">
        <v>5438</v>
      </c>
      <c r="O236" s="36">
        <v>3.38983050847E-3</v>
      </c>
      <c r="P236" s="36">
        <v>4.2906178489700002E-3</v>
      </c>
      <c r="Q236" s="36">
        <v>0.23037011414700001</v>
      </c>
      <c r="R236" s="36">
        <v>0.21613619541099999</v>
      </c>
      <c r="S236" s="26"/>
      <c r="T236"/>
      <c r="U236"/>
      <c r="V236"/>
      <c r="W236" s="38"/>
    </row>
    <row r="237" spans="1:23" ht="15.75" x14ac:dyDescent="0.25">
      <c r="A237" s="34" t="s">
        <v>5439</v>
      </c>
      <c r="B237" s="56">
        <v>1721</v>
      </c>
      <c r="C237" s="56">
        <v>2334</v>
      </c>
      <c r="D237" s="56">
        <v>1609</v>
      </c>
      <c r="E237" s="56">
        <v>1585</v>
      </c>
      <c r="F237" s="26"/>
      <c r="G237" s="8" t="s">
        <v>5220</v>
      </c>
      <c r="H237" s="8" t="s">
        <v>5054</v>
      </c>
      <c r="I237" s="35">
        <v>0.94088669950699999</v>
      </c>
      <c r="J237" s="35">
        <v>0.94951923076900002</v>
      </c>
      <c r="K237" s="35">
        <v>0.82515991471200001</v>
      </c>
      <c r="L237" s="35">
        <v>0.82495948136099995</v>
      </c>
      <c r="N237" s="34" t="s">
        <v>5439</v>
      </c>
      <c r="O237" s="36">
        <v>9.9360836722799994E-2</v>
      </c>
      <c r="P237" s="36">
        <v>0.34747215081400001</v>
      </c>
      <c r="Q237" s="36">
        <v>0.36544437538800001</v>
      </c>
      <c r="R237" s="36">
        <v>0.34069400630899999</v>
      </c>
      <c r="S237" s="26"/>
      <c r="T237"/>
      <c r="U237"/>
      <c r="V237"/>
      <c r="W237" s="38"/>
    </row>
    <row r="238" spans="1:23" ht="15.75" x14ac:dyDescent="0.25">
      <c r="A238" s="34" t="s">
        <v>5440</v>
      </c>
      <c r="B238" s="56">
        <v>1386</v>
      </c>
      <c r="C238" s="56">
        <v>3755</v>
      </c>
      <c r="D238" s="56">
        <v>1684</v>
      </c>
      <c r="E238" s="56">
        <v>876</v>
      </c>
      <c r="F238" s="26"/>
      <c r="G238" s="8" t="s">
        <v>5220</v>
      </c>
      <c r="H238" s="8" t="s">
        <v>5056</v>
      </c>
      <c r="I238" s="35">
        <v>0</v>
      </c>
      <c r="J238" s="35">
        <v>0</v>
      </c>
      <c r="K238" s="35">
        <v>0</v>
      </c>
      <c r="L238" s="35">
        <v>0</v>
      </c>
      <c r="N238" s="34" t="s">
        <v>5440</v>
      </c>
      <c r="O238" s="36">
        <v>0.51875901875899999</v>
      </c>
      <c r="P238" s="36">
        <v>0.58322237017300005</v>
      </c>
      <c r="Q238" s="36">
        <v>0.52909738717300003</v>
      </c>
      <c r="R238" s="36">
        <v>0.623287671233</v>
      </c>
      <c r="S238" s="26"/>
      <c r="T238"/>
      <c r="U238"/>
      <c r="V238"/>
      <c r="W238" s="38"/>
    </row>
    <row r="239" spans="1:23" ht="15.75" x14ac:dyDescent="0.25">
      <c r="A239" s="34" t="s">
        <v>5441</v>
      </c>
      <c r="B239" s="56">
        <v>666</v>
      </c>
      <c r="C239" s="56">
        <v>888</v>
      </c>
      <c r="D239" s="56">
        <v>727</v>
      </c>
      <c r="E239" s="56">
        <v>1347</v>
      </c>
      <c r="F239" s="26"/>
      <c r="G239" s="8" t="s">
        <v>5220</v>
      </c>
      <c r="H239" s="8" t="s">
        <v>5058</v>
      </c>
      <c r="I239" s="35">
        <v>0</v>
      </c>
      <c r="J239" s="35">
        <v>0</v>
      </c>
      <c r="K239" s="35">
        <v>0</v>
      </c>
      <c r="L239" s="35">
        <v>0</v>
      </c>
      <c r="N239" s="34" t="s">
        <v>5441</v>
      </c>
      <c r="O239" s="36">
        <v>2.7027027027000002E-2</v>
      </c>
      <c r="P239" s="36">
        <v>7.6576576576599997E-2</v>
      </c>
      <c r="Q239" s="36">
        <v>0.25309491059099998</v>
      </c>
      <c r="R239" s="36">
        <v>0.218262806236</v>
      </c>
      <c r="S239" s="26"/>
      <c r="T239"/>
      <c r="U239"/>
      <c r="V239"/>
      <c r="W239" s="38"/>
    </row>
    <row r="240" spans="1:23" ht="15.75" x14ac:dyDescent="0.25">
      <c r="A240" s="34" t="s">
        <v>5442</v>
      </c>
      <c r="B240" s="56">
        <v>1218</v>
      </c>
      <c r="C240" s="56">
        <v>2337</v>
      </c>
      <c r="D240" s="56">
        <v>1757</v>
      </c>
      <c r="E240" s="56">
        <v>1423</v>
      </c>
      <c r="F240" s="26"/>
      <c r="G240" s="8" t="s">
        <v>5220</v>
      </c>
      <c r="H240" s="8" t="s">
        <v>5060</v>
      </c>
      <c r="I240" s="35">
        <v>5.9113300492600003E-2</v>
      </c>
      <c r="J240" s="35">
        <v>5.0480769230799999E-2</v>
      </c>
      <c r="K240" s="35">
        <v>0.17484008528799999</v>
      </c>
      <c r="L240" s="35">
        <v>0.175040518639</v>
      </c>
      <c r="N240" s="34" t="s">
        <v>5442</v>
      </c>
      <c r="O240" s="36">
        <v>0.24384236453200001</v>
      </c>
      <c r="P240" s="36">
        <v>0.22550278134400001</v>
      </c>
      <c r="Q240" s="36">
        <v>0.30904951622100002</v>
      </c>
      <c r="R240" s="36">
        <v>0.25158116655000001</v>
      </c>
      <c r="S240" s="26"/>
      <c r="T240"/>
      <c r="U240"/>
      <c r="V240"/>
      <c r="W240" s="38"/>
    </row>
    <row r="241" spans="1:23" ht="15.75" x14ac:dyDescent="0.25">
      <c r="A241" s="34" t="s">
        <v>5443</v>
      </c>
      <c r="B241" s="56">
        <v>1222</v>
      </c>
      <c r="C241" s="56">
        <v>6914</v>
      </c>
      <c r="D241" s="56">
        <v>3106</v>
      </c>
      <c r="E241" s="56">
        <v>1886</v>
      </c>
      <c r="F241" s="26"/>
      <c r="G241" s="8" t="s">
        <v>5220</v>
      </c>
      <c r="H241" s="8" t="s">
        <v>4973</v>
      </c>
      <c r="I241" s="35">
        <v>0</v>
      </c>
      <c r="J241" s="35">
        <v>0</v>
      </c>
      <c r="K241" s="35">
        <v>0</v>
      </c>
      <c r="L241" s="35">
        <v>0</v>
      </c>
      <c r="N241" s="34" t="s">
        <v>5443</v>
      </c>
      <c r="O241" s="36">
        <v>4.9099836333899999E-3</v>
      </c>
      <c r="P241" s="36">
        <v>2.16951113682E-3</v>
      </c>
      <c r="Q241" s="36">
        <v>0.24018029620100001</v>
      </c>
      <c r="R241" s="36">
        <v>0.28419936373299998</v>
      </c>
      <c r="S241" s="26"/>
      <c r="T241"/>
      <c r="U241"/>
      <c r="V241"/>
      <c r="W241" s="38"/>
    </row>
    <row r="242" spans="1:23" ht="16.5" thickBot="1" x14ac:dyDescent="0.3">
      <c r="A242" s="34" t="s">
        <v>5444</v>
      </c>
      <c r="B242" s="56">
        <v>650</v>
      </c>
      <c r="C242" s="56">
        <v>787</v>
      </c>
      <c r="D242" s="56">
        <v>627</v>
      </c>
      <c r="E242" s="56">
        <v>388</v>
      </c>
      <c r="F242" s="26"/>
      <c r="G242" s="40" t="s">
        <v>5220</v>
      </c>
      <c r="H242" s="40" t="s">
        <v>52</v>
      </c>
      <c r="I242" s="41">
        <v>0</v>
      </c>
      <c r="J242" s="41">
        <v>0</v>
      </c>
      <c r="K242" s="41">
        <v>0</v>
      </c>
      <c r="L242" s="41">
        <v>0</v>
      </c>
      <c r="N242" s="34" t="s">
        <v>5444</v>
      </c>
      <c r="O242" s="36">
        <v>9.2307692307700001E-3</v>
      </c>
      <c r="P242" s="36">
        <v>1.5247776365900001E-2</v>
      </c>
      <c r="Q242" s="36">
        <v>0.382775119617</v>
      </c>
      <c r="R242" s="36">
        <v>0.42783505154599999</v>
      </c>
      <c r="S242" s="26"/>
      <c r="T242"/>
      <c r="U242"/>
      <c r="V242"/>
      <c r="W242" s="38"/>
    </row>
    <row r="243" spans="1:23" ht="15.75" x14ac:dyDescent="0.25">
      <c r="A243" s="34" t="s">
        <v>5445</v>
      </c>
      <c r="B243" s="56">
        <v>786</v>
      </c>
      <c r="C243" s="56">
        <v>534</v>
      </c>
      <c r="D243" s="56">
        <v>738</v>
      </c>
      <c r="E243" s="56">
        <v>876</v>
      </c>
      <c r="F243" s="26"/>
      <c r="G243" s="8" t="s">
        <v>5222</v>
      </c>
      <c r="H243" s="8" t="s">
        <v>5054</v>
      </c>
      <c r="I243" s="35">
        <v>0.57423795476899997</v>
      </c>
      <c r="J243" s="35">
        <v>0.78852459016400001</v>
      </c>
      <c r="K243" s="35">
        <v>0.75537190082600003</v>
      </c>
      <c r="L243" s="35">
        <v>0.72320794889999995</v>
      </c>
      <c r="N243" s="34" t="s">
        <v>5445</v>
      </c>
      <c r="O243" s="36">
        <v>6.3613231552200004E-3</v>
      </c>
      <c r="P243" s="36">
        <v>0</v>
      </c>
      <c r="Q243" s="36">
        <v>0.23170731707299999</v>
      </c>
      <c r="R243" s="36">
        <v>0.18378995433799999</v>
      </c>
      <c r="S243" s="26"/>
      <c r="T243"/>
      <c r="U243"/>
      <c r="V243"/>
      <c r="W243" s="38"/>
    </row>
    <row r="244" spans="1:23" ht="15.75" x14ac:dyDescent="0.25">
      <c r="A244" s="34" t="s">
        <v>5446</v>
      </c>
      <c r="B244" s="56">
        <v>1326</v>
      </c>
      <c r="C244" s="56">
        <v>1556</v>
      </c>
      <c r="D244" s="56">
        <v>1535</v>
      </c>
      <c r="E244" s="56">
        <v>1320</v>
      </c>
      <c r="F244" s="26"/>
      <c r="G244" s="8" t="s">
        <v>5222</v>
      </c>
      <c r="H244" s="8" t="s">
        <v>5056</v>
      </c>
      <c r="I244" s="35">
        <v>0</v>
      </c>
      <c r="J244" s="35">
        <v>0</v>
      </c>
      <c r="K244" s="35">
        <v>8.2644628099199995E-4</v>
      </c>
      <c r="L244" s="35">
        <v>0</v>
      </c>
      <c r="N244" s="34" t="s">
        <v>5446</v>
      </c>
      <c r="O244" s="36">
        <v>1.5082956259399999E-3</v>
      </c>
      <c r="P244" s="36">
        <v>3.8560411311100002E-3</v>
      </c>
      <c r="Q244" s="36">
        <v>0.257980456026</v>
      </c>
      <c r="R244" s="36">
        <v>0.22803030302999999</v>
      </c>
      <c r="S244" s="26"/>
      <c r="T244"/>
      <c r="U244"/>
      <c r="V244"/>
      <c r="W244" s="38"/>
    </row>
    <row r="245" spans="1:23" ht="15.75" x14ac:dyDescent="0.25">
      <c r="A245" s="34" t="s">
        <v>5447</v>
      </c>
      <c r="B245" s="56">
        <v>1646</v>
      </c>
      <c r="C245" s="56">
        <v>3507</v>
      </c>
      <c r="D245" s="56">
        <v>2291</v>
      </c>
      <c r="E245" s="56">
        <v>2524</v>
      </c>
      <c r="F245" s="26"/>
      <c r="G245" s="8" t="s">
        <v>5222</v>
      </c>
      <c r="H245" s="8" t="s">
        <v>5058</v>
      </c>
      <c r="I245" s="35">
        <v>0</v>
      </c>
      <c r="J245" s="35">
        <v>0</v>
      </c>
      <c r="K245" s="35">
        <v>0</v>
      </c>
      <c r="L245" s="35">
        <v>0</v>
      </c>
      <c r="N245" s="34" t="s">
        <v>5447</v>
      </c>
      <c r="O245" s="36">
        <v>3.64520048603E-3</v>
      </c>
      <c r="P245" s="36">
        <v>3.99201596806E-3</v>
      </c>
      <c r="Q245" s="36">
        <v>0.39633347882999997</v>
      </c>
      <c r="R245" s="36">
        <v>0.377575277338</v>
      </c>
      <c r="S245" s="26"/>
      <c r="T245"/>
      <c r="U245"/>
      <c r="V245"/>
      <c r="W245" s="38"/>
    </row>
    <row r="246" spans="1:23" ht="15.75" x14ac:dyDescent="0.25">
      <c r="A246" s="34" t="s">
        <v>5448</v>
      </c>
      <c r="B246" s="56">
        <v>1736</v>
      </c>
      <c r="C246" s="56">
        <v>2304</v>
      </c>
      <c r="D246" s="56">
        <v>1836</v>
      </c>
      <c r="E246" s="56">
        <v>1318</v>
      </c>
      <c r="F246" s="26"/>
      <c r="G246" s="8" t="s">
        <v>5222</v>
      </c>
      <c r="H246" s="8" t="s">
        <v>5060</v>
      </c>
      <c r="I246" s="35">
        <v>0.42576204523099997</v>
      </c>
      <c r="J246" s="35">
        <v>0.21147540983599999</v>
      </c>
      <c r="K246" s="35">
        <v>0.24380165289299999</v>
      </c>
      <c r="L246" s="35">
        <v>0.27679205109999999</v>
      </c>
      <c r="N246" s="34" t="s">
        <v>5448</v>
      </c>
      <c r="O246" s="36">
        <v>3.8594470046099998E-2</v>
      </c>
      <c r="P246" s="36">
        <v>3.9930555555600003E-2</v>
      </c>
      <c r="Q246" s="36">
        <v>0.55392156862700004</v>
      </c>
      <c r="R246" s="36">
        <v>0.56373292868000002</v>
      </c>
      <c r="S246" s="26"/>
      <c r="T246"/>
      <c r="U246"/>
      <c r="V246"/>
      <c r="W246" s="38"/>
    </row>
    <row r="247" spans="1:23" ht="15.75" x14ac:dyDescent="0.25">
      <c r="A247" s="34" t="s">
        <v>5449</v>
      </c>
      <c r="B247" s="56">
        <v>1322</v>
      </c>
      <c r="C247" s="56">
        <v>2148</v>
      </c>
      <c r="D247" s="56">
        <v>1462</v>
      </c>
      <c r="E247" s="56">
        <v>920</v>
      </c>
      <c r="F247" s="26"/>
      <c r="G247" s="8" t="s">
        <v>5222</v>
      </c>
      <c r="H247" s="8" t="s">
        <v>4973</v>
      </c>
      <c r="I247" s="35">
        <v>0</v>
      </c>
      <c r="J247" s="35">
        <v>0</v>
      </c>
      <c r="K247" s="35">
        <v>0</v>
      </c>
      <c r="L247" s="35">
        <v>0</v>
      </c>
      <c r="N247" s="34" t="s">
        <v>5449</v>
      </c>
      <c r="O247" s="36">
        <v>5.2950075643E-3</v>
      </c>
      <c r="P247" s="36">
        <v>2.79329608939E-3</v>
      </c>
      <c r="Q247" s="36">
        <v>0.30095759233899999</v>
      </c>
      <c r="R247" s="36">
        <v>0.28260869565199997</v>
      </c>
      <c r="S247" s="26"/>
      <c r="T247"/>
      <c r="U247"/>
      <c r="V247"/>
      <c r="W247" s="38"/>
    </row>
    <row r="248" spans="1:23" ht="16.5" thickBot="1" x14ac:dyDescent="0.3">
      <c r="A248" s="34" t="s">
        <v>5450</v>
      </c>
      <c r="B248" s="56">
        <v>1813</v>
      </c>
      <c r="C248" s="56">
        <v>4394</v>
      </c>
      <c r="D248" s="56">
        <v>2986</v>
      </c>
      <c r="E248" s="56">
        <v>2661</v>
      </c>
      <c r="F248" s="26"/>
      <c r="G248" s="40" t="s">
        <v>5222</v>
      </c>
      <c r="H248" s="40" t="s">
        <v>52</v>
      </c>
      <c r="I248" s="41">
        <v>0</v>
      </c>
      <c r="J248" s="41">
        <v>0</v>
      </c>
      <c r="K248" s="41">
        <v>0</v>
      </c>
      <c r="L248" s="41">
        <v>0</v>
      </c>
      <c r="N248" s="34" t="s">
        <v>5450</v>
      </c>
      <c r="O248" s="36">
        <v>4.4125758411499997E-3</v>
      </c>
      <c r="P248" s="36">
        <v>2.50341374602E-3</v>
      </c>
      <c r="Q248" s="36">
        <v>0.30408573342299999</v>
      </c>
      <c r="R248" s="36">
        <v>0.30815482901199998</v>
      </c>
      <c r="S248" s="26"/>
      <c r="T248"/>
      <c r="U248"/>
      <c r="V248"/>
      <c r="W248" s="38"/>
    </row>
    <row r="249" spans="1:23" ht="15.75" x14ac:dyDescent="0.25">
      <c r="A249" s="34" t="s">
        <v>5451</v>
      </c>
      <c r="B249" s="56">
        <v>3022</v>
      </c>
      <c r="C249" s="56">
        <v>5637</v>
      </c>
      <c r="D249" s="56">
        <v>4187</v>
      </c>
      <c r="E249" s="56">
        <v>5282</v>
      </c>
      <c r="F249" s="26"/>
      <c r="G249" s="8" t="s">
        <v>5224</v>
      </c>
      <c r="H249" s="8" t="s">
        <v>5054</v>
      </c>
      <c r="I249" s="35">
        <v>0.99368421052599998</v>
      </c>
      <c r="J249" s="35">
        <v>0.99931787175999998</v>
      </c>
      <c r="K249" s="35">
        <v>0.798646362098</v>
      </c>
      <c r="L249" s="35">
        <v>0.81207400194699997</v>
      </c>
      <c r="N249" s="34" t="s">
        <v>5451</v>
      </c>
      <c r="O249" s="36">
        <v>3.9708802117800002E-3</v>
      </c>
      <c r="P249" s="36">
        <v>3.7253858435300001E-3</v>
      </c>
      <c r="Q249" s="36">
        <v>0.365177931693</v>
      </c>
      <c r="R249" s="36">
        <v>0.34854221885600001</v>
      </c>
      <c r="S249" s="26"/>
      <c r="T249"/>
      <c r="U249"/>
      <c r="V249"/>
      <c r="W249" s="38"/>
    </row>
    <row r="250" spans="1:23" ht="15.75" x14ac:dyDescent="0.25">
      <c r="A250" s="34" t="s">
        <v>5452</v>
      </c>
      <c r="B250" s="56">
        <v>6595</v>
      </c>
      <c r="C250" s="56">
        <v>15543</v>
      </c>
      <c r="D250" s="56">
        <v>7666</v>
      </c>
      <c r="E250" s="56">
        <v>4389</v>
      </c>
      <c r="F250" s="26"/>
      <c r="G250" s="8" t="s">
        <v>5224</v>
      </c>
      <c r="H250" s="8" t="s">
        <v>5056</v>
      </c>
      <c r="I250" s="35">
        <v>0</v>
      </c>
      <c r="J250" s="35">
        <v>0</v>
      </c>
      <c r="K250" s="35">
        <v>0</v>
      </c>
      <c r="L250" s="35">
        <v>0</v>
      </c>
      <c r="N250" s="34" t="s">
        <v>5452</v>
      </c>
      <c r="O250" s="36">
        <v>5.9742228961299999E-2</v>
      </c>
      <c r="P250" s="36">
        <v>7.6111432799299994E-2</v>
      </c>
      <c r="Q250" s="36">
        <v>0.45890947038899998</v>
      </c>
      <c r="R250" s="36">
        <v>0.57461836409199996</v>
      </c>
      <c r="S250" s="26"/>
      <c r="T250"/>
      <c r="U250"/>
      <c r="V250"/>
      <c r="W250" s="38"/>
    </row>
    <row r="251" spans="1:23" ht="15.75" x14ac:dyDescent="0.25">
      <c r="A251" s="34" t="s">
        <v>5453</v>
      </c>
      <c r="B251" s="56">
        <v>1586</v>
      </c>
      <c r="C251" s="56">
        <v>3566</v>
      </c>
      <c r="D251" s="56">
        <v>2337</v>
      </c>
      <c r="E251" s="56">
        <v>3204</v>
      </c>
      <c r="F251" s="26"/>
      <c r="G251" s="8" t="s">
        <v>5224</v>
      </c>
      <c r="H251" s="8" t="s">
        <v>5058</v>
      </c>
      <c r="I251" s="35">
        <v>0</v>
      </c>
      <c r="J251" s="35">
        <v>0</v>
      </c>
      <c r="K251" s="35">
        <v>0</v>
      </c>
      <c r="L251" s="35">
        <v>0</v>
      </c>
      <c r="N251" s="34" t="s">
        <v>5453</v>
      </c>
      <c r="O251" s="36">
        <v>5.0441361916800003E-3</v>
      </c>
      <c r="P251" s="36">
        <v>4.4868199663500004E-3</v>
      </c>
      <c r="Q251" s="36">
        <v>0.28498074454400002</v>
      </c>
      <c r="R251" s="36">
        <v>0.247815230961</v>
      </c>
      <c r="S251" s="26"/>
      <c r="T251"/>
      <c r="U251"/>
      <c r="V251"/>
      <c r="W251" s="38"/>
    </row>
    <row r="252" spans="1:23" ht="15.75" x14ac:dyDescent="0.25">
      <c r="A252" s="34" t="s">
        <v>5454</v>
      </c>
      <c r="B252" s="56">
        <v>2956</v>
      </c>
      <c r="C252" s="56">
        <v>6704</v>
      </c>
      <c r="D252" s="56">
        <v>4203</v>
      </c>
      <c r="E252" s="56">
        <v>4523</v>
      </c>
      <c r="F252" s="26"/>
      <c r="G252" s="8" t="s">
        <v>5224</v>
      </c>
      <c r="H252" s="8" t="s">
        <v>5060</v>
      </c>
      <c r="I252" s="35">
        <v>6.3157894736800002E-3</v>
      </c>
      <c r="J252" s="35">
        <v>6.8212824010900001E-4</v>
      </c>
      <c r="K252" s="35">
        <v>0.201353637902</v>
      </c>
      <c r="L252" s="35">
        <v>0.187925998053</v>
      </c>
      <c r="N252" s="34" t="s">
        <v>5454</v>
      </c>
      <c r="O252" s="36">
        <v>5.07442489851E-3</v>
      </c>
      <c r="P252" s="36">
        <v>1.19331742243E-2</v>
      </c>
      <c r="Q252" s="36">
        <v>0.29026885557900001</v>
      </c>
      <c r="R252" s="36">
        <v>0.26619500331599999</v>
      </c>
      <c r="S252" s="26"/>
      <c r="T252"/>
      <c r="U252"/>
      <c r="V252"/>
      <c r="W252" s="38"/>
    </row>
    <row r="253" spans="1:23" ht="15.75" x14ac:dyDescent="0.25">
      <c r="A253" s="34" t="s">
        <v>5455</v>
      </c>
      <c r="B253" s="56">
        <v>3633</v>
      </c>
      <c r="C253" s="56">
        <v>6535</v>
      </c>
      <c r="D253" s="56">
        <v>4443</v>
      </c>
      <c r="E253" s="56">
        <v>5165</v>
      </c>
      <c r="F253" s="26"/>
      <c r="G253" s="8" t="s">
        <v>5224</v>
      </c>
      <c r="H253" s="8" t="s">
        <v>4973</v>
      </c>
      <c r="I253" s="35">
        <v>0</v>
      </c>
      <c r="J253" s="35">
        <v>0</v>
      </c>
      <c r="K253" s="35">
        <v>0</v>
      </c>
      <c r="L253" s="35">
        <v>0</v>
      </c>
      <c r="N253" s="34" t="s">
        <v>5455</v>
      </c>
      <c r="O253" s="36">
        <v>0.21442334159099999</v>
      </c>
      <c r="P253" s="36">
        <v>0.54980872226499999</v>
      </c>
      <c r="Q253" s="36">
        <v>0.44541976142200002</v>
      </c>
      <c r="R253" s="36">
        <v>0.476863504356</v>
      </c>
      <c r="S253" s="26"/>
      <c r="T253"/>
      <c r="U253"/>
      <c r="V253"/>
      <c r="W253" s="38"/>
    </row>
    <row r="254" spans="1:23" ht="16.5" thickBot="1" x14ac:dyDescent="0.3">
      <c r="A254" s="34" t="s">
        <v>5456</v>
      </c>
      <c r="B254" s="56">
        <v>3211</v>
      </c>
      <c r="C254" s="56">
        <v>5319</v>
      </c>
      <c r="D254" s="56">
        <v>2735</v>
      </c>
      <c r="E254" s="56">
        <v>3333</v>
      </c>
      <c r="F254" s="26"/>
      <c r="G254" s="40" t="s">
        <v>5224</v>
      </c>
      <c r="H254" s="40" t="s">
        <v>52</v>
      </c>
      <c r="I254" s="41">
        <v>0</v>
      </c>
      <c r="J254" s="41">
        <v>0</v>
      </c>
      <c r="K254" s="41">
        <v>0</v>
      </c>
      <c r="L254" s="41">
        <v>0</v>
      </c>
      <c r="N254" s="34" t="s">
        <v>5456</v>
      </c>
      <c r="O254" s="36">
        <v>0.65182186234799999</v>
      </c>
      <c r="P254" s="36">
        <v>0.78285391990999997</v>
      </c>
      <c r="Q254" s="36">
        <v>0.72175502742200004</v>
      </c>
      <c r="R254" s="36">
        <v>0.76147614761500004</v>
      </c>
      <c r="S254" s="26"/>
      <c r="T254"/>
      <c r="U254"/>
      <c r="V254"/>
      <c r="W254" s="38"/>
    </row>
    <row r="255" spans="1:23" ht="15.75" x14ac:dyDescent="0.25">
      <c r="A255" s="34" t="s">
        <v>5457</v>
      </c>
      <c r="B255" s="56">
        <v>1607</v>
      </c>
      <c r="C255" s="56">
        <v>2740</v>
      </c>
      <c r="D255" s="56">
        <v>1668</v>
      </c>
      <c r="E255" s="56">
        <v>3728</v>
      </c>
      <c r="F255" s="26"/>
      <c r="G255" s="8" t="s">
        <v>5226</v>
      </c>
      <c r="H255" s="8" t="s">
        <v>5054</v>
      </c>
      <c r="I255" s="35">
        <v>0.90962099125399998</v>
      </c>
      <c r="J255" s="35">
        <v>0.98343195266299999</v>
      </c>
      <c r="K255" s="35">
        <v>0.60412757973700004</v>
      </c>
      <c r="L255" s="35">
        <v>0.60772104607699995</v>
      </c>
      <c r="N255" s="34" t="s">
        <v>5457</v>
      </c>
      <c r="O255" s="36">
        <v>2.2401991288099998E-2</v>
      </c>
      <c r="P255" s="36">
        <v>0.13065693430700001</v>
      </c>
      <c r="Q255" s="36">
        <v>0.31175059952</v>
      </c>
      <c r="R255" s="36">
        <v>0.30659871244600001</v>
      </c>
      <c r="S255" s="26"/>
      <c r="T255"/>
      <c r="U255"/>
      <c r="V255"/>
      <c r="W255" s="38"/>
    </row>
    <row r="256" spans="1:23" ht="15.75" x14ac:dyDescent="0.25">
      <c r="A256" s="34" t="s">
        <v>5458</v>
      </c>
      <c r="B256" s="56">
        <v>4746</v>
      </c>
      <c r="C256" s="56">
        <v>8248</v>
      </c>
      <c r="D256" s="56">
        <v>3626</v>
      </c>
      <c r="E256" s="56">
        <v>4069</v>
      </c>
      <c r="F256" s="26"/>
      <c r="G256" s="8" t="s">
        <v>5226</v>
      </c>
      <c r="H256" s="8" t="s">
        <v>5056</v>
      </c>
      <c r="I256" s="35">
        <v>0</v>
      </c>
      <c r="J256" s="35">
        <v>0</v>
      </c>
      <c r="K256" s="35">
        <v>0</v>
      </c>
      <c r="L256" s="35">
        <v>0</v>
      </c>
      <c r="N256" s="34" t="s">
        <v>5458</v>
      </c>
      <c r="O256" s="36">
        <v>0.338811630847</v>
      </c>
      <c r="P256" s="36">
        <v>0.35099418040699998</v>
      </c>
      <c r="Q256" s="36">
        <v>0.36348593491499998</v>
      </c>
      <c r="R256" s="36">
        <v>0.36814942246299998</v>
      </c>
      <c r="S256" s="26"/>
      <c r="T256"/>
      <c r="U256"/>
      <c r="V256"/>
      <c r="W256" s="38"/>
    </row>
    <row r="257" spans="1:23" ht="15.75" x14ac:dyDescent="0.25">
      <c r="A257" s="34" t="s">
        <v>5459</v>
      </c>
      <c r="B257" s="56">
        <v>1480</v>
      </c>
      <c r="C257" s="56">
        <v>2966</v>
      </c>
      <c r="D257" s="56">
        <v>2021</v>
      </c>
      <c r="E257" s="56">
        <v>3082</v>
      </c>
      <c r="F257" s="26"/>
      <c r="G257" s="8" t="s">
        <v>5226</v>
      </c>
      <c r="H257" s="8" t="s">
        <v>5058</v>
      </c>
      <c r="I257" s="35">
        <v>2.9154518950399999E-3</v>
      </c>
      <c r="J257" s="35">
        <v>1.1834319526599999E-3</v>
      </c>
      <c r="K257" s="35">
        <v>0</v>
      </c>
      <c r="L257" s="35">
        <v>0</v>
      </c>
      <c r="N257" s="34" t="s">
        <v>5459</v>
      </c>
      <c r="O257" s="36">
        <v>5.4054054054100001E-3</v>
      </c>
      <c r="P257" s="36">
        <v>3.7086985839500002E-3</v>
      </c>
      <c r="Q257" s="36">
        <v>0.35774369124200001</v>
      </c>
      <c r="R257" s="36">
        <v>0.35658663205699997</v>
      </c>
      <c r="S257" s="26"/>
      <c r="T257"/>
      <c r="U257"/>
      <c r="V257"/>
      <c r="W257" s="38"/>
    </row>
    <row r="258" spans="1:23" ht="15.75" x14ac:dyDescent="0.25">
      <c r="A258" s="34" t="s">
        <v>5460</v>
      </c>
      <c r="B258" s="56">
        <v>497</v>
      </c>
      <c r="C258" s="56">
        <v>1089</v>
      </c>
      <c r="D258" s="56">
        <v>477</v>
      </c>
      <c r="E258" s="56">
        <v>401</v>
      </c>
      <c r="F258" s="26"/>
      <c r="G258" s="8" t="s">
        <v>5226</v>
      </c>
      <c r="H258" s="8" t="s">
        <v>5060</v>
      </c>
      <c r="I258" s="35">
        <v>8.7463556851300001E-2</v>
      </c>
      <c r="J258" s="35">
        <v>1.53846153846E-2</v>
      </c>
      <c r="K258" s="35">
        <v>0.39587242026300001</v>
      </c>
      <c r="L258" s="35">
        <v>0.392278953923</v>
      </c>
      <c r="N258" s="34" t="s">
        <v>5460</v>
      </c>
      <c r="O258" s="36">
        <v>2.4144869215299999E-2</v>
      </c>
      <c r="P258" s="36">
        <v>1.92837465565E-2</v>
      </c>
      <c r="Q258" s="36">
        <v>0.555555555556</v>
      </c>
      <c r="R258" s="36">
        <v>0.53366583541099999</v>
      </c>
      <c r="S258" s="26"/>
      <c r="T258"/>
      <c r="U258"/>
      <c r="V258"/>
      <c r="W258" s="38"/>
    </row>
    <row r="259" spans="1:23" ht="15.75" x14ac:dyDescent="0.25">
      <c r="A259" s="34" t="s">
        <v>5461</v>
      </c>
      <c r="B259" s="56">
        <v>922</v>
      </c>
      <c r="C259" s="56">
        <v>2657</v>
      </c>
      <c r="D259" s="56">
        <v>1419</v>
      </c>
      <c r="E259" s="56">
        <v>1983</v>
      </c>
      <c r="F259" s="26"/>
      <c r="G259" s="8" t="s">
        <v>5226</v>
      </c>
      <c r="H259" s="8" t="s">
        <v>4973</v>
      </c>
      <c r="I259" s="35">
        <v>0</v>
      </c>
      <c r="J259" s="35">
        <v>0</v>
      </c>
      <c r="K259" s="35">
        <v>0</v>
      </c>
      <c r="L259" s="35">
        <v>0</v>
      </c>
      <c r="N259" s="34" t="s">
        <v>5461</v>
      </c>
      <c r="O259" s="36">
        <v>2.1691973969599999E-3</v>
      </c>
      <c r="P259" s="36">
        <v>3.7636432066199999E-3</v>
      </c>
      <c r="Q259" s="36">
        <v>0.243128964059</v>
      </c>
      <c r="R259" s="36">
        <v>0.22037317196199999</v>
      </c>
      <c r="S259" s="26"/>
      <c r="T259"/>
      <c r="U259"/>
      <c r="V259"/>
      <c r="W259" s="38"/>
    </row>
    <row r="260" spans="1:23" ht="16.5" thickBot="1" x14ac:dyDescent="0.3">
      <c r="A260" s="34" t="s">
        <v>5462</v>
      </c>
      <c r="B260" s="56">
        <v>1503</v>
      </c>
      <c r="C260" s="56">
        <v>3711</v>
      </c>
      <c r="D260" s="56">
        <v>2963</v>
      </c>
      <c r="E260" s="56">
        <v>2726</v>
      </c>
      <c r="F260" s="26"/>
      <c r="G260" s="40" t="s">
        <v>5226</v>
      </c>
      <c r="H260" s="40" t="s">
        <v>52</v>
      </c>
      <c r="I260" s="41">
        <v>0</v>
      </c>
      <c r="J260" s="41">
        <v>0</v>
      </c>
      <c r="K260" s="41">
        <v>0</v>
      </c>
      <c r="L260" s="41">
        <v>0</v>
      </c>
      <c r="N260" s="34" t="s">
        <v>5462</v>
      </c>
      <c r="O260" s="36">
        <v>8.6493679308100001E-3</v>
      </c>
      <c r="P260" s="36">
        <v>2.15575316626E-3</v>
      </c>
      <c r="Q260" s="36">
        <v>0.31117111036099998</v>
      </c>
      <c r="R260" s="36">
        <v>0.27769625825400002</v>
      </c>
      <c r="S260" s="26"/>
      <c r="T260"/>
      <c r="U260"/>
      <c r="V260"/>
      <c r="W260" s="38"/>
    </row>
    <row r="261" spans="1:23" ht="15.75" x14ac:dyDescent="0.25">
      <c r="A261" s="34" t="s">
        <v>5463</v>
      </c>
      <c r="B261" s="56">
        <v>4203</v>
      </c>
      <c r="C261" s="56">
        <v>7119</v>
      </c>
      <c r="D261" s="56">
        <v>4417</v>
      </c>
      <c r="E261" s="56">
        <v>4061</v>
      </c>
      <c r="F261" s="26"/>
      <c r="G261" s="8" t="s">
        <v>5228</v>
      </c>
      <c r="H261" s="8" t="s">
        <v>5054</v>
      </c>
      <c r="I261" s="35">
        <v>0.99428571428599999</v>
      </c>
      <c r="J261" s="35">
        <v>1</v>
      </c>
      <c r="K261" s="35">
        <v>0.85201793721999997</v>
      </c>
      <c r="L261" s="35">
        <v>0.822352941176</v>
      </c>
      <c r="N261" s="34" t="s">
        <v>5463</v>
      </c>
      <c r="O261" s="36">
        <v>7.6136093266700004E-3</v>
      </c>
      <c r="P261" s="36">
        <v>3.2307908414100001E-3</v>
      </c>
      <c r="Q261" s="36">
        <v>0.48743491057299998</v>
      </c>
      <c r="R261" s="36">
        <v>0.50923417877400001</v>
      </c>
      <c r="S261" s="26"/>
      <c r="T261"/>
      <c r="U261"/>
      <c r="V261"/>
      <c r="W261" s="38"/>
    </row>
    <row r="262" spans="1:23" ht="15.75" x14ac:dyDescent="0.25">
      <c r="A262" s="34" t="s">
        <v>5464</v>
      </c>
      <c r="B262" s="56">
        <v>4250</v>
      </c>
      <c r="C262" s="56">
        <v>8293</v>
      </c>
      <c r="D262" s="56">
        <v>5159</v>
      </c>
      <c r="E262" s="56">
        <v>5130</v>
      </c>
      <c r="F262" s="26"/>
      <c r="G262" s="8" t="s">
        <v>5228</v>
      </c>
      <c r="H262" s="8" t="s">
        <v>5056</v>
      </c>
      <c r="I262" s="35">
        <v>0</v>
      </c>
      <c r="J262" s="35">
        <v>0</v>
      </c>
      <c r="K262" s="35">
        <v>0</v>
      </c>
      <c r="L262" s="35">
        <v>0</v>
      </c>
      <c r="N262" s="34" t="s">
        <v>5464</v>
      </c>
      <c r="O262" s="36">
        <v>1.2470588235299999E-2</v>
      </c>
      <c r="P262" s="36">
        <v>1.4470034969299999E-2</v>
      </c>
      <c r="Q262" s="36">
        <v>0.64372940492300001</v>
      </c>
      <c r="R262" s="36">
        <v>0.68031189083800003</v>
      </c>
      <c r="S262" s="26"/>
      <c r="T262"/>
      <c r="U262"/>
      <c r="V262"/>
      <c r="W262" s="38"/>
    </row>
    <row r="263" spans="1:23" ht="15.75" x14ac:dyDescent="0.25">
      <c r="A263" s="34" t="s">
        <v>5465</v>
      </c>
      <c r="B263" s="56">
        <v>1866</v>
      </c>
      <c r="C263" s="56">
        <v>3384</v>
      </c>
      <c r="D263" s="56">
        <v>3040</v>
      </c>
      <c r="E263" s="56">
        <v>3567</v>
      </c>
      <c r="F263" s="26"/>
      <c r="G263" s="8" t="s">
        <v>5228</v>
      </c>
      <c r="H263" s="8" t="s">
        <v>5058</v>
      </c>
      <c r="I263" s="35">
        <v>0</v>
      </c>
      <c r="J263" s="35">
        <v>0</v>
      </c>
      <c r="K263" s="35">
        <v>0</v>
      </c>
      <c r="L263" s="35">
        <v>1.1764705882400001E-3</v>
      </c>
      <c r="N263" s="34" t="s">
        <v>5465</v>
      </c>
      <c r="O263" s="36">
        <v>5.3590568060000003E-3</v>
      </c>
      <c r="P263" s="36">
        <v>1.77304964539E-3</v>
      </c>
      <c r="Q263" s="36">
        <v>0.37927631578900001</v>
      </c>
      <c r="R263" s="36">
        <v>0.34791141014900001</v>
      </c>
      <c r="S263" s="26"/>
      <c r="T263"/>
      <c r="U263"/>
      <c r="V263"/>
      <c r="W263" s="38"/>
    </row>
    <row r="264" spans="1:23" ht="15.75" x14ac:dyDescent="0.25">
      <c r="A264" s="34" t="s">
        <v>5466</v>
      </c>
      <c r="B264" s="56">
        <v>3878</v>
      </c>
      <c r="C264" s="56">
        <v>9405</v>
      </c>
      <c r="D264" s="56">
        <v>6557</v>
      </c>
      <c r="E264" s="56">
        <v>7619</v>
      </c>
      <c r="F264" s="26"/>
      <c r="G264" s="8" t="s">
        <v>5228</v>
      </c>
      <c r="H264" s="8" t="s">
        <v>5060</v>
      </c>
      <c r="I264" s="35">
        <v>5.7142857142899999E-3</v>
      </c>
      <c r="J264" s="35">
        <v>0</v>
      </c>
      <c r="K264" s="35">
        <v>0.14798206278000001</v>
      </c>
      <c r="L264" s="35">
        <v>0.176470588235</v>
      </c>
      <c r="N264" s="34" t="s">
        <v>5466</v>
      </c>
      <c r="O264" s="36">
        <v>5.4151624548699996E-3</v>
      </c>
      <c r="P264" s="36">
        <v>3.7214247740600002E-3</v>
      </c>
      <c r="Q264" s="36">
        <v>0.37806923898099998</v>
      </c>
      <c r="R264" s="36">
        <v>0.36225226407700001</v>
      </c>
      <c r="S264" s="26"/>
      <c r="T264"/>
      <c r="U264"/>
      <c r="V264"/>
      <c r="W264" s="38"/>
    </row>
    <row r="265" spans="1:23" ht="15.75" x14ac:dyDescent="0.25">
      <c r="A265"/>
      <c r="B265"/>
      <c r="C265"/>
      <c r="D265"/>
      <c r="E265"/>
      <c r="F265" s="26"/>
      <c r="G265" s="8" t="s">
        <v>5228</v>
      </c>
      <c r="H265" s="8" t="s">
        <v>4973</v>
      </c>
      <c r="I265" s="35">
        <v>0</v>
      </c>
      <c r="J265" s="35">
        <v>0</v>
      </c>
      <c r="K265" s="35">
        <v>0</v>
      </c>
      <c r="L265" s="35">
        <v>0</v>
      </c>
      <c r="N265" s="36"/>
      <c r="O265" s="36"/>
      <c r="P265" s="36"/>
      <c r="Q265" s="36"/>
      <c r="R265" s="36"/>
      <c r="S265" s="26"/>
      <c r="T265"/>
      <c r="U265"/>
      <c r="V265"/>
      <c r="W265" s="38"/>
    </row>
    <row r="266" spans="1:23" ht="16.5" thickBot="1" x14ac:dyDescent="0.3">
      <c r="A266"/>
      <c r="B266"/>
      <c r="C266"/>
      <c r="D266"/>
      <c r="E266"/>
      <c r="F266" s="26"/>
      <c r="G266" s="40" t="s">
        <v>5228</v>
      </c>
      <c r="H266" s="40" t="s">
        <v>52</v>
      </c>
      <c r="I266" s="41">
        <v>0</v>
      </c>
      <c r="J266" s="41">
        <v>0</v>
      </c>
      <c r="K266" s="41">
        <v>0</v>
      </c>
      <c r="L266" s="41">
        <v>0</v>
      </c>
      <c r="N266" s="36"/>
      <c r="O266" s="36"/>
      <c r="P266" s="36"/>
      <c r="Q266" s="36"/>
      <c r="R266" s="36"/>
      <c r="S266" s="26"/>
      <c r="T266"/>
      <c r="U266"/>
      <c r="V266"/>
      <c r="W266" s="38"/>
    </row>
    <row r="267" spans="1:23" ht="15.75" x14ac:dyDescent="0.25">
      <c r="A267"/>
      <c r="B267"/>
      <c r="C267"/>
      <c r="D267"/>
      <c r="E267"/>
      <c r="F267" s="26"/>
      <c r="G267" s="8" t="s">
        <v>5230</v>
      </c>
      <c r="H267" s="8" t="s">
        <v>5054</v>
      </c>
      <c r="I267" s="35">
        <v>0.99658119658099997</v>
      </c>
      <c r="J267" s="35">
        <v>0.99800399201599999</v>
      </c>
      <c r="K267" s="35">
        <v>0.77079482439900004</v>
      </c>
      <c r="L267" s="35">
        <v>0.797356828194</v>
      </c>
      <c r="N267" s="36"/>
      <c r="O267" s="36"/>
      <c r="P267" s="36"/>
      <c r="Q267" s="36"/>
      <c r="R267" s="36"/>
      <c r="S267" s="26"/>
      <c r="T267"/>
      <c r="U267"/>
      <c r="V267"/>
      <c r="W267" s="38"/>
    </row>
    <row r="268" spans="1:23" ht="15.75" x14ac:dyDescent="0.25">
      <c r="A268"/>
      <c r="B268"/>
      <c r="C268"/>
      <c r="D268"/>
      <c r="E268"/>
      <c r="F268" s="26"/>
      <c r="G268" s="8" t="s">
        <v>5230</v>
      </c>
      <c r="H268" s="8" t="s">
        <v>5056</v>
      </c>
      <c r="I268" s="35">
        <v>0</v>
      </c>
      <c r="J268" s="35">
        <v>0</v>
      </c>
      <c r="K268" s="35">
        <v>0</v>
      </c>
      <c r="L268" s="35">
        <v>0</v>
      </c>
      <c r="N268" s="36"/>
      <c r="O268" s="36"/>
      <c r="P268" s="36"/>
      <c r="Q268" s="36"/>
      <c r="R268" s="36"/>
      <c r="S268" s="26"/>
      <c r="T268"/>
      <c r="U268"/>
      <c r="V268"/>
      <c r="W268" s="38"/>
    </row>
    <row r="269" spans="1:23" ht="15.75" x14ac:dyDescent="0.25">
      <c r="A269"/>
      <c r="B269"/>
      <c r="C269"/>
      <c r="D269"/>
      <c r="E269"/>
      <c r="F269" s="26"/>
      <c r="G269" s="8" t="s">
        <v>5230</v>
      </c>
      <c r="H269" s="8" t="s">
        <v>5058</v>
      </c>
      <c r="I269" s="35">
        <v>0</v>
      </c>
      <c r="J269" s="35">
        <v>0</v>
      </c>
      <c r="K269" s="35">
        <v>9.2421441774499997E-4</v>
      </c>
      <c r="L269" s="35">
        <v>0</v>
      </c>
      <c r="N269" s="36"/>
      <c r="O269" s="36"/>
      <c r="P269" s="36"/>
      <c r="Q269" s="36"/>
      <c r="R269" s="36"/>
      <c r="S269" s="26"/>
      <c r="T269"/>
      <c r="U269"/>
      <c r="V269"/>
      <c r="W269" s="38"/>
    </row>
    <row r="270" spans="1:23" ht="15.75" x14ac:dyDescent="0.25">
      <c r="A270"/>
      <c r="B270"/>
      <c r="C270"/>
      <c r="D270"/>
      <c r="E270"/>
      <c r="F270" s="26"/>
      <c r="G270" s="8" t="s">
        <v>5230</v>
      </c>
      <c r="H270" s="8" t="s">
        <v>5060</v>
      </c>
      <c r="I270" s="35">
        <v>3.4188034188000001E-3</v>
      </c>
      <c r="J270" s="35">
        <v>1.99600798403E-3</v>
      </c>
      <c r="K270" s="35">
        <v>0.22828096118300001</v>
      </c>
      <c r="L270" s="35">
        <v>0.202643171806</v>
      </c>
      <c r="N270" s="36"/>
      <c r="O270" s="36"/>
      <c r="P270" s="36"/>
      <c r="Q270" s="36"/>
      <c r="R270" s="36"/>
      <c r="S270" s="26"/>
      <c r="T270"/>
      <c r="U270"/>
      <c r="V270"/>
      <c r="W270" s="38"/>
    </row>
    <row r="271" spans="1:23" ht="15.75" x14ac:dyDescent="0.25">
      <c r="A271"/>
      <c r="B271"/>
      <c r="C271"/>
      <c r="D271"/>
      <c r="E271"/>
      <c r="F271" s="26"/>
      <c r="G271" s="8" t="s">
        <v>5230</v>
      </c>
      <c r="H271" s="8" t="s">
        <v>4973</v>
      </c>
      <c r="I271" s="35">
        <v>0</v>
      </c>
      <c r="J271" s="35">
        <v>0</v>
      </c>
      <c r="K271" s="35">
        <v>0</v>
      </c>
      <c r="L271" s="35">
        <v>0</v>
      </c>
      <c r="N271" s="36"/>
      <c r="O271" s="36"/>
      <c r="P271" s="36"/>
      <c r="Q271" s="36"/>
      <c r="R271" s="36"/>
      <c r="S271" s="26"/>
      <c r="T271"/>
      <c r="U271"/>
      <c r="V271"/>
      <c r="W271" s="38"/>
    </row>
    <row r="272" spans="1:23" ht="16.5" thickBot="1" x14ac:dyDescent="0.3">
      <c r="A272"/>
      <c r="B272"/>
      <c r="C272"/>
      <c r="D272"/>
      <c r="E272"/>
      <c r="F272" s="26"/>
      <c r="G272" s="40" t="s">
        <v>5230</v>
      </c>
      <c r="H272" s="40" t="s">
        <v>52</v>
      </c>
      <c r="I272" s="41">
        <v>0</v>
      </c>
      <c r="J272" s="41">
        <v>0</v>
      </c>
      <c r="K272" s="41">
        <v>0</v>
      </c>
      <c r="L272" s="41">
        <v>0</v>
      </c>
      <c r="N272" s="36"/>
      <c r="O272" s="36"/>
      <c r="P272" s="36"/>
      <c r="Q272" s="36"/>
      <c r="R272" s="36"/>
      <c r="S272" s="26"/>
      <c r="T272"/>
      <c r="U272"/>
      <c r="V272"/>
      <c r="W272" s="38"/>
    </row>
    <row r="273" spans="1:23" ht="15.75" x14ac:dyDescent="0.25">
      <c r="A273"/>
      <c r="B273"/>
      <c r="C273"/>
      <c r="D273"/>
      <c r="E273"/>
      <c r="F273" s="26"/>
      <c r="G273" s="8" t="s">
        <v>5232</v>
      </c>
      <c r="H273" s="8" t="s">
        <v>5054</v>
      </c>
      <c r="I273" s="35">
        <v>0.99579124579099998</v>
      </c>
      <c r="J273" s="35">
        <v>0.99871712636300003</v>
      </c>
      <c r="K273" s="35">
        <v>0.70263157894700001</v>
      </c>
      <c r="L273" s="35">
        <v>0.72370766488399996</v>
      </c>
      <c r="N273" s="36"/>
      <c r="O273" s="36"/>
      <c r="P273" s="36"/>
      <c r="Q273" s="36"/>
      <c r="R273" s="36"/>
      <c r="S273" s="26"/>
      <c r="T273"/>
      <c r="U273"/>
      <c r="V273"/>
      <c r="W273" s="38"/>
    </row>
    <row r="274" spans="1:23" ht="15.75" x14ac:dyDescent="0.25">
      <c r="A274"/>
      <c r="B274"/>
      <c r="C274"/>
      <c r="D274"/>
      <c r="E274"/>
      <c r="F274" s="26"/>
      <c r="G274" s="8" t="s">
        <v>5232</v>
      </c>
      <c r="H274" s="8" t="s">
        <v>5056</v>
      </c>
      <c r="I274" s="35">
        <v>0</v>
      </c>
      <c r="J274" s="35">
        <v>0</v>
      </c>
      <c r="K274" s="35">
        <v>0</v>
      </c>
      <c r="L274" s="35">
        <v>5.9417706476499999E-4</v>
      </c>
      <c r="N274" s="36"/>
      <c r="O274" s="36"/>
      <c r="P274" s="36"/>
      <c r="Q274" s="36"/>
      <c r="R274" s="36"/>
      <c r="S274" s="26"/>
      <c r="T274"/>
      <c r="U274"/>
      <c r="V274"/>
      <c r="W274" s="38"/>
    </row>
    <row r="275" spans="1:23" ht="15.75" x14ac:dyDescent="0.25">
      <c r="A275"/>
      <c r="B275"/>
      <c r="C275"/>
      <c r="D275"/>
      <c r="E275"/>
      <c r="F275" s="26"/>
      <c r="G275" s="8" t="s">
        <v>5232</v>
      </c>
      <c r="H275" s="8" t="s">
        <v>5058</v>
      </c>
      <c r="I275" s="35">
        <v>0</v>
      </c>
      <c r="J275" s="35">
        <v>0</v>
      </c>
      <c r="K275" s="35">
        <v>0</v>
      </c>
      <c r="L275" s="35">
        <v>1.18835412953E-3</v>
      </c>
      <c r="N275" s="36"/>
      <c r="O275" s="36"/>
      <c r="P275" s="36"/>
      <c r="Q275" s="36"/>
      <c r="R275" s="36"/>
      <c r="S275" s="26"/>
      <c r="T275"/>
      <c r="U275"/>
      <c r="V275"/>
      <c r="W275" s="38"/>
    </row>
    <row r="276" spans="1:23" ht="15.75" x14ac:dyDescent="0.25">
      <c r="A276"/>
      <c r="B276"/>
      <c r="C276"/>
      <c r="D276"/>
      <c r="E276"/>
      <c r="F276" s="26"/>
      <c r="G276" s="8" t="s">
        <v>5232</v>
      </c>
      <c r="H276" s="8" t="s">
        <v>5060</v>
      </c>
      <c r="I276" s="35">
        <v>4.2087542087500002E-3</v>
      </c>
      <c r="J276" s="35">
        <v>1.28287363695E-3</v>
      </c>
      <c r="K276" s="35">
        <v>0.29736842105299999</v>
      </c>
      <c r="L276" s="35">
        <v>0.27450980392199997</v>
      </c>
      <c r="N276" s="36"/>
      <c r="O276" s="36"/>
      <c r="P276" s="36"/>
      <c r="Q276" s="36"/>
      <c r="R276" s="36"/>
      <c r="S276" s="26"/>
      <c r="T276"/>
      <c r="U276"/>
      <c r="V276"/>
      <c r="W276" s="38"/>
    </row>
    <row r="277" spans="1:23" ht="15.75" x14ac:dyDescent="0.25">
      <c r="A277"/>
      <c r="B277"/>
      <c r="C277"/>
      <c r="D277"/>
      <c r="E277"/>
      <c r="F277" s="26"/>
      <c r="G277" s="8" t="s">
        <v>5232</v>
      </c>
      <c r="H277" s="8" t="s">
        <v>4973</v>
      </c>
      <c r="I277" s="35">
        <v>0</v>
      </c>
      <c r="J277" s="35">
        <v>0</v>
      </c>
      <c r="K277" s="35">
        <v>0</v>
      </c>
      <c r="L277" s="35">
        <v>0</v>
      </c>
      <c r="N277" s="36"/>
      <c r="O277" s="36"/>
      <c r="P277" s="36"/>
      <c r="Q277" s="36"/>
      <c r="R277" s="36"/>
      <c r="S277" s="26"/>
      <c r="T277"/>
      <c r="U277"/>
      <c r="V277"/>
      <c r="W277" s="38"/>
    </row>
    <row r="278" spans="1:23" ht="16.5" thickBot="1" x14ac:dyDescent="0.3">
      <c r="A278"/>
      <c r="B278"/>
      <c r="C278"/>
      <c r="D278"/>
      <c r="E278"/>
      <c r="F278" s="26"/>
      <c r="G278" s="40" t="s">
        <v>5232</v>
      </c>
      <c r="H278" s="40" t="s">
        <v>52</v>
      </c>
      <c r="I278" s="41">
        <v>0</v>
      </c>
      <c r="J278" s="41">
        <v>0</v>
      </c>
      <c r="K278" s="41">
        <v>0</v>
      </c>
      <c r="L278" s="41">
        <v>0</v>
      </c>
      <c r="N278" s="36"/>
      <c r="O278" s="36"/>
      <c r="P278" s="36"/>
      <c r="Q278" s="36"/>
      <c r="R278" s="36"/>
      <c r="S278" s="26"/>
      <c r="T278"/>
      <c r="U278"/>
      <c r="V278"/>
      <c r="W278" s="38"/>
    </row>
    <row r="279" spans="1:23" ht="15.75" x14ac:dyDescent="0.25">
      <c r="A279"/>
      <c r="B279"/>
      <c r="C279"/>
      <c r="D279"/>
      <c r="E279"/>
      <c r="F279" s="26"/>
      <c r="G279" s="8" t="s">
        <v>5234</v>
      </c>
      <c r="H279" s="8" t="s">
        <v>5054</v>
      </c>
      <c r="I279" s="35">
        <v>0.85372340425500004</v>
      </c>
      <c r="J279" s="35">
        <v>0.89239690721599996</v>
      </c>
      <c r="K279" s="35">
        <v>0.44388185654000001</v>
      </c>
      <c r="L279" s="35">
        <v>0.395472061657</v>
      </c>
      <c r="N279" s="36"/>
      <c r="O279" s="36"/>
      <c r="P279" s="36"/>
      <c r="Q279" s="36"/>
      <c r="R279" s="36"/>
      <c r="S279" s="26"/>
      <c r="T279"/>
      <c r="U279"/>
      <c r="V279"/>
      <c r="W279" s="38"/>
    </row>
    <row r="280" spans="1:23" ht="15.75" x14ac:dyDescent="0.25">
      <c r="A280"/>
      <c r="B280"/>
      <c r="C280"/>
      <c r="D280"/>
      <c r="E280"/>
      <c r="F280" s="26"/>
      <c r="G280" s="8" t="s">
        <v>5234</v>
      </c>
      <c r="H280" s="8" t="s">
        <v>5056</v>
      </c>
      <c r="I280" s="35">
        <v>0</v>
      </c>
      <c r="J280" s="35">
        <v>0</v>
      </c>
      <c r="K280" s="35">
        <v>0</v>
      </c>
      <c r="L280" s="35">
        <v>4.8169556840100002E-4</v>
      </c>
      <c r="N280" s="36"/>
      <c r="O280" s="36"/>
      <c r="P280" s="36"/>
      <c r="Q280" s="36"/>
      <c r="R280" s="36"/>
      <c r="S280" s="26"/>
      <c r="T280"/>
      <c r="U280"/>
      <c r="V280"/>
      <c r="W280" s="38"/>
    </row>
    <row r="281" spans="1:23" ht="15.75" x14ac:dyDescent="0.25">
      <c r="A281"/>
      <c r="B281"/>
      <c r="C281"/>
      <c r="D281"/>
      <c r="E281"/>
      <c r="F281" s="26"/>
      <c r="G281" s="8" t="s">
        <v>5234</v>
      </c>
      <c r="H281" s="8" t="s">
        <v>5058</v>
      </c>
      <c r="I281" s="35">
        <v>0</v>
      </c>
      <c r="J281" s="35">
        <v>0</v>
      </c>
      <c r="K281" s="35">
        <v>0</v>
      </c>
      <c r="L281" s="35">
        <v>0</v>
      </c>
      <c r="N281" s="36"/>
      <c r="O281" s="36"/>
      <c r="P281" s="36"/>
      <c r="Q281" s="36"/>
      <c r="R281" s="36"/>
      <c r="S281" s="26"/>
      <c r="T281"/>
      <c r="U281"/>
      <c r="V281"/>
      <c r="W281" s="38"/>
    </row>
    <row r="282" spans="1:23" ht="15.75" x14ac:dyDescent="0.25">
      <c r="A282"/>
      <c r="B282"/>
      <c r="C282"/>
      <c r="D282"/>
      <c r="E282"/>
      <c r="F282" s="26"/>
      <c r="G282" s="8" t="s">
        <v>5234</v>
      </c>
      <c r="H282" s="8" t="s">
        <v>5060</v>
      </c>
      <c r="I282" s="35">
        <v>0.14627659574499999</v>
      </c>
      <c r="J282" s="35">
        <v>0.107603092784</v>
      </c>
      <c r="K282" s="35">
        <v>0.55611814345999999</v>
      </c>
      <c r="L282" s="35">
        <v>0.60404624277499996</v>
      </c>
      <c r="N282" s="36"/>
      <c r="O282" s="36"/>
      <c r="P282" s="36"/>
      <c r="Q282" s="36"/>
      <c r="R282" s="36"/>
      <c r="S282" s="26"/>
      <c r="T282"/>
      <c r="U282"/>
      <c r="V282"/>
      <c r="W282" s="38"/>
    </row>
    <row r="283" spans="1:23" ht="15.75" x14ac:dyDescent="0.25">
      <c r="A283"/>
      <c r="B283"/>
      <c r="C283"/>
      <c r="D283"/>
      <c r="E283"/>
      <c r="F283" s="26"/>
      <c r="G283" s="8" t="s">
        <v>5234</v>
      </c>
      <c r="H283" s="8" t="s">
        <v>4973</v>
      </c>
      <c r="I283" s="35">
        <v>0</v>
      </c>
      <c r="J283" s="35">
        <v>0</v>
      </c>
      <c r="K283" s="35">
        <v>0</v>
      </c>
      <c r="L283" s="35">
        <v>0</v>
      </c>
      <c r="N283" s="36"/>
      <c r="O283" s="36"/>
      <c r="P283" s="36"/>
      <c r="Q283" s="36"/>
      <c r="R283" s="36"/>
      <c r="S283" s="26"/>
      <c r="T283"/>
      <c r="U283"/>
      <c r="V283"/>
      <c r="W283" s="38"/>
    </row>
    <row r="284" spans="1:23" ht="16.5" thickBot="1" x14ac:dyDescent="0.3">
      <c r="A284"/>
      <c r="B284"/>
      <c r="C284"/>
      <c r="D284"/>
      <c r="E284"/>
      <c r="F284" s="26"/>
      <c r="G284" s="40" t="s">
        <v>5234</v>
      </c>
      <c r="H284" s="40" t="s">
        <v>52</v>
      </c>
      <c r="I284" s="41">
        <v>0</v>
      </c>
      <c r="J284" s="41">
        <v>0</v>
      </c>
      <c r="K284" s="41">
        <v>0</v>
      </c>
      <c r="L284" s="41">
        <v>0</v>
      </c>
      <c r="N284" s="36"/>
      <c r="O284" s="36"/>
      <c r="P284" s="36"/>
      <c r="Q284" s="36"/>
      <c r="R284" s="36"/>
      <c r="S284" s="26"/>
      <c r="T284"/>
      <c r="U284"/>
      <c r="V284"/>
      <c r="W284" s="38"/>
    </row>
    <row r="285" spans="1:23" ht="15.75" x14ac:dyDescent="0.25">
      <c r="A285"/>
      <c r="B285"/>
      <c r="C285"/>
      <c r="D285"/>
      <c r="E285"/>
      <c r="F285" s="26"/>
      <c r="G285" s="8" t="s">
        <v>5236</v>
      </c>
      <c r="H285" s="8" t="s">
        <v>5054</v>
      </c>
      <c r="I285" s="35">
        <v>0.99628712871299996</v>
      </c>
      <c r="J285" s="35">
        <v>0.99944690265500002</v>
      </c>
      <c r="K285" s="35">
        <v>0.766129032258</v>
      </c>
      <c r="L285" s="35">
        <v>0.78347107437999997</v>
      </c>
      <c r="N285" s="36"/>
      <c r="O285" s="36"/>
      <c r="P285" s="36"/>
      <c r="Q285" s="36"/>
      <c r="R285" s="36"/>
      <c r="S285" s="26"/>
      <c r="T285"/>
      <c r="U285"/>
      <c r="V285"/>
      <c r="W285" s="38"/>
    </row>
    <row r="286" spans="1:23" ht="15.75" x14ac:dyDescent="0.25">
      <c r="A286"/>
      <c r="B286"/>
      <c r="C286"/>
      <c r="D286"/>
      <c r="E286"/>
      <c r="F286" s="26"/>
      <c r="G286" s="8" t="s">
        <v>5236</v>
      </c>
      <c r="H286" s="8" t="s">
        <v>5056</v>
      </c>
      <c r="I286" s="35">
        <v>0</v>
      </c>
      <c r="J286" s="35">
        <v>0</v>
      </c>
      <c r="K286" s="35">
        <v>0</v>
      </c>
      <c r="L286" s="35">
        <v>0</v>
      </c>
      <c r="N286" s="36"/>
      <c r="O286" s="36"/>
      <c r="P286" s="36"/>
      <c r="Q286" s="36"/>
      <c r="R286" s="36"/>
      <c r="S286" s="26"/>
      <c r="T286"/>
      <c r="U286"/>
      <c r="V286"/>
      <c r="W286" s="38"/>
    </row>
    <row r="287" spans="1:23" ht="15.75" x14ac:dyDescent="0.25">
      <c r="A287"/>
      <c r="B287"/>
      <c r="C287"/>
      <c r="D287"/>
      <c r="E287"/>
      <c r="F287" s="26"/>
      <c r="G287" s="8" t="s">
        <v>5236</v>
      </c>
      <c r="H287" s="8" t="s">
        <v>5058</v>
      </c>
      <c r="I287" s="35">
        <v>0</v>
      </c>
      <c r="J287" s="35">
        <v>0</v>
      </c>
      <c r="K287" s="35">
        <v>0</v>
      </c>
      <c r="L287" s="35">
        <v>0</v>
      </c>
      <c r="N287" s="36"/>
      <c r="O287" s="36"/>
      <c r="P287" s="36"/>
      <c r="Q287" s="36"/>
      <c r="R287" s="36"/>
      <c r="S287" s="26"/>
      <c r="T287"/>
      <c r="U287"/>
      <c r="V287"/>
      <c r="W287" s="38"/>
    </row>
    <row r="288" spans="1:23" ht="15.75" x14ac:dyDescent="0.25">
      <c r="A288"/>
      <c r="B288"/>
      <c r="C288"/>
      <c r="D288"/>
      <c r="E288"/>
      <c r="F288" s="26"/>
      <c r="G288" s="8" t="s">
        <v>5236</v>
      </c>
      <c r="H288" s="8" t="s">
        <v>5060</v>
      </c>
      <c r="I288" s="35">
        <v>3.7128712871299999E-3</v>
      </c>
      <c r="J288" s="35">
        <v>5.5309734513299999E-4</v>
      </c>
      <c r="K288" s="35">
        <v>0.233870967742</v>
      </c>
      <c r="L288" s="35">
        <v>0.21652892562000001</v>
      </c>
      <c r="N288" s="36"/>
      <c r="O288" s="36"/>
      <c r="P288" s="36"/>
      <c r="Q288" s="36"/>
      <c r="R288" s="36"/>
      <c r="S288" s="26"/>
      <c r="T288"/>
      <c r="U288"/>
      <c r="V288"/>
      <c r="W288" s="38"/>
    </row>
    <row r="289" spans="1:23" ht="15.75" x14ac:dyDescent="0.25">
      <c r="A289"/>
      <c r="B289"/>
      <c r="C289"/>
      <c r="D289"/>
      <c r="E289"/>
      <c r="F289" s="26"/>
      <c r="G289" s="8" t="s">
        <v>5236</v>
      </c>
      <c r="H289" s="8" t="s">
        <v>4973</v>
      </c>
      <c r="I289" s="35">
        <v>0</v>
      </c>
      <c r="J289" s="35">
        <v>0</v>
      </c>
      <c r="K289" s="35">
        <v>0</v>
      </c>
      <c r="L289" s="35">
        <v>0</v>
      </c>
      <c r="N289" s="36"/>
      <c r="O289" s="36"/>
      <c r="P289" s="36"/>
      <c r="Q289" s="36"/>
      <c r="R289" s="36"/>
      <c r="S289" s="26"/>
      <c r="T289"/>
      <c r="U289"/>
      <c r="V289"/>
      <c r="W289" s="38"/>
    </row>
    <row r="290" spans="1:23" ht="16.5" thickBot="1" x14ac:dyDescent="0.3">
      <c r="A290"/>
      <c r="B290"/>
      <c r="C290"/>
      <c r="D290"/>
      <c r="E290"/>
      <c r="F290" s="26"/>
      <c r="G290" s="40" t="s">
        <v>5236</v>
      </c>
      <c r="H290" s="40" t="s">
        <v>52</v>
      </c>
      <c r="I290" s="41">
        <v>0</v>
      </c>
      <c r="J290" s="41">
        <v>0</v>
      </c>
      <c r="K290" s="41">
        <v>0</v>
      </c>
      <c r="L290" s="41">
        <v>0</v>
      </c>
      <c r="N290" s="36"/>
      <c r="O290" s="36"/>
      <c r="P290" s="36"/>
      <c r="Q290" s="36"/>
      <c r="R290" s="36"/>
      <c r="S290" s="26"/>
      <c r="T290"/>
      <c r="U290"/>
      <c r="V290"/>
      <c r="W290" s="38"/>
    </row>
    <row r="291" spans="1:23" ht="15.75" x14ac:dyDescent="0.25">
      <c r="A291"/>
      <c r="B291"/>
      <c r="C291"/>
      <c r="D291"/>
      <c r="E291"/>
      <c r="F291" s="26"/>
      <c r="G291" s="8" t="s">
        <v>5238</v>
      </c>
      <c r="H291" s="8" t="s">
        <v>5054</v>
      </c>
      <c r="I291" s="35">
        <v>0.99569760294999998</v>
      </c>
      <c r="J291" s="35">
        <v>0.99727396637900001</v>
      </c>
      <c r="K291" s="35">
        <v>0.70461013090500002</v>
      </c>
      <c r="L291" s="35">
        <v>0.73124098124100001</v>
      </c>
      <c r="N291" s="36"/>
      <c r="O291" s="36"/>
      <c r="P291" s="36"/>
      <c r="Q291" s="36"/>
      <c r="R291" s="36"/>
      <c r="S291" s="26"/>
      <c r="T291"/>
      <c r="U291"/>
      <c r="V291"/>
      <c r="W291" s="38"/>
    </row>
    <row r="292" spans="1:23" ht="15.75" x14ac:dyDescent="0.25">
      <c r="A292"/>
      <c r="B292"/>
      <c r="C292"/>
      <c r="D292"/>
      <c r="E292"/>
      <c r="F292" s="26"/>
      <c r="G292" s="8" t="s">
        <v>5238</v>
      </c>
      <c r="H292" s="8" t="s">
        <v>5056</v>
      </c>
      <c r="I292" s="35">
        <v>0</v>
      </c>
      <c r="J292" s="35">
        <v>0</v>
      </c>
      <c r="K292" s="35">
        <v>5.6915196357400005E-4</v>
      </c>
      <c r="L292" s="35">
        <v>0</v>
      </c>
      <c r="N292" s="36"/>
      <c r="O292" s="36"/>
      <c r="P292" s="36"/>
      <c r="Q292" s="36"/>
      <c r="R292" s="36"/>
      <c r="S292" s="26"/>
      <c r="T292"/>
      <c r="U292"/>
      <c r="V292"/>
      <c r="W292" s="38"/>
    </row>
    <row r="293" spans="1:23" ht="15.75" x14ac:dyDescent="0.25">
      <c r="A293"/>
      <c r="B293"/>
      <c r="C293"/>
      <c r="D293"/>
      <c r="E293"/>
      <c r="F293" s="26"/>
      <c r="G293" s="8" t="s">
        <v>5238</v>
      </c>
      <c r="H293" s="8" t="s">
        <v>5058</v>
      </c>
      <c r="I293" s="35">
        <v>6.1462814996899998E-4</v>
      </c>
      <c r="J293" s="35">
        <v>4.5433893684699997E-4</v>
      </c>
      <c r="K293" s="35">
        <v>5.6915196357400005E-4</v>
      </c>
      <c r="L293" s="35">
        <v>3.6075036074999998E-4</v>
      </c>
      <c r="N293" s="36"/>
      <c r="O293" s="36"/>
      <c r="P293" s="36"/>
      <c r="Q293" s="36"/>
      <c r="R293" s="36"/>
      <c r="S293" s="26"/>
      <c r="T293"/>
      <c r="U293"/>
      <c r="V293"/>
      <c r="W293" s="38"/>
    </row>
    <row r="294" spans="1:23" ht="15.75" x14ac:dyDescent="0.25">
      <c r="A294"/>
      <c r="B294"/>
      <c r="C294"/>
      <c r="D294"/>
      <c r="E294"/>
      <c r="F294" s="26"/>
      <c r="G294" s="8" t="s">
        <v>5238</v>
      </c>
      <c r="H294" s="8" t="s">
        <v>5060</v>
      </c>
      <c r="I294" s="35">
        <v>3.6877688998199999E-3</v>
      </c>
      <c r="J294" s="35">
        <v>2.2716946842299998E-3</v>
      </c>
      <c r="K294" s="35">
        <v>0.294251565168</v>
      </c>
      <c r="L294" s="35">
        <v>0.26839826839800002</v>
      </c>
      <c r="N294" s="36"/>
      <c r="O294" s="36"/>
      <c r="P294" s="36"/>
      <c r="Q294" s="36"/>
      <c r="R294" s="36"/>
      <c r="S294" s="26"/>
      <c r="T294"/>
      <c r="U294"/>
      <c r="V294"/>
      <c r="W294" s="38"/>
    </row>
    <row r="295" spans="1:23" ht="15.75" x14ac:dyDescent="0.25">
      <c r="A295"/>
      <c r="B295"/>
      <c r="C295"/>
      <c r="D295"/>
      <c r="E295"/>
      <c r="F295" s="26"/>
      <c r="G295" s="8" t="s">
        <v>5238</v>
      </c>
      <c r="H295" s="8" t="s">
        <v>4973</v>
      </c>
      <c r="I295" s="35">
        <v>0</v>
      </c>
      <c r="J295" s="35">
        <v>0</v>
      </c>
      <c r="K295" s="35">
        <v>0</v>
      </c>
      <c r="L295" s="35">
        <v>0</v>
      </c>
      <c r="N295" s="36"/>
      <c r="O295" s="36"/>
      <c r="P295" s="36"/>
      <c r="Q295" s="36"/>
      <c r="R295" s="36"/>
      <c r="S295" s="26"/>
      <c r="T295"/>
      <c r="U295"/>
      <c r="V295"/>
      <c r="W295" s="38"/>
    </row>
    <row r="296" spans="1:23" ht="16.5" thickBot="1" x14ac:dyDescent="0.3">
      <c r="A296"/>
      <c r="B296"/>
      <c r="C296"/>
      <c r="D296"/>
      <c r="E296"/>
      <c r="F296" s="26"/>
      <c r="G296" s="40" t="s">
        <v>5238</v>
      </c>
      <c r="H296" s="40" t="s">
        <v>52</v>
      </c>
      <c r="I296" s="41">
        <v>0</v>
      </c>
      <c r="J296" s="41">
        <v>0</v>
      </c>
      <c r="K296" s="41">
        <v>0</v>
      </c>
      <c r="L296" s="41">
        <v>0</v>
      </c>
      <c r="N296" s="36"/>
      <c r="O296" s="36"/>
      <c r="P296" s="36"/>
      <c r="Q296" s="36"/>
      <c r="R296" s="36"/>
      <c r="S296" s="26"/>
      <c r="T296"/>
      <c r="U296"/>
      <c r="V296"/>
      <c r="W296" s="38"/>
    </row>
    <row r="297" spans="1:23" ht="15.75" x14ac:dyDescent="0.25">
      <c r="A297"/>
      <c r="B297"/>
      <c r="C297"/>
      <c r="D297"/>
      <c r="E297"/>
      <c r="F297" s="26"/>
      <c r="G297" s="8" t="s">
        <v>5240</v>
      </c>
      <c r="H297" s="8" t="s">
        <v>5054</v>
      </c>
      <c r="I297" s="35">
        <v>0.99437627811899998</v>
      </c>
      <c r="J297" s="35">
        <v>0.99847250509200003</v>
      </c>
      <c r="K297" s="35">
        <v>0.81853116993999997</v>
      </c>
      <c r="L297" s="35">
        <v>0.84529702970300002</v>
      </c>
      <c r="N297" s="36"/>
      <c r="O297" s="36"/>
      <c r="P297" s="36"/>
      <c r="Q297" s="36"/>
      <c r="R297" s="36"/>
      <c r="S297" s="26"/>
      <c r="T297"/>
      <c r="U297"/>
      <c r="V297"/>
      <c r="W297" s="38"/>
    </row>
    <row r="298" spans="1:23" ht="15.75" x14ac:dyDescent="0.25">
      <c r="A298"/>
      <c r="B298"/>
      <c r="C298"/>
      <c r="D298"/>
      <c r="E298"/>
      <c r="F298" s="26"/>
      <c r="G298" s="8" t="s">
        <v>5240</v>
      </c>
      <c r="H298" s="8" t="s">
        <v>5056</v>
      </c>
      <c r="I298" s="35">
        <v>0</v>
      </c>
      <c r="J298" s="35">
        <v>0</v>
      </c>
      <c r="K298" s="35">
        <v>1.2809564474800001E-3</v>
      </c>
      <c r="L298" s="35">
        <v>4.1254125412500001E-4</v>
      </c>
      <c r="N298" s="36"/>
      <c r="O298" s="36"/>
      <c r="P298" s="36"/>
      <c r="Q298" s="36"/>
      <c r="R298" s="36"/>
      <c r="S298" s="26"/>
      <c r="T298"/>
      <c r="U298"/>
      <c r="V298"/>
      <c r="W298" s="38"/>
    </row>
    <row r="299" spans="1:23" ht="15.75" x14ac:dyDescent="0.25">
      <c r="A299"/>
      <c r="B299"/>
      <c r="C299"/>
      <c r="D299"/>
      <c r="E299"/>
      <c r="F299" s="26"/>
      <c r="G299" s="8" t="s">
        <v>5240</v>
      </c>
      <c r="H299" s="8" t="s">
        <v>5058</v>
      </c>
      <c r="I299" s="35">
        <v>0</v>
      </c>
      <c r="J299" s="35">
        <v>2.5458248472499999E-4</v>
      </c>
      <c r="K299" s="35">
        <v>0</v>
      </c>
      <c r="L299" s="35">
        <v>4.1254125412500001E-4</v>
      </c>
      <c r="N299" s="36"/>
      <c r="O299" s="36"/>
      <c r="P299" s="36"/>
      <c r="Q299" s="36"/>
      <c r="R299" s="36"/>
      <c r="S299" s="26"/>
      <c r="T299"/>
      <c r="U299"/>
      <c r="V299"/>
      <c r="W299" s="38"/>
    </row>
    <row r="300" spans="1:23" ht="15.75" x14ac:dyDescent="0.25">
      <c r="A300"/>
      <c r="B300"/>
      <c r="C300"/>
      <c r="D300"/>
      <c r="E300"/>
      <c r="F300" s="26"/>
      <c r="G300" s="8" t="s">
        <v>5240</v>
      </c>
      <c r="H300" s="8" t="s">
        <v>5060</v>
      </c>
      <c r="I300" s="35">
        <v>5.62372188139E-3</v>
      </c>
      <c r="J300" s="35">
        <v>1.27291242363E-3</v>
      </c>
      <c r="K300" s="35">
        <v>0.180187873612</v>
      </c>
      <c r="L300" s="35">
        <v>0.153877887789</v>
      </c>
      <c r="N300" s="36"/>
      <c r="O300" s="36"/>
      <c r="P300" s="36"/>
      <c r="Q300" s="36"/>
      <c r="R300" s="36"/>
      <c r="S300" s="26"/>
      <c r="T300"/>
      <c r="U300"/>
      <c r="V300"/>
      <c r="W300" s="38"/>
    </row>
    <row r="301" spans="1:23" ht="15.75" x14ac:dyDescent="0.25">
      <c r="A301"/>
      <c r="B301"/>
      <c r="C301"/>
      <c r="D301"/>
      <c r="E301"/>
      <c r="F301" s="26"/>
      <c r="G301" s="8" t="s">
        <v>5240</v>
      </c>
      <c r="H301" s="8" t="s">
        <v>4973</v>
      </c>
      <c r="I301" s="35">
        <v>0</v>
      </c>
      <c r="J301" s="35">
        <v>0</v>
      </c>
      <c r="K301" s="35">
        <v>0</v>
      </c>
      <c r="L301" s="35">
        <v>0</v>
      </c>
      <c r="N301" s="36"/>
      <c r="O301" s="36"/>
      <c r="P301" s="36"/>
      <c r="Q301" s="36"/>
      <c r="R301" s="36"/>
      <c r="S301" s="26"/>
      <c r="T301"/>
      <c r="U301"/>
      <c r="V301"/>
      <c r="W301" s="38"/>
    </row>
    <row r="302" spans="1:23" ht="16.5" thickBot="1" x14ac:dyDescent="0.3">
      <c r="A302"/>
      <c r="B302"/>
      <c r="C302"/>
      <c r="D302"/>
      <c r="E302"/>
      <c r="F302" s="26"/>
      <c r="G302" s="40" t="s">
        <v>5240</v>
      </c>
      <c r="H302" s="40" t="s">
        <v>52</v>
      </c>
      <c r="I302" s="41">
        <v>0</v>
      </c>
      <c r="J302" s="41">
        <v>0</v>
      </c>
      <c r="K302" s="41">
        <v>0</v>
      </c>
      <c r="L302" s="41">
        <v>0</v>
      </c>
      <c r="N302" s="36"/>
      <c r="O302" s="36"/>
      <c r="P302" s="36"/>
      <c r="Q302" s="36"/>
      <c r="R302" s="36"/>
      <c r="S302" s="26"/>
      <c r="T302"/>
      <c r="U302"/>
      <c r="V302"/>
      <c r="W302" s="38"/>
    </row>
    <row r="303" spans="1:23" ht="15.75" x14ac:dyDescent="0.25">
      <c r="A303"/>
      <c r="B303"/>
      <c r="C303"/>
      <c r="D303"/>
      <c r="E303"/>
      <c r="F303" s="26"/>
      <c r="G303" s="8" t="s">
        <v>5242</v>
      </c>
      <c r="H303" s="8" t="s">
        <v>5054</v>
      </c>
      <c r="I303" s="35">
        <v>0.74343339587199997</v>
      </c>
      <c r="J303" s="35">
        <v>0.89465601965599995</v>
      </c>
      <c r="K303" s="35">
        <v>0.35276825085699998</v>
      </c>
      <c r="L303" s="35">
        <v>0.32515090543300001</v>
      </c>
      <c r="N303" s="36"/>
      <c r="O303" s="36"/>
      <c r="P303" s="36"/>
      <c r="Q303" s="36"/>
      <c r="R303" s="36"/>
      <c r="S303" s="26"/>
      <c r="T303"/>
      <c r="U303"/>
      <c r="V303"/>
      <c r="W303" s="38"/>
    </row>
    <row r="304" spans="1:23" ht="15.75" x14ac:dyDescent="0.25">
      <c r="A304"/>
      <c r="B304"/>
      <c r="C304"/>
      <c r="D304"/>
      <c r="E304"/>
      <c r="F304" s="26"/>
      <c r="G304" s="8" t="s">
        <v>5242</v>
      </c>
      <c r="H304" s="8" t="s">
        <v>5056</v>
      </c>
      <c r="I304" s="35">
        <v>0</v>
      </c>
      <c r="J304" s="35">
        <v>0</v>
      </c>
      <c r="K304" s="35">
        <v>0</v>
      </c>
      <c r="L304" s="35">
        <v>0</v>
      </c>
      <c r="N304" s="36"/>
      <c r="O304" s="36"/>
      <c r="P304" s="36"/>
      <c r="Q304" s="36"/>
      <c r="R304" s="36"/>
      <c r="S304" s="26"/>
      <c r="T304"/>
      <c r="U304"/>
      <c r="V304"/>
      <c r="W304" s="38"/>
    </row>
    <row r="305" spans="1:23" ht="15.75" x14ac:dyDescent="0.25">
      <c r="A305"/>
      <c r="B305"/>
      <c r="C305"/>
      <c r="D305"/>
      <c r="E305"/>
      <c r="F305" s="26"/>
      <c r="G305" s="8" t="s">
        <v>5242</v>
      </c>
      <c r="H305" s="8" t="s">
        <v>5058</v>
      </c>
      <c r="I305" s="35">
        <v>0</v>
      </c>
      <c r="J305" s="35">
        <v>0</v>
      </c>
      <c r="K305" s="35">
        <v>0</v>
      </c>
      <c r="L305" s="35">
        <v>4.0241448692199998E-4</v>
      </c>
      <c r="N305" s="36"/>
      <c r="O305" s="36"/>
      <c r="P305" s="36"/>
      <c r="Q305" s="36"/>
      <c r="R305" s="36"/>
      <c r="S305" s="26"/>
      <c r="T305"/>
      <c r="U305"/>
      <c r="V305"/>
      <c r="W305" s="38"/>
    </row>
    <row r="306" spans="1:23" ht="15.75" x14ac:dyDescent="0.25">
      <c r="A306"/>
      <c r="B306"/>
      <c r="C306"/>
      <c r="D306"/>
      <c r="E306"/>
      <c r="F306" s="26"/>
      <c r="G306" s="8" t="s">
        <v>5242</v>
      </c>
      <c r="H306" s="8" t="s">
        <v>5060</v>
      </c>
      <c r="I306" s="35">
        <v>0.25656660412799998</v>
      </c>
      <c r="J306" s="35">
        <v>0.105343980344</v>
      </c>
      <c r="K306" s="35">
        <v>0.64723174914299997</v>
      </c>
      <c r="L306" s="35">
        <v>0.67444668007999997</v>
      </c>
      <c r="N306" s="36"/>
      <c r="O306" s="36"/>
      <c r="P306" s="36"/>
      <c r="Q306" s="36"/>
      <c r="R306" s="36"/>
      <c r="S306" s="26"/>
      <c r="T306"/>
      <c r="U306"/>
      <c r="V306"/>
      <c r="W306" s="38"/>
    </row>
    <row r="307" spans="1:23" ht="15.75" x14ac:dyDescent="0.25">
      <c r="A307"/>
      <c r="B307"/>
      <c r="C307"/>
      <c r="D307"/>
      <c r="E307"/>
      <c r="F307" s="26"/>
      <c r="G307" s="8" t="s">
        <v>5242</v>
      </c>
      <c r="H307" s="8" t="s">
        <v>4973</v>
      </c>
      <c r="I307" s="35">
        <v>0</v>
      </c>
      <c r="J307" s="35">
        <v>0</v>
      </c>
      <c r="K307" s="35">
        <v>0</v>
      </c>
      <c r="L307" s="35">
        <v>0</v>
      </c>
      <c r="N307" s="36"/>
      <c r="O307" s="36"/>
      <c r="P307" s="36"/>
      <c r="Q307" s="36"/>
      <c r="R307" s="36"/>
      <c r="S307" s="26"/>
      <c r="T307"/>
      <c r="U307"/>
      <c r="V307"/>
      <c r="W307" s="38"/>
    </row>
    <row r="308" spans="1:23" ht="16.5" thickBot="1" x14ac:dyDescent="0.3">
      <c r="A308"/>
      <c r="B308"/>
      <c r="C308"/>
      <c r="D308"/>
      <c r="E308"/>
      <c r="F308" s="26"/>
      <c r="G308" s="40" t="s">
        <v>5242</v>
      </c>
      <c r="H308" s="40" t="s">
        <v>52</v>
      </c>
      <c r="I308" s="41">
        <v>0</v>
      </c>
      <c r="J308" s="41">
        <v>0</v>
      </c>
      <c r="K308" s="41">
        <v>0</v>
      </c>
      <c r="L308" s="41">
        <v>0</v>
      </c>
      <c r="N308" s="36"/>
      <c r="O308" s="36"/>
      <c r="P308" s="36"/>
      <c r="Q308" s="36"/>
      <c r="R308" s="36"/>
      <c r="S308" s="26"/>
      <c r="T308"/>
      <c r="U308"/>
      <c r="V308"/>
      <c r="W308" s="38"/>
    </row>
    <row r="309" spans="1:23" ht="15.75" x14ac:dyDescent="0.25">
      <c r="A309"/>
      <c r="B309"/>
      <c r="C309"/>
      <c r="D309"/>
      <c r="E309"/>
      <c r="F309" s="26"/>
      <c r="G309" s="8" t="s">
        <v>5244</v>
      </c>
      <c r="H309" s="8" t="s">
        <v>5054</v>
      </c>
      <c r="I309" s="35">
        <v>0.99548328816599996</v>
      </c>
      <c r="J309" s="35">
        <v>0.99811817839700001</v>
      </c>
      <c r="K309" s="35">
        <v>0.77354421279700003</v>
      </c>
      <c r="L309" s="35">
        <v>0.80008012820499996</v>
      </c>
      <c r="N309" s="36"/>
      <c r="O309" s="36"/>
      <c r="P309" s="36"/>
      <c r="Q309" s="36"/>
      <c r="R309" s="36"/>
      <c r="S309" s="26"/>
      <c r="T309"/>
      <c r="U309"/>
      <c r="V309"/>
      <c r="W309" s="38"/>
    </row>
    <row r="310" spans="1:23" ht="15.75" x14ac:dyDescent="0.25">
      <c r="A310"/>
      <c r="B310"/>
      <c r="C310"/>
      <c r="D310"/>
      <c r="E310"/>
      <c r="F310" s="26"/>
      <c r="G310" s="8" t="s">
        <v>5244</v>
      </c>
      <c r="H310" s="8" t="s">
        <v>5056</v>
      </c>
      <c r="I310" s="35">
        <v>0</v>
      </c>
      <c r="J310" s="35">
        <v>0</v>
      </c>
      <c r="K310" s="35">
        <v>0</v>
      </c>
      <c r="L310" s="35">
        <v>0</v>
      </c>
      <c r="N310" s="36"/>
      <c r="O310" s="36"/>
      <c r="P310" s="36"/>
      <c r="Q310" s="36"/>
      <c r="R310" s="36"/>
      <c r="S310" s="26"/>
      <c r="T310"/>
      <c r="U310"/>
      <c r="V310"/>
      <c r="W310" s="38"/>
    </row>
    <row r="311" spans="1:23" ht="15.75" x14ac:dyDescent="0.25">
      <c r="A311"/>
      <c r="B311"/>
      <c r="C311"/>
      <c r="D311"/>
      <c r="E311"/>
      <c r="F311" s="26"/>
      <c r="G311" s="8" t="s">
        <v>5244</v>
      </c>
      <c r="H311" s="8" t="s">
        <v>5058</v>
      </c>
      <c r="I311" s="35">
        <v>9.03342366757E-4</v>
      </c>
      <c r="J311" s="35">
        <v>3.7636432066200001E-4</v>
      </c>
      <c r="K311" s="35">
        <v>0</v>
      </c>
      <c r="L311" s="35">
        <v>0</v>
      </c>
      <c r="N311" s="36"/>
      <c r="O311" s="36"/>
      <c r="P311" s="36"/>
      <c r="Q311" s="36"/>
      <c r="R311" s="36"/>
      <c r="S311" s="26"/>
      <c r="T311"/>
      <c r="U311"/>
      <c r="V311"/>
      <c r="W311" s="38"/>
    </row>
    <row r="312" spans="1:23" ht="15.75" x14ac:dyDescent="0.25">
      <c r="A312"/>
      <c r="B312"/>
      <c r="C312"/>
      <c r="D312"/>
      <c r="E312"/>
      <c r="F312" s="26"/>
      <c r="G312" s="8" t="s">
        <v>5244</v>
      </c>
      <c r="H312" s="8" t="s">
        <v>5060</v>
      </c>
      <c r="I312" s="35">
        <v>3.6133694670300001E-3</v>
      </c>
      <c r="J312" s="35">
        <v>1.50545728265E-3</v>
      </c>
      <c r="K312" s="35">
        <v>0.226455787203</v>
      </c>
      <c r="L312" s="35">
        <v>0.19991987179500001</v>
      </c>
      <c r="N312" s="36"/>
      <c r="O312" s="36"/>
      <c r="P312" s="36"/>
      <c r="Q312" s="36"/>
      <c r="R312" s="36"/>
      <c r="S312" s="26"/>
      <c r="T312"/>
      <c r="U312"/>
      <c r="V312"/>
      <c r="W312" s="38"/>
    </row>
    <row r="313" spans="1:23" ht="15.75" x14ac:dyDescent="0.25">
      <c r="A313"/>
      <c r="B313"/>
      <c r="C313"/>
      <c r="D313"/>
      <c r="E313"/>
      <c r="F313" s="26"/>
      <c r="G313" s="8" t="s">
        <v>5244</v>
      </c>
      <c r="H313" s="8" t="s">
        <v>4973</v>
      </c>
      <c r="I313" s="35">
        <v>0</v>
      </c>
      <c r="J313" s="35">
        <v>0</v>
      </c>
      <c r="K313" s="35">
        <v>0</v>
      </c>
      <c r="L313" s="35">
        <v>0</v>
      </c>
      <c r="N313" s="36"/>
      <c r="O313" s="36"/>
      <c r="P313" s="36"/>
      <c r="Q313" s="36"/>
      <c r="R313" s="36"/>
      <c r="S313" s="26"/>
      <c r="T313"/>
      <c r="U313"/>
      <c r="V313"/>
      <c r="W313" s="38"/>
    </row>
    <row r="314" spans="1:23" ht="16.5" thickBot="1" x14ac:dyDescent="0.3">
      <c r="A314"/>
      <c r="B314"/>
      <c r="C314"/>
      <c r="D314"/>
      <c r="E314"/>
      <c r="F314" s="26"/>
      <c r="G314" s="40" t="s">
        <v>5244</v>
      </c>
      <c r="H314" s="40" t="s">
        <v>52</v>
      </c>
      <c r="I314" s="41">
        <v>0</v>
      </c>
      <c r="J314" s="41">
        <v>0</v>
      </c>
      <c r="K314" s="41">
        <v>0</v>
      </c>
      <c r="L314" s="41">
        <v>0</v>
      </c>
      <c r="N314" s="36"/>
      <c r="O314" s="36"/>
      <c r="P314" s="36"/>
      <c r="Q314" s="36"/>
      <c r="R314" s="36"/>
      <c r="S314" s="26"/>
      <c r="T314"/>
      <c r="U314"/>
      <c r="V314"/>
      <c r="W314" s="38"/>
    </row>
    <row r="315" spans="1:23" ht="15.75" x14ac:dyDescent="0.25">
      <c r="A315"/>
      <c r="B315"/>
      <c r="C315"/>
      <c r="D315"/>
      <c r="E315"/>
      <c r="F315" s="26"/>
      <c r="G315" s="8" t="s">
        <v>5246</v>
      </c>
      <c r="H315" s="8" t="s">
        <v>5054</v>
      </c>
      <c r="I315" s="35">
        <v>0.99089667728700004</v>
      </c>
      <c r="J315" s="35">
        <v>0.99651193989800002</v>
      </c>
      <c r="K315" s="35">
        <v>0.79777777777799996</v>
      </c>
      <c r="L315" s="35">
        <v>0.80526810912500002</v>
      </c>
      <c r="N315" s="36"/>
      <c r="O315" s="36"/>
      <c r="P315" s="36"/>
      <c r="Q315" s="36"/>
      <c r="R315" s="36"/>
      <c r="S315" s="26"/>
      <c r="T315"/>
      <c r="U315"/>
      <c r="V315"/>
      <c r="W315" s="38"/>
    </row>
    <row r="316" spans="1:23" ht="15.75" x14ac:dyDescent="0.25">
      <c r="A316"/>
      <c r="B316"/>
      <c r="C316"/>
      <c r="D316"/>
      <c r="E316"/>
      <c r="F316" s="26"/>
      <c r="G316" s="8" t="s">
        <v>5246</v>
      </c>
      <c r="H316" s="8" t="s">
        <v>5056</v>
      </c>
      <c r="I316" s="35">
        <v>4.5516613564E-4</v>
      </c>
      <c r="J316" s="35">
        <v>0</v>
      </c>
      <c r="K316" s="35">
        <v>0</v>
      </c>
      <c r="L316" s="35">
        <v>0</v>
      </c>
      <c r="N316" s="36"/>
      <c r="O316" s="36"/>
      <c r="P316" s="36"/>
      <c r="Q316" s="36"/>
      <c r="R316" s="36"/>
      <c r="S316" s="26"/>
      <c r="T316"/>
      <c r="U316"/>
      <c r="V316"/>
      <c r="W316" s="38"/>
    </row>
    <row r="317" spans="1:23" ht="15.75" x14ac:dyDescent="0.25">
      <c r="A317"/>
      <c r="B317"/>
      <c r="C317"/>
      <c r="D317"/>
      <c r="E317"/>
      <c r="F317" s="26"/>
      <c r="G317" s="8" t="s">
        <v>5246</v>
      </c>
      <c r="H317" s="8" t="s">
        <v>5058</v>
      </c>
      <c r="I317" s="35">
        <v>0</v>
      </c>
      <c r="J317" s="35">
        <v>2.6831231553500003E-4</v>
      </c>
      <c r="K317" s="35">
        <v>0</v>
      </c>
      <c r="L317" s="35">
        <v>6.27155848228E-4</v>
      </c>
      <c r="N317" s="36"/>
      <c r="O317" s="36"/>
      <c r="P317" s="36"/>
      <c r="Q317" s="36"/>
      <c r="R317" s="36"/>
      <c r="S317" s="26"/>
      <c r="T317"/>
      <c r="U317"/>
      <c r="V317"/>
      <c r="W317" s="38"/>
    </row>
    <row r="318" spans="1:23" ht="15.75" x14ac:dyDescent="0.25">
      <c r="A318"/>
      <c r="B318"/>
      <c r="C318"/>
      <c r="D318"/>
      <c r="E318"/>
      <c r="F318" s="26"/>
      <c r="G318" s="8" t="s">
        <v>5246</v>
      </c>
      <c r="H318" s="8" t="s">
        <v>5060</v>
      </c>
      <c r="I318" s="35">
        <v>8.6481565771500003E-3</v>
      </c>
      <c r="J318" s="35">
        <v>3.2197477864200001E-3</v>
      </c>
      <c r="K318" s="35">
        <v>0.20222222222200001</v>
      </c>
      <c r="L318" s="35">
        <v>0.19410473502700001</v>
      </c>
      <c r="N318" s="36"/>
      <c r="O318" s="36"/>
      <c r="P318" s="36"/>
      <c r="Q318" s="36"/>
      <c r="R318" s="36"/>
      <c r="S318" s="26"/>
      <c r="T318"/>
      <c r="U318"/>
      <c r="V318"/>
      <c r="W318" s="38"/>
    </row>
    <row r="319" spans="1:23" ht="15.75" x14ac:dyDescent="0.25">
      <c r="A319"/>
      <c r="B319"/>
      <c r="C319"/>
      <c r="D319"/>
      <c r="E319"/>
      <c r="F319" s="26"/>
      <c r="G319" s="8" t="s">
        <v>5246</v>
      </c>
      <c r="H319" s="8" t="s">
        <v>4973</v>
      </c>
      <c r="I319" s="35">
        <v>0</v>
      </c>
      <c r="J319" s="35">
        <v>0</v>
      </c>
      <c r="K319" s="35">
        <v>0</v>
      </c>
      <c r="L319" s="35">
        <v>0</v>
      </c>
      <c r="N319" s="36"/>
      <c r="O319" s="36"/>
      <c r="P319" s="36"/>
      <c r="Q319" s="36"/>
      <c r="R319" s="36"/>
      <c r="S319" s="26"/>
      <c r="T319"/>
      <c r="U319"/>
      <c r="V319"/>
      <c r="W319" s="38"/>
    </row>
    <row r="320" spans="1:23" ht="16.5" thickBot="1" x14ac:dyDescent="0.3">
      <c r="A320"/>
      <c r="B320"/>
      <c r="C320"/>
      <c r="D320"/>
      <c r="E320"/>
      <c r="F320" s="26"/>
      <c r="G320" s="40" t="s">
        <v>5246</v>
      </c>
      <c r="H320" s="40" t="s">
        <v>52</v>
      </c>
      <c r="I320" s="41">
        <v>0</v>
      </c>
      <c r="J320" s="41">
        <v>0</v>
      </c>
      <c r="K320" s="41">
        <v>0</v>
      </c>
      <c r="L320" s="41">
        <v>0</v>
      </c>
      <c r="N320" s="36"/>
      <c r="O320" s="36"/>
      <c r="P320" s="36"/>
      <c r="Q320" s="36"/>
      <c r="R320" s="36"/>
      <c r="S320" s="26"/>
      <c r="T320"/>
      <c r="U320"/>
      <c r="V320"/>
      <c r="W320" s="38"/>
    </row>
    <row r="321" spans="1:23" ht="15.75" x14ac:dyDescent="0.25">
      <c r="A321"/>
      <c r="B321"/>
      <c r="C321"/>
      <c r="D321"/>
      <c r="E321"/>
      <c r="F321" s="26"/>
      <c r="G321" s="8" t="s">
        <v>5248</v>
      </c>
      <c r="H321" s="8" t="s">
        <v>5054</v>
      </c>
      <c r="I321" s="35">
        <v>0.79127878490900005</v>
      </c>
      <c r="J321" s="35">
        <v>0.86270087397799999</v>
      </c>
      <c r="K321" s="35">
        <v>0.7188219052</v>
      </c>
      <c r="L321" s="35">
        <v>0.718623481781</v>
      </c>
      <c r="N321" s="36"/>
      <c r="O321" s="36"/>
      <c r="P321" s="36"/>
      <c r="Q321" s="36"/>
      <c r="R321" s="36"/>
      <c r="S321" s="26"/>
      <c r="T321"/>
      <c r="U321"/>
      <c r="V321"/>
      <c r="W321" s="38"/>
    </row>
    <row r="322" spans="1:23" ht="15.75" x14ac:dyDescent="0.25">
      <c r="A322"/>
      <c r="B322"/>
      <c r="C322"/>
      <c r="D322"/>
      <c r="E322"/>
      <c r="F322" s="26"/>
      <c r="G322" s="8" t="s">
        <v>5248</v>
      </c>
      <c r="H322" s="8" t="s">
        <v>5056</v>
      </c>
      <c r="I322" s="35">
        <v>0</v>
      </c>
      <c r="J322" s="35">
        <v>0</v>
      </c>
      <c r="K322" s="35">
        <v>0</v>
      </c>
      <c r="L322" s="35">
        <v>0</v>
      </c>
      <c r="N322" s="36"/>
      <c r="O322" s="36"/>
      <c r="P322" s="36"/>
      <c r="Q322" s="36"/>
      <c r="R322" s="36"/>
      <c r="S322" s="26"/>
      <c r="T322"/>
      <c r="U322"/>
      <c r="V322"/>
      <c r="W322" s="38"/>
    </row>
    <row r="323" spans="1:23" ht="15.75" x14ac:dyDescent="0.25">
      <c r="A323"/>
      <c r="B323"/>
      <c r="C323"/>
      <c r="D323"/>
      <c r="E323"/>
      <c r="F323" s="26"/>
      <c r="G323" s="8" t="s">
        <v>5248</v>
      </c>
      <c r="H323" s="8" t="s">
        <v>5058</v>
      </c>
      <c r="I323" s="35">
        <v>4.8995590396899995E-4</v>
      </c>
      <c r="J323" s="35">
        <v>0</v>
      </c>
      <c r="K323" s="35">
        <v>4.6019328117800001E-4</v>
      </c>
      <c r="L323" s="35">
        <v>0</v>
      </c>
      <c r="N323" s="36"/>
      <c r="O323" s="36"/>
      <c r="P323" s="36"/>
      <c r="Q323" s="36"/>
      <c r="R323" s="36"/>
      <c r="S323" s="26"/>
      <c r="T323"/>
      <c r="U323"/>
      <c r="V323"/>
      <c r="W323" s="38"/>
    </row>
    <row r="324" spans="1:23" ht="15.75" x14ac:dyDescent="0.25">
      <c r="A324"/>
      <c r="B324"/>
      <c r="C324"/>
      <c r="D324"/>
      <c r="E324"/>
      <c r="F324" s="26"/>
      <c r="G324" s="8" t="s">
        <v>5248</v>
      </c>
      <c r="H324" s="8" t="s">
        <v>5060</v>
      </c>
      <c r="I324" s="35">
        <v>0.208231259187</v>
      </c>
      <c r="J324" s="35">
        <v>0.13729912602200001</v>
      </c>
      <c r="K324" s="35">
        <v>0.280717901519</v>
      </c>
      <c r="L324" s="35">
        <v>0.281376518219</v>
      </c>
      <c r="N324" s="36"/>
      <c r="O324" s="36"/>
      <c r="P324" s="36"/>
      <c r="Q324" s="36"/>
      <c r="R324" s="36"/>
      <c r="S324" s="26"/>
      <c r="T324"/>
      <c r="U324"/>
      <c r="V324"/>
      <c r="W324" s="38"/>
    </row>
    <row r="325" spans="1:23" ht="15.75" x14ac:dyDescent="0.25">
      <c r="A325"/>
      <c r="B325"/>
      <c r="C325"/>
      <c r="D325"/>
      <c r="E325"/>
      <c r="F325" s="26"/>
      <c r="G325" s="8" t="s">
        <v>5248</v>
      </c>
      <c r="H325" s="8" t="s">
        <v>4973</v>
      </c>
      <c r="I325" s="35">
        <v>0</v>
      </c>
      <c r="J325" s="35">
        <v>0</v>
      </c>
      <c r="K325" s="35">
        <v>0</v>
      </c>
      <c r="L325" s="35">
        <v>0</v>
      </c>
      <c r="N325" s="36"/>
      <c r="O325" s="36"/>
      <c r="P325" s="36"/>
      <c r="Q325" s="36"/>
      <c r="R325" s="36"/>
      <c r="S325" s="26"/>
      <c r="T325"/>
      <c r="U325"/>
      <c r="V325"/>
      <c r="W325" s="38"/>
    </row>
    <row r="326" spans="1:23" ht="16.5" thickBot="1" x14ac:dyDescent="0.3">
      <c r="A326"/>
      <c r="B326"/>
      <c r="C326"/>
      <c r="D326"/>
      <c r="E326"/>
      <c r="F326" s="26"/>
      <c r="G326" s="40" t="s">
        <v>5248</v>
      </c>
      <c r="H326" s="40" t="s">
        <v>52</v>
      </c>
      <c r="I326" s="41">
        <v>0</v>
      </c>
      <c r="J326" s="41">
        <v>0</v>
      </c>
      <c r="K326" s="41">
        <v>0</v>
      </c>
      <c r="L326" s="41">
        <v>0</v>
      </c>
      <c r="N326" s="36"/>
      <c r="O326" s="36"/>
      <c r="P326" s="36"/>
      <c r="Q326" s="36"/>
      <c r="R326" s="36"/>
      <c r="S326" s="26"/>
      <c r="T326"/>
      <c r="U326"/>
      <c r="V326"/>
      <c r="W326" s="38"/>
    </row>
    <row r="327" spans="1:23" ht="15.75" x14ac:dyDescent="0.25">
      <c r="A327"/>
      <c r="B327"/>
      <c r="C327"/>
      <c r="D327"/>
      <c r="E327"/>
      <c r="F327" s="26"/>
      <c r="G327" s="8" t="s">
        <v>5250</v>
      </c>
      <c r="H327" s="8" t="s">
        <v>5054</v>
      </c>
      <c r="I327" s="35">
        <v>0.22875000000000001</v>
      </c>
      <c r="J327" s="35">
        <v>0.29051442164699998</v>
      </c>
      <c r="K327" s="35">
        <v>0.32668439716300002</v>
      </c>
      <c r="L327" s="35">
        <v>0.223021582734</v>
      </c>
      <c r="N327" s="36"/>
      <c r="O327" s="36"/>
      <c r="P327" s="36"/>
      <c r="Q327" s="36"/>
      <c r="R327" s="36"/>
      <c r="S327" s="26"/>
      <c r="T327"/>
      <c r="U327"/>
      <c r="V327"/>
      <c r="W327" s="38"/>
    </row>
    <row r="328" spans="1:23" ht="15.75" x14ac:dyDescent="0.25">
      <c r="A328"/>
      <c r="B328"/>
      <c r="C328"/>
      <c r="D328"/>
      <c r="E328"/>
      <c r="F328" s="26"/>
      <c r="G328" s="8" t="s">
        <v>5250</v>
      </c>
      <c r="H328" s="8" t="s">
        <v>5056</v>
      </c>
      <c r="I328" s="35">
        <v>0</v>
      </c>
      <c r="J328" s="35">
        <v>2.97353553375E-4</v>
      </c>
      <c r="K328" s="35">
        <v>4.4326241134800003E-4</v>
      </c>
      <c r="L328" s="35">
        <v>0</v>
      </c>
      <c r="N328" s="36"/>
      <c r="O328" s="36"/>
      <c r="P328" s="36"/>
      <c r="Q328" s="36"/>
      <c r="R328" s="36"/>
      <c r="S328" s="26"/>
      <c r="T328"/>
      <c r="U328"/>
      <c r="V328"/>
      <c r="W328" s="38"/>
    </row>
    <row r="329" spans="1:23" ht="15.75" x14ac:dyDescent="0.25">
      <c r="A329"/>
      <c r="B329"/>
      <c r="C329"/>
      <c r="D329"/>
      <c r="E329"/>
      <c r="F329" s="26"/>
      <c r="G329" s="8" t="s">
        <v>5250</v>
      </c>
      <c r="H329" s="8" t="s">
        <v>5058</v>
      </c>
      <c r="I329" s="35">
        <v>0</v>
      </c>
      <c r="J329" s="35">
        <v>0</v>
      </c>
      <c r="K329" s="35">
        <v>0</v>
      </c>
      <c r="L329" s="35">
        <v>0</v>
      </c>
      <c r="N329" s="36"/>
      <c r="O329" s="36"/>
      <c r="P329" s="36"/>
      <c r="Q329" s="36"/>
      <c r="R329" s="36"/>
      <c r="S329" s="26"/>
      <c r="T329"/>
      <c r="U329"/>
      <c r="V329"/>
      <c r="W329" s="38"/>
    </row>
    <row r="330" spans="1:23" ht="15.75" x14ac:dyDescent="0.25">
      <c r="A330"/>
      <c r="B330"/>
      <c r="C330"/>
      <c r="D330"/>
      <c r="E330"/>
      <c r="F330" s="26"/>
      <c r="G330" s="8" t="s">
        <v>5250</v>
      </c>
      <c r="H330" s="8" t="s">
        <v>5060</v>
      </c>
      <c r="I330" s="35">
        <v>0.77124999999999999</v>
      </c>
      <c r="J330" s="35">
        <v>0.70918822479900001</v>
      </c>
      <c r="K330" s="35">
        <v>0.67287234042599997</v>
      </c>
      <c r="L330" s="35">
        <v>0.77697841726600003</v>
      </c>
      <c r="N330" s="36"/>
      <c r="O330" s="36"/>
      <c r="P330" s="36"/>
      <c r="Q330" s="36"/>
      <c r="R330" s="36"/>
      <c r="S330" s="26"/>
      <c r="T330"/>
      <c r="U330"/>
      <c r="V330"/>
      <c r="W330" s="38"/>
    </row>
    <row r="331" spans="1:23" ht="15.75" x14ac:dyDescent="0.25">
      <c r="A331"/>
      <c r="B331"/>
      <c r="C331"/>
      <c r="D331"/>
      <c r="E331"/>
      <c r="F331" s="26"/>
      <c r="G331" s="8" t="s">
        <v>5250</v>
      </c>
      <c r="H331" s="8" t="s">
        <v>4973</v>
      </c>
      <c r="I331" s="35">
        <v>0</v>
      </c>
      <c r="J331" s="35">
        <v>0</v>
      </c>
      <c r="K331" s="35">
        <v>0</v>
      </c>
      <c r="L331" s="35">
        <v>0</v>
      </c>
      <c r="N331" s="36"/>
      <c r="O331" s="36"/>
      <c r="P331" s="36"/>
      <c r="Q331" s="36"/>
      <c r="R331" s="36"/>
      <c r="S331" s="26"/>
      <c r="T331"/>
      <c r="U331"/>
      <c r="V331"/>
      <c r="W331" s="38"/>
    </row>
    <row r="332" spans="1:23" ht="16.5" thickBot="1" x14ac:dyDescent="0.3">
      <c r="A332"/>
      <c r="B332"/>
      <c r="C332"/>
      <c r="D332"/>
      <c r="E332"/>
      <c r="F332" s="26"/>
      <c r="G332" s="40" t="s">
        <v>5250</v>
      </c>
      <c r="H332" s="40" t="s">
        <v>52</v>
      </c>
      <c r="I332" s="41">
        <v>0</v>
      </c>
      <c r="J332" s="41">
        <v>0</v>
      </c>
      <c r="K332" s="41">
        <v>0</v>
      </c>
      <c r="L332" s="41">
        <v>0</v>
      </c>
      <c r="N332" s="36"/>
      <c r="O332" s="36"/>
      <c r="P332" s="36"/>
      <c r="Q332" s="36"/>
      <c r="R332" s="36"/>
      <c r="S332" s="26"/>
      <c r="T332"/>
      <c r="U332"/>
      <c r="V332"/>
      <c r="W332" s="38"/>
    </row>
    <row r="333" spans="1:23" ht="15.75" x14ac:dyDescent="0.25">
      <c r="A333"/>
      <c r="B333"/>
      <c r="C333"/>
      <c r="D333"/>
      <c r="E333"/>
      <c r="F333" s="26"/>
      <c r="G333" s="8" t="s">
        <v>5252</v>
      </c>
      <c r="H333" s="8" t="s">
        <v>5054</v>
      </c>
      <c r="I333" s="35">
        <v>0.97970085470099999</v>
      </c>
      <c r="J333" s="35">
        <v>0.96009975062300001</v>
      </c>
      <c r="K333" s="35">
        <v>0.77958894401099998</v>
      </c>
      <c r="L333" s="35">
        <v>0.74449339206999998</v>
      </c>
      <c r="N333" s="36"/>
      <c r="O333" s="36"/>
      <c r="P333" s="36"/>
      <c r="Q333" s="36"/>
      <c r="R333" s="36"/>
      <c r="S333" s="26"/>
      <c r="T333"/>
      <c r="U333"/>
      <c r="V333"/>
      <c r="W333" s="38"/>
    </row>
    <row r="334" spans="1:23" ht="15.75" x14ac:dyDescent="0.25">
      <c r="A334"/>
      <c r="B334"/>
      <c r="C334"/>
      <c r="D334"/>
      <c r="E334"/>
      <c r="F334" s="26"/>
      <c r="G334" s="8" t="s">
        <v>5252</v>
      </c>
      <c r="H334" s="8" t="s">
        <v>5056</v>
      </c>
      <c r="I334" s="35">
        <v>0</v>
      </c>
      <c r="J334" s="35">
        <v>0</v>
      </c>
      <c r="K334" s="35">
        <v>0</v>
      </c>
      <c r="L334" s="35">
        <v>0</v>
      </c>
      <c r="N334" s="36"/>
      <c r="O334" s="36"/>
      <c r="P334" s="36"/>
      <c r="Q334" s="36"/>
      <c r="R334" s="36"/>
      <c r="S334" s="26"/>
      <c r="T334"/>
      <c r="U334"/>
      <c r="V334"/>
      <c r="W334" s="38"/>
    </row>
    <row r="335" spans="1:23" ht="15.75" x14ac:dyDescent="0.25">
      <c r="A335"/>
      <c r="B335"/>
      <c r="C335"/>
      <c r="D335"/>
      <c r="E335"/>
      <c r="F335" s="26"/>
      <c r="G335" s="8" t="s">
        <v>5252</v>
      </c>
      <c r="H335" s="8" t="s">
        <v>5058</v>
      </c>
      <c r="I335" s="35">
        <v>0</v>
      </c>
      <c r="J335" s="35">
        <v>4.9875311720699997E-4</v>
      </c>
      <c r="K335" s="35">
        <v>0</v>
      </c>
      <c r="L335" s="35">
        <v>8.8105726872200003E-4</v>
      </c>
      <c r="N335" s="36"/>
      <c r="O335" s="36"/>
      <c r="P335" s="36"/>
      <c r="Q335" s="36"/>
      <c r="R335" s="36"/>
      <c r="S335" s="26"/>
      <c r="T335"/>
      <c r="U335"/>
      <c r="V335"/>
      <c r="W335" s="38"/>
    </row>
    <row r="336" spans="1:23" ht="15.75" x14ac:dyDescent="0.25">
      <c r="A336"/>
      <c r="B336"/>
      <c r="C336"/>
      <c r="D336"/>
      <c r="E336"/>
      <c r="F336" s="26"/>
      <c r="G336" s="8" t="s">
        <v>5252</v>
      </c>
      <c r="H336" s="8" t="s">
        <v>5060</v>
      </c>
      <c r="I336" s="35">
        <v>2.0299145299099999E-2</v>
      </c>
      <c r="J336" s="35">
        <v>3.9401496259400003E-2</v>
      </c>
      <c r="K336" s="35">
        <v>0.22041105598899999</v>
      </c>
      <c r="L336" s="35">
        <v>0.25462555066100001</v>
      </c>
      <c r="N336" s="36"/>
      <c r="O336" s="36"/>
      <c r="P336" s="36"/>
      <c r="Q336" s="36"/>
      <c r="R336" s="36"/>
      <c r="S336" s="26"/>
      <c r="T336"/>
      <c r="U336"/>
      <c r="V336"/>
      <c r="W336" s="38"/>
    </row>
    <row r="337" spans="1:23" ht="15.75" x14ac:dyDescent="0.25">
      <c r="A337"/>
      <c r="B337"/>
      <c r="C337"/>
      <c r="D337"/>
      <c r="E337"/>
      <c r="F337" s="26"/>
      <c r="G337" s="8" t="s">
        <v>5252</v>
      </c>
      <c r="H337" s="8" t="s">
        <v>4973</v>
      </c>
      <c r="I337" s="35">
        <v>0</v>
      </c>
      <c r="J337" s="35">
        <v>0</v>
      </c>
      <c r="K337" s="35">
        <v>0</v>
      </c>
      <c r="L337" s="35">
        <v>0</v>
      </c>
      <c r="N337" s="36"/>
      <c r="O337" s="36"/>
      <c r="P337" s="36"/>
      <c r="Q337" s="36"/>
      <c r="R337" s="36"/>
      <c r="S337" s="26"/>
      <c r="T337"/>
      <c r="U337"/>
      <c r="V337"/>
      <c r="W337" s="38"/>
    </row>
    <row r="338" spans="1:23" ht="16.5" thickBot="1" x14ac:dyDescent="0.3">
      <c r="A338"/>
      <c r="B338"/>
      <c r="C338"/>
      <c r="D338"/>
      <c r="E338"/>
      <c r="F338" s="26"/>
      <c r="G338" s="40" t="s">
        <v>5252</v>
      </c>
      <c r="H338" s="40" t="s">
        <v>52</v>
      </c>
      <c r="I338" s="41">
        <v>0</v>
      </c>
      <c r="J338" s="41">
        <v>0</v>
      </c>
      <c r="K338" s="41">
        <v>0</v>
      </c>
      <c r="L338" s="41">
        <v>0</v>
      </c>
      <c r="N338" s="36"/>
      <c r="O338" s="36"/>
      <c r="P338" s="36"/>
      <c r="Q338" s="36"/>
      <c r="R338" s="36"/>
      <c r="S338" s="26"/>
      <c r="T338"/>
      <c r="U338"/>
      <c r="V338"/>
      <c r="W338" s="38"/>
    </row>
    <row r="339" spans="1:23" ht="15.75" x14ac:dyDescent="0.25">
      <c r="A339"/>
      <c r="B339"/>
      <c r="C339"/>
      <c r="D339"/>
      <c r="E339"/>
      <c r="F339" s="26"/>
      <c r="G339" s="8" t="s">
        <v>5254</v>
      </c>
      <c r="H339" s="8" t="s">
        <v>5054</v>
      </c>
      <c r="I339" s="35">
        <v>0.55851619644700001</v>
      </c>
      <c r="J339" s="35">
        <v>0.74866008462599998</v>
      </c>
      <c r="K339" s="35">
        <v>0.71638580136200003</v>
      </c>
      <c r="L339" s="35">
        <v>0.69948006932399998</v>
      </c>
      <c r="N339" s="36"/>
      <c r="O339" s="36"/>
      <c r="P339" s="36"/>
      <c r="Q339" s="36"/>
      <c r="R339" s="36"/>
      <c r="S339" s="26"/>
      <c r="T339"/>
      <c r="U339"/>
      <c r="V339"/>
      <c r="W339" s="38"/>
    </row>
    <row r="340" spans="1:23" ht="15.75" x14ac:dyDescent="0.25">
      <c r="A340"/>
      <c r="B340"/>
      <c r="C340"/>
      <c r="D340"/>
      <c r="E340"/>
      <c r="F340" s="26"/>
      <c r="G340" s="8" t="s">
        <v>5254</v>
      </c>
      <c r="H340" s="8" t="s">
        <v>5056</v>
      </c>
      <c r="I340" s="35">
        <v>0</v>
      </c>
      <c r="J340" s="35">
        <v>0</v>
      </c>
      <c r="K340" s="35">
        <v>0</v>
      </c>
      <c r="L340" s="35">
        <v>3.4662045060700002E-4</v>
      </c>
      <c r="N340" s="36"/>
      <c r="O340" s="36"/>
      <c r="P340" s="36"/>
      <c r="Q340" s="36"/>
      <c r="R340" s="36"/>
      <c r="S340" s="26"/>
      <c r="T340"/>
      <c r="U340"/>
      <c r="V340"/>
      <c r="W340" s="38"/>
    </row>
    <row r="341" spans="1:23" ht="15.75" x14ac:dyDescent="0.25">
      <c r="A341"/>
      <c r="B341"/>
      <c r="C341"/>
      <c r="D341"/>
      <c r="E341"/>
      <c r="F341" s="26"/>
      <c r="G341" s="8" t="s">
        <v>5254</v>
      </c>
      <c r="H341" s="8" t="s">
        <v>5058</v>
      </c>
      <c r="I341" s="35">
        <v>0</v>
      </c>
      <c r="J341" s="35">
        <v>2.8208744710899998E-4</v>
      </c>
      <c r="K341" s="35">
        <v>3.5855145213300002E-4</v>
      </c>
      <c r="L341" s="35">
        <v>3.4662045060700002E-4</v>
      </c>
      <c r="N341" s="36"/>
      <c r="O341" s="36"/>
      <c r="P341" s="36"/>
      <c r="Q341" s="36"/>
      <c r="R341" s="36"/>
      <c r="S341" s="26"/>
      <c r="T341"/>
      <c r="U341"/>
      <c r="V341"/>
      <c r="W341" s="38"/>
    </row>
    <row r="342" spans="1:23" ht="15.75" x14ac:dyDescent="0.25">
      <c r="A342"/>
      <c r="B342"/>
      <c r="C342"/>
      <c r="D342"/>
      <c r="E342"/>
      <c r="F342" s="26"/>
      <c r="G342" s="8" t="s">
        <v>5254</v>
      </c>
      <c r="H342" s="8" t="s">
        <v>5060</v>
      </c>
      <c r="I342" s="35">
        <v>0.44148380355299999</v>
      </c>
      <c r="J342" s="35">
        <v>0.25105782792699999</v>
      </c>
      <c r="K342" s="35">
        <v>0.28325564718500001</v>
      </c>
      <c r="L342" s="35">
        <v>0.29982668977499999</v>
      </c>
      <c r="N342" s="36"/>
      <c r="O342" s="36"/>
      <c r="P342" s="36"/>
      <c r="Q342" s="36"/>
      <c r="R342" s="36"/>
      <c r="S342" s="26"/>
      <c r="T342"/>
      <c r="U342"/>
      <c r="V342"/>
      <c r="W342" s="38"/>
    </row>
    <row r="343" spans="1:23" ht="15.75" x14ac:dyDescent="0.25">
      <c r="A343"/>
      <c r="B343"/>
      <c r="C343"/>
      <c r="D343"/>
      <c r="E343"/>
      <c r="F343" s="26"/>
      <c r="G343" s="8" t="s">
        <v>5254</v>
      </c>
      <c r="H343" s="8" t="s">
        <v>4973</v>
      </c>
      <c r="I343" s="35">
        <v>0</v>
      </c>
      <c r="J343" s="35">
        <v>0</v>
      </c>
      <c r="K343" s="35">
        <v>0</v>
      </c>
      <c r="L343" s="35">
        <v>0</v>
      </c>
      <c r="N343" s="36"/>
      <c r="O343" s="36"/>
      <c r="P343" s="36"/>
      <c r="Q343" s="36"/>
      <c r="R343" s="36"/>
      <c r="S343" s="26"/>
      <c r="T343"/>
      <c r="U343"/>
      <c r="V343"/>
      <c r="W343" s="38"/>
    </row>
    <row r="344" spans="1:23" ht="16.5" thickBot="1" x14ac:dyDescent="0.3">
      <c r="A344"/>
      <c r="B344"/>
      <c r="C344"/>
      <c r="D344"/>
      <c r="E344"/>
      <c r="F344" s="26"/>
      <c r="G344" s="40" t="s">
        <v>5254</v>
      </c>
      <c r="H344" s="40" t="s">
        <v>52</v>
      </c>
      <c r="I344" s="41">
        <v>0</v>
      </c>
      <c r="J344" s="41">
        <v>0</v>
      </c>
      <c r="K344" s="41">
        <v>0</v>
      </c>
      <c r="L344" s="41">
        <v>0</v>
      </c>
      <c r="N344" s="36"/>
      <c r="O344" s="36"/>
      <c r="P344" s="36"/>
      <c r="Q344" s="36"/>
      <c r="R344" s="36"/>
      <c r="S344" s="26"/>
      <c r="T344"/>
      <c r="U344"/>
      <c r="V344"/>
      <c r="W344" s="38"/>
    </row>
    <row r="345" spans="1:23" ht="15.75" x14ac:dyDescent="0.25">
      <c r="A345"/>
      <c r="B345"/>
      <c r="C345"/>
      <c r="D345"/>
      <c r="E345"/>
      <c r="F345" s="26"/>
      <c r="G345" s="8" t="s">
        <v>5256</v>
      </c>
      <c r="H345" s="8" t="s">
        <v>5054</v>
      </c>
      <c r="I345" s="35">
        <v>0.99612403100799995</v>
      </c>
      <c r="J345" s="35">
        <v>0.99668560606099998</v>
      </c>
      <c r="K345" s="35">
        <v>0.74624060150399996</v>
      </c>
      <c r="L345" s="35">
        <v>0.77584330794300005</v>
      </c>
      <c r="N345" s="36"/>
      <c r="O345" s="36"/>
      <c r="P345" s="36"/>
      <c r="Q345" s="36"/>
      <c r="R345" s="36"/>
      <c r="S345" s="26"/>
      <c r="T345"/>
      <c r="U345"/>
      <c r="V345"/>
      <c r="W345" s="38"/>
    </row>
    <row r="346" spans="1:23" ht="15.75" x14ac:dyDescent="0.25">
      <c r="A346"/>
      <c r="B346"/>
      <c r="C346"/>
      <c r="D346"/>
      <c r="E346"/>
      <c r="F346" s="26"/>
      <c r="G346" s="8" t="s">
        <v>5256</v>
      </c>
      <c r="H346" s="8" t="s">
        <v>5056</v>
      </c>
      <c r="I346" s="35">
        <v>0</v>
      </c>
      <c r="J346" s="35">
        <v>4.7348484848500002E-4</v>
      </c>
      <c r="K346" s="35">
        <v>0</v>
      </c>
      <c r="L346" s="35">
        <v>0</v>
      </c>
      <c r="N346" s="36"/>
      <c r="O346" s="36"/>
      <c r="P346" s="36"/>
      <c r="Q346" s="36"/>
      <c r="R346" s="36"/>
      <c r="S346" s="26"/>
      <c r="T346"/>
      <c r="U346"/>
      <c r="V346"/>
      <c r="W346" s="38"/>
    </row>
    <row r="347" spans="1:23" ht="15.75" x14ac:dyDescent="0.25">
      <c r="A347"/>
      <c r="B347"/>
      <c r="C347"/>
      <c r="D347"/>
      <c r="E347"/>
      <c r="F347" s="26"/>
      <c r="G347" s="8" t="s">
        <v>5256</v>
      </c>
      <c r="H347" s="8" t="s">
        <v>5058</v>
      </c>
      <c r="I347" s="35">
        <v>1.2919896640800001E-3</v>
      </c>
      <c r="J347" s="35">
        <v>4.7348484848500002E-4</v>
      </c>
      <c r="K347" s="35">
        <v>0</v>
      </c>
      <c r="L347" s="35">
        <v>0</v>
      </c>
      <c r="N347" s="36"/>
      <c r="O347" s="36"/>
      <c r="P347" s="36"/>
      <c r="Q347" s="36"/>
      <c r="R347" s="36"/>
      <c r="S347" s="26"/>
      <c r="T347"/>
      <c r="U347"/>
      <c r="V347"/>
      <c r="W347" s="38"/>
    </row>
    <row r="348" spans="1:23" ht="15.75" x14ac:dyDescent="0.25">
      <c r="A348"/>
      <c r="B348"/>
      <c r="C348"/>
      <c r="D348"/>
      <c r="E348"/>
      <c r="F348" s="26"/>
      <c r="G348" s="8" t="s">
        <v>5256</v>
      </c>
      <c r="H348" s="8" t="s">
        <v>5060</v>
      </c>
      <c r="I348" s="35">
        <v>2.58397932817E-3</v>
      </c>
      <c r="J348" s="35">
        <v>2.3674242424199998E-3</v>
      </c>
      <c r="K348" s="35">
        <v>0.25375939849599999</v>
      </c>
      <c r="L348" s="35">
        <v>0.22415669205700001</v>
      </c>
      <c r="N348" s="36"/>
      <c r="O348" s="36"/>
      <c r="P348" s="36"/>
      <c r="Q348" s="36"/>
      <c r="R348" s="36"/>
      <c r="S348" s="26"/>
      <c r="T348"/>
      <c r="U348"/>
      <c r="V348"/>
      <c r="W348" s="38"/>
    </row>
    <row r="349" spans="1:23" ht="15.75" x14ac:dyDescent="0.25">
      <c r="A349"/>
      <c r="B349"/>
      <c r="C349"/>
      <c r="D349"/>
      <c r="E349"/>
      <c r="F349" s="26"/>
      <c r="G349" s="8" t="s">
        <v>5256</v>
      </c>
      <c r="H349" s="8" t="s">
        <v>4973</v>
      </c>
      <c r="I349" s="35">
        <v>0</v>
      </c>
      <c r="J349" s="35">
        <v>0</v>
      </c>
      <c r="K349" s="35">
        <v>0</v>
      </c>
      <c r="L349" s="35">
        <v>0</v>
      </c>
      <c r="N349" s="36"/>
      <c r="O349" s="36"/>
      <c r="P349" s="36"/>
      <c r="Q349" s="36"/>
      <c r="R349" s="36"/>
      <c r="S349" s="26"/>
      <c r="T349"/>
      <c r="U349"/>
      <c r="V349"/>
      <c r="W349" s="38"/>
    </row>
    <row r="350" spans="1:23" ht="16.5" thickBot="1" x14ac:dyDescent="0.3">
      <c r="A350"/>
      <c r="B350"/>
      <c r="C350"/>
      <c r="D350"/>
      <c r="E350"/>
      <c r="F350" s="26"/>
      <c r="G350" s="40" t="s">
        <v>5256</v>
      </c>
      <c r="H350" s="40" t="s">
        <v>52</v>
      </c>
      <c r="I350" s="41">
        <v>0</v>
      </c>
      <c r="J350" s="41">
        <v>0</v>
      </c>
      <c r="K350" s="41">
        <v>0</v>
      </c>
      <c r="L350" s="41">
        <v>0</v>
      </c>
      <c r="N350" s="36"/>
      <c r="O350" s="36"/>
      <c r="P350" s="36"/>
      <c r="Q350" s="36"/>
      <c r="R350" s="36"/>
      <c r="S350" s="26"/>
      <c r="T350"/>
      <c r="U350"/>
      <c r="V350"/>
      <c r="W350" s="38"/>
    </row>
    <row r="351" spans="1:23" ht="15.75" x14ac:dyDescent="0.25">
      <c r="A351"/>
      <c r="B351"/>
      <c r="C351"/>
      <c r="D351"/>
      <c r="E351"/>
      <c r="F351" s="26"/>
      <c r="G351" s="8" t="s">
        <v>5258</v>
      </c>
      <c r="H351" s="8" t="s">
        <v>5054</v>
      </c>
      <c r="I351" s="35">
        <v>0.97782258064500005</v>
      </c>
      <c r="J351" s="35">
        <v>0.97425191370899999</v>
      </c>
      <c r="K351" s="35">
        <v>0.48742514970099998</v>
      </c>
      <c r="L351" s="35">
        <v>0.51063829787199999</v>
      </c>
      <c r="N351" s="36"/>
      <c r="O351" s="36"/>
      <c r="P351" s="36"/>
      <c r="Q351" s="36"/>
      <c r="R351" s="36"/>
      <c r="S351" s="26"/>
      <c r="T351"/>
      <c r="U351"/>
      <c r="V351"/>
      <c r="W351" s="38"/>
    </row>
    <row r="352" spans="1:23" ht="15.75" x14ac:dyDescent="0.25">
      <c r="A352"/>
      <c r="B352"/>
      <c r="C352"/>
      <c r="D352"/>
      <c r="E352"/>
      <c r="F352" s="26"/>
      <c r="G352" s="8" t="s">
        <v>5258</v>
      </c>
      <c r="H352" s="8" t="s">
        <v>5056</v>
      </c>
      <c r="I352" s="35">
        <v>0</v>
      </c>
      <c r="J352" s="35">
        <v>0</v>
      </c>
      <c r="K352" s="35">
        <v>0</v>
      </c>
      <c r="L352" s="35">
        <v>0</v>
      </c>
      <c r="N352" s="36"/>
      <c r="O352" s="36"/>
      <c r="P352" s="36"/>
      <c r="Q352" s="36"/>
      <c r="R352" s="36"/>
      <c r="S352" s="26"/>
      <c r="T352"/>
      <c r="U352"/>
      <c r="V352"/>
      <c r="W352" s="38"/>
    </row>
    <row r="353" spans="1:23" ht="15.75" x14ac:dyDescent="0.25">
      <c r="A353"/>
      <c r="B353"/>
      <c r="C353"/>
      <c r="D353"/>
      <c r="E353"/>
      <c r="F353" s="26"/>
      <c r="G353" s="8" t="s">
        <v>5258</v>
      </c>
      <c r="H353" s="8" t="s">
        <v>5058</v>
      </c>
      <c r="I353" s="35">
        <v>0</v>
      </c>
      <c r="J353" s="35">
        <v>0</v>
      </c>
      <c r="K353" s="35">
        <v>0</v>
      </c>
      <c r="L353" s="35">
        <v>0</v>
      </c>
      <c r="N353" s="36"/>
      <c r="O353" s="36"/>
      <c r="P353" s="36"/>
      <c r="Q353" s="36"/>
      <c r="R353" s="36"/>
      <c r="S353" s="26"/>
      <c r="T353"/>
      <c r="U353"/>
      <c r="V353"/>
      <c r="W353" s="38"/>
    </row>
    <row r="354" spans="1:23" ht="15.75" x14ac:dyDescent="0.25">
      <c r="A354"/>
      <c r="B354"/>
      <c r="C354"/>
      <c r="D354"/>
      <c r="E354"/>
      <c r="F354" s="26"/>
      <c r="G354" s="8" t="s">
        <v>5258</v>
      </c>
      <c r="H354" s="8" t="s">
        <v>5060</v>
      </c>
      <c r="I354" s="35">
        <v>2.2177419354799999E-2</v>
      </c>
      <c r="J354" s="35">
        <v>2.5748086290899998E-2</v>
      </c>
      <c r="K354" s="35">
        <v>0.51257485029899996</v>
      </c>
      <c r="L354" s="35">
        <v>0.48936170212800001</v>
      </c>
      <c r="N354" s="36"/>
      <c r="O354" s="36"/>
      <c r="P354" s="36"/>
      <c r="Q354" s="36"/>
      <c r="R354" s="36"/>
      <c r="S354" s="26"/>
      <c r="T354"/>
      <c r="U354"/>
      <c r="V354"/>
      <c r="W354" s="38"/>
    </row>
    <row r="355" spans="1:23" ht="15.75" x14ac:dyDescent="0.25">
      <c r="A355"/>
      <c r="B355"/>
      <c r="C355"/>
      <c r="D355"/>
      <c r="E355"/>
      <c r="F355" s="26"/>
      <c r="G355" s="8" t="s">
        <v>5258</v>
      </c>
      <c r="H355" s="8" t="s">
        <v>4973</v>
      </c>
      <c r="I355" s="35">
        <v>0</v>
      </c>
      <c r="J355" s="35">
        <v>0</v>
      </c>
      <c r="K355" s="35">
        <v>0</v>
      </c>
      <c r="L355" s="35">
        <v>0</v>
      </c>
      <c r="N355" s="36"/>
      <c r="O355" s="36"/>
      <c r="P355" s="36"/>
      <c r="Q355" s="36"/>
      <c r="R355" s="36"/>
      <c r="S355" s="26"/>
      <c r="T355"/>
      <c r="U355"/>
      <c r="V355"/>
      <c r="W355" s="38"/>
    </row>
    <row r="356" spans="1:23" ht="16.5" thickBot="1" x14ac:dyDescent="0.3">
      <c r="A356"/>
      <c r="B356"/>
      <c r="C356"/>
      <c r="D356"/>
      <c r="E356"/>
      <c r="F356" s="26"/>
      <c r="G356" s="40" t="s">
        <v>5258</v>
      </c>
      <c r="H356" s="40" t="s">
        <v>52</v>
      </c>
      <c r="I356" s="41">
        <v>0</v>
      </c>
      <c r="J356" s="41">
        <v>0</v>
      </c>
      <c r="K356" s="41">
        <v>0</v>
      </c>
      <c r="L356" s="41">
        <v>0</v>
      </c>
      <c r="N356" s="36"/>
      <c r="O356" s="36"/>
      <c r="P356" s="36"/>
      <c r="Q356" s="36"/>
      <c r="R356" s="36"/>
      <c r="S356" s="26"/>
      <c r="T356"/>
      <c r="U356"/>
      <c r="V356"/>
      <c r="W356" s="38"/>
    </row>
    <row r="357" spans="1:23" ht="15.75" x14ac:dyDescent="0.25">
      <c r="A357"/>
      <c r="B357"/>
      <c r="C357"/>
      <c r="D357"/>
      <c r="E357"/>
      <c r="F357" s="26"/>
      <c r="G357" s="8" t="s">
        <v>5260</v>
      </c>
      <c r="H357" s="8" t="s">
        <v>5054</v>
      </c>
      <c r="I357" s="35">
        <v>0.99782135076300005</v>
      </c>
      <c r="J357" s="35">
        <v>0.99844599844600002</v>
      </c>
      <c r="K357" s="35">
        <v>0.79971988795500004</v>
      </c>
      <c r="L357" s="35">
        <v>0.80525362318799998</v>
      </c>
      <c r="N357" s="36"/>
      <c r="O357" s="36"/>
      <c r="P357" s="36"/>
      <c r="Q357" s="36"/>
      <c r="R357" s="36"/>
      <c r="S357" s="26"/>
      <c r="T357"/>
      <c r="U357"/>
      <c r="V357"/>
      <c r="W357" s="38"/>
    </row>
    <row r="358" spans="1:23" ht="15.75" x14ac:dyDescent="0.25">
      <c r="A358"/>
      <c r="B358"/>
      <c r="C358"/>
      <c r="D358"/>
      <c r="E358"/>
      <c r="F358" s="26"/>
      <c r="G358" s="8" t="s">
        <v>5260</v>
      </c>
      <c r="H358" s="8" t="s">
        <v>5056</v>
      </c>
      <c r="I358" s="35">
        <v>0</v>
      </c>
      <c r="J358" s="35">
        <v>7.7700077700100002E-4</v>
      </c>
      <c r="K358" s="35">
        <v>0</v>
      </c>
      <c r="L358" s="35">
        <v>0</v>
      </c>
      <c r="N358" s="36"/>
      <c r="O358" s="36"/>
      <c r="P358" s="36"/>
      <c r="Q358" s="36"/>
      <c r="R358" s="36"/>
      <c r="S358" s="26"/>
      <c r="T358"/>
      <c r="U358"/>
      <c r="V358"/>
      <c r="W358" s="38"/>
    </row>
    <row r="359" spans="1:23" ht="15.75" x14ac:dyDescent="0.25">
      <c r="A359"/>
      <c r="B359"/>
      <c r="C359"/>
      <c r="D359"/>
      <c r="E359"/>
      <c r="F359" s="26"/>
      <c r="G359" s="8" t="s">
        <v>5260</v>
      </c>
      <c r="H359" s="8" t="s">
        <v>5058</v>
      </c>
      <c r="I359" s="35">
        <v>0</v>
      </c>
      <c r="J359" s="35">
        <v>0</v>
      </c>
      <c r="K359" s="35">
        <v>0</v>
      </c>
      <c r="L359" s="35">
        <v>0</v>
      </c>
      <c r="N359" s="36"/>
      <c r="O359" s="36"/>
      <c r="P359" s="36"/>
      <c r="Q359" s="36"/>
      <c r="R359" s="36"/>
      <c r="S359" s="26"/>
      <c r="T359"/>
      <c r="U359"/>
      <c r="V359"/>
      <c r="W359" s="38"/>
    </row>
    <row r="360" spans="1:23" ht="15.75" x14ac:dyDescent="0.25">
      <c r="A360"/>
      <c r="B360"/>
      <c r="C360"/>
      <c r="D360"/>
      <c r="E360"/>
      <c r="F360" s="26"/>
      <c r="G360" s="8" t="s">
        <v>5260</v>
      </c>
      <c r="H360" s="8" t="s">
        <v>5060</v>
      </c>
      <c r="I360" s="35">
        <v>2.1786492374700002E-3</v>
      </c>
      <c r="J360" s="35">
        <v>7.7700077700100002E-4</v>
      </c>
      <c r="K360" s="35">
        <v>0.20028011204500001</v>
      </c>
      <c r="L360" s="35">
        <v>0.19474637681199999</v>
      </c>
      <c r="N360" s="36"/>
      <c r="O360" s="36"/>
      <c r="P360" s="36"/>
      <c r="Q360" s="36"/>
      <c r="R360" s="36"/>
      <c r="S360" s="26"/>
      <c r="T360"/>
      <c r="U360"/>
      <c r="V360"/>
      <c r="W360" s="38"/>
    </row>
    <row r="361" spans="1:23" ht="15.75" x14ac:dyDescent="0.25">
      <c r="A361"/>
      <c r="B361"/>
      <c r="C361"/>
      <c r="D361"/>
      <c r="E361"/>
      <c r="F361" s="26"/>
      <c r="G361" s="8" t="s">
        <v>5260</v>
      </c>
      <c r="H361" s="8" t="s">
        <v>4973</v>
      </c>
      <c r="I361" s="35">
        <v>0</v>
      </c>
      <c r="J361" s="35">
        <v>0</v>
      </c>
      <c r="K361" s="35">
        <v>0</v>
      </c>
      <c r="L361" s="35">
        <v>0</v>
      </c>
      <c r="N361" s="36"/>
      <c r="O361" s="36"/>
      <c r="P361" s="36"/>
      <c r="Q361" s="36"/>
      <c r="R361" s="36"/>
      <c r="S361" s="26"/>
      <c r="T361"/>
      <c r="U361"/>
      <c r="V361"/>
      <c r="W361" s="38"/>
    </row>
    <row r="362" spans="1:23" ht="16.5" thickBot="1" x14ac:dyDescent="0.3">
      <c r="A362"/>
      <c r="B362"/>
      <c r="C362"/>
      <c r="D362"/>
      <c r="E362"/>
      <c r="F362" s="26"/>
      <c r="G362" s="40" t="s">
        <v>5260</v>
      </c>
      <c r="H362" s="40" t="s">
        <v>52</v>
      </c>
      <c r="I362" s="41">
        <v>0</v>
      </c>
      <c r="J362" s="41">
        <v>0</v>
      </c>
      <c r="K362" s="41">
        <v>0</v>
      </c>
      <c r="L362" s="41">
        <v>0</v>
      </c>
      <c r="N362" s="36"/>
      <c r="O362" s="36"/>
      <c r="P362" s="36"/>
      <c r="Q362" s="36"/>
      <c r="R362" s="36"/>
      <c r="S362" s="26"/>
      <c r="T362"/>
      <c r="U362"/>
      <c r="V362"/>
      <c r="W362" s="38"/>
    </row>
    <row r="363" spans="1:23" ht="15.75" x14ac:dyDescent="0.25">
      <c r="A363"/>
      <c r="B363"/>
      <c r="C363"/>
      <c r="D363"/>
      <c r="E363"/>
      <c r="F363" s="26"/>
      <c r="G363" s="8" t="s">
        <v>5262</v>
      </c>
      <c r="H363" s="8" t="s">
        <v>5054</v>
      </c>
      <c r="I363" s="35">
        <v>0.996368038741</v>
      </c>
      <c r="J363" s="35">
        <v>0.99732063114000002</v>
      </c>
      <c r="K363" s="35">
        <v>0.75140112089699995</v>
      </c>
      <c r="L363" s="35">
        <v>0.74472500864799995</v>
      </c>
      <c r="N363" s="36"/>
      <c r="O363" s="36"/>
      <c r="P363" s="36"/>
      <c r="Q363" s="36"/>
      <c r="R363" s="36"/>
      <c r="S363" s="26"/>
      <c r="T363"/>
      <c r="U363"/>
      <c r="V363"/>
      <c r="W363" s="38"/>
    </row>
    <row r="364" spans="1:23" ht="15.75" x14ac:dyDescent="0.25">
      <c r="A364"/>
      <c r="B364"/>
      <c r="C364"/>
      <c r="D364"/>
      <c r="E364"/>
      <c r="F364" s="26"/>
      <c r="G364" s="8" t="s">
        <v>5262</v>
      </c>
      <c r="H364" s="8" t="s">
        <v>5056</v>
      </c>
      <c r="I364" s="35">
        <v>0</v>
      </c>
      <c r="J364" s="35">
        <v>0</v>
      </c>
      <c r="K364" s="35">
        <v>0</v>
      </c>
      <c r="L364" s="35">
        <v>0</v>
      </c>
      <c r="N364" s="36"/>
      <c r="O364" s="36"/>
      <c r="P364" s="36"/>
      <c r="Q364" s="36"/>
      <c r="R364" s="36"/>
      <c r="S364" s="26"/>
      <c r="T364"/>
      <c r="U364"/>
      <c r="V364"/>
      <c r="W364" s="38"/>
    </row>
    <row r="365" spans="1:23" ht="15.75" x14ac:dyDescent="0.25">
      <c r="A365"/>
      <c r="B365"/>
      <c r="C365"/>
      <c r="D365"/>
      <c r="E365"/>
      <c r="F365" s="26"/>
      <c r="G365" s="8" t="s">
        <v>5262</v>
      </c>
      <c r="H365" s="8" t="s">
        <v>5058</v>
      </c>
      <c r="I365" s="35">
        <v>0</v>
      </c>
      <c r="J365" s="35">
        <v>2.9770765108699999E-4</v>
      </c>
      <c r="K365" s="35">
        <v>8.0064051240999999E-4</v>
      </c>
      <c r="L365" s="35">
        <v>3.45901072293E-4</v>
      </c>
      <c r="N365" s="36"/>
      <c r="O365" s="36"/>
      <c r="P365" s="36"/>
      <c r="Q365" s="36"/>
      <c r="R365" s="36"/>
      <c r="S365" s="26"/>
      <c r="T365"/>
      <c r="U365"/>
      <c r="V365"/>
      <c r="W365" s="38"/>
    </row>
    <row r="366" spans="1:23" ht="15.75" x14ac:dyDescent="0.25">
      <c r="A366"/>
      <c r="B366"/>
      <c r="C366"/>
      <c r="D366"/>
      <c r="E366"/>
      <c r="F366" s="26"/>
      <c r="G366" s="8" t="s">
        <v>5262</v>
      </c>
      <c r="H366" s="8" t="s">
        <v>5060</v>
      </c>
      <c r="I366" s="35">
        <v>3.63196125908E-3</v>
      </c>
      <c r="J366" s="35">
        <v>2.3816612086899999E-3</v>
      </c>
      <c r="K366" s="35">
        <v>0.247798238591</v>
      </c>
      <c r="L366" s="35">
        <v>0.25492909027999999</v>
      </c>
      <c r="N366" s="36"/>
      <c r="O366" s="36"/>
      <c r="P366" s="36"/>
      <c r="Q366" s="36"/>
      <c r="R366" s="36"/>
      <c r="S366" s="26"/>
      <c r="T366"/>
      <c r="U366"/>
      <c r="V366"/>
      <c r="W366" s="38"/>
    </row>
    <row r="367" spans="1:23" ht="15.75" x14ac:dyDescent="0.25">
      <c r="A367"/>
      <c r="B367"/>
      <c r="C367"/>
      <c r="D367"/>
      <c r="E367"/>
      <c r="F367" s="26"/>
      <c r="G367" s="8" t="s">
        <v>5262</v>
      </c>
      <c r="H367" s="8" t="s">
        <v>4973</v>
      </c>
      <c r="I367" s="35">
        <v>0</v>
      </c>
      <c r="J367" s="35">
        <v>0</v>
      </c>
      <c r="K367" s="35">
        <v>0</v>
      </c>
      <c r="L367" s="35">
        <v>0</v>
      </c>
      <c r="N367" s="36"/>
      <c r="O367" s="36"/>
      <c r="P367" s="36"/>
      <c r="Q367" s="36"/>
      <c r="R367" s="36"/>
      <c r="S367" s="26"/>
      <c r="T367"/>
      <c r="U367"/>
      <c r="V367"/>
      <c r="W367" s="38"/>
    </row>
    <row r="368" spans="1:23" ht="16.5" thickBot="1" x14ac:dyDescent="0.3">
      <c r="A368"/>
      <c r="B368"/>
      <c r="C368"/>
      <c r="D368"/>
      <c r="E368"/>
      <c r="F368" s="26"/>
      <c r="G368" s="40" t="s">
        <v>5262</v>
      </c>
      <c r="H368" s="40" t="s">
        <v>52</v>
      </c>
      <c r="I368" s="41">
        <v>0</v>
      </c>
      <c r="J368" s="41">
        <v>0</v>
      </c>
      <c r="K368" s="41">
        <v>0</v>
      </c>
      <c r="L368" s="41">
        <v>0</v>
      </c>
      <c r="N368" s="36"/>
      <c r="O368" s="36"/>
      <c r="P368" s="36"/>
      <c r="Q368" s="36"/>
      <c r="R368" s="36"/>
      <c r="S368" s="26"/>
      <c r="T368"/>
      <c r="U368"/>
      <c r="V368"/>
      <c r="W368" s="38"/>
    </row>
    <row r="369" spans="1:23" ht="15.75" x14ac:dyDescent="0.25">
      <c r="A369"/>
      <c r="B369"/>
      <c r="C369"/>
      <c r="D369"/>
      <c r="E369"/>
      <c r="F369" s="26"/>
      <c r="G369" s="8" t="s">
        <v>5264</v>
      </c>
      <c r="H369" s="8" t="s">
        <v>5054</v>
      </c>
      <c r="I369" s="35">
        <v>0.99299299299300003</v>
      </c>
      <c r="J369" s="35">
        <v>0.997632015155</v>
      </c>
      <c r="K369" s="35">
        <v>0.64392867251599994</v>
      </c>
      <c r="L369" s="35">
        <v>0.65012180267999997</v>
      </c>
      <c r="N369" s="36"/>
      <c r="O369" s="36"/>
      <c r="P369" s="36"/>
      <c r="Q369" s="36"/>
      <c r="R369" s="36"/>
      <c r="S369" s="26"/>
      <c r="T369"/>
      <c r="U369"/>
      <c r="V369"/>
      <c r="W369" s="38"/>
    </row>
    <row r="370" spans="1:23" ht="15.75" x14ac:dyDescent="0.25">
      <c r="A370"/>
      <c r="B370"/>
      <c r="C370"/>
      <c r="D370"/>
      <c r="E370"/>
      <c r="F370" s="26"/>
      <c r="G370" s="8" t="s">
        <v>5264</v>
      </c>
      <c r="H370" s="8" t="s">
        <v>5056</v>
      </c>
      <c r="I370" s="35">
        <v>0</v>
      </c>
      <c r="J370" s="35">
        <v>2.3679848448999999E-4</v>
      </c>
      <c r="K370" s="35">
        <v>2.8304557033700001E-4</v>
      </c>
      <c r="L370" s="35">
        <v>0</v>
      </c>
      <c r="N370" s="36"/>
      <c r="O370" s="36"/>
      <c r="P370" s="36"/>
      <c r="Q370" s="36"/>
      <c r="R370" s="36"/>
      <c r="S370" s="26"/>
      <c r="T370"/>
      <c r="U370"/>
      <c r="V370"/>
      <c r="W370" s="38"/>
    </row>
    <row r="371" spans="1:23" ht="15.75" x14ac:dyDescent="0.25">
      <c r="A371"/>
      <c r="B371"/>
      <c r="C371"/>
      <c r="D371"/>
      <c r="E371"/>
      <c r="F371" s="26"/>
      <c r="G371" s="8" t="s">
        <v>5264</v>
      </c>
      <c r="H371" s="8" t="s">
        <v>5058</v>
      </c>
      <c r="I371" s="35">
        <v>1.0010010010000001E-3</v>
      </c>
      <c r="J371" s="35">
        <v>2.3679848448999999E-4</v>
      </c>
      <c r="K371" s="35">
        <v>5.6609114067400002E-4</v>
      </c>
      <c r="L371" s="35">
        <v>3.0450669914700002E-4</v>
      </c>
      <c r="N371" s="36"/>
      <c r="O371" s="36"/>
      <c r="P371" s="36"/>
      <c r="Q371" s="36"/>
      <c r="R371" s="36"/>
      <c r="S371" s="26"/>
      <c r="T371"/>
      <c r="U371"/>
      <c r="V371"/>
      <c r="W371" s="38"/>
    </row>
    <row r="372" spans="1:23" ht="15.75" x14ac:dyDescent="0.25">
      <c r="A372"/>
      <c r="B372"/>
      <c r="C372"/>
      <c r="D372"/>
      <c r="E372"/>
      <c r="F372" s="26"/>
      <c r="G372" s="8" t="s">
        <v>5264</v>
      </c>
      <c r="H372" s="8" t="s">
        <v>5060</v>
      </c>
      <c r="I372" s="35">
        <v>6.0060060060100002E-3</v>
      </c>
      <c r="J372" s="35">
        <v>1.8943878759199999E-3</v>
      </c>
      <c r="K372" s="35">
        <v>0.35522219077299999</v>
      </c>
      <c r="L372" s="35">
        <v>0.34957369062100002</v>
      </c>
      <c r="N372" s="36"/>
      <c r="O372" s="36"/>
      <c r="P372" s="36"/>
      <c r="Q372" s="36"/>
      <c r="R372" s="36"/>
      <c r="S372" s="26"/>
      <c r="T372"/>
      <c r="U372"/>
      <c r="V372"/>
      <c r="W372" s="38"/>
    </row>
    <row r="373" spans="1:23" ht="15.75" x14ac:dyDescent="0.25">
      <c r="A373"/>
      <c r="B373"/>
      <c r="C373"/>
      <c r="D373"/>
      <c r="E373"/>
      <c r="F373" s="26"/>
      <c r="G373" s="8" t="s">
        <v>5264</v>
      </c>
      <c r="H373" s="8" t="s">
        <v>4973</v>
      </c>
      <c r="I373" s="35">
        <v>0</v>
      </c>
      <c r="J373" s="35">
        <v>0</v>
      </c>
      <c r="K373" s="35">
        <v>0</v>
      </c>
      <c r="L373" s="35">
        <v>0</v>
      </c>
      <c r="N373" s="36"/>
      <c r="O373" s="36"/>
      <c r="P373" s="36"/>
      <c r="Q373" s="36"/>
      <c r="R373" s="36"/>
      <c r="S373" s="26"/>
      <c r="T373"/>
      <c r="U373"/>
      <c r="V373"/>
      <c r="W373" s="38"/>
    </row>
    <row r="374" spans="1:23" ht="16.5" thickBot="1" x14ac:dyDescent="0.3">
      <c r="A374"/>
      <c r="B374"/>
      <c r="C374"/>
      <c r="D374"/>
      <c r="E374"/>
      <c r="F374" s="26"/>
      <c r="G374" s="40" t="s">
        <v>5264</v>
      </c>
      <c r="H374" s="40" t="s">
        <v>52</v>
      </c>
      <c r="I374" s="41">
        <v>0</v>
      </c>
      <c r="J374" s="41">
        <v>0</v>
      </c>
      <c r="K374" s="41">
        <v>0</v>
      </c>
      <c r="L374" s="41">
        <v>0</v>
      </c>
      <c r="N374" s="36"/>
      <c r="O374" s="36"/>
      <c r="P374" s="36"/>
      <c r="Q374" s="36"/>
      <c r="R374" s="36"/>
      <c r="S374" s="26"/>
      <c r="T374"/>
      <c r="U374"/>
      <c r="V374"/>
      <c r="W374" s="38"/>
    </row>
    <row r="375" spans="1:23" ht="15.75" x14ac:dyDescent="0.25">
      <c r="A375"/>
      <c r="B375"/>
      <c r="C375"/>
      <c r="D375"/>
      <c r="E375"/>
      <c r="F375" s="26"/>
      <c r="G375" s="8" t="s">
        <v>5266</v>
      </c>
      <c r="H375" s="8" t="s">
        <v>5054</v>
      </c>
      <c r="I375" s="35">
        <v>0.97041420118300004</v>
      </c>
      <c r="J375" s="35">
        <v>0.98384758749199996</v>
      </c>
      <c r="K375" s="35">
        <v>0.39506641366200002</v>
      </c>
      <c r="L375" s="35">
        <v>0.32977967306299999</v>
      </c>
      <c r="N375" s="36"/>
      <c r="O375" s="36"/>
      <c r="P375" s="36"/>
      <c r="Q375" s="36"/>
      <c r="R375" s="36"/>
      <c r="S375" s="26"/>
      <c r="T375"/>
      <c r="U375"/>
      <c r="V375"/>
      <c r="W375" s="38"/>
    </row>
    <row r="376" spans="1:23" ht="15.75" x14ac:dyDescent="0.25">
      <c r="A376"/>
      <c r="B376"/>
      <c r="C376"/>
      <c r="D376"/>
      <c r="E376"/>
      <c r="F376" s="26"/>
      <c r="G376" s="8" t="s">
        <v>5266</v>
      </c>
      <c r="H376" s="8" t="s">
        <v>5056</v>
      </c>
      <c r="I376" s="35">
        <v>0</v>
      </c>
      <c r="J376" s="35">
        <v>4.1416442327599998E-4</v>
      </c>
      <c r="K376" s="35">
        <v>0</v>
      </c>
      <c r="L376" s="35">
        <v>3.5536602700799997E-4</v>
      </c>
      <c r="N376" s="36"/>
      <c r="O376" s="36"/>
      <c r="P376" s="36"/>
      <c r="Q376" s="36"/>
      <c r="R376" s="36"/>
      <c r="S376" s="26"/>
      <c r="T376"/>
      <c r="U376"/>
      <c r="V376"/>
      <c r="W376" s="38"/>
    </row>
    <row r="377" spans="1:23" ht="15.75" x14ac:dyDescent="0.25">
      <c r="A377"/>
      <c r="B377"/>
      <c r="C377"/>
      <c r="D377"/>
      <c r="E377"/>
      <c r="F377" s="26"/>
      <c r="G377" s="8" t="s">
        <v>5266</v>
      </c>
      <c r="H377" s="8" t="s">
        <v>5058</v>
      </c>
      <c r="I377" s="35">
        <v>0</v>
      </c>
      <c r="J377" s="35">
        <v>6.2124663491399995E-4</v>
      </c>
      <c r="K377" s="35">
        <v>0</v>
      </c>
      <c r="L377" s="35">
        <v>0</v>
      </c>
      <c r="N377" s="36"/>
      <c r="O377" s="36"/>
      <c r="P377" s="36"/>
      <c r="Q377" s="36"/>
      <c r="R377" s="36"/>
      <c r="S377" s="26"/>
      <c r="T377"/>
      <c r="U377"/>
      <c r="V377"/>
      <c r="W377" s="38"/>
    </row>
    <row r="378" spans="1:23" ht="15.75" x14ac:dyDescent="0.25">
      <c r="A378"/>
      <c r="B378"/>
      <c r="C378"/>
      <c r="D378"/>
      <c r="E378"/>
      <c r="F378" s="26"/>
      <c r="G378" s="8" t="s">
        <v>5266</v>
      </c>
      <c r="H378" s="8" t="s">
        <v>5060</v>
      </c>
      <c r="I378" s="35">
        <v>2.9585798816599999E-2</v>
      </c>
      <c r="J378" s="35">
        <v>1.5117001449599999E-2</v>
      </c>
      <c r="K378" s="35">
        <v>0.60493358633799998</v>
      </c>
      <c r="L378" s="35">
        <v>0.66986496091000003</v>
      </c>
      <c r="N378" s="36"/>
      <c r="O378" s="36"/>
      <c r="P378" s="36"/>
      <c r="Q378" s="36"/>
      <c r="R378" s="36"/>
      <c r="S378" s="26"/>
      <c r="T378"/>
      <c r="U378"/>
      <c r="V378"/>
      <c r="W378" s="38"/>
    </row>
    <row r="379" spans="1:23" ht="15.75" x14ac:dyDescent="0.25">
      <c r="A379"/>
      <c r="B379"/>
      <c r="C379"/>
      <c r="D379"/>
      <c r="E379"/>
      <c r="F379" s="26"/>
      <c r="G379" s="8" t="s">
        <v>5266</v>
      </c>
      <c r="H379" s="8" t="s">
        <v>4973</v>
      </c>
      <c r="I379" s="35">
        <v>0</v>
      </c>
      <c r="J379" s="35">
        <v>0</v>
      </c>
      <c r="K379" s="35">
        <v>0</v>
      </c>
      <c r="L379" s="35">
        <v>0</v>
      </c>
      <c r="N379" s="36"/>
      <c r="O379" s="36"/>
      <c r="P379" s="36"/>
      <c r="Q379" s="36"/>
      <c r="R379" s="36"/>
      <c r="S379" s="26"/>
      <c r="T379"/>
      <c r="U379"/>
      <c r="V379"/>
      <c r="W379" s="38"/>
    </row>
    <row r="380" spans="1:23" ht="16.5" thickBot="1" x14ac:dyDescent="0.3">
      <c r="A380"/>
      <c r="B380"/>
      <c r="C380"/>
      <c r="D380"/>
      <c r="E380"/>
      <c r="F380" s="26"/>
      <c r="G380" s="40" t="s">
        <v>5266</v>
      </c>
      <c r="H380" s="40" t="s">
        <v>52</v>
      </c>
      <c r="I380" s="41">
        <v>0</v>
      </c>
      <c r="J380" s="41">
        <v>0</v>
      </c>
      <c r="K380" s="41">
        <v>0</v>
      </c>
      <c r="L380" s="41">
        <v>0</v>
      </c>
      <c r="N380" s="36"/>
      <c r="O380" s="36"/>
      <c r="P380" s="36"/>
      <c r="Q380" s="36"/>
      <c r="R380" s="36"/>
      <c r="S380" s="26"/>
      <c r="T380"/>
      <c r="U380"/>
      <c r="V380"/>
      <c r="W380" s="38"/>
    </row>
    <row r="381" spans="1:23" ht="15.75" x14ac:dyDescent="0.25">
      <c r="A381"/>
      <c r="B381"/>
      <c r="C381"/>
      <c r="D381"/>
      <c r="E381"/>
      <c r="F381" s="26"/>
      <c r="G381" s="8" t="s">
        <v>5268</v>
      </c>
      <c r="H381" s="8" t="s">
        <v>5054</v>
      </c>
      <c r="I381" s="35">
        <v>0.99461952344399995</v>
      </c>
      <c r="J381" s="35">
        <v>0.99865168539299998</v>
      </c>
      <c r="K381" s="35">
        <v>0.708373435996</v>
      </c>
      <c r="L381" s="35">
        <v>0.74052322477300003</v>
      </c>
      <c r="N381" s="36"/>
      <c r="O381" s="36"/>
      <c r="P381" s="36"/>
      <c r="Q381" s="36"/>
      <c r="R381" s="36"/>
      <c r="S381" s="26"/>
      <c r="T381"/>
      <c r="U381"/>
      <c r="V381"/>
      <c r="W381" s="38"/>
    </row>
    <row r="382" spans="1:23" ht="15.75" x14ac:dyDescent="0.25">
      <c r="A382"/>
      <c r="B382"/>
      <c r="C382"/>
      <c r="D382"/>
      <c r="E382"/>
      <c r="F382" s="26"/>
      <c r="G382" s="8" t="s">
        <v>5268</v>
      </c>
      <c r="H382" s="8" t="s">
        <v>5056</v>
      </c>
      <c r="I382" s="35">
        <v>0</v>
      </c>
      <c r="J382" s="35">
        <v>0</v>
      </c>
      <c r="K382" s="35">
        <v>0</v>
      </c>
      <c r="L382" s="35">
        <v>5.3390282968500001E-4</v>
      </c>
      <c r="N382" s="36"/>
      <c r="O382" s="36"/>
      <c r="P382" s="36"/>
      <c r="Q382" s="36"/>
      <c r="R382" s="36"/>
      <c r="S382" s="26"/>
      <c r="T382"/>
      <c r="U382"/>
      <c r="V382"/>
      <c r="W382" s="38"/>
    </row>
    <row r="383" spans="1:23" ht="15.75" x14ac:dyDescent="0.25">
      <c r="A383"/>
      <c r="B383"/>
      <c r="C383"/>
      <c r="D383"/>
      <c r="E383"/>
      <c r="F383" s="26"/>
      <c r="G383" s="8" t="s">
        <v>5268</v>
      </c>
      <c r="H383" s="8" t="s">
        <v>5058</v>
      </c>
      <c r="I383" s="35">
        <v>0</v>
      </c>
      <c r="J383" s="35">
        <v>0</v>
      </c>
      <c r="K383" s="35">
        <v>1.44369586141E-3</v>
      </c>
      <c r="L383" s="35">
        <v>5.3390282968500001E-4</v>
      </c>
      <c r="N383" s="36"/>
      <c r="O383" s="36"/>
      <c r="P383" s="36"/>
      <c r="Q383" s="36"/>
      <c r="R383" s="36"/>
      <c r="S383" s="26"/>
      <c r="T383"/>
      <c r="U383"/>
      <c r="V383"/>
      <c r="W383" s="38"/>
    </row>
    <row r="384" spans="1:23" ht="15.75" x14ac:dyDescent="0.25">
      <c r="A384"/>
      <c r="B384"/>
      <c r="C384"/>
      <c r="D384"/>
      <c r="E384"/>
      <c r="F384" s="26"/>
      <c r="G384" s="8" t="s">
        <v>5268</v>
      </c>
      <c r="H384" s="8" t="s">
        <v>5060</v>
      </c>
      <c r="I384" s="35">
        <v>5.3804765565000001E-3</v>
      </c>
      <c r="J384" s="35">
        <v>1.34831460674E-3</v>
      </c>
      <c r="K384" s="35">
        <v>0.29018286814200001</v>
      </c>
      <c r="L384" s="35">
        <v>0.25840896956800002</v>
      </c>
      <c r="N384" s="36"/>
      <c r="O384" s="36"/>
      <c r="P384" s="36"/>
      <c r="Q384" s="36"/>
      <c r="R384" s="36"/>
      <c r="S384" s="26"/>
      <c r="T384"/>
      <c r="U384"/>
      <c r="V384"/>
      <c r="W384" s="38"/>
    </row>
    <row r="385" spans="1:23" ht="15.75" x14ac:dyDescent="0.25">
      <c r="A385"/>
      <c r="B385"/>
      <c r="C385"/>
      <c r="D385"/>
      <c r="E385"/>
      <c r="F385" s="26"/>
      <c r="G385" s="8" t="s">
        <v>5268</v>
      </c>
      <c r="H385" s="8" t="s">
        <v>4973</v>
      </c>
      <c r="I385" s="35">
        <v>0</v>
      </c>
      <c r="J385" s="35">
        <v>0</v>
      </c>
      <c r="K385" s="35">
        <v>0</v>
      </c>
      <c r="L385" s="35">
        <v>0</v>
      </c>
      <c r="N385" s="36"/>
      <c r="O385" s="36"/>
      <c r="P385" s="36"/>
      <c r="Q385" s="36"/>
      <c r="R385" s="36"/>
      <c r="S385" s="26"/>
      <c r="T385"/>
      <c r="U385"/>
      <c r="V385"/>
      <c r="W385" s="38"/>
    </row>
    <row r="386" spans="1:23" ht="16.5" thickBot="1" x14ac:dyDescent="0.3">
      <c r="A386"/>
      <c r="B386"/>
      <c r="C386"/>
      <c r="D386"/>
      <c r="E386"/>
      <c r="F386" s="26"/>
      <c r="G386" s="40" t="s">
        <v>5268</v>
      </c>
      <c r="H386" s="40" t="s">
        <v>52</v>
      </c>
      <c r="I386" s="41">
        <v>0</v>
      </c>
      <c r="J386" s="41">
        <v>0</v>
      </c>
      <c r="K386" s="41">
        <v>0</v>
      </c>
      <c r="L386" s="41">
        <v>0</v>
      </c>
      <c r="N386" s="36"/>
      <c r="O386" s="36"/>
      <c r="P386" s="36"/>
      <c r="Q386" s="36"/>
      <c r="R386" s="36"/>
      <c r="S386" s="26"/>
      <c r="T386"/>
      <c r="U386"/>
      <c r="V386"/>
      <c r="W386" s="38"/>
    </row>
    <row r="387" spans="1:23" ht="15.75" x14ac:dyDescent="0.25">
      <c r="A387"/>
      <c r="B387"/>
      <c r="C387"/>
      <c r="D387"/>
      <c r="E387"/>
      <c r="F387" s="26"/>
      <c r="G387" s="8" t="s">
        <v>5270</v>
      </c>
      <c r="H387" s="8" t="s">
        <v>5054</v>
      </c>
      <c r="I387" s="35">
        <v>0.99545772187299997</v>
      </c>
      <c r="J387" s="35">
        <v>0.998177768779</v>
      </c>
      <c r="K387" s="35">
        <v>0.70962566844899999</v>
      </c>
      <c r="L387" s="35">
        <v>0.71220361105100005</v>
      </c>
      <c r="N387" s="36"/>
      <c r="O387" s="36"/>
      <c r="P387" s="36"/>
      <c r="Q387" s="36"/>
      <c r="R387" s="36"/>
      <c r="S387" s="26"/>
      <c r="T387"/>
      <c r="U387"/>
      <c r="V387"/>
      <c r="W387" s="38"/>
    </row>
    <row r="388" spans="1:23" ht="15.75" x14ac:dyDescent="0.25">
      <c r="A388"/>
      <c r="B388"/>
      <c r="C388"/>
      <c r="D388"/>
      <c r="E388"/>
      <c r="F388" s="26"/>
      <c r="G388" s="8" t="s">
        <v>5270</v>
      </c>
      <c r="H388" s="8" t="s">
        <v>5056</v>
      </c>
      <c r="I388" s="35">
        <v>0</v>
      </c>
      <c r="J388" s="35">
        <v>0</v>
      </c>
      <c r="K388" s="35">
        <v>0</v>
      </c>
      <c r="L388" s="35">
        <v>2.1753317380899999E-4</v>
      </c>
      <c r="N388" s="36"/>
      <c r="O388" s="36"/>
      <c r="P388" s="36"/>
      <c r="Q388" s="36"/>
      <c r="R388" s="36"/>
      <c r="S388" s="26"/>
      <c r="T388"/>
      <c r="U388"/>
      <c r="V388"/>
      <c r="W388" s="38"/>
    </row>
    <row r="389" spans="1:23" ht="15.75" x14ac:dyDescent="0.25">
      <c r="A389"/>
      <c r="B389"/>
      <c r="C389"/>
      <c r="D389"/>
      <c r="E389"/>
      <c r="F389" s="26"/>
      <c r="G389" s="8" t="s">
        <v>5270</v>
      </c>
      <c r="H389" s="8" t="s">
        <v>5058</v>
      </c>
      <c r="I389" s="35">
        <v>0</v>
      </c>
      <c r="J389" s="35">
        <v>4.0494027130999997E-4</v>
      </c>
      <c r="K389" s="35">
        <v>5.3475935828900003E-4</v>
      </c>
      <c r="L389" s="35">
        <v>4.3506634761799999E-4</v>
      </c>
      <c r="N389" s="36"/>
      <c r="O389" s="36"/>
      <c r="P389" s="36"/>
      <c r="Q389" s="36"/>
      <c r="R389" s="36"/>
      <c r="S389" s="26"/>
      <c r="T389"/>
      <c r="U389"/>
      <c r="V389"/>
      <c r="W389" s="38"/>
    </row>
    <row r="390" spans="1:23" ht="15.75" x14ac:dyDescent="0.25">
      <c r="A390"/>
      <c r="B390"/>
      <c r="C390"/>
      <c r="D390"/>
      <c r="E390"/>
      <c r="F390" s="26"/>
      <c r="G390" s="8" t="s">
        <v>5270</v>
      </c>
      <c r="H390" s="8" t="s">
        <v>5060</v>
      </c>
      <c r="I390" s="35">
        <v>4.5422781271800003E-3</v>
      </c>
      <c r="J390" s="35">
        <v>1.41729094958E-3</v>
      </c>
      <c r="K390" s="35">
        <v>0.28983957219299999</v>
      </c>
      <c r="L390" s="35">
        <v>0.28714378942800001</v>
      </c>
      <c r="N390" s="36"/>
      <c r="O390" s="36"/>
      <c r="P390" s="36"/>
      <c r="Q390" s="36"/>
      <c r="R390" s="36"/>
      <c r="S390" s="26"/>
      <c r="T390"/>
      <c r="U390"/>
      <c r="V390"/>
      <c r="W390" s="38"/>
    </row>
    <row r="391" spans="1:23" ht="15.75" x14ac:dyDescent="0.25">
      <c r="A391"/>
      <c r="B391"/>
      <c r="C391"/>
      <c r="D391"/>
      <c r="E391"/>
      <c r="F391" s="26"/>
      <c r="G391" s="8" t="s">
        <v>5270</v>
      </c>
      <c r="H391" s="8" t="s">
        <v>4973</v>
      </c>
      <c r="I391" s="35">
        <v>0</v>
      </c>
      <c r="J391" s="35">
        <v>0</v>
      </c>
      <c r="K391" s="35">
        <v>0</v>
      </c>
      <c r="L391" s="35">
        <v>0</v>
      </c>
      <c r="N391" s="36"/>
      <c r="O391" s="36"/>
      <c r="P391" s="36"/>
      <c r="Q391" s="36"/>
      <c r="R391" s="36"/>
      <c r="S391" s="26"/>
      <c r="T391"/>
      <c r="U391"/>
      <c r="V391"/>
      <c r="W391" s="38"/>
    </row>
    <row r="392" spans="1:23" ht="16.5" thickBot="1" x14ac:dyDescent="0.3">
      <c r="A392"/>
      <c r="B392"/>
      <c r="C392"/>
      <c r="D392"/>
      <c r="E392"/>
      <c r="F392" s="26"/>
      <c r="G392" s="40" t="s">
        <v>5270</v>
      </c>
      <c r="H392" s="40" t="s">
        <v>52</v>
      </c>
      <c r="I392" s="41">
        <v>0</v>
      </c>
      <c r="J392" s="41">
        <v>0</v>
      </c>
      <c r="K392" s="41">
        <v>0</v>
      </c>
      <c r="L392" s="41">
        <v>0</v>
      </c>
      <c r="N392" s="36"/>
      <c r="O392" s="36"/>
      <c r="P392" s="36"/>
      <c r="Q392" s="36"/>
      <c r="R392" s="36"/>
      <c r="S392" s="26"/>
      <c r="T392"/>
      <c r="U392"/>
      <c r="V392"/>
      <c r="W392" s="38"/>
    </row>
    <row r="393" spans="1:23" ht="15.75" x14ac:dyDescent="0.25">
      <c r="F393" s="26"/>
      <c r="G393" s="8" t="s">
        <v>5272</v>
      </c>
      <c r="H393" s="8" t="s">
        <v>5054</v>
      </c>
      <c r="I393" s="35">
        <v>0.99804177545700001</v>
      </c>
      <c r="J393" s="35">
        <v>0.99064516129000002</v>
      </c>
      <c r="K393" s="35">
        <v>0.67620137299799998</v>
      </c>
      <c r="L393" s="35">
        <v>0.648116919618</v>
      </c>
      <c r="O393" s="36"/>
      <c r="P393" s="36"/>
      <c r="Q393" s="36"/>
      <c r="R393" s="36"/>
      <c r="S393" s="26"/>
      <c r="T393"/>
      <c r="U393"/>
      <c r="V393"/>
    </row>
    <row r="394" spans="1:23" ht="15.75" x14ac:dyDescent="0.25">
      <c r="F394" s="26"/>
      <c r="G394" s="8" t="s">
        <v>5272</v>
      </c>
      <c r="H394" s="8" t="s">
        <v>5056</v>
      </c>
      <c r="I394" s="35">
        <v>0</v>
      </c>
      <c r="J394" s="35">
        <v>3.2258064516099997E-4</v>
      </c>
      <c r="K394" s="35">
        <v>0</v>
      </c>
      <c r="L394" s="35">
        <v>0</v>
      </c>
      <c r="O394" s="36"/>
      <c r="P394" s="36"/>
      <c r="Q394" s="36"/>
      <c r="R394" s="36"/>
      <c r="S394" s="26"/>
      <c r="T394"/>
      <c r="U394"/>
      <c r="V394"/>
    </row>
    <row r="395" spans="1:23" ht="15.75" x14ac:dyDescent="0.25">
      <c r="F395" s="26"/>
      <c r="G395" s="8" t="s">
        <v>5272</v>
      </c>
      <c r="H395" s="8" t="s">
        <v>5058</v>
      </c>
      <c r="I395" s="35">
        <v>0</v>
      </c>
      <c r="J395" s="35">
        <v>0</v>
      </c>
      <c r="K395" s="35">
        <v>0</v>
      </c>
      <c r="L395" s="35">
        <v>5.6211354693600001E-4</v>
      </c>
      <c r="O395" s="36"/>
      <c r="P395" s="36"/>
      <c r="Q395" s="36"/>
      <c r="R395" s="36"/>
      <c r="S395" s="26"/>
      <c r="T395"/>
      <c r="U395"/>
      <c r="V395"/>
    </row>
    <row r="396" spans="1:23" ht="15.75" x14ac:dyDescent="0.25">
      <c r="F396" s="26"/>
      <c r="G396" s="8" t="s">
        <v>5272</v>
      </c>
      <c r="H396" s="8" t="s">
        <v>5060</v>
      </c>
      <c r="I396" s="35">
        <v>1.95822454308E-3</v>
      </c>
      <c r="J396" s="35">
        <v>9.0322580645200001E-3</v>
      </c>
      <c r="K396" s="35">
        <v>0.32379862700200002</v>
      </c>
      <c r="L396" s="35">
        <v>0.35132096683500003</v>
      </c>
      <c r="O396" s="36"/>
      <c r="P396" s="36"/>
      <c r="Q396" s="36"/>
      <c r="R396" s="36"/>
      <c r="S396" s="26"/>
      <c r="T396"/>
      <c r="U396"/>
      <c r="V396"/>
    </row>
    <row r="397" spans="1:23" ht="15.75" x14ac:dyDescent="0.25">
      <c r="F397" s="26"/>
      <c r="G397" s="8" t="s">
        <v>5272</v>
      </c>
      <c r="H397" s="8" t="s">
        <v>4973</v>
      </c>
      <c r="I397" s="35">
        <v>0</v>
      </c>
      <c r="J397" s="35">
        <v>0</v>
      </c>
      <c r="K397" s="35">
        <v>0</v>
      </c>
      <c r="L397" s="35">
        <v>0</v>
      </c>
      <c r="O397" s="36"/>
      <c r="P397" s="36"/>
      <c r="Q397" s="36"/>
      <c r="R397" s="36"/>
      <c r="S397" s="26"/>
      <c r="T397"/>
      <c r="U397"/>
      <c r="V397"/>
    </row>
    <row r="398" spans="1:23" ht="16.5" thickBot="1" x14ac:dyDescent="0.3">
      <c r="F398" s="26"/>
      <c r="G398" s="40" t="s">
        <v>5272</v>
      </c>
      <c r="H398" s="40" t="s">
        <v>52</v>
      </c>
      <c r="I398" s="41">
        <v>0</v>
      </c>
      <c r="J398" s="41">
        <v>0</v>
      </c>
      <c r="K398" s="41">
        <v>0</v>
      </c>
      <c r="L398" s="41">
        <v>0</v>
      </c>
      <c r="O398" s="36"/>
      <c r="P398" s="36"/>
      <c r="Q398" s="36"/>
      <c r="R398" s="36"/>
      <c r="S398" s="26"/>
      <c r="T398"/>
      <c r="U398"/>
      <c r="V398"/>
    </row>
    <row r="399" spans="1:23" ht="15.75" x14ac:dyDescent="0.25">
      <c r="F399" s="26"/>
      <c r="G399" s="8" t="s">
        <v>5273</v>
      </c>
      <c r="H399" s="8" t="s">
        <v>5054</v>
      </c>
      <c r="I399" s="35">
        <v>0.83786008230499998</v>
      </c>
      <c r="J399" s="35">
        <v>0.79331941544899998</v>
      </c>
      <c r="K399" s="35">
        <v>0.36440677966099999</v>
      </c>
      <c r="L399" s="35">
        <v>0.27554179566600001</v>
      </c>
      <c r="O399" s="36"/>
      <c r="P399" s="36"/>
      <c r="Q399" s="36"/>
      <c r="R399" s="36"/>
      <c r="S399" s="26"/>
      <c r="T399"/>
      <c r="U399"/>
      <c r="V399"/>
    </row>
    <row r="400" spans="1:23" ht="15.75" x14ac:dyDescent="0.25">
      <c r="F400" s="26"/>
      <c r="G400" s="8" t="s">
        <v>5273</v>
      </c>
      <c r="H400" s="8" t="s">
        <v>5056</v>
      </c>
      <c r="I400" s="35">
        <v>0</v>
      </c>
      <c r="J400" s="35">
        <v>0</v>
      </c>
      <c r="K400" s="35">
        <v>0</v>
      </c>
      <c r="L400" s="35">
        <v>0</v>
      </c>
      <c r="O400" s="36"/>
      <c r="P400" s="36"/>
      <c r="Q400" s="36"/>
      <c r="R400" s="36"/>
      <c r="S400" s="26"/>
      <c r="T400"/>
      <c r="U400"/>
      <c r="V400"/>
    </row>
    <row r="401" spans="6:22" ht="15.75" x14ac:dyDescent="0.25">
      <c r="F401" s="26"/>
      <c r="G401" s="8" t="s">
        <v>5273</v>
      </c>
      <c r="H401" s="8" t="s">
        <v>5058</v>
      </c>
      <c r="I401" s="35">
        <v>0</v>
      </c>
      <c r="J401" s="35">
        <v>0</v>
      </c>
      <c r="K401" s="35">
        <v>7.06214689266E-4</v>
      </c>
      <c r="L401" s="35">
        <v>0</v>
      </c>
      <c r="O401" s="36"/>
      <c r="P401" s="36"/>
      <c r="Q401" s="36"/>
      <c r="R401" s="36"/>
      <c r="S401" s="26"/>
      <c r="T401"/>
      <c r="U401"/>
      <c r="V401"/>
    </row>
    <row r="402" spans="6:22" ht="15.75" x14ac:dyDescent="0.25">
      <c r="F402" s="26"/>
      <c r="G402" s="8" t="s">
        <v>5273</v>
      </c>
      <c r="H402" s="8" t="s">
        <v>5060</v>
      </c>
      <c r="I402" s="35">
        <v>0.162139917695</v>
      </c>
      <c r="J402" s="35">
        <v>0.206680584551</v>
      </c>
      <c r="K402" s="35">
        <v>0.63488700565</v>
      </c>
      <c r="L402" s="35">
        <v>0.72445820433399999</v>
      </c>
      <c r="O402" s="36"/>
      <c r="P402" s="36"/>
      <c r="Q402" s="36"/>
      <c r="R402" s="36"/>
      <c r="S402" s="26"/>
      <c r="T402"/>
      <c r="U402"/>
      <c r="V402"/>
    </row>
    <row r="403" spans="6:22" ht="15.75" x14ac:dyDescent="0.25">
      <c r="F403" s="26"/>
      <c r="G403" s="8" t="s">
        <v>5273</v>
      </c>
      <c r="H403" s="8" t="s">
        <v>4973</v>
      </c>
      <c r="I403" s="35">
        <v>0</v>
      </c>
      <c r="J403" s="35">
        <v>0</v>
      </c>
      <c r="K403" s="35">
        <v>0</v>
      </c>
      <c r="L403" s="35">
        <v>0</v>
      </c>
      <c r="O403" s="36"/>
      <c r="P403" s="36"/>
      <c r="Q403" s="36"/>
      <c r="R403" s="36"/>
      <c r="S403" s="26"/>
      <c r="T403"/>
      <c r="U403"/>
      <c r="V403"/>
    </row>
    <row r="404" spans="6:22" ht="16.5" thickBot="1" x14ac:dyDescent="0.3">
      <c r="F404" s="26"/>
      <c r="G404" s="40" t="s">
        <v>5273</v>
      </c>
      <c r="H404" s="40" t="s">
        <v>52</v>
      </c>
      <c r="I404" s="41">
        <v>0</v>
      </c>
      <c r="J404" s="41">
        <v>0</v>
      </c>
      <c r="K404" s="41">
        <v>0</v>
      </c>
      <c r="L404" s="41">
        <v>0</v>
      </c>
      <c r="O404" s="36"/>
      <c r="P404" s="36"/>
      <c r="Q404" s="36"/>
      <c r="R404" s="36"/>
      <c r="S404" s="26"/>
      <c r="T404"/>
      <c r="U404"/>
      <c r="V404"/>
    </row>
    <row r="405" spans="6:22" ht="15.75" x14ac:dyDescent="0.25">
      <c r="F405" s="26"/>
      <c r="G405" s="8" t="s">
        <v>5277</v>
      </c>
      <c r="H405" s="8" t="s">
        <v>5054</v>
      </c>
      <c r="I405" s="35">
        <v>0.99009900990099997</v>
      </c>
      <c r="J405" s="35">
        <v>0.99625267665999995</v>
      </c>
      <c r="K405" s="35">
        <v>0.69734345351000004</v>
      </c>
      <c r="L405" s="35">
        <v>0.745718050066</v>
      </c>
      <c r="O405" s="36"/>
      <c r="P405" s="36"/>
      <c r="Q405" s="36"/>
      <c r="R405" s="36"/>
      <c r="S405" s="26"/>
      <c r="T405"/>
      <c r="U405"/>
      <c r="V405"/>
    </row>
    <row r="406" spans="6:22" ht="15.75" x14ac:dyDescent="0.25">
      <c r="F406" s="26"/>
      <c r="G406" s="8" t="s">
        <v>5277</v>
      </c>
      <c r="H406" s="8" t="s">
        <v>5056</v>
      </c>
      <c r="I406" s="35">
        <v>0</v>
      </c>
      <c r="J406" s="35">
        <v>0</v>
      </c>
      <c r="K406" s="35">
        <v>0</v>
      </c>
      <c r="L406" s="35">
        <v>0</v>
      </c>
      <c r="O406" s="36"/>
      <c r="P406" s="36"/>
      <c r="Q406" s="36"/>
      <c r="R406" s="36"/>
      <c r="S406" s="26"/>
      <c r="T406"/>
      <c r="U406"/>
      <c r="V406"/>
    </row>
    <row r="407" spans="6:22" ht="15.75" x14ac:dyDescent="0.25">
      <c r="F407" s="26"/>
      <c r="G407" s="8" t="s">
        <v>5277</v>
      </c>
      <c r="H407" s="8" t="s">
        <v>5058</v>
      </c>
      <c r="I407" s="35">
        <v>0</v>
      </c>
      <c r="J407" s="35">
        <v>0</v>
      </c>
      <c r="K407" s="35">
        <v>9.4876660341599998E-4</v>
      </c>
      <c r="L407" s="35">
        <v>0</v>
      </c>
      <c r="O407" s="36"/>
      <c r="P407" s="36"/>
      <c r="Q407" s="36"/>
      <c r="R407" s="36"/>
      <c r="S407" s="26"/>
      <c r="T407"/>
      <c r="U407"/>
      <c r="V407"/>
    </row>
    <row r="408" spans="6:22" ht="15.75" x14ac:dyDescent="0.25">
      <c r="F408" s="26"/>
      <c r="G408" s="8" t="s">
        <v>5277</v>
      </c>
      <c r="H408" s="8" t="s">
        <v>5060</v>
      </c>
      <c r="I408" s="35">
        <v>9.90099009901E-3</v>
      </c>
      <c r="J408" s="35">
        <v>3.7473233404700002E-3</v>
      </c>
      <c r="K408" s="35">
        <v>0.301707779886</v>
      </c>
      <c r="L408" s="35">
        <v>0.254281949934</v>
      </c>
      <c r="O408" s="36"/>
      <c r="P408" s="36"/>
      <c r="Q408" s="36"/>
      <c r="R408" s="36"/>
      <c r="S408" s="26"/>
      <c r="T408"/>
      <c r="U408"/>
      <c r="V408"/>
    </row>
    <row r="409" spans="6:22" ht="15.75" x14ac:dyDescent="0.25">
      <c r="F409" s="26"/>
      <c r="G409" s="8" t="s">
        <v>5277</v>
      </c>
      <c r="H409" s="8" t="s">
        <v>4973</v>
      </c>
      <c r="I409" s="35">
        <v>0</v>
      </c>
      <c r="J409" s="35">
        <v>0</v>
      </c>
      <c r="K409" s="35">
        <v>0</v>
      </c>
      <c r="L409" s="35">
        <v>0</v>
      </c>
      <c r="O409" s="36"/>
      <c r="P409" s="36"/>
      <c r="Q409" s="36"/>
      <c r="R409" s="36"/>
      <c r="S409" s="26"/>
      <c r="T409"/>
      <c r="U409"/>
      <c r="V409"/>
    </row>
    <row r="410" spans="6:22" ht="16.5" thickBot="1" x14ac:dyDescent="0.3">
      <c r="F410" s="26"/>
      <c r="G410" s="40" t="s">
        <v>5277</v>
      </c>
      <c r="H410" s="40" t="s">
        <v>52</v>
      </c>
      <c r="I410" s="41">
        <v>0</v>
      </c>
      <c r="J410" s="41">
        <v>0</v>
      </c>
      <c r="K410" s="41">
        <v>0</v>
      </c>
      <c r="L410" s="41">
        <v>0</v>
      </c>
      <c r="O410" s="36"/>
      <c r="P410" s="36"/>
      <c r="Q410" s="36"/>
      <c r="R410" s="36"/>
      <c r="S410" s="26"/>
      <c r="T410"/>
      <c r="U410"/>
      <c r="V410"/>
    </row>
    <row r="411" spans="6:22" ht="15.75" x14ac:dyDescent="0.25">
      <c r="F411" s="26"/>
      <c r="G411" s="8" t="s">
        <v>5278</v>
      </c>
      <c r="H411" s="8" t="s">
        <v>5054</v>
      </c>
      <c r="I411" s="35">
        <v>0.99773926149199998</v>
      </c>
      <c r="J411" s="35">
        <v>0.986977997306</v>
      </c>
      <c r="K411" s="35">
        <v>0.70217391304300003</v>
      </c>
      <c r="L411" s="35">
        <v>0.686493184634</v>
      </c>
      <c r="O411" s="36"/>
      <c r="P411" s="36"/>
      <c r="Q411" s="36"/>
      <c r="R411" s="36"/>
      <c r="S411" s="26"/>
      <c r="T411"/>
      <c r="U411"/>
      <c r="V411"/>
    </row>
    <row r="412" spans="6:22" ht="15.75" x14ac:dyDescent="0.25">
      <c r="F412" s="26"/>
      <c r="G412" s="8" t="s">
        <v>5278</v>
      </c>
      <c r="H412" s="8" t="s">
        <v>5056</v>
      </c>
      <c r="I412" s="35">
        <v>0</v>
      </c>
      <c r="J412" s="35">
        <v>4.4903457566200001E-4</v>
      </c>
      <c r="K412" s="35">
        <v>0</v>
      </c>
      <c r="L412" s="35">
        <v>0</v>
      </c>
      <c r="O412" s="36"/>
      <c r="P412" s="36"/>
      <c r="Q412" s="36"/>
      <c r="R412" s="36"/>
      <c r="S412" s="26"/>
      <c r="T412"/>
      <c r="U412"/>
      <c r="V412"/>
    </row>
    <row r="413" spans="6:22" ht="15.75" x14ac:dyDescent="0.25">
      <c r="F413" s="26"/>
      <c r="G413" s="8" t="s">
        <v>5278</v>
      </c>
      <c r="H413" s="8" t="s">
        <v>5058</v>
      </c>
      <c r="I413" s="35">
        <v>0</v>
      </c>
      <c r="J413" s="35">
        <v>0</v>
      </c>
      <c r="K413" s="35">
        <v>4.34782608696E-4</v>
      </c>
      <c r="L413" s="35">
        <v>0</v>
      </c>
      <c r="O413" s="36"/>
      <c r="P413" s="36"/>
      <c r="Q413" s="36"/>
      <c r="R413" s="36"/>
      <c r="S413" s="26"/>
      <c r="T413"/>
      <c r="U413"/>
      <c r="V413"/>
    </row>
    <row r="414" spans="6:22" ht="15.75" x14ac:dyDescent="0.25">
      <c r="F414" s="26"/>
      <c r="G414" s="8" t="s">
        <v>5278</v>
      </c>
      <c r="H414" s="8" t="s">
        <v>5060</v>
      </c>
      <c r="I414" s="35">
        <v>2.2607385079100001E-3</v>
      </c>
      <c r="J414" s="35">
        <v>1.25729681185E-2</v>
      </c>
      <c r="K414" s="35">
        <v>0.29739130434799999</v>
      </c>
      <c r="L414" s="35">
        <v>0.313506815366</v>
      </c>
      <c r="O414" s="36"/>
      <c r="P414" s="36"/>
      <c r="Q414" s="36"/>
      <c r="R414" s="36"/>
      <c r="S414" s="26"/>
      <c r="T414"/>
      <c r="U414"/>
      <c r="V414"/>
    </row>
    <row r="415" spans="6:22" ht="15.75" x14ac:dyDescent="0.25">
      <c r="F415" s="26"/>
      <c r="G415" s="8" t="s">
        <v>5278</v>
      </c>
      <c r="H415" s="8" t="s">
        <v>4973</v>
      </c>
      <c r="I415" s="35">
        <v>0</v>
      </c>
      <c r="J415" s="35">
        <v>0</v>
      </c>
      <c r="K415" s="35">
        <v>0</v>
      </c>
      <c r="L415" s="35">
        <v>0</v>
      </c>
      <c r="O415" s="36"/>
      <c r="P415" s="36"/>
      <c r="Q415" s="36"/>
      <c r="R415" s="36"/>
      <c r="S415" s="26"/>
      <c r="T415"/>
      <c r="U415"/>
      <c r="V415"/>
    </row>
    <row r="416" spans="6:22" ht="16.5" thickBot="1" x14ac:dyDescent="0.3">
      <c r="F416" s="26"/>
      <c r="G416" s="40" t="s">
        <v>5278</v>
      </c>
      <c r="H416" s="40" t="s">
        <v>52</v>
      </c>
      <c r="I416" s="41">
        <v>0</v>
      </c>
      <c r="J416" s="41">
        <v>0</v>
      </c>
      <c r="K416" s="41">
        <v>0</v>
      </c>
      <c r="L416" s="41">
        <v>0</v>
      </c>
      <c r="O416" s="36"/>
      <c r="P416" s="36"/>
      <c r="Q416" s="36"/>
      <c r="R416" s="36"/>
      <c r="S416" s="26"/>
      <c r="T416"/>
      <c r="U416"/>
      <c r="V416"/>
    </row>
    <row r="417" spans="6:22" ht="15.75" x14ac:dyDescent="0.25">
      <c r="F417" s="26"/>
      <c r="G417" s="8" t="s">
        <v>5279</v>
      </c>
      <c r="H417" s="8" t="s">
        <v>5054</v>
      </c>
      <c r="I417" s="35">
        <v>0.75215889464600005</v>
      </c>
      <c r="J417" s="35">
        <v>0.28749554684700002</v>
      </c>
      <c r="K417" s="35">
        <v>0.28902045209900001</v>
      </c>
      <c r="L417" s="35">
        <v>0.24283765347899999</v>
      </c>
      <c r="O417" s="36"/>
      <c r="P417" s="36"/>
      <c r="Q417" s="36"/>
      <c r="R417" s="36"/>
      <c r="S417" s="26"/>
      <c r="T417"/>
      <c r="U417"/>
      <c r="V417"/>
    </row>
    <row r="418" spans="6:22" ht="15.75" x14ac:dyDescent="0.25">
      <c r="F418" s="26"/>
      <c r="G418" s="8" t="s">
        <v>5279</v>
      </c>
      <c r="H418" s="8" t="s">
        <v>5056</v>
      </c>
      <c r="I418" s="35">
        <v>0</v>
      </c>
      <c r="J418" s="35">
        <v>0</v>
      </c>
      <c r="K418" s="35">
        <v>0</v>
      </c>
      <c r="L418" s="35">
        <v>0</v>
      </c>
      <c r="O418" s="36"/>
      <c r="P418" s="36"/>
      <c r="Q418" s="36"/>
      <c r="R418" s="36"/>
      <c r="S418" s="26"/>
      <c r="T418"/>
      <c r="U418"/>
      <c r="V418"/>
    </row>
    <row r="419" spans="6:22" ht="15.75" x14ac:dyDescent="0.25">
      <c r="F419" s="26"/>
      <c r="G419" s="8" t="s">
        <v>5279</v>
      </c>
      <c r="H419" s="8" t="s">
        <v>5058</v>
      </c>
      <c r="I419" s="35">
        <v>0</v>
      </c>
      <c r="J419" s="35">
        <v>0</v>
      </c>
      <c r="K419" s="35">
        <v>5.3821313239999999E-4</v>
      </c>
      <c r="L419" s="35">
        <v>0</v>
      </c>
      <c r="O419" s="36"/>
      <c r="P419" s="36"/>
      <c r="Q419" s="36"/>
      <c r="R419" s="36"/>
      <c r="S419" s="26"/>
      <c r="T419"/>
      <c r="U419"/>
      <c r="V419"/>
    </row>
    <row r="420" spans="6:22" ht="15.75" x14ac:dyDescent="0.25">
      <c r="F420" s="26"/>
      <c r="G420" s="8" t="s">
        <v>5279</v>
      </c>
      <c r="H420" s="8" t="s">
        <v>5060</v>
      </c>
      <c r="I420" s="35">
        <v>0.247841105354</v>
      </c>
      <c r="J420" s="35">
        <v>0.71250445315300004</v>
      </c>
      <c r="K420" s="35">
        <v>0.71044133476899995</v>
      </c>
      <c r="L420" s="35">
        <v>0.75716234652100001</v>
      </c>
      <c r="O420" s="36"/>
      <c r="P420" s="36"/>
      <c r="Q420" s="36"/>
      <c r="R420" s="36"/>
      <c r="S420" s="26"/>
      <c r="T420"/>
      <c r="U420"/>
      <c r="V420"/>
    </row>
    <row r="421" spans="6:22" ht="15.75" x14ac:dyDescent="0.25">
      <c r="F421" s="26"/>
      <c r="G421" s="8" t="s">
        <v>5279</v>
      </c>
      <c r="H421" s="8" t="s">
        <v>4973</v>
      </c>
      <c r="I421" s="35">
        <v>0</v>
      </c>
      <c r="J421" s="35">
        <v>0</v>
      </c>
      <c r="K421" s="35">
        <v>0</v>
      </c>
      <c r="L421" s="35">
        <v>0</v>
      </c>
      <c r="O421" s="36"/>
      <c r="P421" s="36"/>
      <c r="Q421" s="36"/>
      <c r="R421" s="36"/>
      <c r="S421" s="26"/>
      <c r="T421"/>
      <c r="U421"/>
      <c r="V421"/>
    </row>
    <row r="422" spans="6:22" ht="16.5" thickBot="1" x14ac:dyDescent="0.3">
      <c r="F422" s="26"/>
      <c r="G422" s="40" t="s">
        <v>5279</v>
      </c>
      <c r="H422" s="40" t="s">
        <v>52</v>
      </c>
      <c r="I422" s="41">
        <v>0</v>
      </c>
      <c r="J422" s="41">
        <v>0</v>
      </c>
      <c r="K422" s="41">
        <v>0</v>
      </c>
      <c r="L422" s="41">
        <v>0</v>
      </c>
      <c r="O422" s="36"/>
      <c r="P422" s="36"/>
      <c r="Q422" s="36"/>
      <c r="R422" s="36"/>
      <c r="S422" s="26"/>
      <c r="T422"/>
      <c r="U422"/>
      <c r="V422"/>
    </row>
    <row r="423" spans="6:22" ht="15.75" x14ac:dyDescent="0.25">
      <c r="F423" s="26"/>
      <c r="G423" s="8" t="s">
        <v>5280</v>
      </c>
      <c r="H423" s="8" t="s">
        <v>5054</v>
      </c>
      <c r="I423" s="35">
        <v>0.33994334277600002</v>
      </c>
      <c r="J423" s="35">
        <v>0.34354838709699997</v>
      </c>
      <c r="K423" s="35">
        <v>0.14653156664100001</v>
      </c>
      <c r="L423" s="35">
        <v>0.112936344969</v>
      </c>
      <c r="O423" s="36"/>
      <c r="P423" s="36"/>
      <c r="Q423" s="36"/>
      <c r="R423" s="36"/>
      <c r="S423" s="26"/>
      <c r="T423"/>
      <c r="U423"/>
      <c r="V423"/>
    </row>
    <row r="424" spans="6:22" ht="15.75" x14ac:dyDescent="0.25">
      <c r="F424" s="26"/>
      <c r="G424" s="8" t="s">
        <v>5280</v>
      </c>
      <c r="H424" s="8" t="s">
        <v>5056</v>
      </c>
      <c r="I424" s="35">
        <v>0</v>
      </c>
      <c r="J424" s="35">
        <v>3.2258064516099997E-4</v>
      </c>
      <c r="K424" s="35">
        <v>0</v>
      </c>
      <c r="L424" s="35">
        <v>0</v>
      </c>
      <c r="O424" s="36"/>
      <c r="P424" s="36"/>
      <c r="Q424" s="36"/>
      <c r="R424" s="36"/>
      <c r="S424" s="26"/>
      <c r="T424"/>
      <c r="U424"/>
      <c r="V424"/>
    </row>
    <row r="425" spans="6:22" ht="15.75" x14ac:dyDescent="0.25">
      <c r="F425" s="26"/>
      <c r="G425" s="8" t="s">
        <v>5280</v>
      </c>
      <c r="H425" s="8" t="s">
        <v>5058</v>
      </c>
      <c r="I425" s="35">
        <v>0</v>
      </c>
      <c r="J425" s="35">
        <v>0</v>
      </c>
      <c r="K425" s="35">
        <v>0</v>
      </c>
      <c r="L425" s="35">
        <v>0</v>
      </c>
      <c r="O425" s="36"/>
      <c r="P425" s="36"/>
      <c r="Q425" s="36"/>
      <c r="R425" s="36"/>
      <c r="S425" s="26"/>
      <c r="T425"/>
      <c r="U425"/>
      <c r="V425"/>
    </row>
    <row r="426" spans="6:22" ht="15.75" x14ac:dyDescent="0.25">
      <c r="F426" s="26"/>
      <c r="G426" s="8" t="s">
        <v>5280</v>
      </c>
      <c r="H426" s="8" t="s">
        <v>5060</v>
      </c>
      <c r="I426" s="35">
        <v>0.66005665722399998</v>
      </c>
      <c r="J426" s="35">
        <v>0.65612903225800001</v>
      </c>
      <c r="K426" s="35">
        <v>0.85346843335900002</v>
      </c>
      <c r="L426" s="35">
        <v>0.88706365503100004</v>
      </c>
      <c r="O426" s="36"/>
      <c r="P426" s="36"/>
      <c r="Q426" s="36"/>
      <c r="R426" s="36"/>
      <c r="S426" s="26"/>
      <c r="T426"/>
      <c r="U426"/>
      <c r="V426"/>
    </row>
    <row r="427" spans="6:22" ht="15.75" x14ac:dyDescent="0.25">
      <c r="F427" s="26"/>
      <c r="G427" s="8" t="s">
        <v>5280</v>
      </c>
      <c r="H427" s="8" t="s">
        <v>4973</v>
      </c>
      <c r="I427" s="35">
        <v>0</v>
      </c>
      <c r="J427" s="35">
        <v>0</v>
      </c>
      <c r="K427" s="35">
        <v>0</v>
      </c>
      <c r="L427" s="35">
        <v>0</v>
      </c>
      <c r="O427" s="36"/>
      <c r="P427" s="36"/>
      <c r="Q427" s="36"/>
      <c r="R427" s="36"/>
      <c r="S427" s="26"/>
      <c r="T427"/>
      <c r="U427"/>
      <c r="V427"/>
    </row>
    <row r="428" spans="6:22" ht="16.5" thickBot="1" x14ac:dyDescent="0.3">
      <c r="F428" s="26"/>
      <c r="G428" s="40" t="s">
        <v>5280</v>
      </c>
      <c r="H428" s="40" t="s">
        <v>52</v>
      </c>
      <c r="I428" s="41">
        <v>0</v>
      </c>
      <c r="J428" s="41">
        <v>0</v>
      </c>
      <c r="K428" s="41">
        <v>0</v>
      </c>
      <c r="L428" s="41">
        <v>0</v>
      </c>
      <c r="O428" s="36"/>
      <c r="P428" s="36"/>
      <c r="Q428" s="36"/>
      <c r="R428" s="36"/>
      <c r="S428" s="26"/>
      <c r="T428"/>
      <c r="U428"/>
      <c r="V428"/>
    </row>
    <row r="429" spans="6:22" ht="15.75" x14ac:dyDescent="0.25">
      <c r="F429" s="26"/>
      <c r="G429" s="8" t="s">
        <v>5281</v>
      </c>
      <c r="H429" s="8" t="s">
        <v>5054</v>
      </c>
      <c r="I429" s="35">
        <v>0.89154411764700003</v>
      </c>
      <c r="J429" s="35">
        <v>0.75501113585699997</v>
      </c>
      <c r="K429" s="35">
        <v>0.61166666666699998</v>
      </c>
      <c r="L429" s="35">
        <v>0.61848958333299997</v>
      </c>
      <c r="O429" s="36"/>
      <c r="P429" s="36"/>
      <c r="Q429" s="36"/>
      <c r="R429" s="36"/>
      <c r="S429" s="26"/>
      <c r="T429"/>
      <c r="U429"/>
      <c r="V429"/>
    </row>
    <row r="430" spans="6:22" ht="15.75" x14ac:dyDescent="0.25">
      <c r="F430" s="26"/>
      <c r="G430" s="8" t="s">
        <v>5281</v>
      </c>
      <c r="H430" s="8" t="s">
        <v>5056</v>
      </c>
      <c r="I430" s="35">
        <v>0</v>
      </c>
      <c r="J430" s="35">
        <v>0</v>
      </c>
      <c r="K430" s="35">
        <v>0</v>
      </c>
      <c r="L430" s="35">
        <v>0</v>
      </c>
      <c r="O430" s="36"/>
      <c r="P430" s="36"/>
      <c r="Q430" s="36"/>
      <c r="R430" s="36"/>
      <c r="S430" s="26"/>
      <c r="T430"/>
      <c r="U430"/>
      <c r="V430"/>
    </row>
    <row r="431" spans="6:22" ht="15.75" x14ac:dyDescent="0.25">
      <c r="F431" s="26"/>
      <c r="G431" s="8" t="s">
        <v>5281</v>
      </c>
      <c r="H431" s="8" t="s">
        <v>5058</v>
      </c>
      <c r="I431" s="35">
        <v>1.83823529412E-3</v>
      </c>
      <c r="J431" s="35">
        <v>0</v>
      </c>
      <c r="K431" s="35">
        <v>0</v>
      </c>
      <c r="L431" s="35">
        <v>0</v>
      </c>
      <c r="O431" s="36"/>
      <c r="P431" s="36"/>
      <c r="Q431" s="36"/>
      <c r="R431" s="36"/>
      <c r="S431" s="26"/>
      <c r="T431"/>
      <c r="U431"/>
      <c r="V431"/>
    </row>
    <row r="432" spans="6:22" ht="15.75" x14ac:dyDescent="0.25">
      <c r="F432" s="26"/>
      <c r="G432" s="8" t="s">
        <v>5281</v>
      </c>
      <c r="H432" s="8" t="s">
        <v>5060</v>
      </c>
      <c r="I432" s="35">
        <v>0.106617647059</v>
      </c>
      <c r="J432" s="35">
        <v>0.244988864143</v>
      </c>
      <c r="K432" s="35">
        <v>0.38833333333300002</v>
      </c>
      <c r="L432" s="35">
        <v>0.38151041666699997</v>
      </c>
      <c r="O432" s="36"/>
      <c r="P432" s="36"/>
      <c r="Q432" s="36"/>
      <c r="R432" s="36"/>
      <c r="S432" s="26"/>
      <c r="T432"/>
      <c r="U432"/>
      <c r="V432"/>
    </row>
    <row r="433" spans="6:22" ht="15.75" x14ac:dyDescent="0.25">
      <c r="F433" s="26"/>
      <c r="G433" s="8" t="s">
        <v>5281</v>
      </c>
      <c r="H433" s="8" t="s">
        <v>4973</v>
      </c>
      <c r="I433" s="35">
        <v>0</v>
      </c>
      <c r="J433" s="35">
        <v>0</v>
      </c>
      <c r="K433" s="35">
        <v>0</v>
      </c>
      <c r="L433" s="35">
        <v>0</v>
      </c>
      <c r="O433" s="36"/>
      <c r="P433" s="36"/>
      <c r="Q433" s="36"/>
      <c r="R433" s="36"/>
      <c r="S433" s="26"/>
      <c r="T433"/>
      <c r="U433"/>
      <c r="V433"/>
    </row>
    <row r="434" spans="6:22" ht="16.5" thickBot="1" x14ac:dyDescent="0.3">
      <c r="F434" s="26"/>
      <c r="G434" s="40" t="s">
        <v>5281</v>
      </c>
      <c r="H434" s="40" t="s">
        <v>52</v>
      </c>
      <c r="I434" s="41">
        <v>0</v>
      </c>
      <c r="J434" s="41">
        <v>0</v>
      </c>
      <c r="K434" s="41">
        <v>0</v>
      </c>
      <c r="L434" s="41">
        <v>0</v>
      </c>
      <c r="O434" s="36"/>
      <c r="P434" s="36"/>
      <c r="Q434" s="36"/>
      <c r="R434" s="36"/>
      <c r="S434" s="26"/>
      <c r="T434"/>
      <c r="U434"/>
      <c r="V434"/>
    </row>
    <row r="435" spans="6:22" ht="15.75" x14ac:dyDescent="0.25">
      <c r="F435" s="26"/>
      <c r="G435" s="8" t="s">
        <v>5282</v>
      </c>
      <c r="H435" s="8" t="s">
        <v>5054</v>
      </c>
      <c r="I435" s="35">
        <v>0.71051212937999997</v>
      </c>
      <c r="J435" s="35">
        <v>0.58300308234300002</v>
      </c>
      <c r="K435" s="35">
        <v>0.47337278106500003</v>
      </c>
      <c r="L435" s="35">
        <v>0.47485857950999999</v>
      </c>
      <c r="O435" s="36"/>
      <c r="P435" s="36"/>
      <c r="Q435" s="36"/>
      <c r="R435" s="36"/>
      <c r="S435" s="26"/>
      <c r="T435"/>
      <c r="U435"/>
      <c r="V435"/>
    </row>
    <row r="436" spans="6:22" ht="15.75" x14ac:dyDescent="0.25">
      <c r="F436" s="26"/>
      <c r="G436" s="8" t="s">
        <v>5282</v>
      </c>
      <c r="H436" s="8" t="s">
        <v>5056</v>
      </c>
      <c r="I436" s="35">
        <v>0</v>
      </c>
      <c r="J436" s="35">
        <v>2.2016732716899999E-4</v>
      </c>
      <c r="K436" s="35">
        <v>4.9309664694299998E-4</v>
      </c>
      <c r="L436" s="35">
        <v>0</v>
      </c>
      <c r="O436" s="36"/>
      <c r="P436" s="36"/>
      <c r="Q436" s="36"/>
      <c r="R436" s="36"/>
      <c r="S436" s="26"/>
      <c r="T436"/>
      <c r="U436"/>
      <c r="V436"/>
    </row>
    <row r="437" spans="6:22" ht="15.75" x14ac:dyDescent="0.25">
      <c r="F437" s="26"/>
      <c r="G437" s="8" t="s">
        <v>5282</v>
      </c>
      <c r="H437" s="8" t="s">
        <v>5058</v>
      </c>
      <c r="I437" s="35">
        <v>1.6172506738500001E-3</v>
      </c>
      <c r="J437" s="35">
        <v>0</v>
      </c>
      <c r="K437" s="35">
        <v>0</v>
      </c>
      <c r="L437" s="35">
        <v>3.1426775612800002E-4</v>
      </c>
      <c r="O437" s="36"/>
      <c r="P437" s="36"/>
      <c r="Q437" s="36"/>
      <c r="R437" s="36"/>
      <c r="S437" s="26"/>
      <c r="T437"/>
      <c r="U437"/>
      <c r="V437"/>
    </row>
    <row r="438" spans="6:22" ht="15.75" x14ac:dyDescent="0.25">
      <c r="F438" s="26"/>
      <c r="G438" s="8" t="s">
        <v>5282</v>
      </c>
      <c r="H438" s="8" t="s">
        <v>5060</v>
      </c>
      <c r="I438" s="35">
        <v>0.28787061994599999</v>
      </c>
      <c r="J438" s="35">
        <v>0.41677675033</v>
      </c>
      <c r="K438" s="35">
        <v>0.52613412228800005</v>
      </c>
      <c r="L438" s="35">
        <v>0.52482715273400005</v>
      </c>
      <c r="O438" s="36"/>
      <c r="P438" s="36"/>
      <c r="Q438" s="36"/>
      <c r="R438" s="36"/>
      <c r="S438" s="26"/>
      <c r="T438"/>
      <c r="U438"/>
      <c r="V438"/>
    </row>
    <row r="439" spans="6:22" ht="15.75" x14ac:dyDescent="0.25">
      <c r="F439" s="26"/>
      <c r="G439" s="8" t="s">
        <v>5282</v>
      </c>
      <c r="H439" s="8" t="s">
        <v>4973</v>
      </c>
      <c r="I439" s="35">
        <v>0</v>
      </c>
      <c r="J439" s="35">
        <v>0</v>
      </c>
      <c r="K439" s="35">
        <v>0</v>
      </c>
      <c r="L439" s="35">
        <v>0</v>
      </c>
      <c r="O439" s="36"/>
      <c r="P439" s="36"/>
      <c r="Q439" s="36"/>
      <c r="R439" s="36"/>
      <c r="S439" s="26"/>
      <c r="T439"/>
      <c r="U439"/>
      <c r="V439"/>
    </row>
    <row r="440" spans="6:22" ht="16.5" thickBot="1" x14ac:dyDescent="0.3">
      <c r="F440" s="26"/>
      <c r="G440" s="40" t="s">
        <v>5282</v>
      </c>
      <c r="H440" s="40" t="s">
        <v>52</v>
      </c>
      <c r="I440" s="41">
        <v>0</v>
      </c>
      <c r="J440" s="41">
        <v>0</v>
      </c>
      <c r="K440" s="41">
        <v>0</v>
      </c>
      <c r="L440" s="41">
        <v>0</v>
      </c>
      <c r="O440" s="36"/>
      <c r="P440" s="36"/>
      <c r="Q440" s="36"/>
      <c r="R440" s="36"/>
      <c r="S440" s="26"/>
      <c r="T440"/>
      <c r="U440"/>
      <c r="V440"/>
    </row>
    <row r="441" spans="6:22" ht="15.75" x14ac:dyDescent="0.25">
      <c r="F441" s="26"/>
      <c r="G441" s="8" t="s">
        <v>5283</v>
      </c>
      <c r="H441" s="8" t="s">
        <v>5054</v>
      </c>
      <c r="I441" s="35">
        <v>0.99715099715099997</v>
      </c>
      <c r="J441" s="35">
        <v>0.99578651685399999</v>
      </c>
      <c r="K441" s="35">
        <v>0.61380597014899996</v>
      </c>
      <c r="L441" s="35">
        <v>0.65386558868099998</v>
      </c>
      <c r="O441" s="36"/>
      <c r="P441" s="36"/>
      <c r="Q441" s="36"/>
      <c r="R441" s="36"/>
      <c r="S441" s="26"/>
      <c r="T441"/>
      <c r="U441"/>
      <c r="V441"/>
    </row>
    <row r="442" spans="6:22" ht="15.75" x14ac:dyDescent="0.25">
      <c r="F442" s="26"/>
      <c r="G442" s="8" t="s">
        <v>5283</v>
      </c>
      <c r="H442" s="8" t="s">
        <v>5056</v>
      </c>
      <c r="I442" s="35">
        <v>0</v>
      </c>
      <c r="J442" s="35">
        <v>7.0224719101100001E-4</v>
      </c>
      <c r="K442" s="35">
        <v>0</v>
      </c>
      <c r="L442" s="35">
        <v>0</v>
      </c>
      <c r="O442" s="36"/>
      <c r="P442" s="36"/>
      <c r="Q442" s="36"/>
      <c r="R442" s="36"/>
      <c r="S442" s="26"/>
      <c r="T442"/>
      <c r="U442"/>
      <c r="V442"/>
    </row>
    <row r="443" spans="6:22" ht="15.75" x14ac:dyDescent="0.25">
      <c r="F443" s="26"/>
      <c r="G443" s="8" t="s">
        <v>5283</v>
      </c>
      <c r="H443" s="8" t="s">
        <v>5058</v>
      </c>
      <c r="I443" s="35">
        <v>0</v>
      </c>
      <c r="J443" s="35">
        <v>0</v>
      </c>
      <c r="K443" s="35">
        <v>0</v>
      </c>
      <c r="L443" s="35">
        <v>0</v>
      </c>
      <c r="O443" s="36"/>
      <c r="P443" s="36"/>
      <c r="Q443" s="36"/>
      <c r="R443" s="36"/>
      <c r="S443" s="26"/>
      <c r="T443"/>
      <c r="U443"/>
      <c r="V443"/>
    </row>
    <row r="444" spans="6:22" ht="15.75" x14ac:dyDescent="0.25">
      <c r="F444" s="26"/>
      <c r="G444" s="8" t="s">
        <v>5283</v>
      </c>
      <c r="H444" s="8" t="s">
        <v>5060</v>
      </c>
      <c r="I444" s="35">
        <v>2.8490028489999999E-3</v>
      </c>
      <c r="J444" s="35">
        <v>3.51123595506E-3</v>
      </c>
      <c r="K444" s="35">
        <v>0.38619402985099999</v>
      </c>
      <c r="L444" s="35">
        <v>0.34613441131900002</v>
      </c>
      <c r="O444" s="36"/>
      <c r="P444" s="36"/>
      <c r="Q444" s="36"/>
      <c r="R444" s="36"/>
      <c r="S444" s="26"/>
      <c r="T444"/>
      <c r="U444"/>
      <c r="V444"/>
    </row>
    <row r="445" spans="6:22" ht="15.75" x14ac:dyDescent="0.25">
      <c r="F445" s="26"/>
      <c r="G445" s="8" t="s">
        <v>5283</v>
      </c>
      <c r="H445" s="8" t="s">
        <v>4973</v>
      </c>
      <c r="I445" s="35">
        <v>0</v>
      </c>
      <c r="J445" s="35">
        <v>0</v>
      </c>
      <c r="K445" s="35">
        <v>0</v>
      </c>
      <c r="L445" s="35">
        <v>0</v>
      </c>
      <c r="O445" s="36"/>
      <c r="P445" s="36"/>
      <c r="Q445" s="36"/>
      <c r="R445" s="36"/>
      <c r="S445" s="26"/>
      <c r="T445"/>
      <c r="U445"/>
      <c r="V445"/>
    </row>
    <row r="446" spans="6:22" ht="16.5" thickBot="1" x14ac:dyDescent="0.3">
      <c r="F446" s="26"/>
      <c r="G446" s="40" t="s">
        <v>5283</v>
      </c>
      <c r="H446" s="40" t="s">
        <v>52</v>
      </c>
      <c r="I446" s="41">
        <v>0</v>
      </c>
      <c r="J446" s="41">
        <v>0</v>
      </c>
      <c r="K446" s="41">
        <v>0</v>
      </c>
      <c r="L446" s="41">
        <v>0</v>
      </c>
      <c r="O446" s="36"/>
      <c r="P446" s="36"/>
      <c r="Q446" s="36"/>
      <c r="R446" s="36"/>
      <c r="S446" s="26"/>
      <c r="T446"/>
      <c r="U446"/>
      <c r="V446"/>
    </row>
    <row r="447" spans="6:22" ht="15.75" x14ac:dyDescent="0.25">
      <c r="F447" s="26"/>
      <c r="G447" s="8" t="s">
        <v>5284</v>
      </c>
      <c r="H447" s="8" t="s">
        <v>5054</v>
      </c>
      <c r="I447" s="35">
        <v>0.85042735042700002</v>
      </c>
      <c r="J447" s="35">
        <v>0.84275076653500003</v>
      </c>
      <c r="K447" s="35">
        <v>0.47424242424200003</v>
      </c>
      <c r="L447" s="35">
        <v>0.46346863468600003</v>
      </c>
      <c r="O447" s="36"/>
      <c r="P447" s="36"/>
      <c r="Q447" s="36"/>
      <c r="R447" s="36"/>
      <c r="S447" s="26"/>
      <c r="T447"/>
      <c r="U447"/>
      <c r="V447"/>
    </row>
    <row r="448" spans="6:22" ht="15.75" x14ac:dyDescent="0.25">
      <c r="F448" s="26"/>
      <c r="G448" s="8" t="s">
        <v>5284</v>
      </c>
      <c r="H448" s="8" t="s">
        <v>5056</v>
      </c>
      <c r="I448" s="35">
        <v>0</v>
      </c>
      <c r="J448" s="35">
        <v>0</v>
      </c>
      <c r="K448" s="35">
        <v>0</v>
      </c>
      <c r="L448" s="35">
        <v>0</v>
      </c>
      <c r="O448" s="36"/>
      <c r="P448" s="36"/>
      <c r="Q448" s="36"/>
      <c r="R448" s="36"/>
      <c r="S448" s="26"/>
      <c r="T448"/>
      <c r="U448"/>
      <c r="V448"/>
    </row>
    <row r="449" spans="6:22" ht="15.75" x14ac:dyDescent="0.25">
      <c r="F449" s="26"/>
      <c r="G449" s="8" t="s">
        <v>5284</v>
      </c>
      <c r="H449" s="8" t="s">
        <v>5058</v>
      </c>
      <c r="I449" s="35">
        <v>0</v>
      </c>
      <c r="J449" s="35">
        <v>0</v>
      </c>
      <c r="K449" s="35">
        <v>0</v>
      </c>
      <c r="L449" s="35">
        <v>0</v>
      </c>
      <c r="O449" s="36"/>
      <c r="P449" s="36"/>
      <c r="Q449" s="36"/>
      <c r="R449" s="36"/>
      <c r="S449" s="26"/>
      <c r="T449"/>
      <c r="U449"/>
      <c r="V449"/>
    </row>
    <row r="450" spans="6:22" ht="15.75" x14ac:dyDescent="0.25">
      <c r="F450" s="26"/>
      <c r="G450" s="8" t="s">
        <v>5284</v>
      </c>
      <c r="H450" s="8" t="s">
        <v>5060</v>
      </c>
      <c r="I450" s="35">
        <v>0.14957264957300001</v>
      </c>
      <c r="J450" s="35">
        <v>0.157249233465</v>
      </c>
      <c r="K450" s="35">
        <v>0.52575757575799997</v>
      </c>
      <c r="L450" s="35">
        <v>0.53653136531400003</v>
      </c>
      <c r="O450" s="36"/>
      <c r="P450" s="36"/>
      <c r="Q450" s="36"/>
      <c r="R450" s="36"/>
      <c r="S450" s="26"/>
      <c r="T450"/>
      <c r="U450"/>
      <c r="V450"/>
    </row>
    <row r="451" spans="6:22" ht="15.75" x14ac:dyDescent="0.25">
      <c r="F451" s="26"/>
      <c r="G451" s="8" t="s">
        <v>5284</v>
      </c>
      <c r="H451" s="8" t="s">
        <v>4973</v>
      </c>
      <c r="I451" s="35">
        <v>0</v>
      </c>
      <c r="J451" s="35">
        <v>0</v>
      </c>
      <c r="K451" s="35">
        <v>0</v>
      </c>
      <c r="L451" s="35">
        <v>0</v>
      </c>
      <c r="O451" s="36"/>
      <c r="P451" s="36"/>
      <c r="Q451" s="36"/>
      <c r="R451" s="36"/>
      <c r="S451" s="26"/>
      <c r="T451"/>
      <c r="U451"/>
      <c r="V451"/>
    </row>
    <row r="452" spans="6:22" ht="16.5" thickBot="1" x14ac:dyDescent="0.3">
      <c r="F452" s="26"/>
      <c r="G452" s="40" t="s">
        <v>5284</v>
      </c>
      <c r="H452" s="40" t="s">
        <v>52</v>
      </c>
      <c r="I452" s="41">
        <v>0</v>
      </c>
      <c r="J452" s="41">
        <v>0</v>
      </c>
      <c r="K452" s="41">
        <v>0</v>
      </c>
      <c r="L452" s="41">
        <v>0</v>
      </c>
      <c r="O452" s="36"/>
      <c r="P452" s="36"/>
      <c r="Q452" s="36"/>
      <c r="R452" s="36"/>
      <c r="S452" s="26"/>
      <c r="T452"/>
      <c r="U452"/>
      <c r="V452"/>
    </row>
    <row r="453" spans="6:22" ht="15.75" x14ac:dyDescent="0.25">
      <c r="G453" s="8" t="s">
        <v>5285</v>
      </c>
      <c r="H453" s="8" t="s">
        <v>5054</v>
      </c>
      <c r="I453" s="35">
        <v>0.995</v>
      </c>
      <c r="J453" s="35">
        <v>0.99769319492499997</v>
      </c>
      <c r="K453" s="35">
        <v>0.69601930036199999</v>
      </c>
      <c r="L453" s="35">
        <v>0.72532188841199996</v>
      </c>
      <c r="O453" s="36"/>
      <c r="P453" s="36"/>
      <c r="Q453" s="36"/>
      <c r="R453" s="36"/>
      <c r="S453" s="26"/>
      <c r="T453"/>
      <c r="U453"/>
      <c r="V453"/>
    </row>
    <row r="454" spans="6:22" ht="15.75" x14ac:dyDescent="0.25">
      <c r="G454" s="8" t="s">
        <v>5285</v>
      </c>
      <c r="H454" s="8" t="s">
        <v>5056</v>
      </c>
      <c r="I454" s="35">
        <v>0</v>
      </c>
      <c r="J454" s="35">
        <v>0</v>
      </c>
      <c r="K454" s="35">
        <v>0</v>
      </c>
      <c r="L454" s="35">
        <v>0</v>
      </c>
      <c r="O454" s="36"/>
      <c r="P454" s="36"/>
      <c r="Q454" s="36"/>
      <c r="R454" s="36"/>
      <c r="S454" s="26"/>
      <c r="T454"/>
      <c r="U454"/>
      <c r="V454"/>
    </row>
    <row r="455" spans="6:22" ht="15.75" x14ac:dyDescent="0.25">
      <c r="G455" s="8" t="s">
        <v>5285</v>
      </c>
      <c r="H455" s="8" t="s">
        <v>5058</v>
      </c>
      <c r="I455" s="35">
        <v>0</v>
      </c>
      <c r="J455" s="35">
        <v>0</v>
      </c>
      <c r="K455" s="35">
        <v>0</v>
      </c>
      <c r="L455" s="35">
        <v>2.14592274678E-3</v>
      </c>
      <c r="O455" s="36"/>
      <c r="P455" s="36"/>
      <c r="Q455" s="36"/>
      <c r="R455" s="36"/>
      <c r="S455" s="26"/>
      <c r="T455"/>
      <c r="U455"/>
      <c r="V455"/>
    </row>
    <row r="456" spans="6:22" ht="15.75" x14ac:dyDescent="0.25">
      <c r="G456" s="8" t="s">
        <v>5285</v>
      </c>
      <c r="H456" s="8" t="s">
        <v>5060</v>
      </c>
      <c r="I456" s="35">
        <v>5.0000000000000001E-3</v>
      </c>
      <c r="J456" s="35">
        <v>2.3068050749700001E-3</v>
      </c>
      <c r="K456" s="35">
        <v>0.30398069963800001</v>
      </c>
      <c r="L456" s="35">
        <v>0.272532188841</v>
      </c>
      <c r="O456" s="36"/>
      <c r="P456" s="36"/>
      <c r="Q456" s="36"/>
      <c r="R456" s="36"/>
      <c r="S456" s="26"/>
      <c r="T456"/>
      <c r="U456"/>
      <c r="V456"/>
    </row>
    <row r="457" spans="6:22" ht="15.75" x14ac:dyDescent="0.25">
      <c r="G457" s="8" t="s">
        <v>5285</v>
      </c>
      <c r="H457" s="8" t="s">
        <v>4973</v>
      </c>
      <c r="I457" s="35">
        <v>0</v>
      </c>
      <c r="J457" s="35">
        <v>0</v>
      </c>
      <c r="K457" s="35">
        <v>0</v>
      </c>
      <c r="L457" s="35">
        <v>0</v>
      </c>
      <c r="O457" s="36"/>
      <c r="P457" s="36"/>
      <c r="Q457" s="36"/>
      <c r="R457" s="36"/>
      <c r="S457" s="26"/>
      <c r="T457"/>
      <c r="U457"/>
      <c r="V457"/>
    </row>
    <row r="458" spans="6:22" ht="16.5" thickBot="1" x14ac:dyDescent="0.3">
      <c r="G458" s="40" t="s">
        <v>5285</v>
      </c>
      <c r="H458" s="40" t="s">
        <v>52</v>
      </c>
      <c r="I458" s="41">
        <v>0</v>
      </c>
      <c r="J458" s="41">
        <v>0</v>
      </c>
      <c r="K458" s="41">
        <v>0</v>
      </c>
      <c r="L458" s="41">
        <v>0</v>
      </c>
      <c r="O458" s="36"/>
      <c r="P458" s="36"/>
      <c r="Q458" s="36"/>
      <c r="R458" s="36"/>
      <c r="S458" s="26"/>
      <c r="T458"/>
      <c r="U458"/>
      <c r="V458"/>
    </row>
    <row r="459" spans="6:22" ht="15.75" x14ac:dyDescent="0.25">
      <c r="G459" s="8" t="s">
        <v>5286</v>
      </c>
      <c r="H459" s="8" t="s">
        <v>5054</v>
      </c>
      <c r="I459" s="35">
        <v>0.98656215005600001</v>
      </c>
      <c r="J459" s="35">
        <v>0.99703791469199998</v>
      </c>
      <c r="K459" s="35">
        <v>0.63573085846900002</v>
      </c>
      <c r="L459" s="35">
        <v>0.67929759704299997</v>
      </c>
      <c r="O459" s="36"/>
      <c r="P459" s="36"/>
      <c r="Q459" s="36"/>
      <c r="R459" s="36"/>
      <c r="S459" s="26"/>
      <c r="T459"/>
      <c r="U459"/>
      <c r="V459"/>
    </row>
    <row r="460" spans="6:22" ht="15.75" x14ac:dyDescent="0.25">
      <c r="G460" s="8" t="s">
        <v>5286</v>
      </c>
      <c r="H460" s="8" t="s">
        <v>5056</v>
      </c>
      <c r="I460" s="35">
        <v>1.1198208286699999E-3</v>
      </c>
      <c r="J460" s="35">
        <v>0</v>
      </c>
      <c r="K460" s="35">
        <v>0</v>
      </c>
      <c r="L460" s="35">
        <v>0</v>
      </c>
      <c r="O460" s="36"/>
      <c r="P460" s="36"/>
      <c r="Q460" s="36"/>
      <c r="R460" s="36"/>
      <c r="S460" s="26"/>
      <c r="T460"/>
      <c r="U460"/>
      <c r="V460"/>
    </row>
    <row r="461" spans="6:22" ht="15.75" x14ac:dyDescent="0.25">
      <c r="G461" s="8" t="s">
        <v>5286</v>
      </c>
      <c r="H461" s="8" t="s">
        <v>5058</v>
      </c>
      <c r="I461" s="35">
        <v>0</v>
      </c>
      <c r="J461" s="35">
        <v>0</v>
      </c>
      <c r="K461" s="35">
        <v>0</v>
      </c>
      <c r="L461" s="35">
        <v>9.2421441774499997E-4</v>
      </c>
      <c r="O461" s="36"/>
      <c r="P461" s="36"/>
      <c r="Q461" s="36"/>
      <c r="R461" s="36"/>
      <c r="S461" s="26"/>
      <c r="T461"/>
      <c r="U461"/>
      <c r="V461"/>
    </row>
    <row r="462" spans="6:22" ht="15.75" x14ac:dyDescent="0.25">
      <c r="G462" s="8" t="s">
        <v>5286</v>
      </c>
      <c r="H462" s="8" t="s">
        <v>5060</v>
      </c>
      <c r="I462" s="35">
        <v>1.23180291153E-2</v>
      </c>
      <c r="J462" s="35">
        <v>2.96208530806E-3</v>
      </c>
      <c r="K462" s="35">
        <v>0.36426914153099998</v>
      </c>
      <c r="L462" s="35">
        <v>0.31977818854000001</v>
      </c>
      <c r="O462" s="36"/>
      <c r="P462" s="36"/>
      <c r="Q462" s="36"/>
      <c r="R462" s="36"/>
      <c r="S462" s="26"/>
      <c r="T462"/>
      <c r="U462"/>
      <c r="V462"/>
    </row>
    <row r="463" spans="6:22" ht="15.75" x14ac:dyDescent="0.25">
      <c r="G463" s="8" t="s">
        <v>5286</v>
      </c>
      <c r="H463" s="8" t="s">
        <v>4973</v>
      </c>
      <c r="I463" s="35">
        <v>0</v>
      </c>
      <c r="J463" s="35">
        <v>0</v>
      </c>
      <c r="K463" s="35">
        <v>0</v>
      </c>
      <c r="L463" s="35">
        <v>0</v>
      </c>
      <c r="O463" s="36"/>
      <c r="P463" s="36"/>
      <c r="Q463" s="36"/>
      <c r="R463" s="36"/>
      <c r="S463" s="26"/>
      <c r="T463"/>
      <c r="U463"/>
      <c r="V463"/>
    </row>
    <row r="464" spans="6:22" ht="16.5" thickBot="1" x14ac:dyDescent="0.3">
      <c r="G464" s="40" t="s">
        <v>5286</v>
      </c>
      <c r="H464" s="40" t="s">
        <v>52</v>
      </c>
      <c r="I464" s="41">
        <v>0</v>
      </c>
      <c r="J464" s="41">
        <v>0</v>
      </c>
      <c r="K464" s="41">
        <v>0</v>
      </c>
      <c r="L464" s="41">
        <v>0</v>
      </c>
      <c r="O464" s="36"/>
      <c r="P464" s="36"/>
      <c r="Q464" s="36"/>
      <c r="R464" s="36"/>
      <c r="S464" s="26"/>
      <c r="T464"/>
      <c r="U464"/>
      <c r="V464"/>
    </row>
    <row r="465" spans="7:22" ht="15.75" x14ac:dyDescent="0.25">
      <c r="G465" s="8" t="s">
        <v>5287</v>
      </c>
      <c r="H465" s="8" t="s">
        <v>5054</v>
      </c>
      <c r="I465" s="35">
        <v>0.99566473988399995</v>
      </c>
      <c r="J465" s="35">
        <v>0.99380229315199997</v>
      </c>
      <c r="K465" s="35">
        <v>0.48364368394599999</v>
      </c>
      <c r="L465" s="35">
        <v>0.457272727273</v>
      </c>
      <c r="O465" s="36"/>
      <c r="P465" s="36"/>
      <c r="Q465" s="36"/>
      <c r="R465" s="36"/>
      <c r="S465" s="26"/>
      <c r="T465"/>
      <c r="U465"/>
      <c r="V465"/>
    </row>
    <row r="466" spans="7:22" ht="15.75" x14ac:dyDescent="0.25">
      <c r="G466" s="8" t="s">
        <v>5287</v>
      </c>
      <c r="H466" s="8" t="s">
        <v>5056</v>
      </c>
      <c r="I466" s="35">
        <v>0</v>
      </c>
      <c r="J466" s="35">
        <v>0</v>
      </c>
      <c r="K466" s="35">
        <v>0</v>
      </c>
      <c r="L466" s="35">
        <v>0</v>
      </c>
      <c r="O466" s="36"/>
      <c r="P466" s="36"/>
      <c r="Q466" s="36"/>
      <c r="R466" s="36"/>
      <c r="S466" s="26"/>
      <c r="T466"/>
      <c r="U466"/>
      <c r="V466"/>
    </row>
    <row r="467" spans="7:22" ht="15.75" x14ac:dyDescent="0.25">
      <c r="G467" s="8" t="s">
        <v>5287</v>
      </c>
      <c r="H467" s="8" t="s">
        <v>5058</v>
      </c>
      <c r="I467" s="35">
        <v>0</v>
      </c>
      <c r="J467" s="35">
        <v>6.1977068484700003E-4</v>
      </c>
      <c r="K467" s="35">
        <v>5.0327126321099999E-4</v>
      </c>
      <c r="L467" s="35">
        <v>0</v>
      </c>
      <c r="O467" s="36"/>
      <c r="P467" s="36"/>
      <c r="Q467" s="36"/>
      <c r="R467" s="36"/>
      <c r="S467" s="26"/>
      <c r="T467"/>
      <c r="U467"/>
      <c r="V467"/>
    </row>
    <row r="468" spans="7:22" ht="15.75" x14ac:dyDescent="0.25">
      <c r="G468" s="8" t="s">
        <v>5287</v>
      </c>
      <c r="H468" s="8" t="s">
        <v>5060</v>
      </c>
      <c r="I468" s="35">
        <v>4.3352601156100004E-3</v>
      </c>
      <c r="J468" s="35">
        <v>5.5779361636199998E-3</v>
      </c>
      <c r="K468" s="35">
        <v>0.51585304479100003</v>
      </c>
      <c r="L468" s="35">
        <v>0.54272727272700005</v>
      </c>
      <c r="O468" s="36"/>
      <c r="P468" s="36"/>
      <c r="Q468" s="36"/>
      <c r="R468" s="36"/>
      <c r="S468" s="26"/>
      <c r="T468"/>
      <c r="U468"/>
      <c r="V468"/>
    </row>
    <row r="469" spans="7:22" ht="15.75" x14ac:dyDescent="0.25">
      <c r="G469" s="8" t="s">
        <v>5287</v>
      </c>
      <c r="H469" s="8" t="s">
        <v>4973</v>
      </c>
      <c r="I469" s="35">
        <v>0</v>
      </c>
      <c r="J469" s="35">
        <v>0</v>
      </c>
      <c r="K469" s="35">
        <v>0</v>
      </c>
      <c r="L469" s="35">
        <v>0</v>
      </c>
      <c r="O469" s="36"/>
      <c r="P469" s="36"/>
      <c r="Q469" s="36"/>
      <c r="R469" s="36"/>
      <c r="S469" s="26"/>
      <c r="T469"/>
      <c r="U469"/>
      <c r="V469"/>
    </row>
    <row r="470" spans="7:22" ht="16.5" thickBot="1" x14ac:dyDescent="0.3">
      <c r="G470" s="40" t="s">
        <v>5287</v>
      </c>
      <c r="H470" s="40" t="s">
        <v>52</v>
      </c>
      <c r="I470" s="41">
        <v>0</v>
      </c>
      <c r="J470" s="41">
        <v>0</v>
      </c>
      <c r="K470" s="41">
        <v>0</v>
      </c>
      <c r="L470" s="41">
        <v>0</v>
      </c>
      <c r="O470" s="36"/>
      <c r="P470" s="36"/>
      <c r="Q470" s="36"/>
      <c r="R470" s="36"/>
      <c r="S470" s="26"/>
      <c r="T470"/>
      <c r="U470"/>
      <c r="V470"/>
    </row>
    <row r="471" spans="7:22" ht="15.75" x14ac:dyDescent="0.25">
      <c r="G471" s="8" t="s">
        <v>5288</v>
      </c>
      <c r="H471" s="8" t="s">
        <v>5054</v>
      </c>
      <c r="I471" s="35">
        <v>0.78342832091199999</v>
      </c>
      <c r="J471" s="35">
        <v>0.70673766127399995</v>
      </c>
      <c r="K471" s="35">
        <v>0.29975186104200002</v>
      </c>
      <c r="L471" s="35">
        <v>0.21428571428599999</v>
      </c>
      <c r="O471" s="36"/>
      <c r="P471" s="36"/>
      <c r="Q471" s="36"/>
      <c r="R471" s="36"/>
      <c r="S471" s="26"/>
      <c r="T471"/>
      <c r="U471"/>
      <c r="V471"/>
    </row>
    <row r="472" spans="7:22" ht="15.75" x14ac:dyDescent="0.25">
      <c r="G472" s="8" t="s">
        <v>5288</v>
      </c>
      <c r="H472" s="8" t="s">
        <v>5056</v>
      </c>
      <c r="I472" s="35">
        <v>4.3840420868000002E-4</v>
      </c>
      <c r="J472" s="35">
        <v>0</v>
      </c>
      <c r="K472" s="35">
        <v>4.9627791563300002E-4</v>
      </c>
      <c r="L472" s="35">
        <v>0</v>
      </c>
      <c r="O472" s="36"/>
      <c r="P472" s="36"/>
      <c r="Q472" s="36"/>
      <c r="R472" s="36"/>
      <c r="S472" s="26"/>
      <c r="T472"/>
      <c r="U472"/>
      <c r="V472"/>
    </row>
    <row r="473" spans="7:22" ht="15.75" x14ac:dyDescent="0.25">
      <c r="G473" s="8" t="s">
        <v>5288</v>
      </c>
      <c r="H473" s="8" t="s">
        <v>5058</v>
      </c>
      <c r="I473" s="35">
        <v>0</v>
      </c>
      <c r="J473" s="35">
        <v>0</v>
      </c>
      <c r="K473" s="35">
        <v>4.9627791563300002E-4</v>
      </c>
      <c r="L473" s="35">
        <v>0</v>
      </c>
      <c r="O473" s="36"/>
      <c r="P473" s="36"/>
      <c r="Q473" s="36"/>
      <c r="R473" s="36"/>
      <c r="S473" s="26"/>
      <c r="T473"/>
      <c r="U473"/>
      <c r="V473"/>
    </row>
    <row r="474" spans="7:22" ht="15.75" x14ac:dyDescent="0.25">
      <c r="G474" s="8" t="s">
        <v>5288</v>
      </c>
      <c r="H474" s="8" t="s">
        <v>5060</v>
      </c>
      <c r="I474" s="35">
        <v>0.216133274879</v>
      </c>
      <c r="J474" s="35">
        <v>0.29326233872599999</v>
      </c>
      <c r="K474" s="35">
        <v>0.69925558312699998</v>
      </c>
      <c r="L474" s="35">
        <v>0.78571428571400004</v>
      </c>
      <c r="O474" s="36"/>
      <c r="P474" s="36"/>
      <c r="Q474" s="36"/>
      <c r="R474" s="36"/>
      <c r="S474" s="26"/>
      <c r="T474"/>
      <c r="U474"/>
      <c r="V474"/>
    </row>
    <row r="475" spans="7:22" ht="15.75" x14ac:dyDescent="0.25">
      <c r="G475" s="8" t="s">
        <v>5288</v>
      </c>
      <c r="H475" s="8" t="s">
        <v>4973</v>
      </c>
      <c r="I475" s="35">
        <v>0</v>
      </c>
      <c r="J475" s="35">
        <v>0</v>
      </c>
      <c r="K475" s="35">
        <v>0</v>
      </c>
      <c r="L475" s="35">
        <v>0</v>
      </c>
      <c r="O475" s="36"/>
      <c r="P475" s="36"/>
      <c r="Q475" s="36"/>
      <c r="R475" s="36"/>
      <c r="S475" s="26"/>
      <c r="T475"/>
      <c r="U475"/>
      <c r="V475"/>
    </row>
    <row r="476" spans="7:22" ht="16.5" thickBot="1" x14ac:dyDescent="0.3">
      <c r="G476" s="40" t="s">
        <v>5288</v>
      </c>
      <c r="H476" s="40" t="s">
        <v>52</v>
      </c>
      <c r="I476" s="41">
        <v>0</v>
      </c>
      <c r="J476" s="41">
        <v>0</v>
      </c>
      <c r="K476" s="41">
        <v>0</v>
      </c>
      <c r="L476" s="41">
        <v>0</v>
      </c>
      <c r="O476" s="36"/>
      <c r="P476" s="36"/>
      <c r="Q476" s="36"/>
      <c r="R476" s="36"/>
      <c r="S476" s="26"/>
      <c r="T476"/>
      <c r="U476"/>
      <c r="V476"/>
    </row>
    <row r="477" spans="7:22" ht="15.75" x14ac:dyDescent="0.25">
      <c r="G477" s="8" t="s">
        <v>5289</v>
      </c>
      <c r="H477" s="8" t="s">
        <v>5054</v>
      </c>
      <c r="I477" s="35">
        <v>0.99413489736100003</v>
      </c>
      <c r="J477" s="35">
        <v>0.998070119009</v>
      </c>
      <c r="K477" s="35">
        <v>0.55143160127299995</v>
      </c>
      <c r="L477" s="35">
        <v>0.53403141361299999</v>
      </c>
      <c r="O477" s="36"/>
      <c r="P477" s="36"/>
      <c r="Q477" s="36"/>
      <c r="R477" s="36"/>
      <c r="S477" s="26"/>
      <c r="T477"/>
      <c r="U477"/>
      <c r="V477"/>
    </row>
    <row r="478" spans="7:22" ht="15.75" x14ac:dyDescent="0.25">
      <c r="G478" s="8" t="s">
        <v>5289</v>
      </c>
      <c r="H478" s="8" t="s">
        <v>5056</v>
      </c>
      <c r="I478" s="35">
        <v>7.3313782991200004E-4</v>
      </c>
      <c r="J478" s="35">
        <v>0</v>
      </c>
      <c r="K478" s="35">
        <v>0</v>
      </c>
      <c r="L478" s="35">
        <v>0</v>
      </c>
      <c r="O478" s="36"/>
      <c r="P478" s="36"/>
      <c r="Q478" s="36"/>
      <c r="R478" s="36"/>
      <c r="S478" s="26"/>
      <c r="T478"/>
      <c r="U478"/>
      <c r="V478"/>
    </row>
    <row r="479" spans="7:22" ht="15.75" x14ac:dyDescent="0.25">
      <c r="G479" s="8" t="s">
        <v>5289</v>
      </c>
      <c r="H479" s="8" t="s">
        <v>5058</v>
      </c>
      <c r="I479" s="35">
        <v>7.3313782991200004E-4</v>
      </c>
      <c r="J479" s="35">
        <v>0</v>
      </c>
      <c r="K479" s="35">
        <v>0</v>
      </c>
      <c r="L479" s="35">
        <v>0</v>
      </c>
      <c r="O479" s="36"/>
      <c r="P479" s="36"/>
      <c r="Q479" s="36"/>
      <c r="R479" s="36"/>
      <c r="S479" s="26"/>
      <c r="T479"/>
      <c r="U479"/>
      <c r="V479"/>
    </row>
    <row r="480" spans="7:22" x14ac:dyDescent="0.2">
      <c r="G480" s="8" t="s">
        <v>5289</v>
      </c>
      <c r="H480" s="8" t="s">
        <v>5060</v>
      </c>
      <c r="I480" s="35">
        <v>4.3988269794699997E-3</v>
      </c>
      <c r="J480" s="35">
        <v>1.9298809906699999E-3</v>
      </c>
      <c r="K480" s="35">
        <v>0.448568398727</v>
      </c>
      <c r="L480" s="35">
        <v>0.46596858638700001</v>
      </c>
      <c r="O480" s="36"/>
      <c r="P480" s="36"/>
      <c r="Q480" s="36"/>
      <c r="R480" s="36"/>
    </row>
    <row r="481" spans="7:18" x14ac:dyDescent="0.2">
      <c r="G481" s="8" t="s">
        <v>5289</v>
      </c>
      <c r="H481" s="8" t="s">
        <v>4973</v>
      </c>
      <c r="I481" s="35">
        <v>0</v>
      </c>
      <c r="J481" s="35">
        <v>0</v>
      </c>
      <c r="K481" s="35">
        <v>0</v>
      </c>
      <c r="L481" s="35">
        <v>0</v>
      </c>
      <c r="O481" s="36"/>
      <c r="P481" s="36"/>
      <c r="Q481" s="36"/>
      <c r="R481" s="36"/>
    </row>
    <row r="482" spans="7:18" ht="15.75" thickBot="1" x14ac:dyDescent="0.25">
      <c r="G482" s="40" t="s">
        <v>5289</v>
      </c>
      <c r="H482" s="40" t="s">
        <v>52</v>
      </c>
      <c r="I482" s="41">
        <v>0</v>
      </c>
      <c r="J482" s="41">
        <v>0</v>
      </c>
      <c r="K482" s="41">
        <v>0</v>
      </c>
      <c r="L482" s="41">
        <v>0</v>
      </c>
      <c r="O482" s="36"/>
      <c r="P482" s="36"/>
      <c r="Q482" s="36"/>
      <c r="R482" s="36"/>
    </row>
    <row r="483" spans="7:18" x14ac:dyDescent="0.2">
      <c r="G483" s="8" t="s">
        <v>5290</v>
      </c>
      <c r="H483" s="8" t="s">
        <v>5054</v>
      </c>
      <c r="I483" s="35">
        <v>0.99573312645500001</v>
      </c>
      <c r="J483" s="35">
        <v>0.99630252100799999</v>
      </c>
      <c r="K483" s="35">
        <v>0.58987633016999996</v>
      </c>
      <c r="L483" s="35">
        <v>0.55821205821200004</v>
      </c>
      <c r="O483" s="36"/>
      <c r="P483" s="36"/>
      <c r="Q483" s="36"/>
      <c r="R483" s="36"/>
    </row>
    <row r="484" spans="7:18" x14ac:dyDescent="0.2">
      <c r="G484" s="8" t="s">
        <v>5290</v>
      </c>
      <c r="H484" s="8" t="s">
        <v>5056</v>
      </c>
      <c r="I484" s="35">
        <v>0</v>
      </c>
      <c r="J484" s="35">
        <v>3.3613445378200002E-4</v>
      </c>
      <c r="K484" s="35">
        <v>0</v>
      </c>
      <c r="L484" s="35">
        <v>3.4650034649999999E-4</v>
      </c>
      <c r="O484" s="36"/>
      <c r="P484" s="36"/>
      <c r="Q484" s="36"/>
      <c r="R484" s="36"/>
    </row>
    <row r="485" spans="7:18" x14ac:dyDescent="0.2">
      <c r="G485" s="8" t="s">
        <v>5290</v>
      </c>
      <c r="H485" s="8" t="s">
        <v>5058</v>
      </c>
      <c r="I485" s="35">
        <v>0</v>
      </c>
      <c r="J485" s="35">
        <v>0</v>
      </c>
      <c r="K485" s="35">
        <v>0</v>
      </c>
      <c r="L485" s="35">
        <v>3.4650034649999999E-4</v>
      </c>
      <c r="O485" s="36"/>
      <c r="P485" s="36"/>
      <c r="Q485" s="36"/>
      <c r="R485" s="36"/>
    </row>
    <row r="486" spans="7:18" x14ac:dyDescent="0.2">
      <c r="G486" s="8" t="s">
        <v>5290</v>
      </c>
      <c r="H486" s="8" t="s">
        <v>5060</v>
      </c>
      <c r="I486" s="35">
        <v>4.2668735453799999E-3</v>
      </c>
      <c r="J486" s="35">
        <v>3.36134453782E-3</v>
      </c>
      <c r="K486" s="35">
        <v>0.41012366982999998</v>
      </c>
      <c r="L486" s="35">
        <v>0.44109494109500003</v>
      </c>
      <c r="O486" s="36"/>
      <c r="P486" s="36"/>
      <c r="Q486" s="36"/>
      <c r="R486" s="36"/>
    </row>
    <row r="487" spans="7:18" x14ac:dyDescent="0.2">
      <c r="G487" s="8" t="s">
        <v>5290</v>
      </c>
      <c r="H487" s="8" t="s">
        <v>4973</v>
      </c>
      <c r="I487" s="35">
        <v>0</v>
      </c>
      <c r="J487" s="35">
        <v>0</v>
      </c>
      <c r="K487" s="35">
        <v>0</v>
      </c>
      <c r="L487" s="35">
        <v>0</v>
      </c>
      <c r="O487" s="36"/>
      <c r="P487" s="36"/>
      <c r="Q487" s="36"/>
      <c r="R487" s="36"/>
    </row>
    <row r="488" spans="7:18" ht="15.75" thickBot="1" x14ac:dyDescent="0.25">
      <c r="G488" s="40" t="s">
        <v>5290</v>
      </c>
      <c r="H488" s="40" t="s">
        <v>52</v>
      </c>
      <c r="I488" s="41">
        <v>0</v>
      </c>
      <c r="J488" s="41">
        <v>0</v>
      </c>
      <c r="K488" s="41">
        <v>0</v>
      </c>
      <c r="L488" s="41">
        <v>0</v>
      </c>
      <c r="O488" s="36"/>
      <c r="P488" s="36"/>
      <c r="Q488" s="36"/>
      <c r="R488" s="36"/>
    </row>
    <row r="489" spans="7:18" x14ac:dyDescent="0.2">
      <c r="G489" s="8" t="s">
        <v>5291</v>
      </c>
      <c r="H489" s="8" t="s">
        <v>5054</v>
      </c>
      <c r="I489" s="35">
        <v>0.99649122807000001</v>
      </c>
      <c r="J489" s="35">
        <v>0.98448773448799998</v>
      </c>
      <c r="K489" s="35">
        <v>0.59015256588099996</v>
      </c>
      <c r="L489" s="35">
        <v>0.608447488584</v>
      </c>
      <c r="O489" s="36"/>
      <c r="P489" s="36"/>
      <c r="Q489" s="36"/>
      <c r="R489" s="36"/>
    </row>
    <row r="490" spans="7:18" x14ac:dyDescent="0.2">
      <c r="G490" s="8" t="s">
        <v>5291</v>
      </c>
      <c r="H490" s="8" t="s">
        <v>5056</v>
      </c>
      <c r="I490" s="35">
        <v>0</v>
      </c>
      <c r="J490" s="35">
        <v>0</v>
      </c>
      <c r="K490" s="35">
        <v>0</v>
      </c>
      <c r="L490" s="35">
        <v>0</v>
      </c>
      <c r="O490" s="36"/>
      <c r="P490" s="36"/>
      <c r="Q490" s="36"/>
      <c r="R490" s="36"/>
    </row>
    <row r="491" spans="7:18" x14ac:dyDescent="0.2">
      <c r="G491" s="8" t="s">
        <v>5291</v>
      </c>
      <c r="H491" s="8" t="s">
        <v>5058</v>
      </c>
      <c r="I491" s="35">
        <v>8.7719298245599996E-4</v>
      </c>
      <c r="J491" s="35">
        <v>3.6075036074999998E-4</v>
      </c>
      <c r="K491" s="35">
        <v>0</v>
      </c>
      <c r="L491" s="35">
        <v>0</v>
      </c>
      <c r="O491" s="36"/>
      <c r="P491" s="36"/>
      <c r="Q491" s="36"/>
      <c r="R491" s="36"/>
    </row>
    <row r="492" spans="7:18" x14ac:dyDescent="0.2">
      <c r="G492" s="8" t="s">
        <v>5291</v>
      </c>
      <c r="H492" s="8" t="s">
        <v>5060</v>
      </c>
      <c r="I492" s="35">
        <v>2.63157894737E-3</v>
      </c>
      <c r="J492" s="35">
        <v>1.5151515151500001E-2</v>
      </c>
      <c r="K492" s="35">
        <v>0.40984743411899999</v>
      </c>
      <c r="L492" s="35">
        <v>0.391552511416</v>
      </c>
      <c r="O492" s="36"/>
      <c r="P492" s="36"/>
      <c r="Q492" s="36"/>
      <c r="R492" s="36"/>
    </row>
    <row r="493" spans="7:18" x14ac:dyDescent="0.2">
      <c r="G493" s="8" t="s">
        <v>5291</v>
      </c>
      <c r="H493" s="8" t="s">
        <v>4973</v>
      </c>
      <c r="I493" s="35">
        <v>0</v>
      </c>
      <c r="J493" s="35">
        <v>0</v>
      </c>
      <c r="K493" s="35">
        <v>0</v>
      </c>
      <c r="L493" s="35">
        <v>0</v>
      </c>
      <c r="O493" s="36"/>
      <c r="P493" s="36"/>
      <c r="Q493" s="36"/>
      <c r="R493" s="36"/>
    </row>
    <row r="494" spans="7:18" ht="15.75" thickBot="1" x14ac:dyDescent="0.25">
      <c r="G494" s="40" t="s">
        <v>5291</v>
      </c>
      <c r="H494" s="40" t="s">
        <v>52</v>
      </c>
      <c r="I494" s="41">
        <v>0</v>
      </c>
      <c r="J494" s="41">
        <v>0</v>
      </c>
      <c r="K494" s="41">
        <v>0</v>
      </c>
      <c r="L494" s="41">
        <v>0</v>
      </c>
      <c r="O494" s="36"/>
      <c r="P494" s="36"/>
      <c r="Q494" s="36"/>
      <c r="R494" s="36"/>
    </row>
    <row r="495" spans="7:18" x14ac:dyDescent="0.2">
      <c r="G495" s="8" t="s">
        <v>5292</v>
      </c>
      <c r="H495" s="8" t="s">
        <v>5054</v>
      </c>
      <c r="I495" s="35">
        <v>0.84569288389499997</v>
      </c>
      <c r="J495" s="35">
        <v>0.73652209160899995</v>
      </c>
      <c r="K495" s="35">
        <v>0.260869565217</v>
      </c>
      <c r="L495" s="35">
        <v>0.31706281833599997</v>
      </c>
      <c r="O495" s="36"/>
      <c r="P495" s="36"/>
      <c r="Q495" s="36"/>
      <c r="R495" s="36"/>
    </row>
    <row r="496" spans="7:18" x14ac:dyDescent="0.2">
      <c r="G496" s="8" t="s">
        <v>5292</v>
      </c>
      <c r="H496" s="8" t="s">
        <v>5056</v>
      </c>
      <c r="I496" s="35">
        <v>0</v>
      </c>
      <c r="J496" s="35">
        <v>4.05350628293E-4</v>
      </c>
      <c r="K496" s="35">
        <v>0</v>
      </c>
      <c r="L496" s="35">
        <v>0</v>
      </c>
      <c r="O496" s="36"/>
      <c r="P496" s="36"/>
      <c r="Q496" s="36"/>
      <c r="R496" s="36"/>
    </row>
    <row r="497" spans="7:18" x14ac:dyDescent="0.2">
      <c r="G497" s="8" t="s">
        <v>5292</v>
      </c>
      <c r="H497" s="8" t="s">
        <v>5058</v>
      </c>
      <c r="I497" s="35">
        <v>0</v>
      </c>
      <c r="J497" s="35">
        <v>0</v>
      </c>
      <c r="K497" s="35">
        <v>0</v>
      </c>
      <c r="L497" s="35">
        <v>0</v>
      </c>
      <c r="O497" s="36"/>
      <c r="P497" s="36"/>
      <c r="Q497" s="36"/>
      <c r="R497" s="36"/>
    </row>
    <row r="498" spans="7:18" x14ac:dyDescent="0.2">
      <c r="G498" s="8" t="s">
        <v>5292</v>
      </c>
      <c r="H498" s="8" t="s">
        <v>5060</v>
      </c>
      <c r="I498" s="35">
        <v>0.154307116105</v>
      </c>
      <c r="J498" s="35">
        <v>0.263072557762</v>
      </c>
      <c r="K498" s="35">
        <v>0.739130434783</v>
      </c>
      <c r="L498" s="35">
        <v>0.68293718166399997</v>
      </c>
      <c r="O498" s="36"/>
      <c r="P498" s="36"/>
      <c r="Q498" s="36"/>
      <c r="R498" s="36"/>
    </row>
    <row r="499" spans="7:18" x14ac:dyDescent="0.2">
      <c r="G499" s="8" t="s">
        <v>5292</v>
      </c>
      <c r="H499" s="8" t="s">
        <v>4973</v>
      </c>
      <c r="I499" s="35">
        <v>0</v>
      </c>
      <c r="J499" s="35">
        <v>0</v>
      </c>
      <c r="K499" s="35">
        <v>0</v>
      </c>
      <c r="L499" s="35">
        <v>0</v>
      </c>
      <c r="O499" s="36"/>
      <c r="P499" s="36"/>
      <c r="Q499" s="36"/>
      <c r="R499" s="36"/>
    </row>
    <row r="500" spans="7:18" ht="15.75" thickBot="1" x14ac:dyDescent="0.25">
      <c r="G500" s="40" t="s">
        <v>5292</v>
      </c>
      <c r="H500" s="40" t="s">
        <v>52</v>
      </c>
      <c r="I500" s="41">
        <v>0</v>
      </c>
      <c r="J500" s="41">
        <v>0</v>
      </c>
      <c r="K500" s="41">
        <v>0</v>
      </c>
      <c r="L500" s="41">
        <v>0</v>
      </c>
      <c r="O500" s="36"/>
      <c r="P500" s="36"/>
      <c r="Q500" s="36"/>
      <c r="R500" s="36"/>
    </row>
    <row r="501" spans="7:18" x14ac:dyDescent="0.2">
      <c r="G501" s="8" t="s">
        <v>5293</v>
      </c>
      <c r="H501" s="8" t="s">
        <v>5054</v>
      </c>
      <c r="I501" s="35">
        <v>0.99159663865500003</v>
      </c>
      <c r="J501" s="35">
        <v>0.99726402188800001</v>
      </c>
      <c r="K501" s="35">
        <v>0.67754318617999998</v>
      </c>
      <c r="L501" s="35">
        <v>0.67652859960599998</v>
      </c>
      <c r="O501" s="36"/>
      <c r="P501" s="36"/>
      <c r="Q501" s="36"/>
      <c r="R501" s="36"/>
    </row>
    <row r="502" spans="7:18" x14ac:dyDescent="0.2">
      <c r="G502" s="8" t="s">
        <v>5293</v>
      </c>
      <c r="H502" s="8" t="s">
        <v>5056</v>
      </c>
      <c r="I502" s="35">
        <v>0</v>
      </c>
      <c r="J502" s="35">
        <v>0</v>
      </c>
      <c r="K502" s="35">
        <v>0</v>
      </c>
      <c r="L502" s="35">
        <v>0</v>
      </c>
      <c r="O502" s="36"/>
      <c r="P502" s="36"/>
      <c r="Q502" s="36"/>
      <c r="R502" s="36"/>
    </row>
    <row r="503" spans="7:18" x14ac:dyDescent="0.2">
      <c r="G503" s="8" t="s">
        <v>5293</v>
      </c>
      <c r="H503" s="8" t="s">
        <v>5058</v>
      </c>
      <c r="I503" s="35">
        <v>0</v>
      </c>
      <c r="J503" s="35">
        <v>0</v>
      </c>
      <c r="K503" s="35">
        <v>9.5969289827299998E-4</v>
      </c>
      <c r="L503" s="35">
        <v>0</v>
      </c>
      <c r="O503" s="36"/>
      <c r="P503" s="36"/>
      <c r="Q503" s="36"/>
      <c r="R503" s="36"/>
    </row>
    <row r="504" spans="7:18" x14ac:dyDescent="0.2">
      <c r="G504" s="8" t="s">
        <v>5293</v>
      </c>
      <c r="H504" s="8" t="s">
        <v>5060</v>
      </c>
      <c r="I504" s="35">
        <v>8.4033613445400005E-3</v>
      </c>
      <c r="J504" s="35">
        <v>2.7359781121800001E-3</v>
      </c>
      <c r="K504" s="35">
        <v>0.32149712092100002</v>
      </c>
      <c r="L504" s="35">
        <v>0.32347140039400002</v>
      </c>
      <c r="O504" s="36"/>
      <c r="P504" s="36"/>
      <c r="Q504" s="36"/>
      <c r="R504" s="36"/>
    </row>
    <row r="505" spans="7:18" x14ac:dyDescent="0.2">
      <c r="G505" s="8" t="s">
        <v>5293</v>
      </c>
      <c r="H505" s="8" t="s">
        <v>4973</v>
      </c>
      <c r="I505" s="35">
        <v>0</v>
      </c>
      <c r="J505" s="35">
        <v>0</v>
      </c>
      <c r="K505" s="35">
        <v>0</v>
      </c>
      <c r="L505" s="35">
        <v>0</v>
      </c>
      <c r="O505" s="36"/>
      <c r="P505" s="36"/>
      <c r="Q505" s="36"/>
      <c r="R505" s="36"/>
    </row>
    <row r="506" spans="7:18" ht="15.75" thickBot="1" x14ac:dyDescent="0.25">
      <c r="G506" s="40" t="s">
        <v>5293</v>
      </c>
      <c r="H506" s="40" t="s">
        <v>52</v>
      </c>
      <c r="I506" s="41">
        <v>0</v>
      </c>
      <c r="J506" s="41">
        <v>0</v>
      </c>
      <c r="K506" s="41">
        <v>0</v>
      </c>
      <c r="L506" s="41">
        <v>0</v>
      </c>
      <c r="O506" s="36"/>
      <c r="P506" s="36"/>
      <c r="Q506" s="36"/>
      <c r="R506" s="36"/>
    </row>
    <row r="507" spans="7:18" x14ac:dyDescent="0.2">
      <c r="G507" s="8" t="s">
        <v>5294</v>
      </c>
      <c r="H507" s="8" t="s">
        <v>5054</v>
      </c>
      <c r="I507" s="35">
        <v>0.99632892804700002</v>
      </c>
      <c r="J507" s="35">
        <v>0.97607209446900001</v>
      </c>
      <c r="K507" s="35">
        <v>0.64115432873300005</v>
      </c>
      <c r="L507" s="35">
        <v>0.61952506596300005</v>
      </c>
      <c r="O507" s="36"/>
      <c r="P507" s="36"/>
      <c r="Q507" s="36"/>
      <c r="R507" s="36"/>
    </row>
    <row r="508" spans="7:18" x14ac:dyDescent="0.2">
      <c r="G508" s="8" t="s">
        <v>5294</v>
      </c>
      <c r="H508" s="8" t="s">
        <v>5056</v>
      </c>
      <c r="I508" s="35">
        <v>0</v>
      </c>
      <c r="J508" s="35">
        <v>0</v>
      </c>
      <c r="K508" s="35">
        <v>0</v>
      </c>
      <c r="L508" s="35">
        <v>0</v>
      </c>
      <c r="O508" s="36"/>
      <c r="P508" s="36"/>
      <c r="Q508" s="36"/>
      <c r="R508" s="36"/>
    </row>
    <row r="509" spans="7:18" x14ac:dyDescent="0.2">
      <c r="G509" s="8" t="s">
        <v>5294</v>
      </c>
      <c r="H509" s="8" t="s">
        <v>5058</v>
      </c>
      <c r="I509" s="35">
        <v>0</v>
      </c>
      <c r="J509" s="35">
        <v>0</v>
      </c>
      <c r="K509" s="35">
        <v>0</v>
      </c>
      <c r="L509" s="35">
        <v>0</v>
      </c>
      <c r="O509" s="36"/>
      <c r="P509" s="36"/>
      <c r="Q509" s="36"/>
      <c r="R509" s="36"/>
    </row>
    <row r="510" spans="7:18" x14ac:dyDescent="0.2">
      <c r="G510" s="8" t="s">
        <v>5294</v>
      </c>
      <c r="H510" s="8" t="s">
        <v>5060</v>
      </c>
      <c r="I510" s="35">
        <v>3.6710719530100001E-3</v>
      </c>
      <c r="J510" s="35">
        <v>2.39279055314E-2</v>
      </c>
      <c r="K510" s="35">
        <v>0.35884567126700001</v>
      </c>
      <c r="L510" s="35">
        <v>0.380474934037</v>
      </c>
      <c r="O510" s="36"/>
      <c r="P510" s="36"/>
      <c r="Q510" s="36"/>
      <c r="R510" s="36"/>
    </row>
    <row r="511" spans="7:18" x14ac:dyDescent="0.2">
      <c r="G511" s="8" t="s">
        <v>5294</v>
      </c>
      <c r="H511" s="8" t="s">
        <v>4973</v>
      </c>
      <c r="I511" s="35">
        <v>0</v>
      </c>
      <c r="J511" s="35">
        <v>0</v>
      </c>
      <c r="K511" s="35">
        <v>0</v>
      </c>
      <c r="L511" s="35">
        <v>0</v>
      </c>
      <c r="O511" s="36"/>
      <c r="P511" s="36"/>
      <c r="Q511" s="36"/>
      <c r="R511" s="36"/>
    </row>
    <row r="512" spans="7:18" ht="15.75" thickBot="1" x14ac:dyDescent="0.25">
      <c r="G512" s="40" t="s">
        <v>5294</v>
      </c>
      <c r="H512" s="40" t="s">
        <v>52</v>
      </c>
      <c r="I512" s="41">
        <v>0</v>
      </c>
      <c r="J512" s="41">
        <v>0</v>
      </c>
      <c r="K512" s="41">
        <v>0</v>
      </c>
      <c r="L512" s="41">
        <v>0</v>
      </c>
      <c r="O512" s="36"/>
      <c r="P512" s="36"/>
      <c r="Q512" s="36"/>
      <c r="R512" s="36"/>
    </row>
    <row r="513" spans="7:18" x14ac:dyDescent="0.2">
      <c r="G513" s="8" t="s">
        <v>5295</v>
      </c>
      <c r="H513" s="8" t="s">
        <v>5054</v>
      </c>
      <c r="I513" s="35">
        <v>0.77075471698099995</v>
      </c>
      <c r="J513" s="35">
        <v>0.41666666666699997</v>
      </c>
      <c r="K513" s="35">
        <v>0.35205696202499998</v>
      </c>
      <c r="L513" s="35">
        <v>0.29927760577899998</v>
      </c>
      <c r="O513" s="36"/>
      <c r="P513" s="36"/>
      <c r="Q513" s="36"/>
      <c r="R513" s="36"/>
    </row>
    <row r="514" spans="7:18" x14ac:dyDescent="0.2">
      <c r="G514" s="8" t="s">
        <v>5295</v>
      </c>
      <c r="H514" s="8" t="s">
        <v>5056</v>
      </c>
      <c r="I514" s="35">
        <v>0</v>
      </c>
      <c r="J514" s="35">
        <v>6.0827250608300003E-4</v>
      </c>
      <c r="K514" s="35">
        <v>0</v>
      </c>
      <c r="L514" s="35">
        <v>1.03199174407E-3</v>
      </c>
      <c r="O514" s="36"/>
      <c r="P514" s="36"/>
      <c r="Q514" s="36"/>
      <c r="R514" s="36"/>
    </row>
    <row r="515" spans="7:18" x14ac:dyDescent="0.2">
      <c r="G515" s="8" t="s">
        <v>5295</v>
      </c>
      <c r="H515" s="8" t="s">
        <v>5058</v>
      </c>
      <c r="I515" s="35">
        <v>0</v>
      </c>
      <c r="J515" s="35">
        <v>6.0827250608300003E-4</v>
      </c>
      <c r="K515" s="35">
        <v>0</v>
      </c>
      <c r="L515" s="35">
        <v>0</v>
      </c>
      <c r="O515" s="36"/>
      <c r="P515" s="36"/>
      <c r="Q515" s="36"/>
      <c r="R515" s="36"/>
    </row>
    <row r="516" spans="7:18" x14ac:dyDescent="0.2">
      <c r="G516" s="8" t="s">
        <v>5295</v>
      </c>
      <c r="H516" s="8" t="s">
        <v>5060</v>
      </c>
      <c r="I516" s="35">
        <v>0.22924528301899999</v>
      </c>
      <c r="J516" s="35">
        <v>0.582116788321</v>
      </c>
      <c r="K516" s="35">
        <v>0.64794303797499997</v>
      </c>
      <c r="L516" s="35">
        <v>0.69969040247699998</v>
      </c>
      <c r="O516" s="36"/>
      <c r="P516" s="36"/>
      <c r="Q516" s="36"/>
      <c r="R516" s="36"/>
    </row>
    <row r="517" spans="7:18" x14ac:dyDescent="0.2">
      <c r="G517" s="8" t="s">
        <v>5295</v>
      </c>
      <c r="H517" s="8" t="s">
        <v>4973</v>
      </c>
      <c r="I517" s="35">
        <v>0</v>
      </c>
      <c r="J517" s="35">
        <v>0</v>
      </c>
      <c r="K517" s="35">
        <v>0</v>
      </c>
      <c r="L517" s="35">
        <v>0</v>
      </c>
      <c r="O517" s="36"/>
      <c r="P517" s="36"/>
      <c r="Q517" s="36"/>
      <c r="R517" s="36"/>
    </row>
    <row r="518" spans="7:18" ht="15.75" thickBot="1" x14ac:dyDescent="0.25">
      <c r="G518" s="40" t="s">
        <v>5295</v>
      </c>
      <c r="H518" s="40" t="s">
        <v>52</v>
      </c>
      <c r="I518" s="41">
        <v>0</v>
      </c>
      <c r="J518" s="41">
        <v>0</v>
      </c>
      <c r="K518" s="41">
        <v>0</v>
      </c>
      <c r="L518" s="41">
        <v>0</v>
      </c>
      <c r="O518" s="36"/>
      <c r="P518" s="36"/>
      <c r="Q518" s="36"/>
      <c r="R518" s="36"/>
    </row>
    <row r="519" spans="7:18" x14ac:dyDescent="0.2">
      <c r="G519" s="8" t="s">
        <v>5296</v>
      </c>
      <c r="H519" s="8" t="s">
        <v>5054</v>
      </c>
      <c r="I519" s="35">
        <v>0.41168091168100002</v>
      </c>
      <c r="J519" s="35">
        <v>0.199173553719</v>
      </c>
      <c r="K519" s="35">
        <v>0.12977099236600001</v>
      </c>
      <c r="L519" s="35">
        <v>9.0019569471600003E-2</v>
      </c>
      <c r="O519" s="36"/>
      <c r="P519" s="36"/>
      <c r="Q519" s="36"/>
      <c r="R519" s="36"/>
    </row>
    <row r="520" spans="7:18" x14ac:dyDescent="0.2">
      <c r="G520" s="8" t="s">
        <v>5296</v>
      </c>
      <c r="H520" s="8" t="s">
        <v>5056</v>
      </c>
      <c r="I520" s="35">
        <v>0</v>
      </c>
      <c r="J520" s="35">
        <v>0</v>
      </c>
      <c r="K520" s="35">
        <v>0</v>
      </c>
      <c r="L520" s="35">
        <v>0</v>
      </c>
      <c r="O520" s="36"/>
      <c r="P520" s="36"/>
      <c r="Q520" s="36"/>
      <c r="R520" s="36"/>
    </row>
    <row r="521" spans="7:18" x14ac:dyDescent="0.2">
      <c r="G521" s="8" t="s">
        <v>5296</v>
      </c>
      <c r="H521" s="8" t="s">
        <v>5058</v>
      </c>
      <c r="I521" s="35">
        <v>0</v>
      </c>
      <c r="J521" s="35">
        <v>0</v>
      </c>
      <c r="K521" s="35">
        <v>0</v>
      </c>
      <c r="L521" s="35">
        <v>0</v>
      </c>
      <c r="O521" s="36"/>
      <c r="P521" s="36"/>
      <c r="Q521" s="36"/>
      <c r="R521" s="36"/>
    </row>
    <row r="522" spans="7:18" x14ac:dyDescent="0.2">
      <c r="G522" s="8" t="s">
        <v>5296</v>
      </c>
      <c r="H522" s="8" t="s">
        <v>5060</v>
      </c>
      <c r="I522" s="35">
        <v>0.58831908831900004</v>
      </c>
      <c r="J522" s="35">
        <v>0.80082644628099997</v>
      </c>
      <c r="K522" s="35">
        <v>0.87022900763400002</v>
      </c>
      <c r="L522" s="35">
        <v>0.90998043052800004</v>
      </c>
      <c r="O522" s="36"/>
      <c r="P522" s="36"/>
      <c r="Q522" s="36"/>
      <c r="R522" s="36"/>
    </row>
    <row r="523" spans="7:18" x14ac:dyDescent="0.2">
      <c r="G523" s="8" t="s">
        <v>5296</v>
      </c>
      <c r="H523" s="8" t="s">
        <v>4973</v>
      </c>
      <c r="I523" s="35">
        <v>0</v>
      </c>
      <c r="J523" s="35">
        <v>0</v>
      </c>
      <c r="K523" s="35">
        <v>0</v>
      </c>
      <c r="L523" s="35">
        <v>0</v>
      </c>
      <c r="O523" s="36"/>
      <c r="P523" s="36"/>
      <c r="Q523" s="36"/>
      <c r="R523" s="36"/>
    </row>
    <row r="524" spans="7:18" ht="15.75" thickBot="1" x14ac:dyDescent="0.25">
      <c r="G524" s="40" t="s">
        <v>5296</v>
      </c>
      <c r="H524" s="40" t="s">
        <v>52</v>
      </c>
      <c r="I524" s="41">
        <v>0</v>
      </c>
      <c r="J524" s="41">
        <v>0</v>
      </c>
      <c r="K524" s="41">
        <v>0</v>
      </c>
      <c r="L524" s="41">
        <v>0</v>
      </c>
      <c r="O524" s="36"/>
      <c r="P524" s="36"/>
      <c r="Q524" s="36"/>
      <c r="R524" s="36"/>
    </row>
    <row r="525" spans="7:18" x14ac:dyDescent="0.2">
      <c r="G525" s="8" t="s">
        <v>5297</v>
      </c>
      <c r="H525" s="8" t="s">
        <v>5054</v>
      </c>
      <c r="I525" s="35">
        <v>0.94669117647099998</v>
      </c>
      <c r="J525" s="35">
        <v>0.82347235693499998</v>
      </c>
      <c r="K525" s="35">
        <v>0.59381443299000003</v>
      </c>
      <c r="L525" s="35">
        <v>0.59625668449199998</v>
      </c>
      <c r="O525" s="36"/>
      <c r="P525" s="36"/>
      <c r="Q525" s="36"/>
      <c r="R525" s="36"/>
    </row>
    <row r="526" spans="7:18" x14ac:dyDescent="0.2">
      <c r="G526" s="8" t="s">
        <v>5297</v>
      </c>
      <c r="H526" s="8" t="s">
        <v>5056</v>
      </c>
      <c r="I526" s="35">
        <v>0</v>
      </c>
      <c r="J526" s="35">
        <v>0</v>
      </c>
      <c r="K526" s="35">
        <v>0</v>
      </c>
      <c r="L526" s="35">
        <v>0</v>
      </c>
      <c r="O526" s="36"/>
      <c r="P526" s="36"/>
      <c r="Q526" s="36"/>
      <c r="R526" s="36"/>
    </row>
    <row r="527" spans="7:18" x14ac:dyDescent="0.2">
      <c r="G527" s="8" t="s">
        <v>5297</v>
      </c>
      <c r="H527" s="8" t="s">
        <v>5058</v>
      </c>
      <c r="I527" s="35">
        <v>0</v>
      </c>
      <c r="J527" s="35">
        <v>0</v>
      </c>
      <c r="K527" s="35">
        <v>0</v>
      </c>
      <c r="L527" s="35">
        <v>8.9126559714800002E-4</v>
      </c>
      <c r="O527" s="36"/>
      <c r="P527" s="36"/>
      <c r="Q527" s="36"/>
      <c r="R527" s="36"/>
    </row>
    <row r="528" spans="7:18" x14ac:dyDescent="0.2">
      <c r="G528" s="8" t="s">
        <v>5297</v>
      </c>
      <c r="H528" s="8" t="s">
        <v>5060</v>
      </c>
      <c r="I528" s="35">
        <v>5.3308823529400001E-2</v>
      </c>
      <c r="J528" s="35">
        <v>0.17652764306499999</v>
      </c>
      <c r="K528" s="35">
        <v>0.40618556701000003</v>
      </c>
      <c r="L528" s="35">
        <v>0.40285204991099999</v>
      </c>
      <c r="O528" s="36"/>
      <c r="P528" s="36"/>
      <c r="Q528" s="36"/>
      <c r="R528" s="36"/>
    </row>
    <row r="529" spans="7:18" x14ac:dyDescent="0.2">
      <c r="G529" s="8" t="s">
        <v>5297</v>
      </c>
      <c r="H529" s="8" t="s">
        <v>4973</v>
      </c>
      <c r="I529" s="35">
        <v>0</v>
      </c>
      <c r="J529" s="35">
        <v>0</v>
      </c>
      <c r="K529" s="35">
        <v>0</v>
      </c>
      <c r="L529" s="35">
        <v>0</v>
      </c>
      <c r="O529" s="36"/>
      <c r="P529" s="36"/>
      <c r="Q529" s="36"/>
      <c r="R529" s="36"/>
    </row>
    <row r="530" spans="7:18" ht="15.75" thickBot="1" x14ac:dyDescent="0.25">
      <c r="G530" s="40" t="s">
        <v>5297</v>
      </c>
      <c r="H530" s="40" t="s">
        <v>52</v>
      </c>
      <c r="I530" s="41">
        <v>0</v>
      </c>
      <c r="J530" s="41">
        <v>0</v>
      </c>
      <c r="K530" s="41">
        <v>0</v>
      </c>
      <c r="L530" s="41">
        <v>0</v>
      </c>
      <c r="O530" s="36"/>
      <c r="P530" s="36"/>
      <c r="Q530" s="36"/>
      <c r="R530" s="36"/>
    </row>
    <row r="531" spans="7:18" x14ac:dyDescent="0.2">
      <c r="G531" s="8" t="s">
        <v>5298</v>
      </c>
      <c r="H531" s="8" t="s">
        <v>5054</v>
      </c>
      <c r="I531" s="35">
        <v>0.73740053050400001</v>
      </c>
      <c r="J531" s="35">
        <v>0.60798460798499998</v>
      </c>
      <c r="K531" s="35">
        <v>0.48464544946999999</v>
      </c>
      <c r="L531" s="35">
        <v>0.43979591836699999</v>
      </c>
      <c r="O531" s="36"/>
      <c r="P531" s="36"/>
      <c r="Q531" s="36"/>
      <c r="R531" s="36"/>
    </row>
    <row r="532" spans="7:18" x14ac:dyDescent="0.2">
      <c r="G532" s="8" t="s">
        <v>5298</v>
      </c>
      <c r="H532" s="8" t="s">
        <v>5056</v>
      </c>
      <c r="I532" s="35">
        <v>0</v>
      </c>
      <c r="J532" s="35">
        <v>0</v>
      </c>
      <c r="K532" s="35">
        <v>0</v>
      </c>
      <c r="L532" s="35">
        <v>0</v>
      </c>
      <c r="O532" s="36"/>
      <c r="P532" s="36"/>
      <c r="Q532" s="36"/>
      <c r="R532" s="36"/>
    </row>
    <row r="533" spans="7:18" x14ac:dyDescent="0.2">
      <c r="G533" s="8" t="s">
        <v>5298</v>
      </c>
      <c r="H533" s="8" t="s">
        <v>5058</v>
      </c>
      <c r="I533" s="35">
        <v>1.32625994695E-3</v>
      </c>
      <c r="J533" s="35">
        <v>0</v>
      </c>
      <c r="K533" s="35">
        <v>0</v>
      </c>
      <c r="L533" s="35">
        <v>0</v>
      </c>
      <c r="O533" s="36"/>
      <c r="P533" s="36"/>
      <c r="Q533" s="36"/>
      <c r="R533" s="36"/>
    </row>
    <row r="534" spans="7:18" x14ac:dyDescent="0.2">
      <c r="G534" s="8" t="s">
        <v>5298</v>
      </c>
      <c r="H534" s="8" t="s">
        <v>5060</v>
      </c>
      <c r="I534" s="35">
        <v>0.26127320954900002</v>
      </c>
      <c r="J534" s="35">
        <v>0.39201539201500002</v>
      </c>
      <c r="K534" s="35">
        <v>0.51535455053000001</v>
      </c>
      <c r="L534" s="35">
        <v>0.56020408163299995</v>
      </c>
      <c r="O534" s="36"/>
      <c r="P534" s="36"/>
      <c r="Q534" s="36"/>
      <c r="R534" s="36"/>
    </row>
    <row r="535" spans="7:18" x14ac:dyDescent="0.2">
      <c r="G535" s="8" t="s">
        <v>5298</v>
      </c>
      <c r="H535" s="8" t="s">
        <v>4973</v>
      </c>
      <c r="I535" s="35">
        <v>0</v>
      </c>
      <c r="J535" s="35">
        <v>0</v>
      </c>
      <c r="K535" s="35">
        <v>0</v>
      </c>
      <c r="L535" s="35">
        <v>0</v>
      </c>
      <c r="O535" s="36"/>
      <c r="P535" s="36"/>
      <c r="Q535" s="36"/>
      <c r="R535" s="36"/>
    </row>
    <row r="536" spans="7:18" ht="15.75" thickBot="1" x14ac:dyDescent="0.25">
      <c r="G536" s="40" t="s">
        <v>5298</v>
      </c>
      <c r="H536" s="40" t="s">
        <v>52</v>
      </c>
      <c r="I536" s="41">
        <v>0</v>
      </c>
      <c r="J536" s="41">
        <v>0</v>
      </c>
      <c r="K536" s="41">
        <v>0</v>
      </c>
      <c r="L536" s="41">
        <v>0</v>
      </c>
      <c r="O536" s="36"/>
      <c r="P536" s="36"/>
      <c r="Q536" s="36"/>
      <c r="R536" s="36"/>
    </row>
    <row r="537" spans="7:18" x14ac:dyDescent="0.2">
      <c r="G537" s="8" t="s">
        <v>5299</v>
      </c>
      <c r="H537" s="8" t="s">
        <v>5054</v>
      </c>
      <c r="I537" s="35">
        <v>0.99901768172899996</v>
      </c>
      <c r="J537" s="35">
        <v>0.996612083569</v>
      </c>
      <c r="K537" s="35">
        <v>0.57819905213300005</v>
      </c>
      <c r="L537" s="35">
        <v>0.57190265486699998</v>
      </c>
      <c r="O537" s="36"/>
      <c r="P537" s="36"/>
      <c r="Q537" s="36"/>
      <c r="R537" s="36"/>
    </row>
    <row r="538" spans="7:18" x14ac:dyDescent="0.2">
      <c r="G538" s="8" t="s">
        <v>5299</v>
      </c>
      <c r="H538" s="8" t="s">
        <v>5056</v>
      </c>
      <c r="I538" s="35">
        <v>0</v>
      </c>
      <c r="J538" s="35">
        <v>0</v>
      </c>
      <c r="K538" s="35">
        <v>0</v>
      </c>
      <c r="L538" s="35">
        <v>0</v>
      </c>
      <c r="O538" s="36"/>
      <c r="P538" s="36"/>
      <c r="Q538" s="36"/>
      <c r="R538" s="36"/>
    </row>
    <row r="539" spans="7:18" x14ac:dyDescent="0.2">
      <c r="G539" s="8" t="s">
        <v>5299</v>
      </c>
      <c r="H539" s="8" t="s">
        <v>5058</v>
      </c>
      <c r="I539" s="35">
        <v>0</v>
      </c>
      <c r="J539" s="35">
        <v>5.6465273856600004E-4</v>
      </c>
      <c r="K539" s="35">
        <v>0</v>
      </c>
      <c r="L539" s="35">
        <v>1.10619469027E-3</v>
      </c>
      <c r="O539" s="36"/>
      <c r="P539" s="36"/>
      <c r="Q539" s="36"/>
      <c r="R539" s="36"/>
    </row>
    <row r="540" spans="7:18" x14ac:dyDescent="0.2">
      <c r="G540" s="8" t="s">
        <v>5299</v>
      </c>
      <c r="H540" s="8" t="s">
        <v>5060</v>
      </c>
      <c r="I540" s="35">
        <v>9.8231827111999997E-4</v>
      </c>
      <c r="J540" s="35">
        <v>2.8232636928299999E-3</v>
      </c>
      <c r="K540" s="35">
        <v>0.42180094786700001</v>
      </c>
      <c r="L540" s="35">
        <v>0.42699115044199998</v>
      </c>
      <c r="O540" s="36"/>
      <c r="P540" s="36"/>
      <c r="Q540" s="36"/>
      <c r="R540" s="36"/>
    </row>
    <row r="541" spans="7:18" x14ac:dyDescent="0.2">
      <c r="G541" s="8" t="s">
        <v>5299</v>
      </c>
      <c r="H541" s="8" t="s">
        <v>4973</v>
      </c>
      <c r="I541" s="35">
        <v>0</v>
      </c>
      <c r="J541" s="35">
        <v>0</v>
      </c>
      <c r="K541" s="35">
        <v>0</v>
      </c>
      <c r="L541" s="35">
        <v>0</v>
      </c>
      <c r="O541" s="36"/>
      <c r="P541" s="36"/>
      <c r="Q541" s="36"/>
      <c r="R541" s="36"/>
    </row>
    <row r="542" spans="7:18" ht="15.75" thickBot="1" x14ac:dyDescent="0.25">
      <c r="G542" s="40" t="s">
        <v>5299</v>
      </c>
      <c r="H542" s="40" t="s">
        <v>52</v>
      </c>
      <c r="I542" s="41">
        <v>0</v>
      </c>
      <c r="J542" s="41">
        <v>0</v>
      </c>
      <c r="K542" s="41">
        <v>0</v>
      </c>
      <c r="L542" s="41">
        <v>0</v>
      </c>
      <c r="O542" s="36"/>
      <c r="P542" s="36"/>
      <c r="Q542" s="36"/>
      <c r="R542" s="36"/>
    </row>
    <row r="543" spans="7:18" x14ac:dyDescent="0.2">
      <c r="G543" s="8" t="s">
        <v>5300</v>
      </c>
      <c r="H543" s="8" t="s">
        <v>5054</v>
      </c>
      <c r="I543" s="35">
        <v>0.88915956150999997</v>
      </c>
      <c r="J543" s="35">
        <v>0.90748031496100001</v>
      </c>
      <c r="K543" s="35">
        <v>0.35769980506799998</v>
      </c>
      <c r="L543" s="35">
        <v>0.30008525149199999</v>
      </c>
      <c r="O543" s="36"/>
      <c r="P543" s="36"/>
      <c r="Q543" s="36"/>
      <c r="R543" s="36"/>
    </row>
    <row r="544" spans="7:18" x14ac:dyDescent="0.2">
      <c r="G544" s="8" t="s">
        <v>5300</v>
      </c>
      <c r="H544" s="8" t="s">
        <v>5056</v>
      </c>
      <c r="I544" s="35">
        <v>0</v>
      </c>
      <c r="J544" s="35">
        <v>0</v>
      </c>
      <c r="K544" s="35">
        <v>0</v>
      </c>
      <c r="L544" s="35">
        <v>0</v>
      </c>
      <c r="O544" s="36"/>
      <c r="P544" s="36"/>
      <c r="Q544" s="36"/>
      <c r="R544" s="36"/>
    </row>
    <row r="545" spans="7:18" x14ac:dyDescent="0.2">
      <c r="G545" s="8" t="s">
        <v>5300</v>
      </c>
      <c r="H545" s="8" t="s">
        <v>5058</v>
      </c>
      <c r="I545" s="35">
        <v>0</v>
      </c>
      <c r="J545" s="35">
        <v>0</v>
      </c>
      <c r="K545" s="35">
        <v>0</v>
      </c>
      <c r="L545" s="35">
        <v>8.5251491901099997E-4</v>
      </c>
      <c r="O545" s="36"/>
      <c r="P545" s="36"/>
      <c r="Q545" s="36"/>
      <c r="R545" s="36"/>
    </row>
    <row r="546" spans="7:18" x14ac:dyDescent="0.2">
      <c r="G546" s="8" t="s">
        <v>5300</v>
      </c>
      <c r="H546" s="8" t="s">
        <v>5060</v>
      </c>
      <c r="I546" s="35">
        <v>0.11084043849</v>
      </c>
      <c r="J546" s="35">
        <v>9.2519685039400001E-2</v>
      </c>
      <c r="K546" s="35">
        <v>0.64230019493199997</v>
      </c>
      <c r="L546" s="35">
        <v>0.69906223358899999</v>
      </c>
      <c r="O546" s="36"/>
      <c r="P546" s="36"/>
      <c r="Q546" s="36"/>
      <c r="R546" s="36"/>
    </row>
    <row r="547" spans="7:18" x14ac:dyDescent="0.2">
      <c r="G547" s="8" t="s">
        <v>5300</v>
      </c>
      <c r="H547" s="8" t="s">
        <v>4973</v>
      </c>
      <c r="I547" s="35">
        <v>0</v>
      </c>
      <c r="J547" s="35">
        <v>0</v>
      </c>
      <c r="K547" s="35">
        <v>0</v>
      </c>
      <c r="L547" s="35">
        <v>0</v>
      </c>
      <c r="O547" s="36"/>
      <c r="P547" s="36"/>
      <c r="Q547" s="36"/>
      <c r="R547" s="36"/>
    </row>
    <row r="548" spans="7:18" ht="15.75" thickBot="1" x14ac:dyDescent="0.25">
      <c r="G548" s="40" t="s">
        <v>5300</v>
      </c>
      <c r="H548" s="40" t="s">
        <v>52</v>
      </c>
      <c r="I548" s="41">
        <v>0</v>
      </c>
      <c r="J548" s="41">
        <v>0</v>
      </c>
      <c r="K548" s="41">
        <v>0</v>
      </c>
      <c r="L548" s="41">
        <v>0</v>
      </c>
      <c r="O548" s="36"/>
      <c r="P548" s="36"/>
      <c r="Q548" s="36"/>
      <c r="R548" s="36"/>
    </row>
    <row r="549" spans="7:18" x14ac:dyDescent="0.2">
      <c r="G549" s="8" t="s">
        <v>5301</v>
      </c>
      <c r="H549" s="8" t="s">
        <v>5054</v>
      </c>
      <c r="I549" s="35">
        <v>1</v>
      </c>
      <c r="J549" s="35">
        <v>1</v>
      </c>
      <c r="K549" s="35">
        <v>0.70440251572299994</v>
      </c>
      <c r="L549" s="35">
        <v>0.6875</v>
      </c>
      <c r="O549" s="36"/>
      <c r="P549" s="36"/>
      <c r="Q549" s="36"/>
      <c r="R549" s="36"/>
    </row>
    <row r="550" spans="7:18" x14ac:dyDescent="0.2">
      <c r="G550" s="8" t="s">
        <v>5301</v>
      </c>
      <c r="H550" s="8" t="s">
        <v>5056</v>
      </c>
      <c r="I550" s="35">
        <v>0</v>
      </c>
      <c r="J550" s="35">
        <v>0</v>
      </c>
      <c r="K550" s="35">
        <v>0</v>
      </c>
      <c r="L550" s="35">
        <v>0</v>
      </c>
      <c r="O550" s="36"/>
      <c r="P550" s="36"/>
      <c r="Q550" s="36"/>
      <c r="R550" s="36"/>
    </row>
    <row r="551" spans="7:18" x14ac:dyDescent="0.2">
      <c r="G551" s="8" t="s">
        <v>5301</v>
      </c>
      <c r="H551" s="8" t="s">
        <v>5058</v>
      </c>
      <c r="I551" s="35">
        <v>0</v>
      </c>
      <c r="J551" s="35">
        <v>0</v>
      </c>
      <c r="K551" s="35">
        <v>0</v>
      </c>
      <c r="L551" s="35">
        <v>0</v>
      </c>
      <c r="O551" s="36"/>
      <c r="P551" s="36"/>
      <c r="Q551" s="36"/>
      <c r="R551" s="36"/>
    </row>
    <row r="552" spans="7:18" x14ac:dyDescent="0.2">
      <c r="G552" s="8" t="s">
        <v>5301</v>
      </c>
      <c r="H552" s="8" t="s">
        <v>5060</v>
      </c>
      <c r="I552" s="35">
        <v>0</v>
      </c>
      <c r="J552" s="35">
        <v>0</v>
      </c>
      <c r="K552" s="35">
        <v>0.295597484277</v>
      </c>
      <c r="L552" s="35">
        <v>0.3125</v>
      </c>
      <c r="O552" s="36"/>
      <c r="P552" s="36"/>
      <c r="Q552" s="36"/>
      <c r="R552" s="36"/>
    </row>
    <row r="553" spans="7:18" x14ac:dyDescent="0.2">
      <c r="G553" s="8" t="s">
        <v>5301</v>
      </c>
      <c r="H553" s="8" t="s">
        <v>4973</v>
      </c>
      <c r="I553" s="35">
        <v>0</v>
      </c>
      <c r="J553" s="35">
        <v>0</v>
      </c>
      <c r="K553" s="35">
        <v>0</v>
      </c>
      <c r="L553" s="35">
        <v>0</v>
      </c>
      <c r="O553" s="36"/>
      <c r="P553" s="36"/>
      <c r="Q553" s="36"/>
      <c r="R553" s="36"/>
    </row>
    <row r="554" spans="7:18" ht="15.75" thickBot="1" x14ac:dyDescent="0.25">
      <c r="G554" s="40" t="s">
        <v>5301</v>
      </c>
      <c r="H554" s="40" t="s">
        <v>52</v>
      </c>
      <c r="I554" s="41">
        <v>0</v>
      </c>
      <c r="J554" s="41">
        <v>0</v>
      </c>
      <c r="K554" s="41">
        <v>0</v>
      </c>
      <c r="L554" s="41">
        <v>0</v>
      </c>
      <c r="O554" s="36"/>
      <c r="P554" s="36"/>
      <c r="Q554" s="36"/>
      <c r="R554" s="36"/>
    </row>
    <row r="555" spans="7:18" x14ac:dyDescent="0.2">
      <c r="G555" s="8" t="s">
        <v>5302</v>
      </c>
      <c r="H555" s="8" t="s">
        <v>5054</v>
      </c>
      <c r="I555" s="35">
        <v>0.99790356394099999</v>
      </c>
      <c r="J555" s="35">
        <v>0.99766573296000005</v>
      </c>
      <c r="K555" s="35">
        <v>0.62660443407199995</v>
      </c>
      <c r="L555" s="35">
        <v>0.64129400570899997</v>
      </c>
      <c r="O555" s="36"/>
      <c r="P555" s="36"/>
      <c r="Q555" s="36"/>
      <c r="R555" s="36"/>
    </row>
    <row r="556" spans="7:18" x14ac:dyDescent="0.2">
      <c r="G556" s="8" t="s">
        <v>5302</v>
      </c>
      <c r="H556" s="8" t="s">
        <v>5056</v>
      </c>
      <c r="I556" s="35">
        <v>0</v>
      </c>
      <c r="J556" s="35">
        <v>0</v>
      </c>
      <c r="K556" s="35">
        <v>1.1668611435200001E-3</v>
      </c>
      <c r="L556" s="35">
        <v>0</v>
      </c>
      <c r="O556" s="36"/>
      <c r="P556" s="36"/>
      <c r="Q556" s="36"/>
      <c r="R556" s="36"/>
    </row>
    <row r="557" spans="7:18" x14ac:dyDescent="0.2">
      <c r="G557" s="8" t="s">
        <v>5302</v>
      </c>
      <c r="H557" s="8" t="s">
        <v>5058</v>
      </c>
      <c r="I557" s="35">
        <v>1.0482180293499999E-3</v>
      </c>
      <c r="J557" s="35">
        <v>0</v>
      </c>
      <c r="K557" s="35">
        <v>0</v>
      </c>
      <c r="L557" s="35">
        <v>0</v>
      </c>
      <c r="O557" s="36"/>
      <c r="P557" s="36"/>
      <c r="Q557" s="36"/>
      <c r="R557" s="36"/>
    </row>
    <row r="558" spans="7:18" x14ac:dyDescent="0.2">
      <c r="G558" s="8" t="s">
        <v>5302</v>
      </c>
      <c r="H558" s="8" t="s">
        <v>5060</v>
      </c>
      <c r="I558" s="35">
        <v>1.0482180293499999E-3</v>
      </c>
      <c r="J558" s="35">
        <v>2.3342670401500002E-3</v>
      </c>
      <c r="K558" s="35">
        <v>0.372228704784</v>
      </c>
      <c r="L558" s="35">
        <v>0.35870599429099997</v>
      </c>
      <c r="O558" s="36"/>
      <c r="P558" s="36"/>
      <c r="Q558" s="36"/>
      <c r="R558" s="36"/>
    </row>
    <row r="559" spans="7:18" x14ac:dyDescent="0.2">
      <c r="G559" s="8" t="s">
        <v>5302</v>
      </c>
      <c r="H559" s="8" t="s">
        <v>4973</v>
      </c>
      <c r="I559" s="35">
        <v>0</v>
      </c>
      <c r="J559" s="35">
        <v>0</v>
      </c>
      <c r="K559" s="35">
        <v>0</v>
      </c>
      <c r="L559" s="35">
        <v>0</v>
      </c>
      <c r="O559" s="36"/>
      <c r="P559" s="36"/>
      <c r="Q559" s="36"/>
      <c r="R559" s="36"/>
    </row>
    <row r="560" spans="7:18" ht="15.75" thickBot="1" x14ac:dyDescent="0.25">
      <c r="G560" s="40" t="s">
        <v>5302</v>
      </c>
      <c r="H560" s="40" t="s">
        <v>52</v>
      </c>
      <c r="I560" s="41">
        <v>0</v>
      </c>
      <c r="J560" s="41">
        <v>0</v>
      </c>
      <c r="K560" s="41">
        <v>0</v>
      </c>
      <c r="L560" s="41">
        <v>0</v>
      </c>
      <c r="O560" s="36"/>
      <c r="P560" s="36"/>
      <c r="Q560" s="36"/>
      <c r="R560" s="36"/>
    </row>
    <row r="561" spans="7:18" x14ac:dyDescent="0.2">
      <c r="G561" s="8" t="s">
        <v>5303</v>
      </c>
      <c r="H561" s="8" t="s">
        <v>5054</v>
      </c>
      <c r="I561" s="35">
        <v>0.998</v>
      </c>
      <c r="J561" s="35">
        <v>0.99358669833699997</v>
      </c>
      <c r="K561" s="35">
        <v>0.46</v>
      </c>
      <c r="L561" s="35">
        <v>0.42267206477699998</v>
      </c>
      <c r="O561" s="36"/>
      <c r="P561" s="36"/>
      <c r="Q561" s="36"/>
      <c r="R561" s="36"/>
    </row>
    <row r="562" spans="7:18" x14ac:dyDescent="0.2">
      <c r="G562" s="8" t="s">
        <v>5303</v>
      </c>
      <c r="H562" s="8" t="s">
        <v>5056</v>
      </c>
      <c r="I562" s="35">
        <v>0</v>
      </c>
      <c r="J562" s="35">
        <v>0</v>
      </c>
      <c r="K562" s="35">
        <v>0</v>
      </c>
      <c r="L562" s="35">
        <v>0</v>
      </c>
      <c r="O562" s="36"/>
      <c r="P562" s="36"/>
      <c r="Q562" s="36"/>
      <c r="R562" s="36"/>
    </row>
    <row r="563" spans="7:18" x14ac:dyDescent="0.2">
      <c r="G563" s="8" t="s">
        <v>5303</v>
      </c>
      <c r="H563" s="8" t="s">
        <v>5058</v>
      </c>
      <c r="I563" s="35">
        <v>0</v>
      </c>
      <c r="J563" s="35">
        <v>0</v>
      </c>
      <c r="K563" s="35">
        <v>0</v>
      </c>
      <c r="L563" s="35">
        <v>0</v>
      </c>
      <c r="O563" s="36"/>
      <c r="P563" s="36"/>
      <c r="Q563" s="36"/>
      <c r="R563" s="36"/>
    </row>
    <row r="564" spans="7:18" x14ac:dyDescent="0.2">
      <c r="G564" s="8" t="s">
        <v>5303</v>
      </c>
      <c r="H564" s="8" t="s">
        <v>5060</v>
      </c>
      <c r="I564" s="35">
        <v>2E-3</v>
      </c>
      <c r="J564" s="35">
        <v>6.4133016627100003E-3</v>
      </c>
      <c r="K564" s="35">
        <v>0.54</v>
      </c>
      <c r="L564" s="35">
        <v>0.57732793522299997</v>
      </c>
      <c r="O564" s="36"/>
      <c r="P564" s="36"/>
      <c r="Q564" s="36"/>
      <c r="R564" s="36"/>
    </row>
    <row r="565" spans="7:18" x14ac:dyDescent="0.2">
      <c r="G565" s="8" t="s">
        <v>5303</v>
      </c>
      <c r="H565" s="8" t="s">
        <v>4973</v>
      </c>
      <c r="I565" s="35">
        <v>0</v>
      </c>
      <c r="J565" s="35">
        <v>0</v>
      </c>
      <c r="K565" s="35">
        <v>0</v>
      </c>
      <c r="L565" s="35">
        <v>0</v>
      </c>
      <c r="O565" s="36"/>
      <c r="P565" s="36"/>
      <c r="Q565" s="36"/>
      <c r="R565" s="36"/>
    </row>
    <row r="566" spans="7:18" ht="15.75" thickBot="1" x14ac:dyDescent="0.25">
      <c r="G566" s="40" t="s">
        <v>5303</v>
      </c>
      <c r="H566" s="40" t="s">
        <v>52</v>
      </c>
      <c r="I566" s="41">
        <v>0</v>
      </c>
      <c r="J566" s="41">
        <v>0</v>
      </c>
      <c r="K566" s="41">
        <v>0</v>
      </c>
      <c r="L566" s="41">
        <v>0</v>
      </c>
      <c r="O566" s="36"/>
      <c r="P566" s="36"/>
      <c r="Q566" s="36"/>
      <c r="R566" s="36"/>
    </row>
    <row r="567" spans="7:18" x14ac:dyDescent="0.2">
      <c r="G567" s="8" t="s">
        <v>5304</v>
      </c>
      <c r="H567" s="8" t="s">
        <v>5054</v>
      </c>
      <c r="I567" s="35">
        <v>0.84746877054600001</v>
      </c>
      <c r="J567" s="35">
        <v>0.810115543928</v>
      </c>
      <c r="K567" s="35">
        <v>0.32043343653299999</v>
      </c>
      <c r="L567" s="35">
        <v>0.15362149532700001</v>
      </c>
      <c r="O567" s="36"/>
      <c r="P567" s="36"/>
      <c r="Q567" s="36"/>
      <c r="R567" s="36"/>
    </row>
    <row r="568" spans="7:18" x14ac:dyDescent="0.2">
      <c r="G568" s="8" t="s">
        <v>5304</v>
      </c>
      <c r="H568" s="8" t="s">
        <v>5056</v>
      </c>
      <c r="I568" s="35">
        <v>0</v>
      </c>
      <c r="J568" s="35">
        <v>2.1800741225199999E-4</v>
      </c>
      <c r="K568" s="35">
        <v>0</v>
      </c>
      <c r="L568" s="35">
        <v>0</v>
      </c>
      <c r="O568" s="36"/>
      <c r="P568" s="36"/>
      <c r="Q568" s="36"/>
      <c r="R568" s="36"/>
    </row>
    <row r="569" spans="7:18" x14ac:dyDescent="0.2">
      <c r="G569" s="8" t="s">
        <v>5304</v>
      </c>
      <c r="H569" s="8" t="s">
        <v>5058</v>
      </c>
      <c r="I569" s="35">
        <v>0</v>
      </c>
      <c r="J569" s="35">
        <v>0</v>
      </c>
      <c r="K569" s="35">
        <v>0</v>
      </c>
      <c r="L569" s="35">
        <v>0</v>
      </c>
      <c r="O569" s="36"/>
      <c r="P569" s="36"/>
      <c r="Q569" s="36"/>
      <c r="R569" s="36"/>
    </row>
    <row r="570" spans="7:18" x14ac:dyDescent="0.2">
      <c r="G570" s="8" t="s">
        <v>5304</v>
      </c>
      <c r="H570" s="8" t="s">
        <v>5060</v>
      </c>
      <c r="I570" s="35">
        <v>0.15253122945399999</v>
      </c>
      <c r="J570" s="35">
        <v>0.18966644865900001</v>
      </c>
      <c r="K570" s="35">
        <v>0.67956656346699995</v>
      </c>
      <c r="L570" s="35">
        <v>0.84637850467300002</v>
      </c>
      <c r="O570" s="36"/>
      <c r="P570" s="36"/>
      <c r="Q570" s="36"/>
      <c r="R570" s="36"/>
    </row>
    <row r="571" spans="7:18" x14ac:dyDescent="0.2">
      <c r="G571" s="8" t="s">
        <v>5304</v>
      </c>
      <c r="H571" s="8" t="s">
        <v>4973</v>
      </c>
      <c r="I571" s="35">
        <v>0</v>
      </c>
      <c r="J571" s="35">
        <v>0</v>
      </c>
      <c r="K571" s="35">
        <v>0</v>
      </c>
      <c r="L571" s="35">
        <v>0</v>
      </c>
      <c r="O571" s="36"/>
      <c r="P571" s="36"/>
      <c r="Q571" s="36"/>
      <c r="R571" s="36"/>
    </row>
    <row r="572" spans="7:18" ht="15.75" thickBot="1" x14ac:dyDescent="0.25">
      <c r="G572" s="40" t="s">
        <v>5304</v>
      </c>
      <c r="H572" s="40" t="s">
        <v>52</v>
      </c>
      <c r="I572" s="41">
        <v>0</v>
      </c>
      <c r="J572" s="41">
        <v>0</v>
      </c>
      <c r="K572" s="41">
        <v>0</v>
      </c>
      <c r="L572" s="41">
        <v>0</v>
      </c>
      <c r="O572" s="36"/>
      <c r="P572" s="36"/>
      <c r="Q572" s="36"/>
      <c r="R572" s="36"/>
    </row>
    <row r="573" spans="7:18" x14ac:dyDescent="0.2">
      <c r="G573" s="8" t="s">
        <v>5305</v>
      </c>
      <c r="H573" s="8" t="s">
        <v>5054</v>
      </c>
      <c r="I573" s="35">
        <v>0.99859943977599996</v>
      </c>
      <c r="J573" s="35">
        <v>0.995575221239</v>
      </c>
      <c r="K573" s="35">
        <v>0.51752577319600002</v>
      </c>
      <c r="L573" s="35">
        <v>0.52125279642099998</v>
      </c>
      <c r="O573" s="36"/>
      <c r="P573" s="36"/>
      <c r="Q573" s="36"/>
      <c r="R573" s="36"/>
    </row>
    <row r="574" spans="7:18" x14ac:dyDescent="0.2">
      <c r="G574" s="8" t="s">
        <v>5305</v>
      </c>
      <c r="H574" s="8" t="s">
        <v>5056</v>
      </c>
      <c r="I574" s="35">
        <v>0</v>
      </c>
      <c r="J574" s="35">
        <v>8.8495575221200003E-4</v>
      </c>
      <c r="K574" s="35">
        <v>0</v>
      </c>
      <c r="L574" s="35">
        <v>0</v>
      </c>
      <c r="O574" s="36"/>
      <c r="P574" s="36"/>
      <c r="Q574" s="36"/>
      <c r="R574" s="36"/>
    </row>
    <row r="575" spans="7:18" x14ac:dyDescent="0.2">
      <c r="G575" s="8" t="s">
        <v>5305</v>
      </c>
      <c r="H575" s="8" t="s">
        <v>5058</v>
      </c>
      <c r="I575" s="35">
        <v>0</v>
      </c>
      <c r="J575" s="35">
        <v>8.8495575221200003E-4</v>
      </c>
      <c r="K575" s="35">
        <v>0</v>
      </c>
      <c r="L575" s="35">
        <v>0</v>
      </c>
      <c r="O575" s="36"/>
      <c r="P575" s="36"/>
      <c r="Q575" s="36"/>
      <c r="R575" s="36"/>
    </row>
    <row r="576" spans="7:18" x14ac:dyDescent="0.2">
      <c r="G576" s="8" t="s">
        <v>5305</v>
      </c>
      <c r="H576" s="8" t="s">
        <v>5060</v>
      </c>
      <c r="I576" s="35">
        <v>1.4005602240899999E-3</v>
      </c>
      <c r="J576" s="35">
        <v>2.65486725664E-3</v>
      </c>
      <c r="K576" s="35">
        <v>0.48247422680399998</v>
      </c>
      <c r="L576" s="35">
        <v>0.47874720357900002</v>
      </c>
      <c r="O576" s="36"/>
      <c r="P576" s="36"/>
      <c r="Q576" s="36"/>
      <c r="R576" s="36"/>
    </row>
    <row r="577" spans="7:18" x14ac:dyDescent="0.2">
      <c r="G577" s="8" t="s">
        <v>5305</v>
      </c>
      <c r="H577" s="8" t="s">
        <v>4973</v>
      </c>
      <c r="I577" s="35">
        <v>0</v>
      </c>
      <c r="J577" s="35">
        <v>0</v>
      </c>
      <c r="K577" s="35">
        <v>0</v>
      </c>
      <c r="L577" s="35">
        <v>0</v>
      </c>
      <c r="O577" s="36"/>
      <c r="P577" s="36"/>
      <c r="Q577" s="36"/>
      <c r="R577" s="36"/>
    </row>
    <row r="578" spans="7:18" ht="15.75" thickBot="1" x14ac:dyDescent="0.25">
      <c r="G578" s="40" t="s">
        <v>5305</v>
      </c>
      <c r="H578" s="40" t="s">
        <v>52</v>
      </c>
      <c r="I578" s="41">
        <v>0</v>
      </c>
      <c r="J578" s="41">
        <v>0</v>
      </c>
      <c r="K578" s="41">
        <v>0</v>
      </c>
      <c r="L578" s="41">
        <v>0</v>
      </c>
      <c r="O578" s="36"/>
      <c r="P578" s="36"/>
      <c r="Q578" s="36"/>
      <c r="R578" s="36"/>
    </row>
    <row r="579" spans="7:18" x14ac:dyDescent="0.2">
      <c r="G579" s="8" t="s">
        <v>5306</v>
      </c>
      <c r="H579" s="8" t="s">
        <v>5054</v>
      </c>
      <c r="I579" s="35">
        <v>0.99548277809100005</v>
      </c>
      <c r="J579" s="35">
        <v>0.99445628997900004</v>
      </c>
      <c r="K579" s="35">
        <v>0.46509186351699999</v>
      </c>
      <c r="L579" s="35">
        <v>0.51023965141600003</v>
      </c>
      <c r="O579" s="36"/>
      <c r="P579" s="36"/>
      <c r="Q579" s="36"/>
      <c r="R579" s="36"/>
    </row>
    <row r="580" spans="7:18" x14ac:dyDescent="0.2">
      <c r="G580" s="8" t="s">
        <v>5306</v>
      </c>
      <c r="H580" s="8" t="s">
        <v>5056</v>
      </c>
      <c r="I580" s="35">
        <v>0</v>
      </c>
      <c r="J580" s="35">
        <v>4.26439232409E-4</v>
      </c>
      <c r="K580" s="35">
        <v>0</v>
      </c>
      <c r="L580" s="35">
        <v>0</v>
      </c>
      <c r="O580" s="36"/>
      <c r="P580" s="36"/>
      <c r="Q580" s="36"/>
      <c r="R580" s="36"/>
    </row>
    <row r="581" spans="7:18" x14ac:dyDescent="0.2">
      <c r="G581" s="8" t="s">
        <v>5306</v>
      </c>
      <c r="H581" s="8" t="s">
        <v>5058</v>
      </c>
      <c r="I581" s="35">
        <v>0</v>
      </c>
      <c r="J581" s="35">
        <v>0</v>
      </c>
      <c r="K581" s="35">
        <v>0</v>
      </c>
      <c r="L581" s="35">
        <v>0</v>
      </c>
      <c r="O581" s="36"/>
      <c r="P581" s="36"/>
      <c r="Q581" s="36"/>
      <c r="R581" s="36"/>
    </row>
    <row r="582" spans="7:18" x14ac:dyDescent="0.2">
      <c r="G582" s="8" t="s">
        <v>5306</v>
      </c>
      <c r="H582" s="8" t="s">
        <v>5060</v>
      </c>
      <c r="I582" s="35">
        <v>4.5172219085299996E-3</v>
      </c>
      <c r="J582" s="35">
        <v>5.11727078891E-3</v>
      </c>
      <c r="K582" s="35">
        <v>0.53490813648299995</v>
      </c>
      <c r="L582" s="35">
        <v>0.48976034858400003</v>
      </c>
      <c r="O582" s="36"/>
      <c r="P582" s="36"/>
      <c r="Q582" s="36"/>
      <c r="R582" s="36"/>
    </row>
    <row r="583" spans="7:18" x14ac:dyDescent="0.2">
      <c r="G583" s="8" t="s">
        <v>5306</v>
      </c>
      <c r="H583" s="8" t="s">
        <v>4973</v>
      </c>
      <c r="I583" s="35">
        <v>0</v>
      </c>
      <c r="J583" s="35">
        <v>0</v>
      </c>
      <c r="K583" s="35">
        <v>0</v>
      </c>
      <c r="L583" s="35">
        <v>0</v>
      </c>
      <c r="O583" s="36"/>
      <c r="P583" s="36"/>
      <c r="Q583" s="36"/>
      <c r="R583" s="36"/>
    </row>
    <row r="584" spans="7:18" ht="15.75" thickBot="1" x14ac:dyDescent="0.25">
      <c r="G584" s="40" t="s">
        <v>5306</v>
      </c>
      <c r="H584" s="40" t="s">
        <v>52</v>
      </c>
      <c r="I584" s="41">
        <v>0</v>
      </c>
      <c r="J584" s="41">
        <v>0</v>
      </c>
      <c r="K584" s="41">
        <v>0</v>
      </c>
      <c r="L584" s="41">
        <v>0</v>
      </c>
      <c r="O584" s="36"/>
      <c r="P584" s="36"/>
      <c r="Q584" s="36"/>
      <c r="R584" s="36"/>
    </row>
    <row r="585" spans="7:18" x14ac:dyDescent="0.2">
      <c r="G585" s="8" t="s">
        <v>5307</v>
      </c>
      <c r="H585" s="8" t="s">
        <v>5054</v>
      </c>
      <c r="I585" s="35">
        <v>0.99631901840500003</v>
      </c>
      <c r="J585" s="35">
        <v>0.98956356736200002</v>
      </c>
      <c r="K585" s="35">
        <v>0.662257495591</v>
      </c>
      <c r="L585" s="35">
        <v>0.721527320606</v>
      </c>
      <c r="O585" s="36"/>
      <c r="P585" s="36"/>
      <c r="Q585" s="36"/>
      <c r="R585" s="36"/>
    </row>
    <row r="586" spans="7:18" x14ac:dyDescent="0.2">
      <c r="G586" s="8" t="s">
        <v>5307</v>
      </c>
      <c r="H586" s="8" t="s">
        <v>5056</v>
      </c>
      <c r="I586" s="35">
        <v>0</v>
      </c>
      <c r="J586" s="35">
        <v>0</v>
      </c>
      <c r="K586" s="35">
        <v>0</v>
      </c>
      <c r="L586" s="35">
        <v>0</v>
      </c>
      <c r="O586" s="36"/>
      <c r="P586" s="36"/>
      <c r="Q586" s="36"/>
      <c r="R586" s="36"/>
    </row>
    <row r="587" spans="7:18" x14ac:dyDescent="0.2">
      <c r="G587" s="8" t="s">
        <v>5307</v>
      </c>
      <c r="H587" s="8" t="s">
        <v>5058</v>
      </c>
      <c r="I587" s="35">
        <v>0</v>
      </c>
      <c r="J587" s="35">
        <v>0</v>
      </c>
      <c r="K587" s="35">
        <v>0</v>
      </c>
      <c r="L587" s="35">
        <v>0</v>
      </c>
      <c r="O587" s="36"/>
      <c r="P587" s="36"/>
      <c r="Q587" s="36"/>
      <c r="R587" s="36"/>
    </row>
    <row r="588" spans="7:18" x14ac:dyDescent="0.2">
      <c r="G588" s="8" t="s">
        <v>5307</v>
      </c>
      <c r="H588" s="8" t="s">
        <v>5060</v>
      </c>
      <c r="I588" s="35">
        <v>3.6809815950900001E-3</v>
      </c>
      <c r="J588" s="35">
        <v>1.04364326376E-2</v>
      </c>
      <c r="K588" s="35">
        <v>0.337742504409</v>
      </c>
      <c r="L588" s="35">
        <v>0.278472679394</v>
      </c>
      <c r="O588" s="36"/>
      <c r="P588" s="36"/>
      <c r="Q588" s="36"/>
      <c r="R588" s="36"/>
    </row>
    <row r="589" spans="7:18" x14ac:dyDescent="0.2">
      <c r="G589" s="8" t="s">
        <v>5307</v>
      </c>
      <c r="H589" s="8" t="s">
        <v>4973</v>
      </c>
      <c r="I589" s="35">
        <v>0</v>
      </c>
      <c r="J589" s="35">
        <v>0</v>
      </c>
      <c r="K589" s="35">
        <v>0</v>
      </c>
      <c r="L589" s="35">
        <v>0</v>
      </c>
      <c r="O589" s="36"/>
      <c r="P589" s="36"/>
      <c r="Q589" s="36"/>
      <c r="R589" s="36"/>
    </row>
    <row r="590" spans="7:18" ht="15.75" thickBot="1" x14ac:dyDescent="0.25">
      <c r="G590" s="40" t="s">
        <v>5307</v>
      </c>
      <c r="H590" s="40" t="s">
        <v>52</v>
      </c>
      <c r="I590" s="41">
        <v>0</v>
      </c>
      <c r="J590" s="41">
        <v>0</v>
      </c>
      <c r="K590" s="41">
        <v>0</v>
      </c>
      <c r="L590" s="41">
        <v>0</v>
      </c>
      <c r="O590" s="36"/>
      <c r="P590" s="36"/>
      <c r="Q590" s="36"/>
      <c r="R590" s="36"/>
    </row>
    <row r="591" spans="7:18" x14ac:dyDescent="0.2">
      <c r="G591" s="8" t="s">
        <v>5308</v>
      </c>
      <c r="H591" s="8" t="s">
        <v>5054</v>
      </c>
      <c r="I591" s="35">
        <v>0.86947791164699995</v>
      </c>
      <c r="J591" s="35">
        <v>0.8125</v>
      </c>
      <c r="K591" s="35">
        <v>0.40712742980599997</v>
      </c>
      <c r="L591" s="35">
        <v>0.31703470031499997</v>
      </c>
      <c r="O591" s="36"/>
      <c r="P591" s="36"/>
      <c r="Q591" s="36"/>
      <c r="R591" s="36"/>
    </row>
    <row r="592" spans="7:18" x14ac:dyDescent="0.2">
      <c r="G592" s="8" t="s">
        <v>5308</v>
      </c>
      <c r="H592" s="8" t="s">
        <v>5056</v>
      </c>
      <c r="I592" s="35">
        <v>0</v>
      </c>
      <c r="J592" s="35">
        <v>0</v>
      </c>
      <c r="K592" s="35">
        <v>0</v>
      </c>
      <c r="L592" s="35">
        <v>0</v>
      </c>
      <c r="O592" s="36"/>
      <c r="P592" s="36"/>
      <c r="Q592" s="36"/>
      <c r="R592" s="36"/>
    </row>
    <row r="593" spans="7:18" x14ac:dyDescent="0.2">
      <c r="G593" s="8" t="s">
        <v>5308</v>
      </c>
      <c r="H593" s="8" t="s">
        <v>5058</v>
      </c>
      <c r="I593" s="35">
        <v>0</v>
      </c>
      <c r="J593" s="35">
        <v>0</v>
      </c>
      <c r="K593" s="35">
        <v>0</v>
      </c>
      <c r="L593" s="35">
        <v>0</v>
      </c>
      <c r="O593" s="36"/>
      <c r="P593" s="36"/>
      <c r="Q593" s="36"/>
      <c r="R593" s="36"/>
    </row>
    <row r="594" spans="7:18" x14ac:dyDescent="0.2">
      <c r="G594" s="8" t="s">
        <v>5308</v>
      </c>
      <c r="H594" s="8" t="s">
        <v>5060</v>
      </c>
      <c r="I594" s="35">
        <v>0.130522088353</v>
      </c>
      <c r="J594" s="35">
        <v>0.1875</v>
      </c>
      <c r="K594" s="35">
        <v>0.59287257019399997</v>
      </c>
      <c r="L594" s="35">
        <v>0.68296529968499997</v>
      </c>
      <c r="O594" s="36"/>
      <c r="P594" s="36"/>
      <c r="Q594" s="36"/>
      <c r="R594" s="36"/>
    </row>
    <row r="595" spans="7:18" x14ac:dyDescent="0.2">
      <c r="G595" s="8" t="s">
        <v>5308</v>
      </c>
      <c r="H595" s="8" t="s">
        <v>4973</v>
      </c>
      <c r="I595" s="35">
        <v>0</v>
      </c>
      <c r="J595" s="35">
        <v>0</v>
      </c>
      <c r="K595" s="35">
        <v>0</v>
      </c>
      <c r="L595" s="35">
        <v>0</v>
      </c>
      <c r="O595" s="36"/>
      <c r="P595" s="36"/>
      <c r="Q595" s="36"/>
      <c r="R595" s="36"/>
    </row>
    <row r="596" spans="7:18" ht="15.75" thickBot="1" x14ac:dyDescent="0.25">
      <c r="G596" s="40" t="s">
        <v>5308</v>
      </c>
      <c r="H596" s="40" t="s">
        <v>52</v>
      </c>
      <c r="I596" s="41">
        <v>0</v>
      </c>
      <c r="J596" s="41">
        <v>0</v>
      </c>
      <c r="K596" s="41">
        <v>0</v>
      </c>
      <c r="L596" s="41">
        <v>0</v>
      </c>
      <c r="O596" s="36"/>
      <c r="P596" s="36"/>
      <c r="Q596" s="36"/>
      <c r="R596" s="36"/>
    </row>
    <row r="597" spans="7:18" x14ac:dyDescent="0.2">
      <c r="G597" s="8" t="s">
        <v>5309</v>
      </c>
      <c r="H597" s="8" t="s">
        <v>5054</v>
      </c>
      <c r="I597" s="35">
        <v>1</v>
      </c>
      <c r="J597" s="35">
        <v>0.99004975124399996</v>
      </c>
      <c r="K597" s="35">
        <v>0.75350701402800002</v>
      </c>
      <c r="L597" s="35">
        <v>0.83732057416299999</v>
      </c>
      <c r="O597" s="36"/>
      <c r="P597" s="36"/>
      <c r="Q597" s="36"/>
      <c r="R597" s="36"/>
    </row>
    <row r="598" spans="7:18" x14ac:dyDescent="0.2">
      <c r="G598" s="8" t="s">
        <v>5309</v>
      </c>
      <c r="H598" s="8" t="s">
        <v>5056</v>
      </c>
      <c r="I598" s="35">
        <v>0</v>
      </c>
      <c r="J598" s="35">
        <v>0</v>
      </c>
      <c r="K598" s="35">
        <v>0</v>
      </c>
      <c r="L598" s="35">
        <v>0</v>
      </c>
      <c r="O598" s="36"/>
      <c r="P598" s="36"/>
      <c r="Q598" s="36"/>
      <c r="R598" s="36"/>
    </row>
    <row r="599" spans="7:18" x14ac:dyDescent="0.2">
      <c r="G599" s="8" t="s">
        <v>5309</v>
      </c>
      <c r="H599" s="8" t="s">
        <v>5058</v>
      </c>
      <c r="I599" s="35">
        <v>0</v>
      </c>
      <c r="J599" s="35">
        <v>1.6583747927E-3</v>
      </c>
      <c r="K599" s="35">
        <v>0</v>
      </c>
      <c r="L599" s="35">
        <v>0</v>
      </c>
      <c r="O599" s="36"/>
      <c r="P599" s="36"/>
      <c r="Q599" s="36"/>
      <c r="R599" s="36"/>
    </row>
    <row r="600" spans="7:18" x14ac:dyDescent="0.2">
      <c r="G600" s="8" t="s">
        <v>5309</v>
      </c>
      <c r="H600" s="8" t="s">
        <v>5060</v>
      </c>
      <c r="I600" s="35">
        <v>0</v>
      </c>
      <c r="J600" s="35">
        <v>8.2918739635199998E-3</v>
      </c>
      <c r="K600" s="35">
        <v>0.24649298597200001</v>
      </c>
      <c r="L600" s="35">
        <v>0.16267942583700001</v>
      </c>
      <c r="O600" s="36"/>
      <c r="P600" s="36"/>
      <c r="Q600" s="36"/>
      <c r="R600" s="36"/>
    </row>
    <row r="601" spans="7:18" x14ac:dyDescent="0.2">
      <c r="G601" s="8" t="s">
        <v>5309</v>
      </c>
      <c r="H601" s="8" t="s">
        <v>4973</v>
      </c>
      <c r="I601" s="35">
        <v>0</v>
      </c>
      <c r="J601" s="35">
        <v>0</v>
      </c>
      <c r="K601" s="35">
        <v>0</v>
      </c>
      <c r="L601" s="35">
        <v>0</v>
      </c>
      <c r="O601" s="36"/>
      <c r="P601" s="36"/>
      <c r="Q601" s="36"/>
      <c r="R601" s="36"/>
    </row>
    <row r="602" spans="7:18" ht="15.75" thickBot="1" x14ac:dyDescent="0.25">
      <c r="G602" s="40" t="s">
        <v>5309</v>
      </c>
      <c r="H602" s="40" t="s">
        <v>52</v>
      </c>
      <c r="I602" s="41">
        <v>0</v>
      </c>
      <c r="J602" s="41">
        <v>0</v>
      </c>
      <c r="K602" s="41">
        <v>0</v>
      </c>
      <c r="L602" s="41">
        <v>0</v>
      </c>
      <c r="O602" s="36"/>
      <c r="P602" s="36"/>
      <c r="Q602" s="36"/>
      <c r="R602" s="36"/>
    </row>
    <row r="603" spans="7:18" x14ac:dyDescent="0.2">
      <c r="G603" s="8" t="s">
        <v>5310</v>
      </c>
      <c r="H603" s="8" t="s">
        <v>5054</v>
      </c>
      <c r="I603" s="35">
        <v>0.99237804878000002</v>
      </c>
      <c r="J603" s="35">
        <v>0.99182282793900001</v>
      </c>
      <c r="K603" s="35">
        <v>0.60909090909100005</v>
      </c>
      <c r="L603" s="35">
        <v>0.60095824777499995</v>
      </c>
      <c r="O603" s="36"/>
      <c r="P603" s="36"/>
      <c r="Q603" s="36"/>
      <c r="R603" s="36"/>
    </row>
    <row r="604" spans="7:18" x14ac:dyDescent="0.2">
      <c r="G604" s="8" t="s">
        <v>5310</v>
      </c>
      <c r="H604" s="8" t="s">
        <v>5056</v>
      </c>
      <c r="I604" s="35">
        <v>0</v>
      </c>
      <c r="J604" s="35">
        <v>0</v>
      </c>
      <c r="K604" s="35">
        <v>0</v>
      </c>
      <c r="L604" s="35">
        <v>0</v>
      </c>
      <c r="O604" s="36"/>
      <c r="P604" s="36"/>
      <c r="Q604" s="36"/>
      <c r="R604" s="36"/>
    </row>
    <row r="605" spans="7:18" x14ac:dyDescent="0.2">
      <c r="G605" s="8" t="s">
        <v>5310</v>
      </c>
      <c r="H605" s="8" t="s">
        <v>5058</v>
      </c>
      <c r="I605" s="35">
        <v>0</v>
      </c>
      <c r="J605" s="35">
        <v>0</v>
      </c>
      <c r="K605" s="35">
        <v>0</v>
      </c>
      <c r="L605" s="35">
        <v>6.8446269678300005E-4</v>
      </c>
      <c r="O605" s="36"/>
      <c r="P605" s="36"/>
      <c r="Q605" s="36"/>
      <c r="R605" s="36"/>
    </row>
    <row r="606" spans="7:18" x14ac:dyDescent="0.2">
      <c r="G606" s="8" t="s">
        <v>5310</v>
      </c>
      <c r="H606" s="8" t="s">
        <v>5060</v>
      </c>
      <c r="I606" s="35">
        <v>7.6219512195099997E-3</v>
      </c>
      <c r="J606" s="35">
        <v>8.17717206133E-3</v>
      </c>
      <c r="K606" s="35">
        <v>0.390909090909</v>
      </c>
      <c r="L606" s="35">
        <v>0.39835728952799998</v>
      </c>
      <c r="O606" s="36"/>
      <c r="P606" s="36"/>
      <c r="Q606" s="36"/>
      <c r="R606" s="36"/>
    </row>
    <row r="607" spans="7:18" x14ac:dyDescent="0.2">
      <c r="G607" s="8" t="s">
        <v>5310</v>
      </c>
      <c r="H607" s="8" t="s">
        <v>4973</v>
      </c>
      <c r="I607" s="35">
        <v>0</v>
      </c>
      <c r="J607" s="35">
        <v>0</v>
      </c>
      <c r="K607" s="35">
        <v>0</v>
      </c>
      <c r="L607" s="35">
        <v>0</v>
      </c>
      <c r="O607" s="36"/>
      <c r="P607" s="36"/>
      <c r="Q607" s="36"/>
      <c r="R607" s="36"/>
    </row>
    <row r="608" spans="7:18" ht="15.75" thickBot="1" x14ac:dyDescent="0.25">
      <c r="G608" s="40" t="s">
        <v>5310</v>
      </c>
      <c r="H608" s="40" t="s">
        <v>52</v>
      </c>
      <c r="I608" s="41">
        <v>0</v>
      </c>
      <c r="J608" s="41">
        <v>0</v>
      </c>
      <c r="K608" s="41">
        <v>0</v>
      </c>
      <c r="L608" s="41">
        <v>0</v>
      </c>
      <c r="O608" s="36"/>
      <c r="P608" s="36"/>
      <c r="Q608" s="36"/>
      <c r="R608" s="36"/>
    </row>
    <row r="609" spans="7:18" x14ac:dyDescent="0.2">
      <c r="G609" s="8" t="s">
        <v>5311</v>
      </c>
      <c r="H609" s="8" t="s">
        <v>5054</v>
      </c>
      <c r="I609" s="35">
        <v>0.78520041110000005</v>
      </c>
      <c r="J609" s="35">
        <v>0.38103651354500001</v>
      </c>
      <c r="K609" s="35">
        <v>0.36559999999999998</v>
      </c>
      <c r="L609" s="35">
        <v>0.31876412961599998</v>
      </c>
      <c r="O609" s="36"/>
      <c r="P609" s="36"/>
      <c r="Q609" s="36"/>
      <c r="R609" s="36"/>
    </row>
    <row r="610" spans="7:18" x14ac:dyDescent="0.2">
      <c r="G610" s="8" t="s">
        <v>5311</v>
      </c>
      <c r="H610" s="8" t="s">
        <v>5056</v>
      </c>
      <c r="I610" s="35">
        <v>0</v>
      </c>
      <c r="J610" s="35">
        <v>0</v>
      </c>
      <c r="K610" s="35">
        <v>0</v>
      </c>
      <c r="L610" s="35">
        <v>0</v>
      </c>
      <c r="O610" s="36"/>
      <c r="P610" s="36"/>
      <c r="Q610" s="36"/>
      <c r="R610" s="36"/>
    </row>
    <row r="611" spans="7:18" x14ac:dyDescent="0.2">
      <c r="G611" s="8" t="s">
        <v>5311</v>
      </c>
      <c r="H611" s="8" t="s">
        <v>5058</v>
      </c>
      <c r="I611" s="35">
        <v>0</v>
      </c>
      <c r="J611" s="35">
        <v>5.8892815076600001E-4</v>
      </c>
      <c r="K611" s="35">
        <v>8.0000000000000004E-4</v>
      </c>
      <c r="L611" s="35">
        <v>0</v>
      </c>
      <c r="O611" s="36"/>
      <c r="P611" s="36"/>
      <c r="Q611" s="36"/>
      <c r="R611" s="36"/>
    </row>
    <row r="612" spans="7:18" x14ac:dyDescent="0.2">
      <c r="G612" s="8" t="s">
        <v>5311</v>
      </c>
      <c r="H612" s="8" t="s">
        <v>5060</v>
      </c>
      <c r="I612" s="35">
        <v>0.2147995889</v>
      </c>
      <c r="J612" s="35">
        <v>0.61837455830400001</v>
      </c>
      <c r="K612" s="35">
        <v>0.63360000000000005</v>
      </c>
      <c r="L612" s="35">
        <v>0.68123587038400002</v>
      </c>
      <c r="O612" s="36"/>
      <c r="P612" s="36"/>
      <c r="Q612" s="36"/>
      <c r="R612" s="36"/>
    </row>
    <row r="613" spans="7:18" x14ac:dyDescent="0.2">
      <c r="G613" s="8" t="s">
        <v>5311</v>
      </c>
      <c r="H613" s="8" t="s">
        <v>4973</v>
      </c>
      <c r="I613" s="35">
        <v>0</v>
      </c>
      <c r="J613" s="35">
        <v>0</v>
      </c>
      <c r="K613" s="35">
        <v>0</v>
      </c>
      <c r="L613" s="35">
        <v>0</v>
      </c>
      <c r="O613" s="36"/>
      <c r="P613" s="36"/>
      <c r="Q613" s="36"/>
      <c r="R613" s="36"/>
    </row>
    <row r="614" spans="7:18" ht="15.75" thickBot="1" x14ac:dyDescent="0.25">
      <c r="G614" s="40" t="s">
        <v>5311</v>
      </c>
      <c r="H614" s="40" t="s">
        <v>52</v>
      </c>
      <c r="I614" s="41">
        <v>0</v>
      </c>
      <c r="J614" s="41">
        <v>0</v>
      </c>
      <c r="K614" s="41">
        <v>0</v>
      </c>
      <c r="L614" s="41">
        <v>0</v>
      </c>
      <c r="O614" s="36"/>
      <c r="P614" s="36"/>
      <c r="Q614" s="36"/>
      <c r="R614" s="36"/>
    </row>
    <row r="615" spans="7:18" x14ac:dyDescent="0.2">
      <c r="G615" s="8" t="s">
        <v>5312</v>
      </c>
      <c r="H615" s="8" t="s">
        <v>5054</v>
      </c>
      <c r="I615" s="35">
        <v>0.49439601494399998</v>
      </c>
      <c r="J615" s="35">
        <v>0.25919117647099998</v>
      </c>
      <c r="K615" s="35">
        <v>0.29484029484000002</v>
      </c>
      <c r="L615" s="35">
        <v>0.16389132340099999</v>
      </c>
      <c r="O615" s="36"/>
      <c r="P615" s="36"/>
      <c r="Q615" s="36"/>
      <c r="R615" s="36"/>
    </row>
    <row r="616" spans="7:18" x14ac:dyDescent="0.2">
      <c r="G616" s="8" t="s">
        <v>5312</v>
      </c>
      <c r="H616" s="8" t="s">
        <v>5056</v>
      </c>
      <c r="I616" s="35">
        <v>0</v>
      </c>
      <c r="J616" s="35">
        <v>0</v>
      </c>
      <c r="K616" s="35">
        <v>0</v>
      </c>
      <c r="L616" s="35">
        <v>0</v>
      </c>
      <c r="O616" s="36"/>
      <c r="P616" s="36"/>
      <c r="Q616" s="36"/>
      <c r="R616" s="36"/>
    </row>
    <row r="617" spans="7:18" x14ac:dyDescent="0.2">
      <c r="G617" s="8" t="s">
        <v>5312</v>
      </c>
      <c r="H617" s="8" t="s">
        <v>5058</v>
      </c>
      <c r="I617" s="35">
        <v>0</v>
      </c>
      <c r="J617" s="35">
        <v>0</v>
      </c>
      <c r="K617" s="35">
        <v>0</v>
      </c>
      <c r="L617" s="35">
        <v>0</v>
      </c>
      <c r="O617" s="36"/>
      <c r="P617" s="36"/>
      <c r="Q617" s="36"/>
      <c r="R617" s="36"/>
    </row>
    <row r="618" spans="7:18" x14ac:dyDescent="0.2">
      <c r="G618" s="8" t="s">
        <v>5312</v>
      </c>
      <c r="H618" s="8" t="s">
        <v>5060</v>
      </c>
      <c r="I618" s="35">
        <v>0.50560398505600002</v>
      </c>
      <c r="J618" s="35">
        <v>0.74080882352900002</v>
      </c>
      <c r="K618" s="35">
        <v>0.70515970516000004</v>
      </c>
      <c r="L618" s="35">
        <v>0.83610867659900001</v>
      </c>
      <c r="O618" s="36"/>
      <c r="P618" s="36"/>
      <c r="Q618" s="36"/>
      <c r="R618" s="36"/>
    </row>
    <row r="619" spans="7:18" x14ac:dyDescent="0.2">
      <c r="G619" s="8" t="s">
        <v>5312</v>
      </c>
      <c r="H619" s="8" t="s">
        <v>4973</v>
      </c>
      <c r="I619" s="35">
        <v>0</v>
      </c>
      <c r="J619" s="35">
        <v>0</v>
      </c>
      <c r="K619" s="35">
        <v>0</v>
      </c>
      <c r="L619" s="35">
        <v>0</v>
      </c>
      <c r="O619" s="36"/>
      <c r="P619" s="36"/>
      <c r="Q619" s="36"/>
      <c r="R619" s="36"/>
    </row>
    <row r="620" spans="7:18" ht="15.75" thickBot="1" x14ac:dyDescent="0.25">
      <c r="G620" s="40" t="s">
        <v>5312</v>
      </c>
      <c r="H620" s="40" t="s">
        <v>52</v>
      </c>
      <c r="I620" s="41">
        <v>0</v>
      </c>
      <c r="J620" s="41">
        <v>0</v>
      </c>
      <c r="K620" s="41">
        <v>0</v>
      </c>
      <c r="L620" s="41">
        <v>0</v>
      </c>
      <c r="O620" s="36"/>
      <c r="P620" s="36"/>
      <c r="Q620" s="36"/>
      <c r="R620" s="36"/>
    </row>
    <row r="621" spans="7:18" x14ac:dyDescent="0.2">
      <c r="G621" s="8" t="s">
        <v>5313</v>
      </c>
      <c r="H621" s="8" t="s">
        <v>5054</v>
      </c>
      <c r="I621" s="35">
        <v>0.84134179510399998</v>
      </c>
      <c r="J621" s="35">
        <v>0.77930832356400004</v>
      </c>
      <c r="K621" s="35">
        <v>0.74641719745199997</v>
      </c>
      <c r="L621" s="35">
        <v>0.72978959025500001</v>
      </c>
      <c r="O621" s="36"/>
      <c r="P621" s="36"/>
      <c r="Q621" s="36"/>
      <c r="R621" s="36"/>
    </row>
    <row r="622" spans="7:18" x14ac:dyDescent="0.2">
      <c r="G622" s="8" t="s">
        <v>5313</v>
      </c>
      <c r="H622" s="8" t="s">
        <v>5056</v>
      </c>
      <c r="I622" s="35">
        <v>9.0661831368999996E-4</v>
      </c>
      <c r="J622" s="35">
        <v>2.9308323563899998E-4</v>
      </c>
      <c r="K622" s="35">
        <v>0</v>
      </c>
      <c r="L622" s="35">
        <v>0</v>
      </c>
      <c r="O622" s="36"/>
      <c r="P622" s="36"/>
      <c r="Q622" s="36"/>
      <c r="R622" s="36"/>
    </row>
    <row r="623" spans="7:18" x14ac:dyDescent="0.2">
      <c r="G623" s="8" t="s">
        <v>5313</v>
      </c>
      <c r="H623" s="8" t="s">
        <v>5058</v>
      </c>
      <c r="I623" s="35">
        <v>9.0661831368999996E-4</v>
      </c>
      <c r="J623" s="35">
        <v>0</v>
      </c>
      <c r="K623" s="35">
        <v>0</v>
      </c>
      <c r="L623" s="35">
        <v>0</v>
      </c>
      <c r="O623" s="36"/>
      <c r="P623" s="36"/>
      <c r="Q623" s="36"/>
      <c r="R623" s="36"/>
    </row>
    <row r="624" spans="7:18" x14ac:dyDescent="0.2">
      <c r="G624" s="8" t="s">
        <v>5313</v>
      </c>
      <c r="H624" s="8" t="s">
        <v>5060</v>
      </c>
      <c r="I624" s="35">
        <v>0.15684496826800001</v>
      </c>
      <c r="J624" s="35">
        <v>0.22039859319999999</v>
      </c>
      <c r="K624" s="35">
        <v>0.25358280254799997</v>
      </c>
      <c r="L624" s="35">
        <v>0.27021040974499999</v>
      </c>
      <c r="O624" s="36"/>
      <c r="P624" s="36"/>
      <c r="Q624" s="36"/>
      <c r="R624" s="36"/>
    </row>
    <row r="625" spans="7:18" x14ac:dyDescent="0.2">
      <c r="G625" s="8" t="s">
        <v>5313</v>
      </c>
      <c r="H625" s="8" t="s">
        <v>4973</v>
      </c>
      <c r="I625" s="35">
        <v>0</v>
      </c>
      <c r="J625" s="35">
        <v>0</v>
      </c>
      <c r="K625" s="35">
        <v>0</v>
      </c>
      <c r="L625" s="35">
        <v>0</v>
      </c>
      <c r="O625" s="36"/>
      <c r="P625" s="36"/>
      <c r="Q625" s="36"/>
      <c r="R625" s="36"/>
    </row>
    <row r="626" spans="7:18" ht="15.75" thickBot="1" x14ac:dyDescent="0.25">
      <c r="G626" s="40" t="s">
        <v>5313</v>
      </c>
      <c r="H626" s="40" t="s">
        <v>52</v>
      </c>
      <c r="I626" s="41">
        <v>0</v>
      </c>
      <c r="J626" s="41">
        <v>0</v>
      </c>
      <c r="K626" s="41">
        <v>0</v>
      </c>
      <c r="L626" s="41">
        <v>0</v>
      </c>
      <c r="O626" s="36"/>
      <c r="P626" s="36"/>
      <c r="Q626" s="36"/>
      <c r="R626" s="36"/>
    </row>
    <row r="627" spans="7:18" x14ac:dyDescent="0.2">
      <c r="G627" s="8" t="s">
        <v>5314</v>
      </c>
      <c r="H627" s="8" t="s">
        <v>5054</v>
      </c>
      <c r="I627" s="35">
        <v>0.70461538461499995</v>
      </c>
      <c r="J627" s="35">
        <v>0.55201109569999995</v>
      </c>
      <c r="K627" s="35">
        <v>0.53087885985700001</v>
      </c>
      <c r="L627" s="35">
        <v>0.50303030302999996</v>
      </c>
      <c r="O627" s="36"/>
      <c r="P627" s="36"/>
      <c r="Q627" s="36"/>
      <c r="R627" s="36"/>
    </row>
    <row r="628" spans="7:18" x14ac:dyDescent="0.2">
      <c r="G628" s="8" t="s">
        <v>5314</v>
      </c>
      <c r="H628" s="8" t="s">
        <v>5056</v>
      </c>
      <c r="I628" s="35">
        <v>0</v>
      </c>
      <c r="J628" s="35">
        <v>0</v>
      </c>
      <c r="K628" s="35">
        <v>0</v>
      </c>
      <c r="L628" s="35">
        <v>0</v>
      </c>
      <c r="O628" s="36"/>
      <c r="P628" s="36"/>
      <c r="Q628" s="36"/>
      <c r="R628" s="36"/>
    </row>
    <row r="629" spans="7:18" x14ac:dyDescent="0.2">
      <c r="G629" s="8" t="s">
        <v>5314</v>
      </c>
      <c r="H629" s="8" t="s">
        <v>5058</v>
      </c>
      <c r="I629" s="35">
        <v>0</v>
      </c>
      <c r="J629" s="35">
        <v>0</v>
      </c>
      <c r="K629" s="35">
        <v>0</v>
      </c>
      <c r="L629" s="35">
        <v>0</v>
      </c>
      <c r="O629" s="36"/>
      <c r="P629" s="36"/>
      <c r="Q629" s="36"/>
      <c r="R629" s="36"/>
    </row>
    <row r="630" spans="7:18" x14ac:dyDescent="0.2">
      <c r="G630" s="8" t="s">
        <v>5314</v>
      </c>
      <c r="H630" s="8" t="s">
        <v>5060</v>
      </c>
      <c r="I630" s="35">
        <v>0.29538461538499999</v>
      </c>
      <c r="J630" s="35">
        <v>0.44798890429999999</v>
      </c>
      <c r="K630" s="35">
        <v>0.46912114014299999</v>
      </c>
      <c r="L630" s="35">
        <v>0.49696969696999999</v>
      </c>
      <c r="O630" s="36"/>
      <c r="P630" s="36"/>
      <c r="Q630" s="36"/>
      <c r="R630" s="36"/>
    </row>
    <row r="631" spans="7:18" x14ac:dyDescent="0.2">
      <c r="G631" s="8" t="s">
        <v>5314</v>
      </c>
      <c r="H631" s="8" t="s">
        <v>4973</v>
      </c>
      <c r="I631" s="35">
        <v>0</v>
      </c>
      <c r="J631" s="35">
        <v>0</v>
      </c>
      <c r="K631" s="35">
        <v>0</v>
      </c>
      <c r="L631" s="35">
        <v>0</v>
      </c>
      <c r="O631" s="36"/>
      <c r="P631" s="36"/>
      <c r="Q631" s="36"/>
      <c r="R631" s="36"/>
    </row>
    <row r="632" spans="7:18" ht="15.75" thickBot="1" x14ac:dyDescent="0.25">
      <c r="G632" s="40" t="s">
        <v>5314</v>
      </c>
      <c r="H632" s="40" t="s">
        <v>52</v>
      </c>
      <c r="I632" s="41">
        <v>0</v>
      </c>
      <c r="J632" s="41">
        <v>0</v>
      </c>
      <c r="K632" s="41">
        <v>0</v>
      </c>
      <c r="L632" s="41">
        <v>0</v>
      </c>
      <c r="O632" s="36"/>
      <c r="P632" s="36"/>
      <c r="Q632" s="36"/>
      <c r="R632" s="36"/>
    </row>
    <row r="633" spans="7:18" x14ac:dyDescent="0.2">
      <c r="G633" s="8" t="s">
        <v>5315</v>
      </c>
      <c r="H633" s="8" t="s">
        <v>5054</v>
      </c>
      <c r="I633" s="35">
        <v>1</v>
      </c>
      <c r="J633" s="35">
        <v>0.99418604651200004</v>
      </c>
      <c r="K633" s="35">
        <v>0.70402298850599998</v>
      </c>
      <c r="L633" s="35">
        <v>0.64512922465199996</v>
      </c>
      <c r="O633" s="36"/>
      <c r="P633" s="36"/>
      <c r="Q633" s="36"/>
      <c r="R633" s="36"/>
    </row>
    <row r="634" spans="7:18" x14ac:dyDescent="0.2">
      <c r="G634" s="8" t="s">
        <v>5315</v>
      </c>
      <c r="H634" s="8" t="s">
        <v>5056</v>
      </c>
      <c r="I634" s="35">
        <v>0</v>
      </c>
      <c r="J634" s="35">
        <v>0</v>
      </c>
      <c r="K634" s="35">
        <v>0</v>
      </c>
      <c r="L634" s="35">
        <v>9.9403578528800009E-4</v>
      </c>
      <c r="O634" s="36"/>
      <c r="P634" s="36"/>
      <c r="Q634" s="36"/>
      <c r="R634" s="36"/>
    </row>
    <row r="635" spans="7:18" x14ac:dyDescent="0.2">
      <c r="G635" s="8" t="s">
        <v>5315</v>
      </c>
      <c r="H635" s="8" t="s">
        <v>5058</v>
      </c>
      <c r="I635" s="35">
        <v>0</v>
      </c>
      <c r="J635" s="35">
        <v>0</v>
      </c>
      <c r="K635" s="35">
        <v>0</v>
      </c>
      <c r="L635" s="35">
        <v>0</v>
      </c>
      <c r="O635" s="36"/>
      <c r="P635" s="36"/>
      <c r="Q635" s="36"/>
      <c r="R635" s="36"/>
    </row>
    <row r="636" spans="7:18" x14ac:dyDescent="0.2">
      <c r="G636" s="8" t="s">
        <v>5315</v>
      </c>
      <c r="H636" s="8" t="s">
        <v>5060</v>
      </c>
      <c r="I636" s="35">
        <v>0</v>
      </c>
      <c r="J636" s="35">
        <v>5.81395348837E-3</v>
      </c>
      <c r="K636" s="35">
        <v>0.29597701149400002</v>
      </c>
      <c r="L636" s="35">
        <v>0.35387673956299998</v>
      </c>
      <c r="O636" s="36"/>
      <c r="P636" s="36"/>
      <c r="Q636" s="36"/>
      <c r="R636" s="36"/>
    </row>
    <row r="637" spans="7:18" x14ac:dyDescent="0.2">
      <c r="G637" s="8" t="s">
        <v>5315</v>
      </c>
      <c r="H637" s="8" t="s">
        <v>4973</v>
      </c>
      <c r="I637" s="35">
        <v>0</v>
      </c>
      <c r="J637" s="35">
        <v>0</v>
      </c>
      <c r="K637" s="35">
        <v>0</v>
      </c>
      <c r="L637" s="35">
        <v>0</v>
      </c>
      <c r="O637" s="36"/>
      <c r="P637" s="36"/>
      <c r="Q637" s="36"/>
      <c r="R637" s="36"/>
    </row>
    <row r="638" spans="7:18" ht="15.75" thickBot="1" x14ac:dyDescent="0.25">
      <c r="G638" s="40" t="s">
        <v>5315</v>
      </c>
      <c r="H638" s="40" t="s">
        <v>52</v>
      </c>
      <c r="I638" s="41">
        <v>0</v>
      </c>
      <c r="J638" s="41">
        <v>0</v>
      </c>
      <c r="K638" s="41">
        <v>0</v>
      </c>
      <c r="L638" s="41">
        <v>0</v>
      </c>
      <c r="O638" s="36"/>
      <c r="P638" s="36"/>
      <c r="Q638" s="36"/>
      <c r="R638" s="36"/>
    </row>
    <row r="639" spans="7:18" x14ac:dyDescent="0.2">
      <c r="G639" s="8" t="s">
        <v>5316</v>
      </c>
      <c r="H639" s="8" t="s">
        <v>5054</v>
      </c>
      <c r="I639" s="35">
        <v>0.88164251207699995</v>
      </c>
      <c r="J639" s="35">
        <v>0.878444084279</v>
      </c>
      <c r="K639" s="35">
        <v>0.533053515215</v>
      </c>
      <c r="L639" s="35">
        <v>0.46976744186000002</v>
      </c>
      <c r="O639" s="36"/>
      <c r="P639" s="36"/>
      <c r="Q639" s="36"/>
      <c r="R639" s="36"/>
    </row>
    <row r="640" spans="7:18" x14ac:dyDescent="0.2">
      <c r="G640" s="8" t="s">
        <v>5316</v>
      </c>
      <c r="H640" s="8" t="s">
        <v>5056</v>
      </c>
      <c r="I640" s="35">
        <v>0</v>
      </c>
      <c r="J640" s="35">
        <v>0</v>
      </c>
      <c r="K640" s="35">
        <v>0</v>
      </c>
      <c r="L640" s="35">
        <v>0</v>
      </c>
      <c r="O640" s="36"/>
      <c r="P640" s="36"/>
      <c r="Q640" s="36"/>
      <c r="R640" s="36"/>
    </row>
    <row r="641" spans="7:18" x14ac:dyDescent="0.2">
      <c r="G641" s="8" t="s">
        <v>5316</v>
      </c>
      <c r="H641" s="8" t="s">
        <v>5058</v>
      </c>
      <c r="I641" s="35">
        <v>4.8309178744E-3</v>
      </c>
      <c r="J641" s="35">
        <v>0</v>
      </c>
      <c r="K641" s="35">
        <v>0</v>
      </c>
      <c r="L641" s="35">
        <v>0</v>
      </c>
      <c r="O641" s="36"/>
      <c r="P641" s="36"/>
      <c r="Q641" s="36"/>
      <c r="R641" s="36"/>
    </row>
    <row r="642" spans="7:18" x14ac:dyDescent="0.2">
      <c r="G642" s="8" t="s">
        <v>5316</v>
      </c>
      <c r="H642" s="8" t="s">
        <v>5060</v>
      </c>
      <c r="I642" s="35">
        <v>0.113526570048</v>
      </c>
      <c r="J642" s="35">
        <v>0.121555915721</v>
      </c>
      <c r="K642" s="35">
        <v>0.466946484785</v>
      </c>
      <c r="L642" s="35">
        <v>0.53023255814000003</v>
      </c>
      <c r="O642" s="36"/>
      <c r="P642" s="36"/>
      <c r="Q642" s="36"/>
      <c r="R642" s="36"/>
    </row>
    <row r="643" spans="7:18" x14ac:dyDescent="0.2">
      <c r="G643" s="8" t="s">
        <v>5316</v>
      </c>
      <c r="H643" s="8" t="s">
        <v>4973</v>
      </c>
      <c r="I643" s="35">
        <v>0</v>
      </c>
      <c r="J643" s="35">
        <v>0</v>
      </c>
      <c r="K643" s="35">
        <v>0</v>
      </c>
      <c r="L643" s="35">
        <v>0</v>
      </c>
      <c r="O643" s="36"/>
      <c r="P643" s="36"/>
      <c r="Q643" s="36"/>
      <c r="R643" s="36"/>
    </row>
    <row r="644" spans="7:18" ht="15.75" thickBot="1" x14ac:dyDescent="0.25">
      <c r="G644" s="40" t="s">
        <v>5316</v>
      </c>
      <c r="H644" s="40" t="s">
        <v>52</v>
      </c>
      <c r="I644" s="41">
        <v>0</v>
      </c>
      <c r="J644" s="41">
        <v>0</v>
      </c>
      <c r="K644" s="41">
        <v>0</v>
      </c>
      <c r="L644" s="41">
        <v>0</v>
      </c>
      <c r="O644" s="36"/>
      <c r="P644" s="36"/>
      <c r="Q644" s="36"/>
      <c r="R644" s="36"/>
    </row>
    <row r="645" spans="7:18" x14ac:dyDescent="0.2">
      <c r="G645" s="8" t="s">
        <v>5317</v>
      </c>
      <c r="H645" s="8" t="s">
        <v>5054</v>
      </c>
      <c r="I645" s="35">
        <v>0.97435897435899999</v>
      </c>
      <c r="J645" s="35">
        <v>0.99492385786799997</v>
      </c>
      <c r="K645" s="35">
        <v>0.80141843971600002</v>
      </c>
      <c r="L645" s="35">
        <v>0.5</v>
      </c>
      <c r="O645" s="36"/>
      <c r="P645" s="36"/>
      <c r="Q645" s="36"/>
      <c r="R645" s="36"/>
    </row>
    <row r="646" spans="7:18" x14ac:dyDescent="0.2">
      <c r="G646" s="8" t="s">
        <v>5317</v>
      </c>
      <c r="H646" s="8" t="s">
        <v>5056</v>
      </c>
      <c r="I646" s="35">
        <v>0</v>
      </c>
      <c r="J646" s="35">
        <v>0</v>
      </c>
      <c r="K646" s="35">
        <v>0</v>
      </c>
      <c r="L646" s="35">
        <v>0</v>
      </c>
      <c r="O646" s="36"/>
      <c r="P646" s="36"/>
      <c r="Q646" s="36"/>
      <c r="R646" s="36"/>
    </row>
    <row r="647" spans="7:18" x14ac:dyDescent="0.2">
      <c r="G647" s="8" t="s">
        <v>5317</v>
      </c>
      <c r="H647" s="8" t="s">
        <v>5058</v>
      </c>
      <c r="I647" s="35">
        <v>2.5641025641000001E-2</v>
      </c>
      <c r="J647" s="35">
        <v>0</v>
      </c>
      <c r="K647" s="35">
        <v>0</v>
      </c>
      <c r="L647" s="35">
        <v>0</v>
      </c>
      <c r="O647" s="36"/>
      <c r="P647" s="36"/>
      <c r="Q647" s="36"/>
      <c r="R647" s="36"/>
    </row>
    <row r="648" spans="7:18" x14ac:dyDescent="0.2">
      <c r="G648" s="8" t="s">
        <v>5317</v>
      </c>
      <c r="H648" s="8" t="s">
        <v>5060</v>
      </c>
      <c r="I648" s="35">
        <v>0</v>
      </c>
      <c r="J648" s="35">
        <v>5.0761421319800003E-3</v>
      </c>
      <c r="K648" s="35">
        <v>0.19858156028400001</v>
      </c>
      <c r="L648" s="35">
        <v>0.5</v>
      </c>
      <c r="O648" s="36"/>
      <c r="P648" s="36"/>
      <c r="Q648" s="36"/>
      <c r="R648" s="36"/>
    </row>
    <row r="649" spans="7:18" x14ac:dyDescent="0.2">
      <c r="G649" s="8" t="s">
        <v>5317</v>
      </c>
      <c r="H649" s="8" t="s">
        <v>4973</v>
      </c>
      <c r="I649" s="35">
        <v>0</v>
      </c>
      <c r="J649" s="35">
        <v>0</v>
      </c>
      <c r="K649" s="35">
        <v>0</v>
      </c>
      <c r="L649" s="35">
        <v>0</v>
      </c>
      <c r="O649" s="36"/>
      <c r="P649" s="36"/>
      <c r="Q649" s="36"/>
      <c r="R649" s="36"/>
    </row>
    <row r="650" spans="7:18" ht="15.75" thickBot="1" x14ac:dyDescent="0.25">
      <c r="G650" s="40" t="s">
        <v>5317</v>
      </c>
      <c r="H650" s="40" t="s">
        <v>52</v>
      </c>
      <c r="I650" s="41">
        <v>0</v>
      </c>
      <c r="J650" s="41">
        <v>0</v>
      </c>
      <c r="K650" s="41">
        <v>0</v>
      </c>
      <c r="L650" s="41">
        <v>0</v>
      </c>
      <c r="O650" s="36"/>
      <c r="P650" s="36"/>
      <c r="Q650" s="36"/>
      <c r="R650" s="36"/>
    </row>
    <row r="651" spans="7:18" x14ac:dyDescent="0.2">
      <c r="G651" s="8" t="s">
        <v>5318</v>
      </c>
      <c r="H651" s="8" t="s">
        <v>5054</v>
      </c>
      <c r="I651" s="35">
        <v>1</v>
      </c>
      <c r="J651" s="35">
        <v>0.99395567495000003</v>
      </c>
      <c r="K651" s="35">
        <v>0.64285714285700002</v>
      </c>
      <c r="L651" s="35">
        <v>0.66935483871000001</v>
      </c>
      <c r="O651" s="36"/>
      <c r="P651" s="36"/>
      <c r="Q651" s="36"/>
      <c r="R651" s="36"/>
    </row>
    <row r="652" spans="7:18" x14ac:dyDescent="0.2">
      <c r="G652" s="8" t="s">
        <v>5318</v>
      </c>
      <c r="H652" s="8" t="s">
        <v>5056</v>
      </c>
      <c r="I652" s="35">
        <v>0</v>
      </c>
      <c r="J652" s="35">
        <v>0</v>
      </c>
      <c r="K652" s="35">
        <v>0</v>
      </c>
      <c r="L652" s="35">
        <v>0</v>
      </c>
      <c r="O652" s="36"/>
      <c r="P652" s="36"/>
      <c r="Q652" s="36"/>
      <c r="R652" s="36"/>
    </row>
    <row r="653" spans="7:18" x14ac:dyDescent="0.2">
      <c r="G653" s="8" t="s">
        <v>5318</v>
      </c>
      <c r="H653" s="8" t="s">
        <v>5058</v>
      </c>
      <c r="I653" s="35">
        <v>0</v>
      </c>
      <c r="J653" s="35">
        <v>1.34318334453E-3</v>
      </c>
      <c r="K653" s="35">
        <v>0</v>
      </c>
      <c r="L653" s="35">
        <v>0</v>
      </c>
      <c r="O653" s="36"/>
      <c r="P653" s="36"/>
      <c r="Q653" s="36"/>
      <c r="R653" s="36"/>
    </row>
    <row r="654" spans="7:18" x14ac:dyDescent="0.2">
      <c r="G654" s="8" t="s">
        <v>5318</v>
      </c>
      <c r="H654" s="8" t="s">
        <v>5060</v>
      </c>
      <c r="I654" s="35">
        <v>0</v>
      </c>
      <c r="J654" s="35">
        <v>4.70114170584E-3</v>
      </c>
      <c r="K654" s="35">
        <v>0.35714285714299998</v>
      </c>
      <c r="L654" s="35">
        <v>0.33064516128999999</v>
      </c>
      <c r="O654" s="36"/>
      <c r="P654" s="36"/>
      <c r="Q654" s="36"/>
      <c r="R654" s="36"/>
    </row>
    <row r="655" spans="7:18" x14ac:dyDescent="0.2">
      <c r="G655" s="8" t="s">
        <v>5318</v>
      </c>
      <c r="H655" s="8" t="s">
        <v>4973</v>
      </c>
      <c r="I655" s="35">
        <v>0</v>
      </c>
      <c r="J655" s="35">
        <v>0</v>
      </c>
      <c r="K655" s="35">
        <v>0</v>
      </c>
      <c r="L655" s="35">
        <v>0</v>
      </c>
      <c r="O655" s="36"/>
      <c r="P655" s="36"/>
      <c r="Q655" s="36"/>
      <c r="R655" s="36"/>
    </row>
    <row r="656" spans="7:18" ht="15.75" thickBot="1" x14ac:dyDescent="0.25">
      <c r="G656" s="40" t="s">
        <v>5318</v>
      </c>
      <c r="H656" s="40" t="s">
        <v>52</v>
      </c>
      <c r="I656" s="41">
        <v>0</v>
      </c>
      <c r="J656" s="41">
        <v>0</v>
      </c>
      <c r="K656" s="41">
        <v>0</v>
      </c>
      <c r="L656" s="41">
        <v>0</v>
      </c>
      <c r="O656" s="36"/>
      <c r="P656" s="36"/>
      <c r="Q656" s="36"/>
      <c r="R656" s="36"/>
    </row>
    <row r="657" spans="7:18" x14ac:dyDescent="0.2">
      <c r="G657" s="8" t="s">
        <v>5319</v>
      </c>
      <c r="H657" s="8" t="s">
        <v>5054</v>
      </c>
      <c r="I657" s="35">
        <v>0.997881355932</v>
      </c>
      <c r="J657" s="35">
        <v>0.994293865906</v>
      </c>
      <c r="K657" s="35">
        <v>0.44750656168000003</v>
      </c>
      <c r="L657" s="35">
        <v>0.48862275449100001</v>
      </c>
      <c r="O657" s="36"/>
      <c r="P657" s="36"/>
      <c r="Q657" s="36"/>
      <c r="R657" s="36"/>
    </row>
    <row r="658" spans="7:18" x14ac:dyDescent="0.2">
      <c r="G658" s="8" t="s">
        <v>5319</v>
      </c>
      <c r="H658" s="8" t="s">
        <v>5056</v>
      </c>
      <c r="I658" s="35">
        <v>0</v>
      </c>
      <c r="J658" s="35">
        <v>4.7551117451299999E-4</v>
      </c>
      <c r="K658" s="35">
        <v>1.3123359580100001E-3</v>
      </c>
      <c r="L658" s="35">
        <v>0</v>
      </c>
      <c r="O658" s="36"/>
      <c r="P658" s="36"/>
      <c r="Q658" s="36"/>
      <c r="R658" s="36"/>
    </row>
    <row r="659" spans="7:18" x14ac:dyDescent="0.2">
      <c r="G659" s="8" t="s">
        <v>5319</v>
      </c>
      <c r="H659" s="8" t="s">
        <v>5058</v>
      </c>
      <c r="I659" s="35">
        <v>0</v>
      </c>
      <c r="J659" s="35">
        <v>0</v>
      </c>
      <c r="K659" s="35">
        <v>0</v>
      </c>
      <c r="L659" s="35">
        <v>1.19760479042E-3</v>
      </c>
      <c r="O659" s="36"/>
      <c r="P659" s="36"/>
      <c r="Q659" s="36"/>
      <c r="R659" s="36"/>
    </row>
    <row r="660" spans="7:18" x14ac:dyDescent="0.2">
      <c r="G660" s="8" t="s">
        <v>5319</v>
      </c>
      <c r="H660" s="8" t="s">
        <v>5060</v>
      </c>
      <c r="I660" s="35">
        <v>2.1186440677999998E-3</v>
      </c>
      <c r="J660" s="35">
        <v>5.2306229196400003E-3</v>
      </c>
      <c r="K660" s="35">
        <v>0.55118110236200002</v>
      </c>
      <c r="L660" s="35">
        <v>0.51017964071900002</v>
      </c>
      <c r="O660" s="36"/>
      <c r="P660" s="36"/>
      <c r="Q660" s="36"/>
      <c r="R660" s="36"/>
    </row>
    <row r="661" spans="7:18" x14ac:dyDescent="0.2">
      <c r="G661" s="8" t="s">
        <v>5319</v>
      </c>
      <c r="H661" s="8" t="s">
        <v>4973</v>
      </c>
      <c r="I661" s="35">
        <v>0</v>
      </c>
      <c r="J661" s="35">
        <v>0</v>
      </c>
      <c r="K661" s="35">
        <v>0</v>
      </c>
      <c r="L661" s="35">
        <v>0</v>
      </c>
      <c r="O661" s="36"/>
      <c r="P661" s="36"/>
      <c r="Q661" s="36"/>
      <c r="R661" s="36"/>
    </row>
    <row r="662" spans="7:18" ht="15.75" thickBot="1" x14ac:dyDescent="0.25">
      <c r="G662" s="40" t="s">
        <v>5319</v>
      </c>
      <c r="H662" s="40" t="s">
        <v>52</v>
      </c>
      <c r="I662" s="41">
        <v>0</v>
      </c>
      <c r="J662" s="41">
        <v>0</v>
      </c>
      <c r="K662" s="41">
        <v>0</v>
      </c>
      <c r="L662" s="41">
        <v>0</v>
      </c>
      <c r="O662" s="36"/>
      <c r="P662" s="36"/>
      <c r="Q662" s="36"/>
      <c r="R662" s="36"/>
    </row>
    <row r="663" spans="7:18" x14ac:dyDescent="0.2">
      <c r="G663" s="8" t="s">
        <v>5320</v>
      </c>
      <c r="H663" s="8" t="s">
        <v>5054</v>
      </c>
      <c r="I663" s="35">
        <v>0.75561097256900001</v>
      </c>
      <c r="J663" s="35">
        <v>0.708615682478</v>
      </c>
      <c r="K663" s="35">
        <v>0.34480286738400001</v>
      </c>
      <c r="L663" s="35">
        <v>0.26153846153799998</v>
      </c>
      <c r="O663" s="36"/>
      <c r="P663" s="36"/>
      <c r="Q663" s="36"/>
      <c r="R663" s="36"/>
    </row>
    <row r="664" spans="7:18" x14ac:dyDescent="0.2">
      <c r="G664" s="8" t="s">
        <v>5320</v>
      </c>
      <c r="H664" s="8" t="s">
        <v>5056</v>
      </c>
      <c r="I664" s="35">
        <v>0</v>
      </c>
      <c r="J664" s="35">
        <v>0</v>
      </c>
      <c r="K664" s="35">
        <v>0</v>
      </c>
      <c r="L664" s="35">
        <v>0</v>
      </c>
      <c r="O664" s="36"/>
      <c r="P664" s="36"/>
      <c r="Q664" s="36"/>
      <c r="R664" s="36"/>
    </row>
    <row r="665" spans="7:18" x14ac:dyDescent="0.2">
      <c r="G665" s="8" t="s">
        <v>5320</v>
      </c>
      <c r="H665" s="8" t="s">
        <v>5058</v>
      </c>
      <c r="I665" s="35">
        <v>1.2468827930200001E-3</v>
      </c>
      <c r="J665" s="35">
        <v>4.8402710551799998E-4</v>
      </c>
      <c r="K665" s="35">
        <v>0</v>
      </c>
      <c r="L665" s="35">
        <v>0</v>
      </c>
      <c r="O665" s="36"/>
      <c r="P665" s="36"/>
      <c r="Q665" s="36"/>
      <c r="R665" s="36"/>
    </row>
    <row r="666" spans="7:18" x14ac:dyDescent="0.2">
      <c r="G666" s="8" t="s">
        <v>5320</v>
      </c>
      <c r="H666" s="8" t="s">
        <v>5060</v>
      </c>
      <c r="I666" s="35">
        <v>0.24314214463799999</v>
      </c>
      <c r="J666" s="35">
        <v>0.29090029041600002</v>
      </c>
      <c r="K666" s="35">
        <v>0.65519713261599999</v>
      </c>
      <c r="L666" s="35">
        <v>0.73846153846200002</v>
      </c>
      <c r="O666" s="36"/>
      <c r="P666" s="36"/>
      <c r="Q666" s="36"/>
      <c r="R666" s="36"/>
    </row>
    <row r="667" spans="7:18" x14ac:dyDescent="0.2">
      <c r="G667" s="8" t="s">
        <v>5320</v>
      </c>
      <c r="H667" s="8" t="s">
        <v>4973</v>
      </c>
      <c r="I667" s="35">
        <v>0</v>
      </c>
      <c r="J667" s="35">
        <v>0</v>
      </c>
      <c r="K667" s="35">
        <v>0</v>
      </c>
      <c r="L667" s="35">
        <v>0</v>
      </c>
      <c r="O667" s="36"/>
      <c r="P667" s="36"/>
      <c r="Q667" s="36"/>
      <c r="R667" s="36"/>
    </row>
    <row r="668" spans="7:18" ht="15.75" thickBot="1" x14ac:dyDescent="0.25">
      <c r="G668" s="40" t="s">
        <v>5320</v>
      </c>
      <c r="H668" s="40" t="s">
        <v>52</v>
      </c>
      <c r="I668" s="41">
        <v>0</v>
      </c>
      <c r="J668" s="41">
        <v>0</v>
      </c>
      <c r="K668" s="41">
        <v>0</v>
      </c>
      <c r="L668" s="41">
        <v>0</v>
      </c>
      <c r="O668" s="36"/>
      <c r="P668" s="36"/>
      <c r="Q668" s="36"/>
      <c r="R668" s="36"/>
    </row>
    <row r="669" spans="7:18" x14ac:dyDescent="0.2">
      <c r="G669" s="8" t="s">
        <v>5321</v>
      </c>
      <c r="H669" s="8" t="s">
        <v>5054</v>
      </c>
      <c r="I669" s="35">
        <v>0.99431818181800002</v>
      </c>
      <c r="J669" s="35">
        <v>0.99664429530200005</v>
      </c>
      <c r="K669" s="35">
        <v>0.54014598540100001</v>
      </c>
      <c r="L669" s="35">
        <v>0.50647668393800005</v>
      </c>
      <c r="O669" s="36"/>
      <c r="P669" s="36"/>
      <c r="Q669" s="36"/>
      <c r="R669" s="36"/>
    </row>
    <row r="670" spans="7:18" x14ac:dyDescent="0.2">
      <c r="G670" s="8" t="s">
        <v>5321</v>
      </c>
      <c r="H670" s="8" t="s">
        <v>5056</v>
      </c>
      <c r="I670" s="35">
        <v>0</v>
      </c>
      <c r="J670" s="35">
        <v>0</v>
      </c>
      <c r="K670" s="35">
        <v>0</v>
      </c>
      <c r="L670" s="35">
        <v>0</v>
      </c>
      <c r="O670" s="36"/>
      <c r="P670" s="36"/>
      <c r="Q670" s="36"/>
      <c r="R670" s="36"/>
    </row>
    <row r="671" spans="7:18" x14ac:dyDescent="0.2">
      <c r="G671" s="8" t="s">
        <v>5321</v>
      </c>
      <c r="H671" s="8" t="s">
        <v>5058</v>
      </c>
      <c r="I671" s="35">
        <v>0</v>
      </c>
      <c r="J671" s="35">
        <v>0</v>
      </c>
      <c r="K671" s="35">
        <v>0</v>
      </c>
      <c r="L671" s="35">
        <v>0</v>
      </c>
      <c r="O671" s="36"/>
      <c r="P671" s="36"/>
      <c r="Q671" s="36"/>
      <c r="R671" s="36"/>
    </row>
    <row r="672" spans="7:18" x14ac:dyDescent="0.2">
      <c r="G672" s="8" t="s">
        <v>5321</v>
      </c>
      <c r="H672" s="8" t="s">
        <v>5060</v>
      </c>
      <c r="I672" s="35">
        <v>5.68181818182E-3</v>
      </c>
      <c r="J672" s="35">
        <v>3.3557046979900002E-3</v>
      </c>
      <c r="K672" s="35">
        <v>0.45985401459899999</v>
      </c>
      <c r="L672" s="35">
        <v>0.49352331606200001</v>
      </c>
      <c r="O672" s="36"/>
      <c r="P672" s="36"/>
      <c r="Q672" s="36"/>
      <c r="R672" s="36"/>
    </row>
    <row r="673" spans="7:18" x14ac:dyDescent="0.2">
      <c r="G673" s="8" t="s">
        <v>5321</v>
      </c>
      <c r="H673" s="8" t="s">
        <v>4973</v>
      </c>
      <c r="I673" s="35">
        <v>0</v>
      </c>
      <c r="J673" s="35">
        <v>0</v>
      </c>
      <c r="K673" s="35">
        <v>0</v>
      </c>
      <c r="L673" s="35">
        <v>0</v>
      </c>
      <c r="O673" s="36"/>
      <c r="P673" s="36"/>
      <c r="Q673" s="36"/>
      <c r="R673" s="36"/>
    </row>
    <row r="674" spans="7:18" ht="15.75" thickBot="1" x14ac:dyDescent="0.25">
      <c r="G674" s="40" t="s">
        <v>5321</v>
      </c>
      <c r="H674" s="40" t="s">
        <v>52</v>
      </c>
      <c r="I674" s="41">
        <v>0</v>
      </c>
      <c r="J674" s="41">
        <v>0</v>
      </c>
      <c r="K674" s="41">
        <v>0</v>
      </c>
      <c r="L674" s="41">
        <v>0</v>
      </c>
      <c r="O674" s="36"/>
      <c r="P674" s="36"/>
      <c r="Q674" s="36"/>
      <c r="R674" s="36"/>
    </row>
    <row r="675" spans="7:18" x14ac:dyDescent="0.2">
      <c r="G675" s="8" t="s">
        <v>5322</v>
      </c>
      <c r="H675" s="8" t="s">
        <v>5054</v>
      </c>
      <c r="I675" s="35">
        <v>0.997422680412</v>
      </c>
      <c r="J675" s="35">
        <v>0.99748664781700003</v>
      </c>
      <c r="K675" s="35">
        <v>0.53611793611799996</v>
      </c>
      <c r="L675" s="35">
        <v>0.48536209553199999</v>
      </c>
      <c r="O675" s="36"/>
      <c r="P675" s="36"/>
      <c r="Q675" s="36"/>
      <c r="R675" s="36"/>
    </row>
    <row r="676" spans="7:18" x14ac:dyDescent="0.2">
      <c r="G676" s="8" t="s">
        <v>5322</v>
      </c>
      <c r="H676" s="8" t="s">
        <v>5056</v>
      </c>
      <c r="I676" s="35">
        <v>0</v>
      </c>
      <c r="J676" s="35">
        <v>0</v>
      </c>
      <c r="K676" s="35">
        <v>0</v>
      </c>
      <c r="L676" s="35">
        <v>0</v>
      </c>
      <c r="O676" s="36"/>
      <c r="P676" s="36"/>
      <c r="Q676" s="36"/>
      <c r="R676" s="36"/>
    </row>
    <row r="677" spans="7:18" x14ac:dyDescent="0.2">
      <c r="G677" s="8" t="s">
        <v>5322</v>
      </c>
      <c r="H677" s="8" t="s">
        <v>5058</v>
      </c>
      <c r="I677" s="35">
        <v>0</v>
      </c>
      <c r="J677" s="35">
        <v>0</v>
      </c>
      <c r="K677" s="35">
        <v>0</v>
      </c>
      <c r="L677" s="35">
        <v>0</v>
      </c>
      <c r="O677" s="36"/>
      <c r="P677" s="36"/>
      <c r="Q677" s="36"/>
      <c r="R677" s="36"/>
    </row>
    <row r="678" spans="7:18" x14ac:dyDescent="0.2">
      <c r="G678" s="8" t="s">
        <v>5322</v>
      </c>
      <c r="H678" s="8" t="s">
        <v>5060</v>
      </c>
      <c r="I678" s="35">
        <v>2.57731958763E-3</v>
      </c>
      <c r="J678" s="35">
        <v>2.51335218347E-3</v>
      </c>
      <c r="K678" s="35">
        <v>0.46388206388199998</v>
      </c>
      <c r="L678" s="35">
        <v>0.51463790446799995</v>
      </c>
      <c r="O678" s="36"/>
      <c r="P678" s="36"/>
      <c r="Q678" s="36"/>
      <c r="R678" s="36"/>
    </row>
    <row r="679" spans="7:18" x14ac:dyDescent="0.2">
      <c r="G679" s="8" t="s">
        <v>5322</v>
      </c>
      <c r="H679" s="8" t="s">
        <v>4973</v>
      </c>
      <c r="I679" s="35">
        <v>0</v>
      </c>
      <c r="J679" s="35">
        <v>0</v>
      </c>
      <c r="K679" s="35">
        <v>0</v>
      </c>
      <c r="L679" s="35">
        <v>0</v>
      </c>
      <c r="O679" s="36"/>
      <c r="P679" s="36"/>
      <c r="Q679" s="36"/>
      <c r="R679" s="36"/>
    </row>
    <row r="680" spans="7:18" ht="15.75" thickBot="1" x14ac:dyDescent="0.25">
      <c r="G680" s="40" t="s">
        <v>5322</v>
      </c>
      <c r="H680" s="40" t="s">
        <v>52</v>
      </c>
      <c r="I680" s="41">
        <v>0</v>
      </c>
      <c r="J680" s="41">
        <v>0</v>
      </c>
      <c r="K680" s="41">
        <v>0</v>
      </c>
      <c r="L680" s="41">
        <v>0</v>
      </c>
      <c r="O680" s="36"/>
      <c r="P680" s="36"/>
      <c r="Q680" s="36"/>
      <c r="R680" s="36"/>
    </row>
    <row r="681" spans="7:18" x14ac:dyDescent="0.2">
      <c r="G681" s="8" t="s">
        <v>5323</v>
      </c>
      <c r="H681" s="8" t="s">
        <v>5054</v>
      </c>
      <c r="I681" s="35">
        <v>0.98954703832799995</v>
      </c>
      <c r="J681" s="35">
        <v>0.98653500897699997</v>
      </c>
      <c r="K681" s="35">
        <v>0.55464852607699999</v>
      </c>
      <c r="L681" s="35">
        <v>0.51600914808499998</v>
      </c>
      <c r="O681" s="36"/>
      <c r="P681" s="36"/>
      <c r="Q681" s="36"/>
      <c r="R681" s="36"/>
    </row>
    <row r="682" spans="7:18" x14ac:dyDescent="0.2">
      <c r="G682" s="8" t="s">
        <v>5323</v>
      </c>
      <c r="H682" s="8" t="s">
        <v>5056</v>
      </c>
      <c r="I682" s="35">
        <v>0</v>
      </c>
      <c r="J682" s="35">
        <v>0</v>
      </c>
      <c r="K682" s="35">
        <v>0</v>
      </c>
      <c r="L682" s="35">
        <v>0</v>
      </c>
      <c r="O682" s="36"/>
      <c r="P682" s="36"/>
      <c r="Q682" s="36"/>
      <c r="R682" s="36"/>
    </row>
    <row r="683" spans="7:18" x14ac:dyDescent="0.2">
      <c r="G683" s="8" t="s">
        <v>5323</v>
      </c>
      <c r="H683" s="8" t="s">
        <v>5058</v>
      </c>
      <c r="I683" s="35">
        <v>0</v>
      </c>
      <c r="J683" s="35">
        <v>6.7324955116699996E-4</v>
      </c>
      <c r="K683" s="35">
        <v>4.5351473922899998E-4</v>
      </c>
      <c r="L683" s="35">
        <v>0</v>
      </c>
      <c r="O683" s="36"/>
      <c r="P683" s="36"/>
      <c r="Q683" s="36"/>
      <c r="R683" s="36"/>
    </row>
    <row r="684" spans="7:18" x14ac:dyDescent="0.2">
      <c r="G684" s="8" t="s">
        <v>5323</v>
      </c>
      <c r="H684" s="8" t="s">
        <v>5060</v>
      </c>
      <c r="I684" s="35">
        <v>1.04529616725E-2</v>
      </c>
      <c r="J684" s="35">
        <v>1.27917414722E-2</v>
      </c>
      <c r="K684" s="35">
        <v>0.44489795918399999</v>
      </c>
      <c r="L684" s="35">
        <v>0.48399085191500002</v>
      </c>
      <c r="O684" s="36"/>
      <c r="P684" s="36"/>
      <c r="Q684" s="36"/>
      <c r="R684" s="36"/>
    </row>
    <row r="685" spans="7:18" x14ac:dyDescent="0.2">
      <c r="G685" s="8" t="s">
        <v>5323</v>
      </c>
      <c r="H685" s="8" t="s">
        <v>4973</v>
      </c>
      <c r="I685" s="35">
        <v>0</v>
      </c>
      <c r="J685" s="35">
        <v>0</v>
      </c>
      <c r="K685" s="35">
        <v>0</v>
      </c>
      <c r="L685" s="35">
        <v>0</v>
      </c>
      <c r="O685" s="36"/>
      <c r="P685" s="36"/>
      <c r="Q685" s="36"/>
      <c r="R685" s="36"/>
    </row>
    <row r="686" spans="7:18" ht="15.75" thickBot="1" x14ac:dyDescent="0.25">
      <c r="G686" s="40" t="s">
        <v>5323</v>
      </c>
      <c r="H686" s="40" t="s">
        <v>52</v>
      </c>
      <c r="I686" s="41">
        <v>0</v>
      </c>
      <c r="J686" s="41">
        <v>0</v>
      </c>
      <c r="K686" s="41">
        <v>0</v>
      </c>
      <c r="L686" s="41">
        <v>0</v>
      </c>
      <c r="O686" s="36"/>
      <c r="P686" s="36"/>
      <c r="Q686" s="36"/>
      <c r="R686" s="36"/>
    </row>
    <row r="687" spans="7:18" x14ac:dyDescent="0.2">
      <c r="G687" s="8" t="s">
        <v>5324</v>
      </c>
      <c r="H687" s="8" t="s">
        <v>5054</v>
      </c>
      <c r="I687" s="35">
        <v>0.79383313180199999</v>
      </c>
      <c r="J687" s="35">
        <v>0.72671683913499996</v>
      </c>
      <c r="K687" s="35">
        <v>0.26565656565700002</v>
      </c>
      <c r="L687" s="35">
        <v>0.24343569203400001</v>
      </c>
      <c r="O687" s="36"/>
      <c r="P687" s="36"/>
      <c r="Q687" s="36"/>
      <c r="R687" s="36"/>
    </row>
    <row r="688" spans="7:18" x14ac:dyDescent="0.2">
      <c r="G688" s="8" t="s">
        <v>5324</v>
      </c>
      <c r="H688" s="8" t="s">
        <v>5056</v>
      </c>
      <c r="I688" s="35">
        <v>0</v>
      </c>
      <c r="J688" s="35">
        <v>0</v>
      </c>
      <c r="K688" s="35">
        <v>5.0505050505099999E-4</v>
      </c>
      <c r="L688" s="35">
        <v>0</v>
      </c>
      <c r="O688" s="36"/>
      <c r="P688" s="36"/>
      <c r="Q688" s="36"/>
      <c r="R688" s="36"/>
    </row>
    <row r="689" spans="7:18" x14ac:dyDescent="0.2">
      <c r="G689" s="8" t="s">
        <v>5324</v>
      </c>
      <c r="H689" s="8" t="s">
        <v>5058</v>
      </c>
      <c r="I689" s="35">
        <v>0</v>
      </c>
      <c r="J689" s="35">
        <v>4.7036688617099997E-4</v>
      </c>
      <c r="K689" s="35">
        <v>0</v>
      </c>
      <c r="L689" s="35">
        <v>4.4503782821500001E-4</v>
      </c>
      <c r="O689" s="36"/>
      <c r="P689" s="36"/>
      <c r="Q689" s="36"/>
      <c r="R689" s="36"/>
    </row>
    <row r="690" spans="7:18" x14ac:dyDescent="0.2">
      <c r="G690" s="8" t="s">
        <v>5324</v>
      </c>
      <c r="H690" s="8" t="s">
        <v>5060</v>
      </c>
      <c r="I690" s="35">
        <v>0.20616686819800001</v>
      </c>
      <c r="J690" s="35">
        <v>0.27281279397899999</v>
      </c>
      <c r="K690" s="35">
        <v>0.73383838383800004</v>
      </c>
      <c r="L690" s="35">
        <v>0.75611927013799995</v>
      </c>
      <c r="O690" s="36"/>
      <c r="P690" s="36"/>
      <c r="Q690" s="36"/>
      <c r="R690" s="36"/>
    </row>
    <row r="691" spans="7:18" x14ac:dyDescent="0.2">
      <c r="G691" s="8" t="s">
        <v>5324</v>
      </c>
      <c r="H691" s="8" t="s">
        <v>4973</v>
      </c>
      <c r="I691" s="35">
        <v>0</v>
      </c>
      <c r="J691" s="35">
        <v>0</v>
      </c>
      <c r="K691" s="35">
        <v>0</v>
      </c>
      <c r="L691" s="35">
        <v>0</v>
      </c>
      <c r="O691" s="36"/>
      <c r="P691" s="36"/>
      <c r="Q691" s="36"/>
      <c r="R691" s="36"/>
    </row>
    <row r="692" spans="7:18" ht="15.75" thickBot="1" x14ac:dyDescent="0.25">
      <c r="G692" s="40" t="s">
        <v>5324</v>
      </c>
      <c r="H692" s="40" t="s">
        <v>52</v>
      </c>
      <c r="I692" s="41">
        <v>0</v>
      </c>
      <c r="J692" s="41">
        <v>0</v>
      </c>
      <c r="K692" s="41">
        <v>0</v>
      </c>
      <c r="L692" s="41">
        <v>0</v>
      </c>
      <c r="O692" s="36"/>
      <c r="P692" s="36"/>
      <c r="Q692" s="36"/>
      <c r="R692" s="36"/>
    </row>
    <row r="693" spans="7:18" x14ac:dyDescent="0.2">
      <c r="G693" s="8" t="s">
        <v>5325</v>
      </c>
      <c r="H693" s="8" t="s">
        <v>5054</v>
      </c>
      <c r="I693" s="35">
        <v>0.99631966351199996</v>
      </c>
      <c r="J693" s="35">
        <v>0.99512393336000005</v>
      </c>
      <c r="K693" s="35">
        <v>0.57564575645799998</v>
      </c>
      <c r="L693" s="35">
        <v>0.59709153122299996</v>
      </c>
      <c r="O693" s="36"/>
      <c r="P693" s="36"/>
      <c r="Q693" s="36"/>
      <c r="R693" s="36"/>
    </row>
    <row r="694" spans="7:18" x14ac:dyDescent="0.2">
      <c r="G694" s="8" t="s">
        <v>5325</v>
      </c>
      <c r="H694" s="8" t="s">
        <v>5056</v>
      </c>
      <c r="I694" s="35">
        <v>0</v>
      </c>
      <c r="J694" s="35">
        <v>0</v>
      </c>
      <c r="K694" s="35">
        <v>0</v>
      </c>
      <c r="L694" s="35">
        <v>0</v>
      </c>
      <c r="O694" s="36"/>
      <c r="P694" s="36"/>
      <c r="Q694" s="36"/>
      <c r="R694" s="36"/>
    </row>
    <row r="695" spans="7:18" x14ac:dyDescent="0.2">
      <c r="G695" s="8" t="s">
        <v>5325</v>
      </c>
      <c r="H695" s="8" t="s">
        <v>5058</v>
      </c>
      <c r="I695" s="35">
        <v>0</v>
      </c>
      <c r="J695" s="35">
        <v>0</v>
      </c>
      <c r="K695" s="35">
        <v>0</v>
      </c>
      <c r="L695" s="35">
        <v>4.2771599657799998E-4</v>
      </c>
      <c r="O695" s="36"/>
      <c r="P695" s="36"/>
      <c r="Q695" s="36"/>
      <c r="R695" s="36"/>
    </row>
    <row r="696" spans="7:18" x14ac:dyDescent="0.2">
      <c r="G696" s="8" t="s">
        <v>5325</v>
      </c>
      <c r="H696" s="8" t="s">
        <v>5060</v>
      </c>
      <c r="I696" s="35">
        <v>3.6803364879099999E-3</v>
      </c>
      <c r="J696" s="35">
        <v>4.8760666395800002E-3</v>
      </c>
      <c r="K696" s="35">
        <v>0.42435424354200002</v>
      </c>
      <c r="L696" s="35">
        <v>0.40248075278000001</v>
      </c>
      <c r="O696" s="36"/>
      <c r="P696" s="36"/>
      <c r="Q696" s="36"/>
      <c r="R696" s="36"/>
    </row>
    <row r="697" spans="7:18" x14ac:dyDescent="0.2">
      <c r="G697" s="8" t="s">
        <v>5325</v>
      </c>
      <c r="H697" s="8" t="s">
        <v>4973</v>
      </c>
      <c r="I697" s="35">
        <v>0</v>
      </c>
      <c r="J697" s="35">
        <v>0</v>
      </c>
      <c r="K697" s="35">
        <v>0</v>
      </c>
      <c r="L697" s="35">
        <v>0</v>
      </c>
      <c r="O697" s="36"/>
      <c r="P697" s="36"/>
      <c r="Q697" s="36"/>
      <c r="R697" s="36"/>
    </row>
    <row r="698" spans="7:18" ht="15.75" thickBot="1" x14ac:dyDescent="0.25">
      <c r="G698" s="40" t="s">
        <v>5325</v>
      </c>
      <c r="H698" s="40" t="s">
        <v>52</v>
      </c>
      <c r="I698" s="41">
        <v>0</v>
      </c>
      <c r="J698" s="41">
        <v>0</v>
      </c>
      <c r="K698" s="41">
        <v>0</v>
      </c>
      <c r="L698" s="41">
        <v>0</v>
      </c>
      <c r="O698" s="36"/>
      <c r="P698" s="36"/>
      <c r="Q698" s="36"/>
      <c r="R698" s="36"/>
    </row>
    <row r="699" spans="7:18" x14ac:dyDescent="0.2">
      <c r="G699" s="8" t="s">
        <v>5326</v>
      </c>
      <c r="H699" s="8" t="s">
        <v>5054</v>
      </c>
      <c r="I699" s="35">
        <v>0.993542435424</v>
      </c>
      <c r="J699" s="35">
        <v>0.96344789961800004</v>
      </c>
      <c r="K699" s="35">
        <v>0.59298008774900002</v>
      </c>
      <c r="L699" s="35">
        <v>0.57610993657499998</v>
      </c>
      <c r="O699" s="36"/>
      <c r="P699" s="36"/>
      <c r="Q699" s="36"/>
      <c r="R699" s="36"/>
    </row>
    <row r="700" spans="7:18" x14ac:dyDescent="0.2">
      <c r="G700" s="8" t="s">
        <v>5326</v>
      </c>
      <c r="H700" s="8" t="s">
        <v>5056</v>
      </c>
      <c r="I700" s="35">
        <v>0</v>
      </c>
      <c r="J700" s="35">
        <v>0</v>
      </c>
      <c r="K700" s="35">
        <v>0</v>
      </c>
      <c r="L700" s="35">
        <v>0</v>
      </c>
      <c r="O700" s="36"/>
      <c r="P700" s="36"/>
      <c r="Q700" s="36"/>
      <c r="R700" s="36"/>
    </row>
    <row r="701" spans="7:18" x14ac:dyDescent="0.2">
      <c r="G701" s="8" t="s">
        <v>5326</v>
      </c>
      <c r="H701" s="8" t="s">
        <v>5058</v>
      </c>
      <c r="I701" s="35">
        <v>4.6125461254600001E-4</v>
      </c>
      <c r="J701" s="35">
        <v>2.72776868522E-4</v>
      </c>
      <c r="K701" s="35">
        <v>3.3749578130299999E-4</v>
      </c>
      <c r="L701" s="35">
        <v>0</v>
      </c>
      <c r="O701" s="36"/>
      <c r="P701" s="36"/>
      <c r="Q701" s="36"/>
      <c r="R701" s="36"/>
    </row>
    <row r="702" spans="7:18" x14ac:dyDescent="0.2">
      <c r="G702" s="8" t="s">
        <v>5326</v>
      </c>
      <c r="H702" s="8" t="s">
        <v>5060</v>
      </c>
      <c r="I702" s="35">
        <v>5.9963099630999999E-3</v>
      </c>
      <c r="J702" s="35">
        <v>3.6279323513399998E-2</v>
      </c>
      <c r="K702" s="35">
        <v>0.40668241646999997</v>
      </c>
      <c r="L702" s="35">
        <v>0.42389006342500002</v>
      </c>
      <c r="O702" s="36"/>
      <c r="P702" s="36"/>
      <c r="Q702" s="36"/>
      <c r="R702" s="36"/>
    </row>
    <row r="703" spans="7:18" x14ac:dyDescent="0.2">
      <c r="G703" s="8" t="s">
        <v>5326</v>
      </c>
      <c r="H703" s="8" t="s">
        <v>4973</v>
      </c>
      <c r="I703" s="35">
        <v>0</v>
      </c>
      <c r="J703" s="35">
        <v>0</v>
      </c>
      <c r="K703" s="35">
        <v>0</v>
      </c>
      <c r="L703" s="35">
        <v>0</v>
      </c>
      <c r="O703" s="36"/>
      <c r="P703" s="36"/>
      <c r="Q703" s="36"/>
      <c r="R703" s="36"/>
    </row>
    <row r="704" spans="7:18" ht="15.75" thickBot="1" x14ac:dyDescent="0.25">
      <c r="G704" s="40" t="s">
        <v>5326</v>
      </c>
      <c r="H704" s="40" t="s">
        <v>52</v>
      </c>
      <c r="I704" s="41">
        <v>0</v>
      </c>
      <c r="J704" s="41">
        <v>0</v>
      </c>
      <c r="K704" s="41">
        <v>0</v>
      </c>
      <c r="L704" s="41">
        <v>0</v>
      </c>
      <c r="O704" s="36"/>
      <c r="P704" s="36"/>
      <c r="Q704" s="36"/>
      <c r="R704" s="36"/>
    </row>
    <row r="705" spans="7:18" x14ac:dyDescent="0.2">
      <c r="G705" s="8" t="s">
        <v>5327</v>
      </c>
      <c r="H705" s="8" t="s">
        <v>5054</v>
      </c>
      <c r="I705" s="35">
        <v>0.70314318975599999</v>
      </c>
      <c r="J705" s="35">
        <v>0.29650132860900003</v>
      </c>
      <c r="K705" s="35">
        <v>0.30268948655299999</v>
      </c>
      <c r="L705" s="35">
        <v>0.35475266731299998</v>
      </c>
      <c r="O705" s="36"/>
      <c r="P705" s="36"/>
      <c r="Q705" s="36"/>
      <c r="R705" s="36"/>
    </row>
    <row r="706" spans="7:18" x14ac:dyDescent="0.2">
      <c r="G706" s="8" t="s">
        <v>5327</v>
      </c>
      <c r="H706" s="8" t="s">
        <v>5056</v>
      </c>
      <c r="I706" s="35">
        <v>0</v>
      </c>
      <c r="J706" s="35">
        <v>0</v>
      </c>
      <c r="K706" s="35">
        <v>0</v>
      </c>
      <c r="L706" s="35">
        <v>2.42483026188E-4</v>
      </c>
      <c r="O706" s="36"/>
      <c r="P706" s="36"/>
      <c r="Q706" s="36"/>
      <c r="R706" s="36"/>
    </row>
    <row r="707" spans="7:18" x14ac:dyDescent="0.2">
      <c r="G707" s="8" t="s">
        <v>5327</v>
      </c>
      <c r="H707" s="8" t="s">
        <v>5058</v>
      </c>
      <c r="I707" s="35">
        <v>0</v>
      </c>
      <c r="J707" s="35">
        <v>0</v>
      </c>
      <c r="K707" s="35">
        <v>0</v>
      </c>
      <c r="L707" s="35">
        <v>2.42483026188E-4</v>
      </c>
      <c r="O707" s="36"/>
      <c r="P707" s="36"/>
      <c r="Q707" s="36"/>
      <c r="R707" s="36"/>
    </row>
    <row r="708" spans="7:18" x14ac:dyDescent="0.2">
      <c r="G708" s="8" t="s">
        <v>5327</v>
      </c>
      <c r="H708" s="8" t="s">
        <v>5060</v>
      </c>
      <c r="I708" s="35">
        <v>0.29685681024400001</v>
      </c>
      <c r="J708" s="35">
        <v>0.70349867139099997</v>
      </c>
      <c r="K708" s="35">
        <v>0.69731051344700001</v>
      </c>
      <c r="L708" s="35">
        <v>0.64476236663399999</v>
      </c>
      <c r="O708" s="36"/>
      <c r="P708" s="36"/>
      <c r="Q708" s="36"/>
      <c r="R708" s="36"/>
    </row>
    <row r="709" spans="7:18" x14ac:dyDescent="0.2">
      <c r="G709" s="8" t="s">
        <v>5327</v>
      </c>
      <c r="H709" s="8" t="s">
        <v>4973</v>
      </c>
      <c r="I709" s="35">
        <v>0</v>
      </c>
      <c r="J709" s="35">
        <v>0</v>
      </c>
      <c r="K709" s="35">
        <v>0</v>
      </c>
      <c r="L709" s="35">
        <v>0</v>
      </c>
      <c r="O709" s="36"/>
      <c r="P709" s="36"/>
      <c r="Q709" s="36"/>
      <c r="R709" s="36"/>
    </row>
    <row r="710" spans="7:18" ht="15.75" thickBot="1" x14ac:dyDescent="0.25">
      <c r="G710" s="40" t="s">
        <v>5327</v>
      </c>
      <c r="H710" s="40" t="s">
        <v>52</v>
      </c>
      <c r="I710" s="41">
        <v>0</v>
      </c>
      <c r="J710" s="41">
        <v>0</v>
      </c>
      <c r="K710" s="41">
        <v>0</v>
      </c>
      <c r="L710" s="41">
        <v>0</v>
      </c>
      <c r="O710" s="36"/>
      <c r="P710" s="36"/>
      <c r="Q710" s="36"/>
      <c r="R710" s="36"/>
    </row>
    <row r="711" spans="7:18" x14ac:dyDescent="0.2">
      <c r="G711" s="8" t="s">
        <v>5328</v>
      </c>
      <c r="H711" s="8" t="s">
        <v>5054</v>
      </c>
      <c r="I711" s="35">
        <v>0.29719264278800001</v>
      </c>
      <c r="J711" s="35">
        <v>0.18248175182500001</v>
      </c>
      <c r="K711" s="35">
        <v>0.142417244034</v>
      </c>
      <c r="L711" s="35">
        <v>9.8370197904499995E-2</v>
      </c>
      <c r="O711" s="36"/>
      <c r="P711" s="36"/>
      <c r="Q711" s="36"/>
      <c r="R711" s="36"/>
    </row>
    <row r="712" spans="7:18" x14ac:dyDescent="0.2">
      <c r="G712" s="8" t="s">
        <v>5328</v>
      </c>
      <c r="H712" s="8" t="s">
        <v>5056</v>
      </c>
      <c r="I712" s="35">
        <v>0</v>
      </c>
      <c r="J712" s="35">
        <v>0</v>
      </c>
      <c r="K712" s="35">
        <v>7.6982294072399998E-4</v>
      </c>
      <c r="L712" s="35">
        <v>5.8207217695E-4</v>
      </c>
      <c r="O712" s="36"/>
      <c r="P712" s="36"/>
      <c r="Q712" s="36"/>
      <c r="R712" s="36"/>
    </row>
    <row r="713" spans="7:18" x14ac:dyDescent="0.2">
      <c r="G713" s="8" t="s">
        <v>5328</v>
      </c>
      <c r="H713" s="8" t="s">
        <v>5058</v>
      </c>
      <c r="I713" s="35">
        <v>0</v>
      </c>
      <c r="J713" s="35">
        <v>3.3178500331799998E-4</v>
      </c>
      <c r="K713" s="35">
        <v>0</v>
      </c>
      <c r="L713" s="35">
        <v>0</v>
      </c>
      <c r="O713" s="36"/>
      <c r="P713" s="36"/>
      <c r="Q713" s="36"/>
      <c r="R713" s="36"/>
    </row>
    <row r="714" spans="7:18" x14ac:dyDescent="0.2">
      <c r="G714" s="8" t="s">
        <v>5328</v>
      </c>
      <c r="H714" s="8" t="s">
        <v>5060</v>
      </c>
      <c r="I714" s="35">
        <v>0.70280735721200005</v>
      </c>
      <c r="J714" s="35">
        <v>0.81718646317200005</v>
      </c>
      <c r="K714" s="35">
        <v>0.85681293302499995</v>
      </c>
      <c r="L714" s="35">
        <v>0.90104772991899995</v>
      </c>
      <c r="O714" s="36"/>
      <c r="P714" s="36"/>
      <c r="Q714" s="36"/>
      <c r="R714" s="36"/>
    </row>
    <row r="715" spans="7:18" x14ac:dyDescent="0.2">
      <c r="G715" s="8" t="s">
        <v>5328</v>
      </c>
      <c r="H715" s="8" t="s">
        <v>4973</v>
      </c>
      <c r="I715" s="35">
        <v>0</v>
      </c>
      <c r="J715" s="35">
        <v>0</v>
      </c>
      <c r="K715" s="35">
        <v>0</v>
      </c>
      <c r="L715" s="35">
        <v>0</v>
      </c>
      <c r="O715" s="36"/>
      <c r="P715" s="36"/>
      <c r="Q715" s="36"/>
      <c r="R715" s="36"/>
    </row>
    <row r="716" spans="7:18" ht="15.75" thickBot="1" x14ac:dyDescent="0.25">
      <c r="G716" s="40" t="s">
        <v>5328</v>
      </c>
      <c r="H716" s="40" t="s">
        <v>52</v>
      </c>
      <c r="I716" s="41">
        <v>0</v>
      </c>
      <c r="J716" s="41">
        <v>0</v>
      </c>
      <c r="K716" s="41">
        <v>0</v>
      </c>
      <c r="L716" s="41">
        <v>0</v>
      </c>
      <c r="O716" s="36"/>
      <c r="P716" s="36"/>
      <c r="Q716" s="36"/>
      <c r="R716" s="36"/>
    </row>
    <row r="717" spans="7:18" x14ac:dyDescent="0.2">
      <c r="G717" s="8" t="s">
        <v>5329</v>
      </c>
      <c r="H717" s="8" t="s">
        <v>5054</v>
      </c>
      <c r="I717" s="35">
        <v>0.92255125284700001</v>
      </c>
      <c r="J717" s="35">
        <v>0.77056019070299997</v>
      </c>
      <c r="K717" s="35">
        <v>0.52547770700600005</v>
      </c>
      <c r="L717" s="35">
        <v>0.50974025974000003</v>
      </c>
      <c r="O717" s="36"/>
      <c r="P717" s="36"/>
      <c r="Q717" s="36"/>
      <c r="R717" s="36"/>
    </row>
    <row r="718" spans="7:18" x14ac:dyDescent="0.2">
      <c r="G718" s="8" t="s">
        <v>5329</v>
      </c>
      <c r="H718" s="8" t="s">
        <v>5056</v>
      </c>
      <c r="I718" s="35">
        <v>0</v>
      </c>
      <c r="J718" s="35">
        <v>0</v>
      </c>
      <c r="K718" s="35">
        <v>0</v>
      </c>
      <c r="L718" s="35">
        <v>0</v>
      </c>
      <c r="O718" s="36"/>
      <c r="P718" s="36"/>
      <c r="Q718" s="36"/>
      <c r="R718" s="36"/>
    </row>
    <row r="719" spans="7:18" x14ac:dyDescent="0.2">
      <c r="G719" s="8" t="s">
        <v>5329</v>
      </c>
      <c r="H719" s="8" t="s">
        <v>5058</v>
      </c>
      <c r="I719" s="35">
        <v>0</v>
      </c>
      <c r="J719" s="35">
        <v>0</v>
      </c>
      <c r="K719" s="35">
        <v>0</v>
      </c>
      <c r="L719" s="35">
        <v>0</v>
      </c>
      <c r="O719" s="36"/>
      <c r="P719" s="36"/>
      <c r="Q719" s="36"/>
      <c r="R719" s="36"/>
    </row>
    <row r="720" spans="7:18" x14ac:dyDescent="0.2">
      <c r="G720" s="8" t="s">
        <v>5329</v>
      </c>
      <c r="H720" s="8" t="s">
        <v>5060</v>
      </c>
      <c r="I720" s="35">
        <v>7.74487471526E-2</v>
      </c>
      <c r="J720" s="35">
        <v>0.229439809297</v>
      </c>
      <c r="K720" s="35">
        <v>0.47452229299400001</v>
      </c>
      <c r="L720" s="35">
        <v>0.49025974026000002</v>
      </c>
      <c r="O720" s="36"/>
      <c r="P720" s="36"/>
      <c r="Q720" s="36"/>
      <c r="R720" s="36"/>
    </row>
    <row r="721" spans="7:18" x14ac:dyDescent="0.2">
      <c r="G721" s="8" t="s">
        <v>5329</v>
      </c>
      <c r="H721" s="8" t="s">
        <v>4973</v>
      </c>
      <c r="I721" s="35">
        <v>0</v>
      </c>
      <c r="J721" s="35">
        <v>0</v>
      </c>
      <c r="K721" s="35">
        <v>0</v>
      </c>
      <c r="L721" s="35">
        <v>0</v>
      </c>
      <c r="O721" s="36"/>
      <c r="P721" s="36"/>
      <c r="Q721" s="36"/>
      <c r="R721" s="36"/>
    </row>
    <row r="722" spans="7:18" ht="15.75" thickBot="1" x14ac:dyDescent="0.25">
      <c r="G722" s="40" t="s">
        <v>5329</v>
      </c>
      <c r="H722" s="40" t="s">
        <v>52</v>
      </c>
      <c r="I722" s="41">
        <v>0</v>
      </c>
      <c r="J722" s="41">
        <v>0</v>
      </c>
      <c r="K722" s="41">
        <v>0</v>
      </c>
      <c r="L722" s="41">
        <v>0</v>
      </c>
      <c r="O722" s="36"/>
      <c r="P722" s="36"/>
      <c r="Q722" s="36"/>
      <c r="R722" s="36"/>
    </row>
    <row r="723" spans="7:18" x14ac:dyDescent="0.2">
      <c r="G723" s="8" t="s">
        <v>5330</v>
      </c>
      <c r="H723" s="8" t="s">
        <v>5054</v>
      </c>
      <c r="I723" s="35">
        <v>0.69065190651899999</v>
      </c>
      <c r="J723" s="35">
        <v>0.52380952381000001</v>
      </c>
      <c r="K723" s="35">
        <v>0.505307855626</v>
      </c>
      <c r="L723" s="35">
        <v>0.45668409260600001</v>
      </c>
      <c r="O723" s="36"/>
      <c r="P723" s="36"/>
      <c r="Q723" s="36"/>
      <c r="R723" s="36"/>
    </row>
    <row r="724" spans="7:18" x14ac:dyDescent="0.2">
      <c r="G724" s="8" t="s">
        <v>5330</v>
      </c>
      <c r="H724" s="8" t="s">
        <v>5056</v>
      </c>
      <c r="I724" s="35">
        <v>0</v>
      </c>
      <c r="J724" s="35">
        <v>1.85288123031E-4</v>
      </c>
      <c r="K724" s="35">
        <v>0</v>
      </c>
      <c r="L724" s="35">
        <v>0</v>
      </c>
      <c r="O724" s="36"/>
      <c r="P724" s="36"/>
      <c r="Q724" s="36"/>
      <c r="R724" s="36"/>
    </row>
    <row r="725" spans="7:18" x14ac:dyDescent="0.2">
      <c r="G725" s="8" t="s">
        <v>5330</v>
      </c>
      <c r="H725" s="8" t="s">
        <v>5058</v>
      </c>
      <c r="I725" s="35">
        <v>0</v>
      </c>
      <c r="J725" s="35">
        <v>1.85288123031E-4</v>
      </c>
      <c r="K725" s="35">
        <v>3.5385704175500002E-4</v>
      </c>
      <c r="L725" s="35">
        <v>3.7341299477200001E-4</v>
      </c>
      <c r="O725" s="36"/>
      <c r="P725" s="36"/>
      <c r="Q725" s="36"/>
      <c r="R725" s="36"/>
    </row>
    <row r="726" spans="7:18" x14ac:dyDescent="0.2">
      <c r="G726" s="8" t="s">
        <v>5330</v>
      </c>
      <c r="H726" s="8" t="s">
        <v>5060</v>
      </c>
      <c r="I726" s="35">
        <v>0.30934809348100001</v>
      </c>
      <c r="J726" s="35">
        <v>0.47581989994399998</v>
      </c>
      <c r="K726" s="35">
        <v>0.49433828733200003</v>
      </c>
      <c r="L726" s="35">
        <v>0.542942494399</v>
      </c>
      <c r="O726" s="36"/>
      <c r="P726" s="36"/>
      <c r="Q726" s="36"/>
      <c r="R726" s="36"/>
    </row>
    <row r="727" spans="7:18" x14ac:dyDescent="0.2">
      <c r="G727" s="8" t="s">
        <v>5330</v>
      </c>
      <c r="H727" s="8" t="s">
        <v>4973</v>
      </c>
      <c r="I727" s="35">
        <v>0</v>
      </c>
      <c r="J727" s="35">
        <v>0</v>
      </c>
      <c r="K727" s="35">
        <v>0</v>
      </c>
      <c r="L727" s="35">
        <v>0</v>
      </c>
      <c r="O727" s="36"/>
      <c r="P727" s="36"/>
      <c r="Q727" s="36"/>
      <c r="R727" s="36"/>
    </row>
    <row r="728" spans="7:18" ht="15.75" thickBot="1" x14ac:dyDescent="0.25">
      <c r="G728" s="40" t="s">
        <v>5330</v>
      </c>
      <c r="H728" s="40" t="s">
        <v>52</v>
      </c>
      <c r="I728" s="41">
        <v>0</v>
      </c>
      <c r="J728" s="41">
        <v>0</v>
      </c>
      <c r="K728" s="41">
        <v>0</v>
      </c>
      <c r="L728" s="41">
        <v>0</v>
      </c>
      <c r="O728" s="36"/>
      <c r="P728" s="36"/>
      <c r="Q728" s="36"/>
      <c r="R728" s="36"/>
    </row>
    <row r="729" spans="7:18" x14ac:dyDescent="0.2">
      <c r="G729" s="8" t="s">
        <v>5331</v>
      </c>
      <c r="H729" s="8" t="s">
        <v>5054</v>
      </c>
      <c r="I729" s="35">
        <v>0.99746192893399999</v>
      </c>
      <c r="J729" s="35">
        <v>0.99407474931600004</v>
      </c>
      <c r="K729" s="35">
        <v>0.52312599681000005</v>
      </c>
      <c r="L729" s="35">
        <v>0.53125</v>
      </c>
      <c r="O729" s="36"/>
      <c r="P729" s="36"/>
      <c r="Q729" s="36"/>
      <c r="R729" s="36"/>
    </row>
    <row r="730" spans="7:18" x14ac:dyDescent="0.2">
      <c r="G730" s="8" t="s">
        <v>5331</v>
      </c>
      <c r="H730" s="8" t="s">
        <v>5056</v>
      </c>
      <c r="I730" s="35">
        <v>0</v>
      </c>
      <c r="J730" s="35">
        <v>0</v>
      </c>
      <c r="K730" s="35">
        <v>0</v>
      </c>
      <c r="L730" s="35">
        <v>0</v>
      </c>
      <c r="O730" s="36"/>
      <c r="P730" s="36"/>
      <c r="Q730" s="36"/>
      <c r="R730" s="36"/>
    </row>
    <row r="731" spans="7:18" x14ac:dyDescent="0.2">
      <c r="G731" s="8" t="s">
        <v>5331</v>
      </c>
      <c r="H731" s="8" t="s">
        <v>5058</v>
      </c>
      <c r="I731" s="35">
        <v>0</v>
      </c>
      <c r="J731" s="35">
        <v>4.55788514129E-4</v>
      </c>
      <c r="K731" s="35">
        <v>0</v>
      </c>
      <c r="L731" s="35">
        <v>0</v>
      </c>
      <c r="O731" s="36"/>
      <c r="P731" s="36"/>
      <c r="Q731" s="36"/>
      <c r="R731" s="36"/>
    </row>
    <row r="732" spans="7:18" x14ac:dyDescent="0.2">
      <c r="G732" s="8" t="s">
        <v>5331</v>
      </c>
      <c r="H732" s="8" t="s">
        <v>5060</v>
      </c>
      <c r="I732" s="35">
        <v>2.5380710659900002E-3</v>
      </c>
      <c r="J732" s="35">
        <v>5.4694621695500004E-3</v>
      </c>
      <c r="K732" s="35">
        <v>0.47687400319000001</v>
      </c>
      <c r="L732" s="35">
        <v>0.46875</v>
      </c>
      <c r="O732" s="36"/>
      <c r="P732" s="36"/>
      <c r="Q732" s="36"/>
      <c r="R732" s="36"/>
    </row>
    <row r="733" spans="7:18" x14ac:dyDescent="0.2">
      <c r="G733" s="8" t="s">
        <v>5331</v>
      </c>
      <c r="H733" s="8" t="s">
        <v>4973</v>
      </c>
      <c r="I733" s="35">
        <v>0</v>
      </c>
      <c r="J733" s="35">
        <v>0</v>
      </c>
      <c r="K733" s="35">
        <v>0</v>
      </c>
      <c r="L733" s="35">
        <v>0</v>
      </c>
      <c r="O733" s="36"/>
      <c r="P733" s="36"/>
      <c r="Q733" s="36"/>
      <c r="R733" s="36"/>
    </row>
    <row r="734" spans="7:18" ht="15.75" thickBot="1" x14ac:dyDescent="0.25">
      <c r="G734" s="40" t="s">
        <v>5331</v>
      </c>
      <c r="H734" s="40" t="s">
        <v>52</v>
      </c>
      <c r="I734" s="41">
        <v>0</v>
      </c>
      <c r="J734" s="41">
        <v>0</v>
      </c>
      <c r="K734" s="41">
        <v>0</v>
      </c>
      <c r="L734" s="41">
        <v>0</v>
      </c>
      <c r="O734" s="36"/>
      <c r="P734" s="36"/>
      <c r="Q734" s="36"/>
      <c r="R734" s="36"/>
    </row>
    <row r="735" spans="7:18" x14ac:dyDescent="0.2">
      <c r="G735" s="8" t="s">
        <v>5332</v>
      </c>
      <c r="H735" s="8" t="s">
        <v>5054</v>
      </c>
      <c r="I735" s="35">
        <v>0.86030428769</v>
      </c>
      <c r="J735" s="35">
        <v>0.86122448979599997</v>
      </c>
      <c r="K735" s="35">
        <v>0.35502121640700002</v>
      </c>
      <c r="L735" s="35">
        <v>0.29584775086499998</v>
      </c>
      <c r="O735" s="36"/>
      <c r="P735" s="36"/>
      <c r="Q735" s="36"/>
      <c r="R735" s="36"/>
    </row>
    <row r="736" spans="7:18" x14ac:dyDescent="0.2">
      <c r="G736" s="8" t="s">
        <v>5332</v>
      </c>
      <c r="H736" s="8" t="s">
        <v>5056</v>
      </c>
      <c r="I736" s="35">
        <v>1.3831258644500001E-3</v>
      </c>
      <c r="J736" s="35">
        <v>0</v>
      </c>
      <c r="K736" s="35">
        <v>0</v>
      </c>
      <c r="L736" s="35">
        <v>8.6505190311399996E-4</v>
      </c>
      <c r="O736" s="36"/>
      <c r="P736" s="36"/>
      <c r="Q736" s="36"/>
      <c r="R736" s="36"/>
    </row>
    <row r="737" spans="7:18" x14ac:dyDescent="0.2">
      <c r="G737" s="8" t="s">
        <v>5332</v>
      </c>
      <c r="H737" s="8" t="s">
        <v>5058</v>
      </c>
      <c r="I737" s="35">
        <v>0</v>
      </c>
      <c r="J737" s="35">
        <v>8.1632653061200001E-4</v>
      </c>
      <c r="K737" s="35">
        <v>0</v>
      </c>
      <c r="L737" s="35">
        <v>8.6505190311399996E-4</v>
      </c>
      <c r="O737" s="36"/>
      <c r="P737" s="36"/>
      <c r="Q737" s="36"/>
      <c r="R737" s="36"/>
    </row>
    <row r="738" spans="7:18" x14ac:dyDescent="0.2">
      <c r="G738" s="8" t="s">
        <v>5332</v>
      </c>
      <c r="H738" s="8" t="s">
        <v>5060</v>
      </c>
      <c r="I738" s="35">
        <v>0.138312586445</v>
      </c>
      <c r="J738" s="35">
        <v>0.137959183673</v>
      </c>
      <c r="K738" s="35">
        <v>0.64497878359299998</v>
      </c>
      <c r="L738" s="35">
        <v>0.70242214532900005</v>
      </c>
      <c r="O738" s="36"/>
      <c r="P738" s="36"/>
      <c r="Q738" s="36"/>
      <c r="R738" s="36"/>
    </row>
    <row r="739" spans="7:18" x14ac:dyDescent="0.2">
      <c r="G739" s="8" t="s">
        <v>5332</v>
      </c>
      <c r="H739" s="8" t="s">
        <v>4973</v>
      </c>
      <c r="I739" s="35">
        <v>0</v>
      </c>
      <c r="J739" s="35">
        <v>0</v>
      </c>
      <c r="K739" s="35">
        <v>0</v>
      </c>
      <c r="L739" s="35">
        <v>0</v>
      </c>
      <c r="O739" s="36"/>
      <c r="P739" s="36"/>
      <c r="Q739" s="36"/>
      <c r="R739" s="36"/>
    </row>
    <row r="740" spans="7:18" ht="15.75" thickBot="1" x14ac:dyDescent="0.25">
      <c r="G740" s="40" t="s">
        <v>5332</v>
      </c>
      <c r="H740" s="40" t="s">
        <v>52</v>
      </c>
      <c r="I740" s="41">
        <v>0</v>
      </c>
      <c r="J740" s="41">
        <v>0</v>
      </c>
      <c r="K740" s="41">
        <v>0</v>
      </c>
      <c r="L740" s="41">
        <v>0</v>
      </c>
      <c r="O740" s="36"/>
      <c r="P740" s="36"/>
      <c r="Q740" s="36"/>
      <c r="R740" s="36"/>
    </row>
    <row r="741" spans="7:18" x14ac:dyDescent="0.2">
      <c r="G741" s="8" t="s">
        <v>5333</v>
      </c>
      <c r="H741" s="8" t="s">
        <v>5054</v>
      </c>
      <c r="I741" s="35">
        <v>1</v>
      </c>
      <c r="J741" s="35">
        <v>0.99713055954100005</v>
      </c>
      <c r="K741" s="35">
        <v>0.67576791808900005</v>
      </c>
      <c r="L741" s="35">
        <v>0.65562913907300002</v>
      </c>
      <c r="O741" s="36"/>
      <c r="P741" s="36"/>
      <c r="Q741" s="36"/>
      <c r="R741" s="36"/>
    </row>
    <row r="742" spans="7:18" x14ac:dyDescent="0.2">
      <c r="G742" s="8" t="s">
        <v>5333</v>
      </c>
      <c r="H742" s="8" t="s">
        <v>5056</v>
      </c>
      <c r="I742" s="35">
        <v>0</v>
      </c>
      <c r="J742" s="35">
        <v>0</v>
      </c>
      <c r="K742" s="35">
        <v>0</v>
      </c>
      <c r="L742" s="35">
        <v>0</v>
      </c>
      <c r="O742" s="36"/>
      <c r="P742" s="36"/>
      <c r="Q742" s="36"/>
      <c r="R742" s="36"/>
    </row>
    <row r="743" spans="7:18" x14ac:dyDescent="0.2">
      <c r="G743" s="8" t="s">
        <v>5333</v>
      </c>
      <c r="H743" s="8" t="s">
        <v>5058</v>
      </c>
      <c r="I743" s="35">
        <v>0</v>
      </c>
      <c r="J743" s="35">
        <v>0</v>
      </c>
      <c r="K743" s="35">
        <v>0</v>
      </c>
      <c r="L743" s="35">
        <v>0</v>
      </c>
      <c r="O743" s="36"/>
      <c r="P743" s="36"/>
      <c r="Q743" s="36"/>
      <c r="R743" s="36"/>
    </row>
    <row r="744" spans="7:18" x14ac:dyDescent="0.2">
      <c r="G744" s="8" t="s">
        <v>5333</v>
      </c>
      <c r="H744" s="8" t="s">
        <v>5060</v>
      </c>
      <c r="I744" s="35">
        <v>0</v>
      </c>
      <c r="J744" s="35">
        <v>2.86944045911E-3</v>
      </c>
      <c r="K744" s="35">
        <v>0.324232081911</v>
      </c>
      <c r="L744" s="35">
        <v>0.34437086092699998</v>
      </c>
      <c r="O744" s="36"/>
      <c r="P744" s="36"/>
      <c r="Q744" s="36"/>
      <c r="R744" s="36"/>
    </row>
    <row r="745" spans="7:18" x14ac:dyDescent="0.2">
      <c r="G745" s="8" t="s">
        <v>5333</v>
      </c>
      <c r="H745" s="8" t="s">
        <v>4973</v>
      </c>
      <c r="I745" s="35">
        <v>0</v>
      </c>
      <c r="J745" s="35">
        <v>0</v>
      </c>
      <c r="K745" s="35">
        <v>0</v>
      </c>
      <c r="L745" s="35">
        <v>0</v>
      </c>
      <c r="O745" s="36"/>
      <c r="P745" s="36"/>
      <c r="Q745" s="36"/>
      <c r="R745" s="36"/>
    </row>
    <row r="746" spans="7:18" ht="15.75" thickBot="1" x14ac:dyDescent="0.25">
      <c r="G746" s="40" t="s">
        <v>5333</v>
      </c>
      <c r="H746" s="40" t="s">
        <v>52</v>
      </c>
      <c r="I746" s="41">
        <v>0</v>
      </c>
      <c r="J746" s="41">
        <v>0</v>
      </c>
      <c r="K746" s="41">
        <v>0</v>
      </c>
      <c r="L746" s="41">
        <v>0</v>
      </c>
      <c r="O746" s="36"/>
      <c r="P746" s="36"/>
      <c r="Q746" s="36"/>
      <c r="R746" s="36"/>
    </row>
    <row r="747" spans="7:18" x14ac:dyDescent="0.2">
      <c r="G747" s="8" t="s">
        <v>5334</v>
      </c>
      <c r="H747" s="8" t="s">
        <v>5054</v>
      </c>
      <c r="I747" s="35">
        <v>0.99755700325700003</v>
      </c>
      <c r="J747" s="35">
        <v>0.99515204936099999</v>
      </c>
      <c r="K747" s="35">
        <v>0.59755164498900004</v>
      </c>
      <c r="L747" s="35">
        <v>0.575098814229</v>
      </c>
      <c r="O747" s="36"/>
      <c r="P747" s="36"/>
      <c r="Q747" s="36"/>
      <c r="R747" s="36"/>
    </row>
    <row r="748" spans="7:18" x14ac:dyDescent="0.2">
      <c r="G748" s="8" t="s">
        <v>5334</v>
      </c>
      <c r="H748" s="8" t="s">
        <v>5056</v>
      </c>
      <c r="I748" s="35">
        <v>0</v>
      </c>
      <c r="J748" s="35">
        <v>4.4072278536800002E-4</v>
      </c>
      <c r="K748" s="35">
        <v>7.6511094108599998E-4</v>
      </c>
      <c r="L748" s="35">
        <v>0</v>
      </c>
      <c r="O748" s="36"/>
      <c r="P748" s="36"/>
      <c r="Q748" s="36"/>
      <c r="R748" s="36"/>
    </row>
    <row r="749" spans="7:18" x14ac:dyDescent="0.2">
      <c r="G749" s="8" t="s">
        <v>5334</v>
      </c>
      <c r="H749" s="8" t="s">
        <v>5058</v>
      </c>
      <c r="I749" s="35">
        <v>0</v>
      </c>
      <c r="J749" s="35">
        <v>0</v>
      </c>
      <c r="K749" s="35">
        <v>0</v>
      </c>
      <c r="L749" s="35">
        <v>0</v>
      </c>
      <c r="O749" s="36"/>
      <c r="P749" s="36"/>
      <c r="Q749" s="36"/>
      <c r="R749" s="36"/>
    </row>
    <row r="750" spans="7:18" x14ac:dyDescent="0.2">
      <c r="G750" s="8" t="s">
        <v>5334</v>
      </c>
      <c r="H750" s="8" t="s">
        <v>5060</v>
      </c>
      <c r="I750" s="35">
        <v>2.4429967426699999E-3</v>
      </c>
      <c r="J750" s="35">
        <v>4.4072278536799996E-3</v>
      </c>
      <c r="K750" s="35">
        <v>0.40168324407</v>
      </c>
      <c r="L750" s="35">
        <v>0.424901185771</v>
      </c>
      <c r="O750" s="36"/>
      <c r="P750" s="36"/>
      <c r="Q750" s="36"/>
      <c r="R750" s="36"/>
    </row>
    <row r="751" spans="7:18" x14ac:dyDescent="0.2">
      <c r="G751" s="8" t="s">
        <v>5334</v>
      </c>
      <c r="H751" s="8" t="s">
        <v>4973</v>
      </c>
      <c r="I751" s="35">
        <v>0</v>
      </c>
      <c r="J751" s="35">
        <v>0</v>
      </c>
      <c r="K751" s="35">
        <v>0</v>
      </c>
      <c r="L751" s="35">
        <v>0</v>
      </c>
      <c r="O751" s="36"/>
      <c r="P751" s="36"/>
      <c r="Q751" s="36"/>
      <c r="R751" s="36"/>
    </row>
    <row r="752" spans="7:18" ht="15.75" thickBot="1" x14ac:dyDescent="0.25">
      <c r="G752" s="40" t="s">
        <v>5334</v>
      </c>
      <c r="H752" s="40" t="s">
        <v>52</v>
      </c>
      <c r="I752" s="41">
        <v>0</v>
      </c>
      <c r="J752" s="41">
        <v>0</v>
      </c>
      <c r="K752" s="41">
        <v>0</v>
      </c>
      <c r="L752" s="41">
        <v>0</v>
      </c>
      <c r="O752" s="36"/>
      <c r="P752" s="36"/>
      <c r="Q752" s="36"/>
      <c r="R752" s="36"/>
    </row>
    <row r="753" spans="7:18" x14ac:dyDescent="0.2">
      <c r="G753" s="8" t="s">
        <v>5335</v>
      </c>
      <c r="H753" s="8" t="s">
        <v>5054</v>
      </c>
      <c r="I753" s="35">
        <v>0.99259836384900002</v>
      </c>
      <c r="J753" s="35">
        <v>0.99376132018499996</v>
      </c>
      <c r="K753" s="35">
        <v>0.37178683385599998</v>
      </c>
      <c r="L753" s="35">
        <v>0.34850774461700001</v>
      </c>
      <c r="O753" s="36"/>
      <c r="P753" s="36"/>
      <c r="Q753" s="36"/>
      <c r="R753" s="36"/>
    </row>
    <row r="754" spans="7:18" x14ac:dyDescent="0.2">
      <c r="G754" s="8" t="s">
        <v>5335</v>
      </c>
      <c r="H754" s="8" t="s">
        <v>5056</v>
      </c>
      <c r="I754" s="35">
        <v>3.8955979742899999E-4</v>
      </c>
      <c r="J754" s="35">
        <v>2.0124773596300001E-4</v>
      </c>
      <c r="K754" s="35">
        <v>0</v>
      </c>
      <c r="L754" s="35">
        <v>1.8889308651300001E-4</v>
      </c>
      <c r="O754" s="36"/>
      <c r="P754" s="36"/>
      <c r="Q754" s="36"/>
      <c r="R754" s="36"/>
    </row>
    <row r="755" spans="7:18" x14ac:dyDescent="0.2">
      <c r="G755" s="8" t="s">
        <v>5335</v>
      </c>
      <c r="H755" s="8" t="s">
        <v>5058</v>
      </c>
      <c r="I755" s="35">
        <v>0</v>
      </c>
      <c r="J755" s="35">
        <v>2.0124773596300001E-4</v>
      </c>
      <c r="K755" s="35">
        <v>0</v>
      </c>
      <c r="L755" s="35">
        <v>0</v>
      </c>
      <c r="O755" s="36"/>
      <c r="P755" s="36"/>
      <c r="Q755" s="36"/>
      <c r="R755" s="36"/>
    </row>
    <row r="756" spans="7:18" x14ac:dyDescent="0.2">
      <c r="G756" s="8" t="s">
        <v>5335</v>
      </c>
      <c r="H756" s="8" t="s">
        <v>5060</v>
      </c>
      <c r="I756" s="35">
        <v>7.0120763537200002E-3</v>
      </c>
      <c r="J756" s="35">
        <v>5.8361843429299998E-3</v>
      </c>
      <c r="K756" s="35">
        <v>0.62821316614400002</v>
      </c>
      <c r="L756" s="35">
        <v>0.65130336229700003</v>
      </c>
      <c r="O756" s="36"/>
      <c r="P756" s="36"/>
      <c r="Q756" s="36"/>
      <c r="R756" s="36"/>
    </row>
    <row r="757" spans="7:18" x14ac:dyDescent="0.2">
      <c r="G757" s="8" t="s">
        <v>5335</v>
      </c>
      <c r="H757" s="8" t="s">
        <v>4973</v>
      </c>
      <c r="I757" s="35">
        <v>0</v>
      </c>
      <c r="J757" s="35">
        <v>0</v>
      </c>
      <c r="K757" s="35">
        <v>0</v>
      </c>
      <c r="L757" s="35">
        <v>0</v>
      </c>
      <c r="O757" s="36"/>
      <c r="P757" s="36"/>
      <c r="Q757" s="36"/>
      <c r="R757" s="36"/>
    </row>
    <row r="758" spans="7:18" ht="15.75" thickBot="1" x14ac:dyDescent="0.25">
      <c r="G758" s="40" t="s">
        <v>5335</v>
      </c>
      <c r="H758" s="40" t="s">
        <v>52</v>
      </c>
      <c r="I758" s="41">
        <v>0</v>
      </c>
      <c r="J758" s="41">
        <v>0</v>
      </c>
      <c r="K758" s="41">
        <v>0</v>
      </c>
      <c r="L758" s="41">
        <v>0</v>
      </c>
      <c r="O758" s="36"/>
      <c r="P758" s="36"/>
      <c r="Q758" s="36"/>
      <c r="R758" s="36"/>
    </row>
    <row r="759" spans="7:18" x14ac:dyDescent="0.2">
      <c r="G759" s="8" t="s">
        <v>5336</v>
      </c>
      <c r="H759" s="8" t="s">
        <v>5054</v>
      </c>
      <c r="I759" s="35">
        <v>0.85909479077700002</v>
      </c>
      <c r="J759" s="35">
        <v>0.86079714455699996</v>
      </c>
      <c r="K759" s="35">
        <v>0.241801659423</v>
      </c>
      <c r="L759" s="35">
        <v>0.27188405797100001</v>
      </c>
      <c r="O759" s="36"/>
      <c r="P759" s="36"/>
      <c r="Q759" s="36"/>
      <c r="R759" s="36"/>
    </row>
    <row r="760" spans="7:18" x14ac:dyDescent="0.2">
      <c r="G760" s="8" t="s">
        <v>5336</v>
      </c>
      <c r="H760" s="8" t="s">
        <v>5056</v>
      </c>
      <c r="I760" s="35">
        <v>0</v>
      </c>
      <c r="J760" s="35">
        <v>2.9744199881E-4</v>
      </c>
      <c r="K760" s="35">
        <v>0</v>
      </c>
      <c r="L760" s="35">
        <v>0</v>
      </c>
      <c r="O760" s="36"/>
      <c r="P760" s="36"/>
      <c r="Q760" s="36"/>
      <c r="R760" s="36"/>
    </row>
    <row r="761" spans="7:18" x14ac:dyDescent="0.2">
      <c r="G761" s="8" t="s">
        <v>5336</v>
      </c>
      <c r="H761" s="8" t="s">
        <v>5058</v>
      </c>
      <c r="I761" s="35">
        <v>4.26985482494E-4</v>
      </c>
      <c r="J761" s="35">
        <v>0</v>
      </c>
      <c r="K761" s="35">
        <v>0</v>
      </c>
      <c r="L761" s="35">
        <v>2.8985507246400002E-4</v>
      </c>
      <c r="O761" s="36"/>
      <c r="P761" s="36"/>
      <c r="Q761" s="36"/>
      <c r="R761" s="36"/>
    </row>
    <row r="762" spans="7:18" x14ac:dyDescent="0.2">
      <c r="G762" s="8" t="s">
        <v>5336</v>
      </c>
      <c r="H762" s="8" t="s">
        <v>5060</v>
      </c>
      <c r="I762" s="35">
        <v>0.14047822373999999</v>
      </c>
      <c r="J762" s="35">
        <v>0.13890541344400001</v>
      </c>
      <c r="K762" s="35">
        <v>0.75819834057699997</v>
      </c>
      <c r="L762" s="35">
        <v>0.72782608695700002</v>
      </c>
      <c r="O762" s="36"/>
      <c r="P762" s="36"/>
      <c r="Q762" s="36"/>
      <c r="R762" s="36"/>
    </row>
    <row r="763" spans="7:18" x14ac:dyDescent="0.2">
      <c r="G763" s="8" t="s">
        <v>5336</v>
      </c>
      <c r="H763" s="8" t="s">
        <v>4973</v>
      </c>
      <c r="I763" s="35">
        <v>0</v>
      </c>
      <c r="J763" s="35">
        <v>0</v>
      </c>
      <c r="K763" s="35">
        <v>0</v>
      </c>
      <c r="L763" s="35">
        <v>0</v>
      </c>
      <c r="O763" s="36"/>
      <c r="P763" s="36"/>
      <c r="Q763" s="36"/>
      <c r="R763" s="36"/>
    </row>
    <row r="764" spans="7:18" ht="15.75" thickBot="1" x14ac:dyDescent="0.25">
      <c r="G764" s="40" t="s">
        <v>5336</v>
      </c>
      <c r="H764" s="40" t="s">
        <v>52</v>
      </c>
      <c r="I764" s="41">
        <v>0</v>
      </c>
      <c r="J764" s="41">
        <v>0</v>
      </c>
      <c r="K764" s="41">
        <v>0</v>
      </c>
      <c r="L764" s="41">
        <v>0</v>
      </c>
      <c r="O764" s="36"/>
      <c r="P764" s="36"/>
      <c r="Q764" s="36"/>
      <c r="R764" s="36"/>
    </row>
    <row r="765" spans="7:18" x14ac:dyDescent="0.2">
      <c r="G765" s="8" t="s">
        <v>5337</v>
      </c>
      <c r="H765" s="8" t="s">
        <v>5054</v>
      </c>
      <c r="I765" s="35">
        <v>0.99669694467400005</v>
      </c>
      <c r="J765" s="35">
        <v>0.99711316397200001</v>
      </c>
      <c r="K765" s="35">
        <v>0.42331288343599999</v>
      </c>
      <c r="L765" s="35">
        <v>0.42199999999999999</v>
      </c>
      <c r="O765" s="36"/>
      <c r="P765" s="36"/>
      <c r="Q765" s="36"/>
      <c r="R765" s="36"/>
    </row>
    <row r="766" spans="7:18" x14ac:dyDescent="0.2">
      <c r="G766" s="8" t="s">
        <v>5337</v>
      </c>
      <c r="H766" s="8" t="s">
        <v>5056</v>
      </c>
      <c r="I766" s="35">
        <v>0</v>
      </c>
      <c r="J766" s="35">
        <v>0</v>
      </c>
      <c r="K766" s="35">
        <v>0</v>
      </c>
      <c r="L766" s="35">
        <v>0</v>
      </c>
      <c r="O766" s="36"/>
      <c r="P766" s="36"/>
      <c r="Q766" s="36"/>
      <c r="R766" s="36"/>
    </row>
    <row r="767" spans="7:18" x14ac:dyDescent="0.2">
      <c r="G767" s="8" t="s">
        <v>5337</v>
      </c>
      <c r="H767" s="8" t="s">
        <v>5058</v>
      </c>
      <c r="I767" s="35">
        <v>0</v>
      </c>
      <c r="J767" s="35">
        <v>5.7736720554300001E-4</v>
      </c>
      <c r="K767" s="35">
        <v>0</v>
      </c>
      <c r="L767" s="35">
        <v>0</v>
      </c>
      <c r="O767" s="36"/>
      <c r="P767" s="36"/>
      <c r="Q767" s="36"/>
      <c r="R767" s="36"/>
    </row>
    <row r="768" spans="7:18" x14ac:dyDescent="0.2">
      <c r="G768" s="8" t="s">
        <v>5337</v>
      </c>
      <c r="H768" s="8" t="s">
        <v>5060</v>
      </c>
      <c r="I768" s="35">
        <v>3.3030553261800002E-3</v>
      </c>
      <c r="J768" s="35">
        <v>2.3094688221699999E-3</v>
      </c>
      <c r="K768" s="35">
        <v>0.57668711656399996</v>
      </c>
      <c r="L768" s="35">
        <v>0.57799999999999996</v>
      </c>
      <c r="O768" s="36"/>
      <c r="P768" s="36"/>
      <c r="Q768" s="36"/>
      <c r="R768" s="36"/>
    </row>
    <row r="769" spans="7:18" x14ac:dyDescent="0.2">
      <c r="G769" s="8" t="s">
        <v>5337</v>
      </c>
      <c r="H769" s="8" t="s">
        <v>4973</v>
      </c>
      <c r="I769" s="35">
        <v>0</v>
      </c>
      <c r="J769" s="35">
        <v>0</v>
      </c>
      <c r="K769" s="35">
        <v>0</v>
      </c>
      <c r="L769" s="35">
        <v>0</v>
      </c>
      <c r="O769" s="36"/>
      <c r="P769" s="36"/>
      <c r="Q769" s="36"/>
      <c r="R769" s="36"/>
    </row>
    <row r="770" spans="7:18" ht="15.75" thickBot="1" x14ac:dyDescent="0.25">
      <c r="G770" s="40" t="s">
        <v>5337</v>
      </c>
      <c r="H770" s="40" t="s">
        <v>52</v>
      </c>
      <c r="I770" s="41">
        <v>0</v>
      </c>
      <c r="J770" s="41">
        <v>0</v>
      </c>
      <c r="K770" s="41">
        <v>0</v>
      </c>
      <c r="L770" s="41">
        <v>0</v>
      </c>
      <c r="O770" s="36"/>
      <c r="P770" s="36"/>
      <c r="Q770" s="36"/>
      <c r="R770" s="36"/>
    </row>
    <row r="771" spans="7:18" x14ac:dyDescent="0.2">
      <c r="G771" s="8" t="s">
        <v>5338</v>
      </c>
      <c r="H771" s="8" t="s">
        <v>5054</v>
      </c>
      <c r="I771" s="35">
        <v>0.99488609948899998</v>
      </c>
      <c r="J771" s="35">
        <v>0.994932761645</v>
      </c>
      <c r="K771" s="35">
        <v>0.48026948989399998</v>
      </c>
      <c r="L771" s="35">
        <v>0.45904702584899998</v>
      </c>
      <c r="O771" s="36"/>
      <c r="P771" s="36"/>
      <c r="Q771" s="36"/>
      <c r="R771" s="36"/>
    </row>
    <row r="772" spans="7:18" x14ac:dyDescent="0.2">
      <c r="G772" s="8" t="s">
        <v>5338</v>
      </c>
      <c r="H772" s="8" t="s">
        <v>5056</v>
      </c>
      <c r="I772" s="35">
        <v>0</v>
      </c>
      <c r="J772" s="35">
        <v>0</v>
      </c>
      <c r="K772" s="35">
        <v>0</v>
      </c>
      <c r="L772" s="35">
        <v>0</v>
      </c>
      <c r="O772" s="36"/>
      <c r="P772" s="36"/>
      <c r="Q772" s="36"/>
      <c r="R772" s="36"/>
    </row>
    <row r="773" spans="7:18" x14ac:dyDescent="0.2">
      <c r="G773" s="8" t="s">
        <v>5338</v>
      </c>
      <c r="H773" s="8" t="s">
        <v>5058</v>
      </c>
      <c r="I773" s="35">
        <v>0</v>
      </c>
      <c r="J773" s="35">
        <v>0</v>
      </c>
      <c r="K773" s="35">
        <v>0</v>
      </c>
      <c r="L773" s="35">
        <v>0</v>
      </c>
      <c r="O773" s="36"/>
      <c r="P773" s="36"/>
      <c r="Q773" s="36"/>
      <c r="R773" s="36"/>
    </row>
    <row r="774" spans="7:18" x14ac:dyDescent="0.2">
      <c r="G774" s="8" t="s">
        <v>5338</v>
      </c>
      <c r="H774" s="8" t="s">
        <v>5060</v>
      </c>
      <c r="I774" s="35">
        <v>5.11390051139E-3</v>
      </c>
      <c r="J774" s="35">
        <v>5.0672383550999997E-3</v>
      </c>
      <c r="K774" s="35">
        <v>0.51973051010600002</v>
      </c>
      <c r="L774" s="35">
        <v>0.54095297415099997</v>
      </c>
      <c r="O774" s="36"/>
      <c r="P774" s="36"/>
      <c r="Q774" s="36"/>
      <c r="R774" s="36"/>
    </row>
    <row r="775" spans="7:18" x14ac:dyDescent="0.2">
      <c r="G775" s="8" t="s">
        <v>5338</v>
      </c>
      <c r="H775" s="8" t="s">
        <v>4973</v>
      </c>
      <c r="I775" s="35">
        <v>0</v>
      </c>
      <c r="J775" s="35">
        <v>0</v>
      </c>
      <c r="K775" s="35">
        <v>0</v>
      </c>
      <c r="L775" s="35">
        <v>0</v>
      </c>
      <c r="O775" s="36"/>
      <c r="P775" s="36"/>
      <c r="Q775" s="36"/>
      <c r="R775" s="36"/>
    </row>
    <row r="776" spans="7:18" ht="15.75" thickBot="1" x14ac:dyDescent="0.25">
      <c r="G776" s="40" t="s">
        <v>5338</v>
      </c>
      <c r="H776" s="40" t="s">
        <v>52</v>
      </c>
      <c r="I776" s="41">
        <v>0</v>
      </c>
      <c r="J776" s="41">
        <v>0</v>
      </c>
      <c r="K776" s="41">
        <v>0</v>
      </c>
      <c r="L776" s="41">
        <v>0</v>
      </c>
      <c r="O776" s="36"/>
      <c r="P776" s="36"/>
      <c r="Q776" s="36"/>
      <c r="R776" s="36"/>
    </row>
    <row r="777" spans="7:18" x14ac:dyDescent="0.2">
      <c r="G777" s="8" t="s">
        <v>5339</v>
      </c>
      <c r="H777" s="8" t="s">
        <v>5054</v>
      </c>
      <c r="I777" s="35">
        <v>0.99747235386999999</v>
      </c>
      <c r="J777" s="35">
        <v>0.99812177179499995</v>
      </c>
      <c r="K777" s="35">
        <v>0.89757969303399998</v>
      </c>
      <c r="L777" s="35">
        <v>0.92242486514300004</v>
      </c>
      <c r="O777" s="36"/>
      <c r="P777" s="36"/>
      <c r="Q777" s="36"/>
      <c r="R777" s="36"/>
    </row>
    <row r="778" spans="7:18" x14ac:dyDescent="0.2">
      <c r="G778" s="8" t="s">
        <v>5339</v>
      </c>
      <c r="H778" s="8" t="s">
        <v>5056</v>
      </c>
      <c r="I778" s="35">
        <v>0</v>
      </c>
      <c r="J778" s="35">
        <v>0</v>
      </c>
      <c r="K778" s="35">
        <v>0</v>
      </c>
      <c r="L778" s="35">
        <v>0</v>
      </c>
      <c r="O778" s="36"/>
      <c r="P778" s="36"/>
      <c r="Q778" s="36"/>
      <c r="R778" s="36"/>
    </row>
    <row r="779" spans="7:18" x14ac:dyDescent="0.2">
      <c r="G779" s="8" t="s">
        <v>5339</v>
      </c>
      <c r="H779" s="8" t="s">
        <v>5058</v>
      </c>
      <c r="I779" s="35">
        <v>0</v>
      </c>
      <c r="J779" s="35">
        <v>1.56519017061E-4</v>
      </c>
      <c r="K779" s="35">
        <v>0</v>
      </c>
      <c r="L779" s="35">
        <v>2.5687130747499998E-4</v>
      </c>
      <c r="O779" s="36"/>
      <c r="P779" s="36"/>
      <c r="Q779" s="36"/>
      <c r="R779" s="36"/>
    </row>
    <row r="780" spans="7:18" x14ac:dyDescent="0.2">
      <c r="G780" s="8" t="s">
        <v>5339</v>
      </c>
      <c r="H780" s="8" t="s">
        <v>5060</v>
      </c>
      <c r="I780" s="35">
        <v>2.52764612954E-3</v>
      </c>
      <c r="J780" s="35">
        <v>1.7217091876700001E-3</v>
      </c>
      <c r="K780" s="35">
        <v>0.102420306966</v>
      </c>
      <c r="L780" s="35">
        <v>7.7318263550000002E-2</v>
      </c>
      <c r="O780" s="36"/>
      <c r="P780" s="36"/>
      <c r="Q780" s="36"/>
      <c r="R780" s="36"/>
    </row>
    <row r="781" spans="7:18" x14ac:dyDescent="0.2">
      <c r="G781" s="8" t="s">
        <v>5339</v>
      </c>
      <c r="H781" s="8" t="s">
        <v>4973</v>
      </c>
      <c r="I781" s="35">
        <v>0</v>
      </c>
      <c r="J781" s="35">
        <v>0</v>
      </c>
      <c r="K781" s="35">
        <v>0</v>
      </c>
      <c r="L781" s="35">
        <v>0</v>
      </c>
      <c r="O781" s="36"/>
      <c r="P781" s="36"/>
      <c r="Q781" s="36"/>
      <c r="R781" s="36"/>
    </row>
    <row r="782" spans="7:18" ht="15.75" thickBot="1" x14ac:dyDescent="0.25">
      <c r="G782" s="40" t="s">
        <v>5339</v>
      </c>
      <c r="H782" s="40" t="s">
        <v>52</v>
      </c>
      <c r="I782" s="41">
        <v>0</v>
      </c>
      <c r="J782" s="41">
        <v>0</v>
      </c>
      <c r="K782" s="41">
        <v>0</v>
      </c>
      <c r="L782" s="41">
        <v>0</v>
      </c>
      <c r="O782" s="36"/>
      <c r="P782" s="36"/>
      <c r="Q782" s="36"/>
      <c r="R782" s="36"/>
    </row>
    <row r="783" spans="7:18" x14ac:dyDescent="0.2">
      <c r="G783" s="8" t="s">
        <v>5340</v>
      </c>
      <c r="H783" s="8" t="s">
        <v>5054</v>
      </c>
      <c r="I783" s="35">
        <v>0.963489499192</v>
      </c>
      <c r="J783" s="35">
        <v>0.98696219035199995</v>
      </c>
      <c r="K783" s="35">
        <v>0.74224624060199995</v>
      </c>
      <c r="L783" s="35">
        <v>0.77335065685000004</v>
      </c>
      <c r="O783" s="36"/>
      <c r="P783" s="36"/>
      <c r="Q783" s="36"/>
      <c r="R783" s="36"/>
    </row>
    <row r="784" spans="7:18" x14ac:dyDescent="0.2">
      <c r="G784" s="8" t="s">
        <v>5340</v>
      </c>
      <c r="H784" s="8" t="s">
        <v>5056</v>
      </c>
      <c r="I784" s="35">
        <v>0</v>
      </c>
      <c r="J784" s="35">
        <v>0</v>
      </c>
      <c r="K784" s="35">
        <v>2.3496240601500001E-4</v>
      </c>
      <c r="L784" s="35">
        <v>0</v>
      </c>
      <c r="O784" s="36"/>
      <c r="P784" s="36"/>
      <c r="Q784" s="36"/>
      <c r="R784" s="36"/>
    </row>
    <row r="785" spans="7:18" x14ac:dyDescent="0.2">
      <c r="G785" s="8" t="s">
        <v>5340</v>
      </c>
      <c r="H785" s="8" t="s">
        <v>5058</v>
      </c>
      <c r="I785" s="35">
        <v>0</v>
      </c>
      <c r="J785" s="35">
        <v>2.6075619295999998E-4</v>
      </c>
      <c r="K785" s="35">
        <v>0</v>
      </c>
      <c r="L785" s="35">
        <v>0</v>
      </c>
      <c r="O785" s="36"/>
      <c r="P785" s="36"/>
      <c r="Q785" s="36"/>
      <c r="R785" s="36"/>
    </row>
    <row r="786" spans="7:18" x14ac:dyDescent="0.2">
      <c r="G786" s="8" t="s">
        <v>5340</v>
      </c>
      <c r="H786" s="8" t="s">
        <v>5060</v>
      </c>
      <c r="I786" s="35">
        <v>3.6510500807800002E-2</v>
      </c>
      <c r="J786" s="35">
        <v>1.2777053455E-2</v>
      </c>
      <c r="K786" s="35">
        <v>0.25751879699199998</v>
      </c>
      <c r="L786" s="35">
        <v>0.22664934314999999</v>
      </c>
      <c r="O786" s="36"/>
      <c r="P786" s="36"/>
      <c r="Q786" s="36"/>
      <c r="R786" s="36"/>
    </row>
    <row r="787" spans="7:18" x14ac:dyDescent="0.2">
      <c r="G787" s="8" t="s">
        <v>5340</v>
      </c>
      <c r="H787" s="8" t="s">
        <v>4973</v>
      </c>
      <c r="I787" s="35">
        <v>0</v>
      </c>
      <c r="J787" s="35">
        <v>0</v>
      </c>
      <c r="K787" s="35">
        <v>0</v>
      </c>
      <c r="L787" s="35">
        <v>0</v>
      </c>
      <c r="O787" s="36"/>
      <c r="P787" s="36"/>
      <c r="Q787" s="36"/>
      <c r="R787" s="36"/>
    </row>
    <row r="788" spans="7:18" ht="15.75" thickBot="1" x14ac:dyDescent="0.25">
      <c r="G788" s="40" t="s">
        <v>5340</v>
      </c>
      <c r="H788" s="40" t="s">
        <v>52</v>
      </c>
      <c r="I788" s="41">
        <v>0</v>
      </c>
      <c r="J788" s="41">
        <v>0</v>
      </c>
      <c r="K788" s="41">
        <v>0</v>
      </c>
      <c r="L788" s="41">
        <v>0</v>
      </c>
      <c r="O788" s="36"/>
      <c r="P788" s="36"/>
      <c r="Q788" s="36"/>
      <c r="R788" s="36"/>
    </row>
    <row r="789" spans="7:18" x14ac:dyDescent="0.2">
      <c r="G789" s="8" t="s">
        <v>5341</v>
      </c>
      <c r="H789" s="8" t="s">
        <v>5054</v>
      </c>
      <c r="I789" s="35">
        <v>0.99739195231</v>
      </c>
      <c r="J789" s="35">
        <v>0.99679965862999997</v>
      </c>
      <c r="K789" s="35">
        <v>0.91877007801699995</v>
      </c>
      <c r="L789" s="35">
        <v>0.93958825514699995</v>
      </c>
      <c r="O789" s="36"/>
      <c r="P789" s="36"/>
      <c r="Q789" s="36"/>
      <c r="R789" s="36"/>
    </row>
    <row r="790" spans="7:18" x14ac:dyDescent="0.2">
      <c r="G790" s="8" t="s">
        <v>5341</v>
      </c>
      <c r="H790" s="8" t="s">
        <v>5056</v>
      </c>
      <c r="I790" s="35">
        <v>0</v>
      </c>
      <c r="J790" s="35">
        <v>0</v>
      </c>
      <c r="K790" s="35">
        <v>4.5892611289600002E-4</v>
      </c>
      <c r="L790" s="35">
        <v>0</v>
      </c>
      <c r="O790" s="36"/>
      <c r="P790" s="36"/>
      <c r="Q790" s="36"/>
      <c r="R790" s="36"/>
    </row>
    <row r="791" spans="7:18" x14ac:dyDescent="0.2">
      <c r="G791" s="8" t="s">
        <v>5341</v>
      </c>
      <c r="H791" s="8" t="s">
        <v>5058</v>
      </c>
      <c r="I791" s="35">
        <v>0</v>
      </c>
      <c r="J791" s="35">
        <v>4.2671218263300002E-4</v>
      </c>
      <c r="K791" s="35">
        <v>0</v>
      </c>
      <c r="L791" s="35">
        <v>6.7499156260500002E-4</v>
      </c>
      <c r="O791" s="36"/>
      <c r="P791" s="36"/>
      <c r="Q791" s="36"/>
      <c r="R791" s="36"/>
    </row>
    <row r="792" spans="7:18" x14ac:dyDescent="0.2">
      <c r="G792" s="8" t="s">
        <v>5341</v>
      </c>
      <c r="H792" s="8" t="s">
        <v>5060</v>
      </c>
      <c r="I792" s="35">
        <v>2.6080476900100001E-3</v>
      </c>
      <c r="J792" s="35">
        <v>2.7736291871099999E-3</v>
      </c>
      <c r="K792" s="35">
        <v>8.0770995869700005E-2</v>
      </c>
      <c r="L792" s="35">
        <v>5.9736753290599999E-2</v>
      </c>
      <c r="O792" s="36"/>
      <c r="P792" s="36"/>
      <c r="Q792" s="36"/>
      <c r="R792" s="36"/>
    </row>
    <row r="793" spans="7:18" x14ac:dyDescent="0.2">
      <c r="G793" s="8" t="s">
        <v>5341</v>
      </c>
      <c r="H793" s="8" t="s">
        <v>4973</v>
      </c>
      <c r="I793" s="35">
        <v>0</v>
      </c>
      <c r="J793" s="35">
        <v>0</v>
      </c>
      <c r="K793" s="35">
        <v>0</v>
      </c>
      <c r="L793" s="35">
        <v>0</v>
      </c>
      <c r="O793" s="36"/>
      <c r="P793" s="36"/>
      <c r="Q793" s="36"/>
      <c r="R793" s="36"/>
    </row>
    <row r="794" spans="7:18" ht="15.75" thickBot="1" x14ac:dyDescent="0.25">
      <c r="G794" s="40" t="s">
        <v>5341</v>
      </c>
      <c r="H794" s="40" t="s">
        <v>52</v>
      </c>
      <c r="I794" s="41">
        <v>0</v>
      </c>
      <c r="J794" s="41">
        <v>0</v>
      </c>
      <c r="K794" s="41">
        <v>0</v>
      </c>
      <c r="L794" s="41">
        <v>0</v>
      </c>
      <c r="O794" s="36"/>
      <c r="P794" s="36"/>
      <c r="Q794" s="36"/>
      <c r="R794" s="36"/>
    </row>
    <row r="795" spans="7:18" x14ac:dyDescent="0.2">
      <c r="G795" s="8" t="s">
        <v>5342</v>
      </c>
      <c r="H795" s="8" t="s">
        <v>5054</v>
      </c>
      <c r="I795" s="35">
        <v>0.99485259709899998</v>
      </c>
      <c r="J795" s="35">
        <v>0.99789198956000003</v>
      </c>
      <c r="K795" s="35">
        <v>0.87335629304899998</v>
      </c>
      <c r="L795" s="35">
        <v>0.90499942002099998</v>
      </c>
      <c r="O795" s="36"/>
      <c r="P795" s="36"/>
      <c r="Q795" s="36"/>
      <c r="R795" s="36"/>
    </row>
    <row r="796" spans="7:18" x14ac:dyDescent="0.2">
      <c r="G796" s="8" t="s">
        <v>5342</v>
      </c>
      <c r="H796" s="8" t="s">
        <v>5056</v>
      </c>
      <c r="I796" s="35">
        <v>0</v>
      </c>
      <c r="J796" s="35">
        <v>1.00381449508E-4</v>
      </c>
      <c r="K796" s="35">
        <v>4.6963055729499998E-4</v>
      </c>
      <c r="L796" s="35">
        <v>1.1599582415E-4</v>
      </c>
      <c r="O796" s="36"/>
      <c r="P796" s="36"/>
      <c r="Q796" s="36"/>
      <c r="R796" s="36"/>
    </row>
    <row r="797" spans="7:18" x14ac:dyDescent="0.2">
      <c r="G797" s="8" t="s">
        <v>5342</v>
      </c>
      <c r="H797" s="8" t="s">
        <v>5058</v>
      </c>
      <c r="I797" s="35">
        <v>0</v>
      </c>
      <c r="J797" s="35">
        <v>5.0190724754099996E-4</v>
      </c>
      <c r="K797" s="35">
        <v>3.1308703819700001E-4</v>
      </c>
      <c r="L797" s="35">
        <v>1.1599582415E-4</v>
      </c>
      <c r="O797" s="36"/>
      <c r="P797" s="36"/>
      <c r="Q797" s="36"/>
      <c r="R797" s="36"/>
    </row>
    <row r="798" spans="7:18" x14ac:dyDescent="0.2">
      <c r="G798" s="8" t="s">
        <v>5342</v>
      </c>
      <c r="H798" s="8" t="s">
        <v>5060</v>
      </c>
      <c r="I798" s="35">
        <v>5.1474029012600004E-3</v>
      </c>
      <c r="J798" s="35">
        <v>1.50572174262E-3</v>
      </c>
      <c r="K798" s="35">
        <v>0.12586098935500001</v>
      </c>
      <c r="L798" s="35">
        <v>9.4768588330799999E-2</v>
      </c>
      <c r="O798" s="36"/>
      <c r="P798" s="36"/>
      <c r="Q798" s="36"/>
      <c r="R798" s="36"/>
    </row>
    <row r="799" spans="7:18" x14ac:dyDescent="0.2">
      <c r="G799" s="8" t="s">
        <v>5342</v>
      </c>
      <c r="H799" s="8" t="s">
        <v>4973</v>
      </c>
      <c r="I799" s="35">
        <v>0</v>
      </c>
      <c r="J799" s="35">
        <v>0</v>
      </c>
      <c r="K799" s="35">
        <v>0</v>
      </c>
      <c r="L799" s="35">
        <v>0</v>
      </c>
      <c r="O799" s="36"/>
      <c r="P799" s="36"/>
      <c r="Q799" s="36"/>
      <c r="R799" s="36"/>
    </row>
    <row r="800" spans="7:18" ht="15.75" thickBot="1" x14ac:dyDescent="0.25">
      <c r="G800" s="40" t="s">
        <v>5342</v>
      </c>
      <c r="H800" s="40" t="s">
        <v>52</v>
      </c>
      <c r="I800" s="41">
        <v>0</v>
      </c>
      <c r="J800" s="41">
        <v>0</v>
      </c>
      <c r="K800" s="41">
        <v>0</v>
      </c>
      <c r="L800" s="41">
        <v>0</v>
      </c>
      <c r="O800" s="36"/>
      <c r="P800" s="36"/>
      <c r="Q800" s="36"/>
      <c r="R800" s="36"/>
    </row>
    <row r="801" spans="7:18" x14ac:dyDescent="0.2">
      <c r="G801" s="8" t="s">
        <v>5343</v>
      </c>
      <c r="H801" s="8" t="s">
        <v>5054</v>
      </c>
      <c r="I801" s="35">
        <v>0.89953354861900003</v>
      </c>
      <c r="J801" s="35">
        <v>0.90711252653899999</v>
      </c>
      <c r="K801" s="35">
        <v>0.82998760842599995</v>
      </c>
      <c r="L801" s="35">
        <v>0.84372402327499996</v>
      </c>
      <c r="O801" s="36"/>
      <c r="P801" s="36"/>
      <c r="Q801" s="36"/>
      <c r="R801" s="36"/>
    </row>
    <row r="802" spans="7:18" x14ac:dyDescent="0.2">
      <c r="G802" s="8" t="s">
        <v>5343</v>
      </c>
      <c r="H802" s="8" t="s">
        <v>5056</v>
      </c>
      <c r="I802" s="35">
        <v>0</v>
      </c>
      <c r="J802" s="35">
        <v>5.3078556263299996E-4</v>
      </c>
      <c r="K802" s="35">
        <v>0</v>
      </c>
      <c r="L802" s="35">
        <v>2.7708506511499997E-4</v>
      </c>
      <c r="O802" s="36"/>
      <c r="P802" s="36"/>
      <c r="Q802" s="36"/>
      <c r="R802" s="36"/>
    </row>
    <row r="803" spans="7:18" x14ac:dyDescent="0.2">
      <c r="G803" s="8" t="s">
        <v>5343</v>
      </c>
      <c r="H803" s="8" t="s">
        <v>5058</v>
      </c>
      <c r="I803" s="35">
        <v>3.5880875493399998E-4</v>
      </c>
      <c r="J803" s="35">
        <v>5.3078556263299996E-4</v>
      </c>
      <c r="K803" s="35">
        <v>0</v>
      </c>
      <c r="L803" s="35">
        <v>2.7708506511499997E-4</v>
      </c>
      <c r="O803" s="36"/>
      <c r="P803" s="36"/>
      <c r="Q803" s="36"/>
      <c r="R803" s="36"/>
    </row>
    <row r="804" spans="7:18" x14ac:dyDescent="0.2">
      <c r="G804" s="8" t="s">
        <v>5343</v>
      </c>
      <c r="H804" s="8" t="s">
        <v>5060</v>
      </c>
      <c r="I804" s="35">
        <v>0.100107642626</v>
      </c>
      <c r="J804" s="35">
        <v>9.1825902335500004E-2</v>
      </c>
      <c r="K804" s="35">
        <v>0.170012391574</v>
      </c>
      <c r="L804" s="35">
        <v>0.15572180659500001</v>
      </c>
      <c r="O804" s="36"/>
      <c r="P804" s="36"/>
      <c r="Q804" s="36"/>
      <c r="R804" s="36"/>
    </row>
    <row r="805" spans="7:18" x14ac:dyDescent="0.2">
      <c r="G805" s="8" t="s">
        <v>5343</v>
      </c>
      <c r="H805" s="8" t="s">
        <v>4973</v>
      </c>
      <c r="I805" s="35">
        <v>0</v>
      </c>
      <c r="J805" s="35">
        <v>0</v>
      </c>
      <c r="K805" s="35">
        <v>0</v>
      </c>
      <c r="L805" s="35">
        <v>0</v>
      </c>
      <c r="O805" s="36"/>
      <c r="P805" s="36"/>
      <c r="Q805" s="36"/>
      <c r="R805" s="36"/>
    </row>
    <row r="806" spans="7:18" ht="15.75" thickBot="1" x14ac:dyDescent="0.25">
      <c r="G806" s="40" t="s">
        <v>5343</v>
      </c>
      <c r="H806" s="40" t="s">
        <v>52</v>
      </c>
      <c r="I806" s="41">
        <v>0</v>
      </c>
      <c r="J806" s="41">
        <v>0</v>
      </c>
      <c r="K806" s="41">
        <v>0</v>
      </c>
      <c r="L806" s="41">
        <v>0</v>
      </c>
      <c r="O806" s="36"/>
      <c r="P806" s="36"/>
      <c r="Q806" s="36"/>
      <c r="R806" s="36"/>
    </row>
    <row r="807" spans="7:18" x14ac:dyDescent="0.2">
      <c r="G807" s="8" t="s">
        <v>5344</v>
      </c>
      <c r="H807" s="8" t="s">
        <v>5054</v>
      </c>
      <c r="I807" s="35">
        <v>0.444444444444</v>
      </c>
      <c r="J807" s="35">
        <v>0.64015696533699995</v>
      </c>
      <c r="K807" s="35">
        <v>0.58363789710400005</v>
      </c>
      <c r="L807" s="35">
        <v>0.59350418675500005</v>
      </c>
      <c r="O807" s="36"/>
      <c r="P807" s="36"/>
      <c r="Q807" s="36"/>
      <c r="R807" s="36"/>
    </row>
    <row r="808" spans="7:18" x14ac:dyDescent="0.2">
      <c r="G808" s="8" t="s">
        <v>5344</v>
      </c>
      <c r="H808" s="8" t="s">
        <v>5056</v>
      </c>
      <c r="I808" s="35">
        <v>0</v>
      </c>
      <c r="J808" s="35">
        <v>1.3080444735100001E-4</v>
      </c>
      <c r="K808" s="35">
        <v>8.4340736575799996E-4</v>
      </c>
      <c r="L808" s="35">
        <v>0</v>
      </c>
      <c r="O808" s="36"/>
      <c r="P808" s="36"/>
      <c r="Q808" s="36"/>
      <c r="R808" s="36"/>
    </row>
    <row r="809" spans="7:18" x14ac:dyDescent="0.2">
      <c r="G809" s="8" t="s">
        <v>5344</v>
      </c>
      <c r="H809" s="8" t="s">
        <v>5058</v>
      </c>
      <c r="I809" s="35">
        <v>0</v>
      </c>
      <c r="J809" s="35">
        <v>1.3080444735100001E-4</v>
      </c>
      <c r="K809" s="35">
        <v>0</v>
      </c>
      <c r="L809" s="35">
        <v>2.5374270489699998E-4</v>
      </c>
      <c r="O809" s="36"/>
      <c r="P809" s="36"/>
      <c r="Q809" s="36"/>
      <c r="R809" s="36"/>
    </row>
    <row r="810" spans="7:18" x14ac:dyDescent="0.2">
      <c r="G810" s="8" t="s">
        <v>5344</v>
      </c>
      <c r="H810" s="8" t="s">
        <v>5060</v>
      </c>
      <c r="I810" s="35">
        <v>0.555555555556</v>
      </c>
      <c r="J810" s="35">
        <v>0.35958142576800001</v>
      </c>
      <c r="K810" s="35">
        <v>0.41551869552999998</v>
      </c>
      <c r="L810" s="35">
        <v>0.40624207054</v>
      </c>
      <c r="O810" s="36"/>
      <c r="P810" s="36"/>
      <c r="Q810" s="36"/>
      <c r="R810" s="36"/>
    </row>
    <row r="811" spans="7:18" x14ac:dyDescent="0.2">
      <c r="G811" s="8" t="s">
        <v>5344</v>
      </c>
      <c r="H811" s="8" t="s">
        <v>4973</v>
      </c>
      <c r="I811" s="35">
        <v>0</v>
      </c>
      <c r="J811" s="35">
        <v>0</v>
      </c>
      <c r="K811" s="35">
        <v>0</v>
      </c>
      <c r="L811" s="35">
        <v>0</v>
      </c>
      <c r="O811" s="36"/>
      <c r="P811" s="36"/>
      <c r="Q811" s="36"/>
      <c r="R811" s="36"/>
    </row>
    <row r="812" spans="7:18" ht="15.75" thickBot="1" x14ac:dyDescent="0.25">
      <c r="G812" s="40" t="s">
        <v>5344</v>
      </c>
      <c r="H812" s="40" t="s">
        <v>52</v>
      </c>
      <c r="I812" s="41">
        <v>0</v>
      </c>
      <c r="J812" s="41">
        <v>0</v>
      </c>
      <c r="K812" s="41">
        <v>0</v>
      </c>
      <c r="L812" s="41">
        <v>0</v>
      </c>
      <c r="O812" s="36"/>
      <c r="P812" s="36"/>
      <c r="Q812" s="36"/>
      <c r="R812" s="36"/>
    </row>
    <row r="813" spans="7:18" x14ac:dyDescent="0.2">
      <c r="G813" s="8" t="s">
        <v>5345</v>
      </c>
      <c r="H813" s="8" t="s">
        <v>5054</v>
      </c>
      <c r="I813" s="35">
        <v>0.99361702127700002</v>
      </c>
      <c r="J813" s="35">
        <v>0.94967320261400001</v>
      </c>
      <c r="K813" s="35">
        <v>0.876712328767</v>
      </c>
      <c r="L813" s="35">
        <v>0.90215739896699998</v>
      </c>
      <c r="O813" s="36"/>
      <c r="P813" s="36"/>
      <c r="Q813" s="36"/>
      <c r="R813" s="36"/>
    </row>
    <row r="814" spans="7:18" x14ac:dyDescent="0.2">
      <c r="G814" s="8" t="s">
        <v>5345</v>
      </c>
      <c r="H814" s="8" t="s">
        <v>5056</v>
      </c>
      <c r="I814" s="35">
        <v>0</v>
      </c>
      <c r="J814" s="35">
        <v>0</v>
      </c>
      <c r="K814" s="35">
        <v>0</v>
      </c>
      <c r="L814" s="35">
        <v>0</v>
      </c>
      <c r="O814" s="36"/>
      <c r="P814" s="36"/>
      <c r="Q814" s="36"/>
      <c r="R814" s="36"/>
    </row>
    <row r="815" spans="7:18" x14ac:dyDescent="0.2">
      <c r="G815" s="8" t="s">
        <v>5345</v>
      </c>
      <c r="H815" s="8" t="s">
        <v>5058</v>
      </c>
      <c r="I815" s="35">
        <v>0</v>
      </c>
      <c r="J815" s="35">
        <v>3.2679738562100001E-4</v>
      </c>
      <c r="K815" s="35">
        <v>0</v>
      </c>
      <c r="L815" s="35">
        <v>3.0385900942000001E-4</v>
      </c>
      <c r="O815" s="36"/>
      <c r="P815" s="36"/>
      <c r="Q815" s="36"/>
      <c r="R815" s="36"/>
    </row>
    <row r="816" spans="7:18" x14ac:dyDescent="0.2">
      <c r="G816" s="8" t="s">
        <v>5345</v>
      </c>
      <c r="H816" s="8" t="s">
        <v>5060</v>
      </c>
      <c r="I816" s="35">
        <v>6.3829787233999997E-3</v>
      </c>
      <c r="J816" s="35">
        <v>0.05</v>
      </c>
      <c r="K816" s="35">
        <v>0.123287671233</v>
      </c>
      <c r="L816" s="35">
        <v>9.7538742023699998E-2</v>
      </c>
      <c r="O816" s="36"/>
      <c r="P816" s="36"/>
      <c r="Q816" s="36"/>
      <c r="R816" s="36"/>
    </row>
    <row r="817" spans="7:18" x14ac:dyDescent="0.2">
      <c r="G817" s="8" t="s">
        <v>5345</v>
      </c>
      <c r="H817" s="8" t="s">
        <v>4973</v>
      </c>
      <c r="I817" s="35">
        <v>0</v>
      </c>
      <c r="J817" s="35">
        <v>0</v>
      </c>
      <c r="K817" s="35">
        <v>0</v>
      </c>
      <c r="L817" s="35">
        <v>0</v>
      </c>
      <c r="O817" s="36"/>
      <c r="P817" s="36"/>
      <c r="Q817" s="36"/>
      <c r="R817" s="36"/>
    </row>
    <row r="818" spans="7:18" ht="15.75" thickBot="1" x14ac:dyDescent="0.25">
      <c r="G818" s="40" t="s">
        <v>5345</v>
      </c>
      <c r="H818" s="40" t="s">
        <v>52</v>
      </c>
      <c r="I818" s="41">
        <v>0</v>
      </c>
      <c r="J818" s="41">
        <v>0</v>
      </c>
      <c r="K818" s="41">
        <v>0</v>
      </c>
      <c r="L818" s="41">
        <v>0</v>
      </c>
      <c r="O818" s="36"/>
      <c r="P818" s="36"/>
      <c r="Q818" s="36"/>
      <c r="R818" s="36"/>
    </row>
    <row r="819" spans="7:18" x14ac:dyDescent="0.2">
      <c r="G819" s="8" t="s">
        <v>5346</v>
      </c>
      <c r="H819" s="8" t="s">
        <v>5054</v>
      </c>
      <c r="I819" s="35">
        <v>0.69427640763099996</v>
      </c>
      <c r="J819" s="35">
        <v>0.88125782227799998</v>
      </c>
      <c r="K819" s="35">
        <v>0.80091883614100001</v>
      </c>
      <c r="L819" s="35">
        <v>0.81164457962199998</v>
      </c>
      <c r="O819" s="36"/>
      <c r="P819" s="36"/>
      <c r="Q819" s="36"/>
      <c r="R819" s="36"/>
    </row>
    <row r="820" spans="7:18" x14ac:dyDescent="0.2">
      <c r="G820" s="8" t="s">
        <v>5346</v>
      </c>
      <c r="H820" s="8" t="s">
        <v>5056</v>
      </c>
      <c r="I820" s="35">
        <v>0</v>
      </c>
      <c r="J820" s="35">
        <v>0</v>
      </c>
      <c r="K820" s="35">
        <v>0</v>
      </c>
      <c r="L820" s="35">
        <v>0</v>
      </c>
      <c r="O820" s="36"/>
      <c r="P820" s="36"/>
      <c r="Q820" s="36"/>
      <c r="R820" s="36"/>
    </row>
    <row r="821" spans="7:18" x14ac:dyDescent="0.2">
      <c r="G821" s="8" t="s">
        <v>5346</v>
      </c>
      <c r="H821" s="8" t="s">
        <v>5058</v>
      </c>
      <c r="I821" s="35">
        <v>0</v>
      </c>
      <c r="J821" s="35">
        <v>6.2578222778500003E-4</v>
      </c>
      <c r="K821" s="35">
        <v>0</v>
      </c>
      <c r="L821" s="35">
        <v>2.17249619813E-4</v>
      </c>
      <c r="O821" s="36"/>
      <c r="P821" s="36"/>
      <c r="Q821" s="36"/>
      <c r="R821" s="36"/>
    </row>
    <row r="822" spans="7:18" x14ac:dyDescent="0.2">
      <c r="G822" s="8" t="s">
        <v>5346</v>
      </c>
      <c r="H822" s="8" t="s">
        <v>5060</v>
      </c>
      <c r="I822" s="35">
        <v>0.30572359236899999</v>
      </c>
      <c r="J822" s="35">
        <v>0.11811639549400001</v>
      </c>
      <c r="K822" s="35">
        <v>0.19908116385899999</v>
      </c>
      <c r="L822" s="35">
        <v>0.18813817075799999</v>
      </c>
      <c r="O822" s="36"/>
      <c r="P822" s="36"/>
      <c r="Q822" s="36"/>
      <c r="R822" s="36"/>
    </row>
    <row r="823" spans="7:18" x14ac:dyDescent="0.2">
      <c r="G823" s="8" t="s">
        <v>5346</v>
      </c>
      <c r="H823" s="8" t="s">
        <v>4973</v>
      </c>
      <c r="I823" s="35">
        <v>0</v>
      </c>
      <c r="J823" s="35">
        <v>0</v>
      </c>
      <c r="K823" s="35">
        <v>0</v>
      </c>
      <c r="L823" s="35">
        <v>0</v>
      </c>
      <c r="O823" s="36"/>
      <c r="P823" s="36"/>
      <c r="Q823" s="36"/>
      <c r="R823" s="36"/>
    </row>
    <row r="824" spans="7:18" ht="15.75" thickBot="1" x14ac:dyDescent="0.25">
      <c r="G824" s="40" t="s">
        <v>5346</v>
      </c>
      <c r="H824" s="40" t="s">
        <v>52</v>
      </c>
      <c r="I824" s="41">
        <v>0</v>
      </c>
      <c r="J824" s="41">
        <v>0</v>
      </c>
      <c r="K824" s="41">
        <v>0</v>
      </c>
      <c r="L824" s="41">
        <v>0</v>
      </c>
      <c r="O824" s="36"/>
      <c r="P824" s="36"/>
      <c r="Q824" s="36"/>
      <c r="R824" s="36"/>
    </row>
    <row r="825" spans="7:18" x14ac:dyDescent="0.2">
      <c r="G825" s="8" t="s">
        <v>5347</v>
      </c>
      <c r="H825" s="8" t="s">
        <v>5054</v>
      </c>
      <c r="I825" s="35">
        <v>0.99432892249500004</v>
      </c>
      <c r="J825" s="35">
        <v>0.99900457893700001</v>
      </c>
      <c r="K825" s="35">
        <v>0.88040285354600001</v>
      </c>
      <c r="L825" s="35">
        <v>0.89073765945600003</v>
      </c>
      <c r="O825" s="36"/>
      <c r="P825" s="36"/>
      <c r="Q825" s="36"/>
      <c r="R825" s="36"/>
    </row>
    <row r="826" spans="7:18" x14ac:dyDescent="0.2">
      <c r="G826" s="8" t="s">
        <v>5347</v>
      </c>
      <c r="H826" s="8" t="s">
        <v>5056</v>
      </c>
      <c r="I826" s="35">
        <v>0</v>
      </c>
      <c r="J826" s="35">
        <v>0</v>
      </c>
      <c r="K826" s="35">
        <v>0</v>
      </c>
      <c r="L826" s="35">
        <v>0</v>
      </c>
      <c r="O826" s="36"/>
      <c r="P826" s="36"/>
      <c r="Q826" s="36"/>
      <c r="R826" s="36"/>
    </row>
    <row r="827" spans="7:18" x14ac:dyDescent="0.2">
      <c r="G827" s="8" t="s">
        <v>5347</v>
      </c>
      <c r="H827" s="8" t="s">
        <v>5058</v>
      </c>
      <c r="I827" s="35">
        <v>0</v>
      </c>
      <c r="J827" s="35">
        <v>1.9908421262200001E-4</v>
      </c>
      <c r="K827" s="35">
        <v>0</v>
      </c>
      <c r="L827" s="35">
        <v>0</v>
      </c>
      <c r="O827" s="36"/>
      <c r="P827" s="36"/>
      <c r="Q827" s="36"/>
      <c r="R827" s="36"/>
    </row>
    <row r="828" spans="7:18" x14ac:dyDescent="0.2">
      <c r="G828" s="8" t="s">
        <v>5347</v>
      </c>
      <c r="H828" s="8" t="s">
        <v>5060</v>
      </c>
      <c r="I828" s="35">
        <v>5.67107750473E-3</v>
      </c>
      <c r="J828" s="35">
        <v>7.9633685048800004E-4</v>
      </c>
      <c r="K828" s="35">
        <v>0.11959714645400001</v>
      </c>
      <c r="L828" s="35">
        <v>0.109262340544</v>
      </c>
      <c r="O828" s="36"/>
      <c r="P828" s="36"/>
      <c r="Q828" s="36"/>
      <c r="R828" s="36"/>
    </row>
    <row r="829" spans="7:18" x14ac:dyDescent="0.2">
      <c r="G829" s="8" t="s">
        <v>5347</v>
      </c>
      <c r="H829" s="8" t="s">
        <v>4973</v>
      </c>
      <c r="I829" s="35">
        <v>0</v>
      </c>
      <c r="J829" s="35">
        <v>0</v>
      </c>
      <c r="K829" s="35">
        <v>0</v>
      </c>
      <c r="L829" s="35">
        <v>0</v>
      </c>
      <c r="O829" s="36"/>
      <c r="P829" s="36"/>
      <c r="Q829" s="36"/>
      <c r="R829" s="36"/>
    </row>
    <row r="830" spans="7:18" ht="15.75" thickBot="1" x14ac:dyDescent="0.25">
      <c r="G830" s="40" t="s">
        <v>5347</v>
      </c>
      <c r="H830" s="40" t="s">
        <v>52</v>
      </c>
      <c r="I830" s="41">
        <v>0</v>
      </c>
      <c r="J830" s="41">
        <v>0</v>
      </c>
      <c r="K830" s="41">
        <v>0</v>
      </c>
      <c r="L830" s="41">
        <v>0</v>
      </c>
      <c r="O830" s="36"/>
      <c r="P830" s="36"/>
      <c r="Q830" s="36"/>
      <c r="R830" s="36"/>
    </row>
    <row r="831" spans="7:18" x14ac:dyDescent="0.2">
      <c r="G831" s="8" t="s">
        <v>5348</v>
      </c>
      <c r="H831" s="8" t="s">
        <v>5054</v>
      </c>
      <c r="I831" s="35">
        <v>0.99479166666700003</v>
      </c>
      <c r="J831" s="35">
        <v>0.99580052493399995</v>
      </c>
      <c r="K831" s="35">
        <v>0.75397749320899998</v>
      </c>
      <c r="L831" s="35">
        <v>0.79768786127199998</v>
      </c>
      <c r="O831" s="36"/>
      <c r="P831" s="36"/>
      <c r="Q831" s="36"/>
      <c r="R831" s="36"/>
    </row>
    <row r="832" spans="7:18" x14ac:dyDescent="0.2">
      <c r="G832" s="8" t="s">
        <v>5348</v>
      </c>
      <c r="H832" s="8" t="s">
        <v>5056</v>
      </c>
      <c r="I832" s="35">
        <v>4.7348484848500002E-4</v>
      </c>
      <c r="J832" s="35">
        <v>0</v>
      </c>
      <c r="K832" s="35">
        <v>0</v>
      </c>
      <c r="L832" s="35">
        <v>0</v>
      </c>
      <c r="O832" s="36"/>
      <c r="P832" s="36"/>
      <c r="Q832" s="36"/>
      <c r="R832" s="36"/>
    </row>
    <row r="833" spans="7:18" x14ac:dyDescent="0.2">
      <c r="G833" s="8" t="s">
        <v>5348</v>
      </c>
      <c r="H833" s="8" t="s">
        <v>5058</v>
      </c>
      <c r="I833" s="35">
        <v>4.7348484848500002E-4</v>
      </c>
      <c r="J833" s="35">
        <v>2.6246719160099999E-4</v>
      </c>
      <c r="K833" s="35">
        <v>0</v>
      </c>
      <c r="L833" s="35">
        <v>0</v>
      </c>
      <c r="O833" s="36"/>
      <c r="P833" s="36"/>
      <c r="Q833" s="36"/>
      <c r="R833" s="36"/>
    </row>
    <row r="834" spans="7:18" x14ac:dyDescent="0.2">
      <c r="G834" s="8" t="s">
        <v>5348</v>
      </c>
      <c r="H834" s="8" t="s">
        <v>5060</v>
      </c>
      <c r="I834" s="35">
        <v>4.2613636363600001E-3</v>
      </c>
      <c r="J834" s="35">
        <v>3.9370078740199998E-3</v>
      </c>
      <c r="K834" s="35">
        <v>0.24602250679099999</v>
      </c>
      <c r="L834" s="35">
        <v>0.202312138728</v>
      </c>
      <c r="O834" s="36"/>
      <c r="P834" s="36"/>
      <c r="Q834" s="36"/>
      <c r="R834" s="36"/>
    </row>
    <row r="835" spans="7:18" x14ac:dyDescent="0.2">
      <c r="G835" s="8" t="s">
        <v>5348</v>
      </c>
      <c r="H835" s="8" t="s">
        <v>4973</v>
      </c>
      <c r="I835" s="35">
        <v>0</v>
      </c>
      <c r="J835" s="35">
        <v>0</v>
      </c>
      <c r="K835" s="35">
        <v>0</v>
      </c>
      <c r="L835" s="35">
        <v>0</v>
      </c>
      <c r="O835" s="36"/>
      <c r="P835" s="36"/>
      <c r="Q835" s="36"/>
      <c r="R835" s="36"/>
    </row>
    <row r="836" spans="7:18" ht="15.75" thickBot="1" x14ac:dyDescent="0.25">
      <c r="G836" s="40" t="s">
        <v>5348</v>
      </c>
      <c r="H836" s="40" t="s">
        <v>52</v>
      </c>
      <c r="I836" s="41">
        <v>0</v>
      </c>
      <c r="J836" s="41">
        <v>0</v>
      </c>
      <c r="K836" s="41">
        <v>0</v>
      </c>
      <c r="L836" s="41">
        <v>0</v>
      </c>
      <c r="O836" s="36"/>
      <c r="P836" s="36"/>
      <c r="Q836" s="36"/>
      <c r="R836" s="36"/>
    </row>
    <row r="837" spans="7:18" x14ac:dyDescent="0.2">
      <c r="G837" s="8" t="s">
        <v>5349</v>
      </c>
      <c r="H837" s="8" t="s">
        <v>5054</v>
      </c>
      <c r="I837" s="35">
        <v>0.99581589958200001</v>
      </c>
      <c r="J837" s="35">
        <v>0.99703966844299996</v>
      </c>
      <c r="K837" s="35">
        <v>0.89341317365299999</v>
      </c>
      <c r="L837" s="35">
        <v>0.93253012048200001</v>
      </c>
      <c r="O837" s="36"/>
      <c r="P837" s="36"/>
      <c r="Q837" s="36"/>
      <c r="R837" s="36"/>
    </row>
    <row r="838" spans="7:18" x14ac:dyDescent="0.2">
      <c r="G838" s="8" t="s">
        <v>5349</v>
      </c>
      <c r="H838" s="8" t="s">
        <v>5056</v>
      </c>
      <c r="I838" s="35">
        <v>0</v>
      </c>
      <c r="J838" s="35">
        <v>0</v>
      </c>
      <c r="K838" s="35">
        <v>0</v>
      </c>
      <c r="L838" s="35">
        <v>0</v>
      </c>
      <c r="O838" s="36"/>
      <c r="P838" s="36"/>
      <c r="Q838" s="36"/>
      <c r="R838" s="36"/>
    </row>
    <row r="839" spans="7:18" x14ac:dyDescent="0.2">
      <c r="G839" s="8" t="s">
        <v>5349</v>
      </c>
      <c r="H839" s="8" t="s">
        <v>5058</v>
      </c>
      <c r="I839" s="35">
        <v>0</v>
      </c>
      <c r="J839" s="35">
        <v>5.92066311427E-4</v>
      </c>
      <c r="K839" s="35">
        <v>0</v>
      </c>
      <c r="L839" s="35">
        <v>0</v>
      </c>
      <c r="O839" s="36"/>
      <c r="P839" s="36"/>
      <c r="Q839" s="36"/>
      <c r="R839" s="36"/>
    </row>
    <row r="840" spans="7:18" x14ac:dyDescent="0.2">
      <c r="G840" s="8" t="s">
        <v>5349</v>
      </c>
      <c r="H840" s="8" t="s">
        <v>5060</v>
      </c>
      <c r="I840" s="35">
        <v>4.1841004184099998E-3</v>
      </c>
      <c r="J840" s="35">
        <v>2.3682652457100001E-3</v>
      </c>
      <c r="K840" s="35">
        <v>0.10658682634699999</v>
      </c>
      <c r="L840" s="35">
        <v>6.7469879518100004E-2</v>
      </c>
      <c r="O840" s="36"/>
      <c r="P840" s="36"/>
      <c r="Q840" s="36"/>
      <c r="R840" s="36"/>
    </row>
    <row r="841" spans="7:18" x14ac:dyDescent="0.2">
      <c r="G841" s="8" t="s">
        <v>5349</v>
      </c>
      <c r="H841" s="8" t="s">
        <v>4973</v>
      </c>
      <c r="I841" s="35">
        <v>0</v>
      </c>
      <c r="J841" s="35">
        <v>0</v>
      </c>
      <c r="K841" s="35">
        <v>0</v>
      </c>
      <c r="L841" s="35">
        <v>0</v>
      </c>
      <c r="O841" s="36"/>
      <c r="P841" s="36"/>
      <c r="Q841" s="36"/>
      <c r="R841" s="36"/>
    </row>
    <row r="842" spans="7:18" ht="15.75" thickBot="1" x14ac:dyDescent="0.25">
      <c r="G842" s="40" t="s">
        <v>5349</v>
      </c>
      <c r="H842" s="40" t="s">
        <v>52</v>
      </c>
      <c r="I842" s="41">
        <v>0</v>
      </c>
      <c r="J842" s="41">
        <v>0</v>
      </c>
      <c r="K842" s="41">
        <v>0</v>
      </c>
      <c r="L842" s="41">
        <v>0</v>
      </c>
      <c r="O842" s="36"/>
      <c r="P842" s="36"/>
      <c r="Q842" s="36"/>
      <c r="R842" s="36"/>
    </row>
    <row r="843" spans="7:18" x14ac:dyDescent="0.2">
      <c r="G843" s="8" t="s">
        <v>5350</v>
      </c>
      <c r="H843" s="8" t="s">
        <v>5054</v>
      </c>
      <c r="I843" s="35">
        <v>0.99808208668999998</v>
      </c>
      <c r="J843" s="35">
        <v>0.99824164782699998</v>
      </c>
      <c r="K843" s="35">
        <v>0.85021897810199998</v>
      </c>
      <c r="L843" s="35">
        <v>0.87740029542099995</v>
      </c>
      <c r="O843" s="36"/>
      <c r="P843" s="36"/>
      <c r="Q843" s="36"/>
      <c r="R843" s="36"/>
    </row>
    <row r="844" spans="7:18" x14ac:dyDescent="0.2">
      <c r="G844" s="8" t="s">
        <v>5350</v>
      </c>
      <c r="H844" s="8" t="s">
        <v>5056</v>
      </c>
      <c r="I844" s="35">
        <v>0</v>
      </c>
      <c r="J844" s="35">
        <v>0</v>
      </c>
      <c r="K844" s="35">
        <v>0</v>
      </c>
      <c r="L844" s="35">
        <v>0</v>
      </c>
      <c r="O844" s="36"/>
      <c r="P844" s="36"/>
      <c r="Q844" s="36"/>
      <c r="R844" s="36"/>
    </row>
    <row r="845" spans="7:18" x14ac:dyDescent="0.2">
      <c r="G845" s="8" t="s">
        <v>5350</v>
      </c>
      <c r="H845" s="8" t="s">
        <v>5058</v>
      </c>
      <c r="I845" s="35">
        <v>0</v>
      </c>
      <c r="J845" s="35">
        <v>2.51193167546E-4</v>
      </c>
      <c r="K845" s="35">
        <v>0</v>
      </c>
      <c r="L845" s="35">
        <v>0</v>
      </c>
      <c r="O845" s="36"/>
      <c r="P845" s="36"/>
      <c r="Q845" s="36"/>
      <c r="R845" s="36"/>
    </row>
    <row r="846" spans="7:18" x14ac:dyDescent="0.2">
      <c r="G846" s="8" t="s">
        <v>5350</v>
      </c>
      <c r="H846" s="8" t="s">
        <v>5060</v>
      </c>
      <c r="I846" s="35">
        <v>1.91791331032E-3</v>
      </c>
      <c r="J846" s="35">
        <v>1.5071590052800001E-3</v>
      </c>
      <c r="K846" s="35">
        <v>0.14978102189799999</v>
      </c>
      <c r="L846" s="35">
        <v>0.122599704579</v>
      </c>
      <c r="O846" s="36"/>
      <c r="P846" s="36"/>
      <c r="Q846" s="36"/>
      <c r="R846" s="36"/>
    </row>
    <row r="847" spans="7:18" x14ac:dyDescent="0.2">
      <c r="G847" s="8" t="s">
        <v>5350</v>
      </c>
      <c r="H847" s="8" t="s">
        <v>4973</v>
      </c>
      <c r="I847" s="35">
        <v>0</v>
      </c>
      <c r="J847" s="35">
        <v>0</v>
      </c>
      <c r="K847" s="35">
        <v>0</v>
      </c>
      <c r="L847" s="35">
        <v>0</v>
      </c>
      <c r="O847" s="36"/>
      <c r="P847" s="36"/>
      <c r="Q847" s="36"/>
      <c r="R847" s="36"/>
    </row>
    <row r="848" spans="7:18" ht="15.75" thickBot="1" x14ac:dyDescent="0.25">
      <c r="G848" s="40" t="s">
        <v>5350</v>
      </c>
      <c r="H848" s="40" t="s">
        <v>52</v>
      </c>
      <c r="I848" s="41">
        <v>0</v>
      </c>
      <c r="J848" s="41">
        <v>0</v>
      </c>
      <c r="K848" s="41">
        <v>0</v>
      </c>
      <c r="L848" s="41">
        <v>0</v>
      </c>
      <c r="O848" s="36"/>
      <c r="P848" s="36"/>
      <c r="Q848" s="36"/>
      <c r="R848" s="36"/>
    </row>
    <row r="849" spans="7:18" x14ac:dyDescent="0.2">
      <c r="G849" s="8" t="s">
        <v>5351</v>
      </c>
      <c r="H849" s="8" t="s">
        <v>5054</v>
      </c>
      <c r="I849" s="35">
        <v>0.99698165776600001</v>
      </c>
      <c r="J849" s="35">
        <v>0.997881355932</v>
      </c>
      <c r="K849" s="35">
        <v>0.82307832755200006</v>
      </c>
      <c r="L849" s="35">
        <v>0.84081041968199999</v>
      </c>
      <c r="O849" s="36"/>
      <c r="P849" s="36"/>
      <c r="Q849" s="36"/>
      <c r="R849" s="36"/>
    </row>
    <row r="850" spans="7:18" x14ac:dyDescent="0.2">
      <c r="G850" s="8" t="s">
        <v>5351</v>
      </c>
      <c r="H850" s="8" t="s">
        <v>5056</v>
      </c>
      <c r="I850" s="35">
        <v>2.3218017181299999E-4</v>
      </c>
      <c r="J850" s="35">
        <v>2.6483050847499998E-4</v>
      </c>
      <c r="K850" s="35">
        <v>3.65163410626E-4</v>
      </c>
      <c r="L850" s="35">
        <v>0</v>
      </c>
      <c r="O850" s="36"/>
      <c r="P850" s="36"/>
      <c r="Q850" s="36"/>
      <c r="R850" s="36"/>
    </row>
    <row r="851" spans="7:18" x14ac:dyDescent="0.2">
      <c r="G851" s="8" t="s">
        <v>5351</v>
      </c>
      <c r="H851" s="8" t="s">
        <v>5058</v>
      </c>
      <c r="I851" s="35">
        <v>2.3218017181299999E-4</v>
      </c>
      <c r="J851" s="35">
        <v>2.6483050847499998E-4</v>
      </c>
      <c r="K851" s="35">
        <v>0</v>
      </c>
      <c r="L851" s="35">
        <v>1.6079755587699999E-4</v>
      </c>
      <c r="O851" s="36"/>
      <c r="P851" s="36"/>
      <c r="Q851" s="36"/>
      <c r="R851" s="36"/>
    </row>
    <row r="852" spans="7:18" x14ac:dyDescent="0.2">
      <c r="G852" s="8" t="s">
        <v>5351</v>
      </c>
      <c r="H852" s="8" t="s">
        <v>5060</v>
      </c>
      <c r="I852" s="35">
        <v>2.5539818899499999E-3</v>
      </c>
      <c r="J852" s="35">
        <v>1.58898305085E-3</v>
      </c>
      <c r="K852" s="35">
        <v>0.17655650903799999</v>
      </c>
      <c r="L852" s="35">
        <v>0.159028782763</v>
      </c>
      <c r="O852" s="36"/>
      <c r="P852" s="36"/>
      <c r="Q852" s="36"/>
      <c r="R852" s="36"/>
    </row>
    <row r="853" spans="7:18" x14ac:dyDescent="0.2">
      <c r="G853" s="8" t="s">
        <v>5351</v>
      </c>
      <c r="H853" s="8" t="s">
        <v>4973</v>
      </c>
      <c r="I853" s="35">
        <v>0</v>
      </c>
      <c r="J853" s="35">
        <v>0</v>
      </c>
      <c r="K853" s="35">
        <v>0</v>
      </c>
      <c r="L853" s="35">
        <v>0</v>
      </c>
      <c r="O853" s="36"/>
      <c r="P853" s="36"/>
      <c r="Q853" s="36"/>
      <c r="R853" s="36"/>
    </row>
    <row r="854" spans="7:18" ht="15.75" thickBot="1" x14ac:dyDescent="0.25">
      <c r="G854" s="40" t="s">
        <v>5351</v>
      </c>
      <c r="H854" s="40" t="s">
        <v>52</v>
      </c>
      <c r="I854" s="41">
        <v>0</v>
      </c>
      <c r="J854" s="41">
        <v>0</v>
      </c>
      <c r="K854" s="41">
        <v>0</v>
      </c>
      <c r="L854" s="41">
        <v>0</v>
      </c>
      <c r="O854" s="36"/>
      <c r="P854" s="36"/>
      <c r="Q854" s="36"/>
      <c r="R854" s="36"/>
    </row>
    <row r="855" spans="7:18" x14ac:dyDescent="0.2">
      <c r="G855" s="8" t="s">
        <v>5352</v>
      </c>
      <c r="H855" s="8" t="s">
        <v>5054</v>
      </c>
      <c r="I855" s="35">
        <v>0.994920174165</v>
      </c>
      <c r="J855" s="35">
        <v>0.99027651169899999</v>
      </c>
      <c r="K855" s="35">
        <v>0.66553408367</v>
      </c>
      <c r="L855" s="35">
        <v>0.67560224596999996</v>
      </c>
      <c r="O855" s="36"/>
      <c r="P855" s="36"/>
      <c r="Q855" s="36"/>
      <c r="R855" s="36"/>
    </row>
    <row r="856" spans="7:18" x14ac:dyDescent="0.2">
      <c r="G856" s="8" t="s">
        <v>5352</v>
      </c>
      <c r="H856" s="8" t="s">
        <v>5056</v>
      </c>
      <c r="I856" s="35">
        <v>0</v>
      </c>
      <c r="J856" s="35">
        <v>0</v>
      </c>
      <c r="K856" s="35">
        <v>4.2471862391200001E-4</v>
      </c>
      <c r="L856" s="35">
        <v>0</v>
      </c>
      <c r="O856" s="36"/>
      <c r="P856" s="36"/>
      <c r="Q856" s="36"/>
      <c r="R856" s="36"/>
    </row>
    <row r="857" spans="7:18" x14ac:dyDescent="0.2">
      <c r="G857" s="8" t="s">
        <v>5352</v>
      </c>
      <c r="H857" s="8" t="s">
        <v>5058</v>
      </c>
      <c r="I857" s="35">
        <v>2.4189646831200001E-4</v>
      </c>
      <c r="J857" s="35">
        <v>0</v>
      </c>
      <c r="K857" s="35">
        <v>0</v>
      </c>
      <c r="L857" s="35">
        <v>3.6225321499700001E-4</v>
      </c>
      <c r="O857" s="36"/>
      <c r="P857" s="36"/>
      <c r="Q857" s="36"/>
      <c r="R857" s="36"/>
    </row>
    <row r="858" spans="7:18" x14ac:dyDescent="0.2">
      <c r="G858" s="8" t="s">
        <v>5352</v>
      </c>
      <c r="H858" s="8" t="s">
        <v>5060</v>
      </c>
      <c r="I858" s="35">
        <v>4.8379293662299998E-3</v>
      </c>
      <c r="J858" s="35">
        <v>9.7234883014299996E-3</v>
      </c>
      <c r="K858" s="35">
        <v>0.33404119770700003</v>
      </c>
      <c r="L858" s="35">
        <v>0.32403550081499999</v>
      </c>
      <c r="O858" s="36"/>
      <c r="P858" s="36"/>
      <c r="Q858" s="36"/>
      <c r="R858" s="36"/>
    </row>
    <row r="859" spans="7:18" x14ac:dyDescent="0.2">
      <c r="G859" s="8" t="s">
        <v>5352</v>
      </c>
      <c r="H859" s="8" t="s">
        <v>4973</v>
      </c>
      <c r="I859" s="35">
        <v>0</v>
      </c>
      <c r="J859" s="35">
        <v>0</v>
      </c>
      <c r="K859" s="35">
        <v>0</v>
      </c>
      <c r="L859" s="35">
        <v>0</v>
      </c>
      <c r="O859" s="36"/>
      <c r="P859" s="36"/>
      <c r="Q859" s="36"/>
      <c r="R859" s="36"/>
    </row>
    <row r="860" spans="7:18" ht="15.75" thickBot="1" x14ac:dyDescent="0.25">
      <c r="G860" s="40" t="s">
        <v>5352</v>
      </c>
      <c r="H860" s="40" t="s">
        <v>52</v>
      </c>
      <c r="I860" s="41">
        <v>0</v>
      </c>
      <c r="J860" s="41">
        <v>0</v>
      </c>
      <c r="K860" s="41">
        <v>0</v>
      </c>
      <c r="L860" s="41">
        <v>0</v>
      </c>
      <c r="O860" s="36"/>
      <c r="P860" s="36"/>
      <c r="Q860" s="36"/>
      <c r="R860" s="36"/>
    </row>
    <row r="861" spans="7:18" x14ac:dyDescent="0.2">
      <c r="G861" s="8" t="s">
        <v>5353</v>
      </c>
      <c r="H861" s="8" t="s">
        <v>5054</v>
      </c>
      <c r="I861" s="35">
        <v>0.99404761904799999</v>
      </c>
      <c r="J861" s="35">
        <v>0.99725597804800004</v>
      </c>
      <c r="K861" s="35">
        <v>0.86326880666500005</v>
      </c>
      <c r="L861" s="35">
        <v>0.88679245282999997</v>
      </c>
      <c r="O861" s="36"/>
      <c r="P861" s="36"/>
      <c r="Q861" s="36"/>
      <c r="R861" s="36"/>
    </row>
    <row r="862" spans="7:18" x14ac:dyDescent="0.2">
      <c r="G862" s="8" t="s">
        <v>5353</v>
      </c>
      <c r="H862" s="8" t="s">
        <v>5056</v>
      </c>
      <c r="I862" s="35">
        <v>0</v>
      </c>
      <c r="J862" s="35">
        <v>0</v>
      </c>
      <c r="K862" s="35">
        <v>0</v>
      </c>
      <c r="L862" s="35">
        <v>0</v>
      </c>
      <c r="O862" s="36"/>
      <c r="P862" s="36"/>
      <c r="Q862" s="36"/>
      <c r="R862" s="36"/>
    </row>
    <row r="863" spans="7:18" x14ac:dyDescent="0.2">
      <c r="G863" s="8" t="s">
        <v>5353</v>
      </c>
      <c r="H863" s="8" t="s">
        <v>5058</v>
      </c>
      <c r="I863" s="35">
        <v>3.72023809524E-4</v>
      </c>
      <c r="J863" s="35">
        <v>5.8800470403800003E-4</v>
      </c>
      <c r="K863" s="35">
        <v>2.4503798088700002E-4</v>
      </c>
      <c r="L863" s="35">
        <v>0</v>
      </c>
      <c r="O863" s="36"/>
      <c r="P863" s="36"/>
      <c r="Q863" s="36"/>
      <c r="R863" s="36"/>
    </row>
    <row r="864" spans="7:18" x14ac:dyDescent="0.2">
      <c r="G864" s="8" t="s">
        <v>5353</v>
      </c>
      <c r="H864" s="8" t="s">
        <v>5060</v>
      </c>
      <c r="I864" s="35">
        <v>5.5803571428600001E-3</v>
      </c>
      <c r="J864" s="35">
        <v>2.15601724814E-3</v>
      </c>
      <c r="K864" s="35">
        <v>0.13648615535399999</v>
      </c>
      <c r="L864" s="35">
        <v>0.11320754717000001</v>
      </c>
      <c r="O864" s="36"/>
      <c r="P864" s="36"/>
      <c r="Q864" s="36"/>
      <c r="R864" s="36"/>
    </row>
    <row r="865" spans="7:18" x14ac:dyDescent="0.2">
      <c r="G865" s="8" t="s">
        <v>5353</v>
      </c>
      <c r="H865" s="8" t="s">
        <v>4973</v>
      </c>
      <c r="I865" s="35">
        <v>0</v>
      </c>
      <c r="J865" s="35">
        <v>0</v>
      </c>
      <c r="K865" s="35">
        <v>0</v>
      </c>
      <c r="L865" s="35">
        <v>0</v>
      </c>
      <c r="O865" s="36"/>
      <c r="P865" s="36"/>
      <c r="Q865" s="36"/>
      <c r="R865" s="36"/>
    </row>
    <row r="866" spans="7:18" ht="15.75" thickBot="1" x14ac:dyDescent="0.25">
      <c r="G866" s="40" t="s">
        <v>5353</v>
      </c>
      <c r="H866" s="40" t="s">
        <v>52</v>
      </c>
      <c r="I866" s="41">
        <v>0</v>
      </c>
      <c r="J866" s="41">
        <v>0</v>
      </c>
      <c r="K866" s="41">
        <v>0</v>
      </c>
      <c r="L866" s="41">
        <v>0</v>
      </c>
      <c r="O866" s="36"/>
      <c r="P866" s="36"/>
      <c r="Q866" s="36"/>
      <c r="R866" s="36"/>
    </row>
    <row r="867" spans="7:18" x14ac:dyDescent="0.2">
      <c r="G867" s="8" t="s">
        <v>5354</v>
      </c>
      <c r="H867" s="8" t="s">
        <v>5054</v>
      </c>
      <c r="I867" s="35">
        <v>0.99522944116300005</v>
      </c>
      <c r="J867" s="35">
        <v>0.997278238278</v>
      </c>
      <c r="K867" s="35">
        <v>0.83238060114300005</v>
      </c>
      <c r="L867" s="35">
        <v>0.85505124451000003</v>
      </c>
      <c r="O867" s="36"/>
      <c r="P867" s="36"/>
      <c r="Q867" s="36"/>
      <c r="R867" s="36"/>
    </row>
    <row r="868" spans="7:18" x14ac:dyDescent="0.2">
      <c r="G868" s="8" t="s">
        <v>5354</v>
      </c>
      <c r="H868" s="8" t="s">
        <v>5056</v>
      </c>
      <c r="I868" s="35">
        <v>2.2716946842300001E-4</v>
      </c>
      <c r="J868" s="35">
        <v>0</v>
      </c>
      <c r="K868" s="35">
        <v>1.8439977871999999E-4</v>
      </c>
      <c r="L868" s="35">
        <v>0</v>
      </c>
      <c r="O868" s="36"/>
      <c r="P868" s="36"/>
      <c r="Q868" s="36"/>
      <c r="R868" s="36"/>
    </row>
    <row r="869" spans="7:18" x14ac:dyDescent="0.2">
      <c r="G869" s="8" t="s">
        <v>5354</v>
      </c>
      <c r="H869" s="8" t="s">
        <v>5058</v>
      </c>
      <c r="I869" s="35">
        <v>4.5433893684699997E-4</v>
      </c>
      <c r="J869" s="35">
        <v>4.9486576766100002E-4</v>
      </c>
      <c r="K869" s="35">
        <v>3.6879955744099999E-4</v>
      </c>
      <c r="L869" s="35">
        <v>6.2748379000199998E-4</v>
      </c>
      <c r="O869" s="36"/>
      <c r="P869" s="36"/>
      <c r="Q869" s="36"/>
      <c r="R869" s="36"/>
    </row>
    <row r="870" spans="7:18" x14ac:dyDescent="0.2">
      <c r="G870" s="8" t="s">
        <v>5354</v>
      </c>
      <c r="H870" s="8" t="s">
        <v>5060</v>
      </c>
      <c r="I870" s="35">
        <v>4.0890504316199996E-3</v>
      </c>
      <c r="J870" s="35">
        <v>2.22689595447E-3</v>
      </c>
      <c r="K870" s="35">
        <v>0.16706619952099999</v>
      </c>
      <c r="L870" s="35">
        <v>0.1443212717</v>
      </c>
      <c r="O870" s="36"/>
      <c r="P870" s="36"/>
      <c r="Q870" s="36"/>
      <c r="R870" s="36"/>
    </row>
    <row r="871" spans="7:18" x14ac:dyDescent="0.2">
      <c r="G871" s="8" t="s">
        <v>5354</v>
      </c>
      <c r="H871" s="8" t="s">
        <v>4973</v>
      </c>
      <c r="I871" s="35">
        <v>0</v>
      </c>
      <c r="J871" s="35">
        <v>0</v>
      </c>
      <c r="K871" s="35">
        <v>0</v>
      </c>
      <c r="L871" s="35">
        <v>0</v>
      </c>
      <c r="O871" s="36"/>
      <c r="P871" s="36"/>
      <c r="Q871" s="36"/>
      <c r="R871" s="36"/>
    </row>
    <row r="872" spans="7:18" ht="15.75" thickBot="1" x14ac:dyDescent="0.25">
      <c r="G872" s="40" t="s">
        <v>5354</v>
      </c>
      <c r="H872" s="40" t="s">
        <v>52</v>
      </c>
      <c r="I872" s="41">
        <v>0</v>
      </c>
      <c r="J872" s="41">
        <v>0</v>
      </c>
      <c r="K872" s="41">
        <v>0</v>
      </c>
      <c r="L872" s="41">
        <v>0</v>
      </c>
      <c r="O872" s="36"/>
      <c r="P872" s="36"/>
      <c r="Q872" s="36"/>
      <c r="R872" s="36"/>
    </row>
    <row r="873" spans="7:18" x14ac:dyDescent="0.2">
      <c r="G873" s="8" t="s">
        <v>5355</v>
      </c>
      <c r="H873" s="8" t="s">
        <v>5054</v>
      </c>
      <c r="I873" s="35">
        <v>0.99447513812199995</v>
      </c>
      <c r="J873" s="35">
        <v>0.99695951352199996</v>
      </c>
      <c r="K873" s="35">
        <v>0.88023044269299999</v>
      </c>
      <c r="L873" s="35">
        <v>0.90193679918500003</v>
      </c>
      <c r="O873" s="36"/>
      <c r="P873" s="36"/>
      <c r="Q873" s="36"/>
      <c r="R873" s="36"/>
    </row>
    <row r="874" spans="7:18" x14ac:dyDescent="0.2">
      <c r="G874" s="8" t="s">
        <v>5355</v>
      </c>
      <c r="H874" s="8" t="s">
        <v>5056</v>
      </c>
      <c r="I874" s="35">
        <v>3.0693677102499998E-4</v>
      </c>
      <c r="J874" s="35">
        <v>1.6002560409699999E-4</v>
      </c>
      <c r="K874" s="35">
        <v>3.03214069133E-4</v>
      </c>
      <c r="L874" s="35">
        <v>0</v>
      </c>
      <c r="O874" s="36"/>
      <c r="P874" s="36"/>
      <c r="Q874" s="36"/>
      <c r="R874" s="36"/>
    </row>
    <row r="875" spans="7:18" x14ac:dyDescent="0.2">
      <c r="G875" s="8" t="s">
        <v>5355</v>
      </c>
      <c r="H875" s="8" t="s">
        <v>5058</v>
      </c>
      <c r="I875" s="35">
        <v>0</v>
      </c>
      <c r="J875" s="35">
        <v>4.8007681228999998E-4</v>
      </c>
      <c r="K875" s="35">
        <v>3.03214069133E-4</v>
      </c>
      <c r="L875" s="35">
        <v>0</v>
      </c>
      <c r="O875" s="36"/>
      <c r="P875" s="36"/>
      <c r="Q875" s="36"/>
      <c r="R875" s="36"/>
    </row>
    <row r="876" spans="7:18" x14ac:dyDescent="0.2">
      <c r="G876" s="8" t="s">
        <v>5355</v>
      </c>
      <c r="H876" s="8" t="s">
        <v>5060</v>
      </c>
      <c r="I876" s="35">
        <v>5.2179251074299998E-3</v>
      </c>
      <c r="J876" s="35">
        <v>2.4003840614499998E-3</v>
      </c>
      <c r="K876" s="35">
        <v>0.119163129169</v>
      </c>
      <c r="L876" s="35">
        <v>9.8063200815500004E-2</v>
      </c>
      <c r="O876" s="36"/>
      <c r="P876" s="36"/>
      <c r="Q876" s="36"/>
      <c r="R876" s="36"/>
    </row>
    <row r="877" spans="7:18" x14ac:dyDescent="0.2">
      <c r="G877" s="8" t="s">
        <v>5355</v>
      </c>
      <c r="H877" s="8" t="s">
        <v>4973</v>
      </c>
      <c r="I877" s="35">
        <v>0</v>
      </c>
      <c r="J877" s="35">
        <v>0</v>
      </c>
      <c r="K877" s="35">
        <v>0</v>
      </c>
      <c r="L877" s="35">
        <v>0</v>
      </c>
      <c r="O877" s="36"/>
      <c r="P877" s="36"/>
      <c r="Q877" s="36"/>
      <c r="R877" s="36"/>
    </row>
    <row r="878" spans="7:18" ht="15.75" thickBot="1" x14ac:dyDescent="0.25">
      <c r="G878" s="40" t="s">
        <v>5355</v>
      </c>
      <c r="H878" s="40" t="s">
        <v>52</v>
      </c>
      <c r="I878" s="41">
        <v>0</v>
      </c>
      <c r="J878" s="41">
        <v>0</v>
      </c>
      <c r="K878" s="41">
        <v>0</v>
      </c>
      <c r="L878" s="41">
        <v>0</v>
      </c>
      <c r="O878" s="36"/>
      <c r="P878" s="36"/>
      <c r="Q878" s="36"/>
      <c r="R878" s="36"/>
    </row>
    <row r="879" spans="7:18" x14ac:dyDescent="0.2">
      <c r="G879" s="8" t="s">
        <v>5356</v>
      </c>
      <c r="H879" s="8" t="s">
        <v>5054</v>
      </c>
      <c r="I879" s="35">
        <v>0.92</v>
      </c>
      <c r="J879" s="35">
        <v>0.96781771200400002</v>
      </c>
      <c r="K879" s="35">
        <v>0.67479074347599999</v>
      </c>
      <c r="L879" s="35">
        <v>0.68530079455199999</v>
      </c>
      <c r="O879" s="36"/>
      <c r="P879" s="36"/>
      <c r="Q879" s="36"/>
      <c r="R879" s="36"/>
    </row>
    <row r="880" spans="7:18" x14ac:dyDescent="0.2">
      <c r="G880" s="8" t="s">
        <v>5356</v>
      </c>
      <c r="H880" s="8" t="s">
        <v>5056</v>
      </c>
      <c r="I880" s="35">
        <v>0</v>
      </c>
      <c r="J880" s="35">
        <v>0</v>
      </c>
      <c r="K880" s="35">
        <v>2.4618414574099998E-4</v>
      </c>
      <c r="L880" s="35">
        <v>0</v>
      </c>
      <c r="O880" s="36"/>
      <c r="P880" s="36"/>
      <c r="Q880" s="36"/>
      <c r="R880" s="36"/>
    </row>
    <row r="881" spans="7:18" x14ac:dyDescent="0.2">
      <c r="G881" s="8" t="s">
        <v>5356</v>
      </c>
      <c r="H881" s="8" t="s">
        <v>5058</v>
      </c>
      <c r="I881" s="35">
        <v>3.3057851239699998E-4</v>
      </c>
      <c r="J881" s="35">
        <v>2.34907211651E-4</v>
      </c>
      <c r="K881" s="35">
        <v>2.4618414574099998E-4</v>
      </c>
      <c r="L881" s="35">
        <v>0</v>
      </c>
      <c r="O881" s="36"/>
      <c r="P881" s="36"/>
      <c r="Q881" s="36"/>
      <c r="R881" s="36"/>
    </row>
    <row r="882" spans="7:18" x14ac:dyDescent="0.2">
      <c r="G882" s="8" t="s">
        <v>5356</v>
      </c>
      <c r="H882" s="8" t="s">
        <v>5060</v>
      </c>
      <c r="I882" s="35">
        <v>7.9669421487600006E-2</v>
      </c>
      <c r="J882" s="35">
        <v>3.19473807846E-2</v>
      </c>
      <c r="K882" s="35">
        <v>0.32471688823200001</v>
      </c>
      <c r="L882" s="35">
        <v>0.31469920544800001</v>
      </c>
      <c r="O882" s="36"/>
      <c r="P882" s="36"/>
      <c r="Q882" s="36"/>
      <c r="R882" s="36"/>
    </row>
    <row r="883" spans="7:18" x14ac:dyDescent="0.2">
      <c r="G883" s="8" t="s">
        <v>5356</v>
      </c>
      <c r="H883" s="8" t="s">
        <v>4973</v>
      </c>
      <c r="I883" s="35">
        <v>0</v>
      </c>
      <c r="J883" s="35">
        <v>0</v>
      </c>
      <c r="K883" s="35">
        <v>0</v>
      </c>
      <c r="L883" s="35">
        <v>0</v>
      </c>
      <c r="O883" s="36"/>
      <c r="P883" s="36"/>
      <c r="Q883" s="36"/>
      <c r="R883" s="36"/>
    </row>
    <row r="884" spans="7:18" ht="15.75" thickBot="1" x14ac:dyDescent="0.25">
      <c r="G884" s="40" t="s">
        <v>5356</v>
      </c>
      <c r="H884" s="40" t="s">
        <v>52</v>
      </c>
      <c r="I884" s="41">
        <v>0</v>
      </c>
      <c r="J884" s="41">
        <v>0</v>
      </c>
      <c r="K884" s="41">
        <v>0</v>
      </c>
      <c r="L884" s="41">
        <v>0</v>
      </c>
      <c r="O884" s="36"/>
      <c r="P884" s="36"/>
      <c r="Q884" s="36"/>
      <c r="R884" s="36"/>
    </row>
    <row r="885" spans="7:18" x14ac:dyDescent="0.2">
      <c r="G885" s="8" t="s">
        <v>5357</v>
      </c>
      <c r="H885" s="8" t="s">
        <v>5054</v>
      </c>
      <c r="I885" s="35">
        <v>0.99817850637500005</v>
      </c>
      <c r="J885" s="35">
        <v>0.99772874756700003</v>
      </c>
      <c r="K885" s="35">
        <v>0.90616621983900003</v>
      </c>
      <c r="L885" s="35">
        <v>0.92931688804599999</v>
      </c>
      <c r="O885" s="36"/>
      <c r="P885" s="36"/>
      <c r="Q885" s="36"/>
      <c r="R885" s="36"/>
    </row>
    <row r="886" spans="7:18" x14ac:dyDescent="0.2">
      <c r="G886" s="8" t="s">
        <v>5357</v>
      </c>
      <c r="H886" s="8" t="s">
        <v>5056</v>
      </c>
      <c r="I886" s="35">
        <v>0</v>
      </c>
      <c r="J886" s="35">
        <v>0</v>
      </c>
      <c r="K886" s="35">
        <v>0</v>
      </c>
      <c r="L886" s="35">
        <v>4.7438330170799999E-4</v>
      </c>
      <c r="O886" s="36"/>
      <c r="P886" s="36"/>
      <c r="Q886" s="36"/>
      <c r="R886" s="36"/>
    </row>
    <row r="887" spans="7:18" x14ac:dyDescent="0.2">
      <c r="G887" s="8" t="s">
        <v>5357</v>
      </c>
      <c r="H887" s="8" t="s">
        <v>5058</v>
      </c>
      <c r="I887" s="35">
        <v>0</v>
      </c>
      <c r="J887" s="35">
        <v>0</v>
      </c>
      <c r="K887" s="35">
        <v>0</v>
      </c>
      <c r="L887" s="35">
        <v>4.7438330170799999E-4</v>
      </c>
      <c r="O887" s="36"/>
      <c r="P887" s="36"/>
      <c r="Q887" s="36"/>
      <c r="R887" s="36"/>
    </row>
    <row r="888" spans="7:18" x14ac:dyDescent="0.2">
      <c r="G888" s="8" t="s">
        <v>5357</v>
      </c>
      <c r="H888" s="8" t="s">
        <v>5060</v>
      </c>
      <c r="I888" s="35">
        <v>1.82149362477E-3</v>
      </c>
      <c r="J888" s="35">
        <v>2.2712524334799998E-3</v>
      </c>
      <c r="K888" s="35">
        <v>9.3833780160899993E-2</v>
      </c>
      <c r="L888" s="35">
        <v>6.9734345350999996E-2</v>
      </c>
      <c r="O888" s="36"/>
      <c r="P888" s="36"/>
      <c r="Q888" s="36"/>
      <c r="R888" s="36"/>
    </row>
    <row r="889" spans="7:18" x14ac:dyDescent="0.2">
      <c r="G889" s="8" t="s">
        <v>5357</v>
      </c>
      <c r="H889" s="8" t="s">
        <v>4973</v>
      </c>
      <c r="I889" s="35">
        <v>0</v>
      </c>
      <c r="J889" s="35">
        <v>0</v>
      </c>
      <c r="K889" s="35">
        <v>0</v>
      </c>
      <c r="L889" s="35">
        <v>0</v>
      </c>
      <c r="O889" s="36"/>
      <c r="P889" s="36"/>
      <c r="Q889" s="36"/>
      <c r="R889" s="36"/>
    </row>
    <row r="890" spans="7:18" ht="15.75" thickBot="1" x14ac:dyDescent="0.25">
      <c r="G890" s="40" t="s">
        <v>5357</v>
      </c>
      <c r="H890" s="40" t="s">
        <v>52</v>
      </c>
      <c r="I890" s="41">
        <v>0</v>
      </c>
      <c r="J890" s="41">
        <v>0</v>
      </c>
      <c r="K890" s="41">
        <v>0</v>
      </c>
      <c r="L890" s="41">
        <v>0</v>
      </c>
      <c r="O890" s="36"/>
      <c r="P890" s="36"/>
      <c r="Q890" s="36"/>
      <c r="R890" s="36"/>
    </row>
    <row r="891" spans="7:18" x14ac:dyDescent="0.2">
      <c r="G891" s="8" t="s">
        <v>5358</v>
      </c>
      <c r="H891" s="8" t="s">
        <v>5054</v>
      </c>
      <c r="I891" s="35">
        <v>0.99386267740699996</v>
      </c>
      <c r="J891" s="35">
        <v>0.99526338452700003</v>
      </c>
      <c r="K891" s="35">
        <v>0.84503521926799996</v>
      </c>
      <c r="L891" s="35">
        <v>0.88070094000200005</v>
      </c>
      <c r="O891" s="36"/>
      <c r="P891" s="36"/>
      <c r="Q891" s="36"/>
      <c r="R891" s="36"/>
    </row>
    <row r="892" spans="7:18" x14ac:dyDescent="0.2">
      <c r="G892" s="8" t="s">
        <v>5358</v>
      </c>
      <c r="H892" s="8" t="s">
        <v>5056</v>
      </c>
      <c r="I892" s="35">
        <v>0</v>
      </c>
      <c r="J892" s="35">
        <v>1.4353380221E-4</v>
      </c>
      <c r="K892" s="35">
        <v>0</v>
      </c>
      <c r="L892" s="35">
        <v>1.16049669258E-4</v>
      </c>
      <c r="O892" s="36"/>
      <c r="P892" s="36"/>
      <c r="Q892" s="36"/>
      <c r="R892" s="36"/>
    </row>
    <row r="893" spans="7:18" x14ac:dyDescent="0.2">
      <c r="G893" s="8" t="s">
        <v>5358</v>
      </c>
      <c r="H893" s="8" t="s">
        <v>5058</v>
      </c>
      <c r="I893" s="35">
        <v>3.8358266206400002E-4</v>
      </c>
      <c r="J893" s="35">
        <v>2.8706760442100002E-4</v>
      </c>
      <c r="K893" s="35">
        <v>2.27221086117E-4</v>
      </c>
      <c r="L893" s="35">
        <v>2.3209933851700001E-4</v>
      </c>
      <c r="O893" s="36"/>
      <c r="P893" s="36"/>
      <c r="Q893" s="36"/>
      <c r="R893" s="36"/>
    </row>
    <row r="894" spans="7:18" x14ac:dyDescent="0.2">
      <c r="G894" s="8" t="s">
        <v>5358</v>
      </c>
      <c r="H894" s="8" t="s">
        <v>5060</v>
      </c>
      <c r="I894" s="35">
        <v>5.75373993096E-3</v>
      </c>
      <c r="J894" s="35">
        <v>4.3060140663100004E-3</v>
      </c>
      <c r="K894" s="35">
        <v>0.154737559646</v>
      </c>
      <c r="L894" s="35">
        <v>0.11895091099000001</v>
      </c>
      <c r="O894" s="36"/>
      <c r="P894" s="36"/>
      <c r="Q894" s="36"/>
      <c r="R894" s="36"/>
    </row>
    <row r="895" spans="7:18" x14ac:dyDescent="0.2">
      <c r="G895" s="8" t="s">
        <v>5358</v>
      </c>
      <c r="H895" s="8" t="s">
        <v>4973</v>
      </c>
      <c r="I895" s="35">
        <v>0</v>
      </c>
      <c r="J895" s="35">
        <v>0</v>
      </c>
      <c r="K895" s="35">
        <v>0</v>
      </c>
      <c r="L895" s="35">
        <v>0</v>
      </c>
      <c r="O895" s="36"/>
      <c r="P895" s="36"/>
      <c r="Q895" s="36"/>
      <c r="R895" s="36"/>
    </row>
    <row r="896" spans="7:18" ht="15.75" thickBot="1" x14ac:dyDescent="0.25">
      <c r="G896" s="40" t="s">
        <v>5358</v>
      </c>
      <c r="H896" s="40" t="s">
        <v>52</v>
      </c>
      <c r="I896" s="41">
        <v>0</v>
      </c>
      <c r="J896" s="41">
        <v>0</v>
      </c>
      <c r="K896" s="41">
        <v>0</v>
      </c>
      <c r="L896" s="41">
        <v>0</v>
      </c>
      <c r="O896" s="36"/>
      <c r="P896" s="36"/>
      <c r="Q896" s="36"/>
      <c r="R896" s="36"/>
    </row>
    <row r="897" spans="7:18" x14ac:dyDescent="0.2">
      <c r="G897" s="8" t="s">
        <v>5359</v>
      </c>
      <c r="H897" s="8" t="s">
        <v>5054</v>
      </c>
      <c r="I897" s="35">
        <v>0.93262679788000002</v>
      </c>
      <c r="J897" s="35">
        <v>0.92250169952399996</v>
      </c>
      <c r="K897" s="35">
        <v>0.81432169845299995</v>
      </c>
      <c r="L897" s="35">
        <v>0.84348496530499995</v>
      </c>
      <c r="O897" s="36"/>
      <c r="P897" s="36"/>
      <c r="Q897" s="36"/>
      <c r="R897" s="36"/>
    </row>
    <row r="898" spans="7:18" x14ac:dyDescent="0.2">
      <c r="G898" s="8" t="s">
        <v>5359</v>
      </c>
      <c r="H898" s="8" t="s">
        <v>5056</v>
      </c>
      <c r="I898" s="35">
        <v>3.7850113550299999E-4</v>
      </c>
      <c r="J898" s="35">
        <v>0</v>
      </c>
      <c r="K898" s="35">
        <v>3.5984166966500001E-4</v>
      </c>
      <c r="L898" s="35">
        <v>0</v>
      </c>
      <c r="O898" s="36"/>
      <c r="P898" s="36"/>
      <c r="Q898" s="36"/>
      <c r="R898" s="36"/>
    </row>
    <row r="899" spans="7:18" x14ac:dyDescent="0.2">
      <c r="G899" s="8" t="s">
        <v>5359</v>
      </c>
      <c r="H899" s="8" t="s">
        <v>5058</v>
      </c>
      <c r="I899" s="35">
        <v>0</v>
      </c>
      <c r="J899" s="35">
        <v>0</v>
      </c>
      <c r="K899" s="35">
        <v>3.5984166966500001E-4</v>
      </c>
      <c r="L899" s="35">
        <v>2.57003341043E-4</v>
      </c>
      <c r="O899" s="36"/>
      <c r="P899" s="36"/>
      <c r="Q899" s="36"/>
      <c r="R899" s="36"/>
    </row>
    <row r="900" spans="7:18" x14ac:dyDescent="0.2">
      <c r="G900" s="8" t="s">
        <v>5359</v>
      </c>
      <c r="H900" s="8" t="s">
        <v>5060</v>
      </c>
      <c r="I900" s="35">
        <v>6.69947009841E-2</v>
      </c>
      <c r="J900" s="35">
        <v>7.7498300475900006E-2</v>
      </c>
      <c r="K900" s="35">
        <v>0.184958618208</v>
      </c>
      <c r="L900" s="35">
        <v>0.15625803135399999</v>
      </c>
      <c r="O900" s="36"/>
      <c r="P900" s="36"/>
      <c r="Q900" s="36"/>
      <c r="R900" s="36"/>
    </row>
    <row r="901" spans="7:18" x14ac:dyDescent="0.2">
      <c r="G901" s="8" t="s">
        <v>5359</v>
      </c>
      <c r="H901" s="8" t="s">
        <v>4973</v>
      </c>
      <c r="I901" s="35">
        <v>0</v>
      </c>
      <c r="J901" s="35">
        <v>0</v>
      </c>
      <c r="K901" s="35">
        <v>0</v>
      </c>
      <c r="L901" s="35">
        <v>0</v>
      </c>
      <c r="O901" s="36"/>
      <c r="P901" s="36"/>
      <c r="Q901" s="36"/>
      <c r="R901" s="36"/>
    </row>
    <row r="902" spans="7:18" ht="15.75" thickBot="1" x14ac:dyDescent="0.25">
      <c r="G902" s="40" t="s">
        <v>5359</v>
      </c>
      <c r="H902" s="40" t="s">
        <v>52</v>
      </c>
      <c r="I902" s="41">
        <v>0</v>
      </c>
      <c r="J902" s="41">
        <v>0</v>
      </c>
      <c r="K902" s="41">
        <v>0</v>
      </c>
      <c r="L902" s="41">
        <v>0</v>
      </c>
      <c r="O902" s="36"/>
      <c r="P902" s="36"/>
      <c r="Q902" s="36"/>
      <c r="R902" s="36"/>
    </row>
    <row r="903" spans="7:18" x14ac:dyDescent="0.2">
      <c r="G903" s="8" t="s">
        <v>5360</v>
      </c>
      <c r="H903" s="8" t="s">
        <v>5054</v>
      </c>
      <c r="I903" s="35">
        <v>0.48573369565199997</v>
      </c>
      <c r="J903" s="35">
        <v>0.62841993637299998</v>
      </c>
      <c r="K903" s="35">
        <v>0.57027614024200002</v>
      </c>
      <c r="L903" s="35">
        <v>0.57962245885800001</v>
      </c>
      <c r="O903" s="36"/>
      <c r="P903" s="36"/>
      <c r="Q903" s="36"/>
      <c r="R903" s="36"/>
    </row>
    <row r="904" spans="7:18" x14ac:dyDescent="0.2">
      <c r="G904" s="8" t="s">
        <v>5360</v>
      </c>
      <c r="H904" s="8" t="s">
        <v>5056</v>
      </c>
      <c r="I904" s="35">
        <v>0</v>
      </c>
      <c r="J904" s="35">
        <v>0</v>
      </c>
      <c r="K904" s="35">
        <v>0</v>
      </c>
      <c r="L904" s="35">
        <v>0</v>
      </c>
      <c r="O904" s="36"/>
      <c r="P904" s="36"/>
      <c r="Q904" s="36"/>
      <c r="R904" s="36"/>
    </row>
    <row r="905" spans="7:18" x14ac:dyDescent="0.2">
      <c r="G905" s="8" t="s">
        <v>5360</v>
      </c>
      <c r="H905" s="8" t="s">
        <v>5058</v>
      </c>
      <c r="I905" s="35">
        <v>0</v>
      </c>
      <c r="J905" s="35">
        <v>4.2417815482499998E-4</v>
      </c>
      <c r="K905" s="35">
        <v>0</v>
      </c>
      <c r="L905" s="35">
        <v>0</v>
      </c>
      <c r="O905" s="36"/>
      <c r="P905" s="36"/>
      <c r="Q905" s="36"/>
      <c r="R905" s="36"/>
    </row>
    <row r="906" spans="7:18" x14ac:dyDescent="0.2">
      <c r="G906" s="8" t="s">
        <v>5360</v>
      </c>
      <c r="H906" s="8" t="s">
        <v>5060</v>
      </c>
      <c r="I906" s="35">
        <v>0.51426630434800003</v>
      </c>
      <c r="J906" s="35">
        <v>0.37115588547200001</v>
      </c>
      <c r="K906" s="35">
        <v>0.42972385975799998</v>
      </c>
      <c r="L906" s="35">
        <v>0.42037754114199999</v>
      </c>
      <c r="O906" s="36"/>
      <c r="P906" s="36"/>
      <c r="Q906" s="36"/>
      <c r="R906" s="36"/>
    </row>
    <row r="907" spans="7:18" x14ac:dyDescent="0.2">
      <c r="G907" s="8" t="s">
        <v>5360</v>
      </c>
      <c r="H907" s="8" t="s">
        <v>4973</v>
      </c>
      <c r="I907" s="35">
        <v>0</v>
      </c>
      <c r="J907" s="35">
        <v>0</v>
      </c>
      <c r="K907" s="35">
        <v>0</v>
      </c>
      <c r="L907" s="35">
        <v>0</v>
      </c>
      <c r="O907" s="36"/>
      <c r="P907" s="36"/>
      <c r="Q907" s="36"/>
      <c r="R907" s="36"/>
    </row>
    <row r="908" spans="7:18" ht="15.75" thickBot="1" x14ac:dyDescent="0.25">
      <c r="G908" s="40" t="s">
        <v>5360</v>
      </c>
      <c r="H908" s="40" t="s">
        <v>52</v>
      </c>
      <c r="I908" s="41">
        <v>0</v>
      </c>
      <c r="J908" s="41">
        <v>0</v>
      </c>
      <c r="K908" s="41">
        <v>0</v>
      </c>
      <c r="L908" s="41">
        <v>0</v>
      </c>
      <c r="O908" s="36"/>
      <c r="P908" s="36"/>
      <c r="Q908" s="36"/>
      <c r="R908" s="36"/>
    </row>
    <row r="909" spans="7:18" x14ac:dyDescent="0.2">
      <c r="G909" s="8" t="s">
        <v>5361</v>
      </c>
      <c r="H909" s="8" t="s">
        <v>5054</v>
      </c>
      <c r="I909" s="35">
        <v>0.99277266754299998</v>
      </c>
      <c r="J909" s="35">
        <v>0.97401129943499998</v>
      </c>
      <c r="K909" s="35">
        <v>0.87467018469699997</v>
      </c>
      <c r="L909" s="35">
        <v>0.90403587443900002</v>
      </c>
      <c r="O909" s="36"/>
      <c r="P909" s="36"/>
      <c r="Q909" s="36"/>
      <c r="R909" s="36"/>
    </row>
    <row r="910" spans="7:18" x14ac:dyDescent="0.2">
      <c r="G910" s="8" t="s">
        <v>5361</v>
      </c>
      <c r="H910" s="8" t="s">
        <v>5056</v>
      </c>
      <c r="I910" s="35">
        <v>0</v>
      </c>
      <c r="J910" s="35">
        <v>0</v>
      </c>
      <c r="K910" s="35">
        <v>0</v>
      </c>
      <c r="L910" s="35">
        <v>0</v>
      </c>
      <c r="O910" s="36"/>
      <c r="P910" s="36"/>
      <c r="Q910" s="36"/>
      <c r="R910" s="36"/>
    </row>
    <row r="911" spans="7:18" x14ac:dyDescent="0.2">
      <c r="G911" s="8" t="s">
        <v>5361</v>
      </c>
      <c r="H911" s="8" t="s">
        <v>5058</v>
      </c>
      <c r="I911" s="35">
        <v>0</v>
      </c>
      <c r="J911" s="35">
        <v>0</v>
      </c>
      <c r="K911" s="35">
        <v>0</v>
      </c>
      <c r="L911" s="35">
        <v>2.9895366218200001E-4</v>
      </c>
      <c r="O911" s="36"/>
      <c r="P911" s="36"/>
      <c r="Q911" s="36"/>
      <c r="R911" s="36"/>
    </row>
    <row r="912" spans="7:18" x14ac:dyDescent="0.2">
      <c r="G912" s="8" t="s">
        <v>5361</v>
      </c>
      <c r="H912" s="8" t="s">
        <v>5060</v>
      </c>
      <c r="I912" s="35">
        <v>7.2273324572899996E-3</v>
      </c>
      <c r="J912" s="35">
        <v>2.5988700565000002E-2</v>
      </c>
      <c r="K912" s="35">
        <v>0.125329815303</v>
      </c>
      <c r="L912" s="35">
        <v>9.56651718984E-2</v>
      </c>
      <c r="O912" s="36"/>
      <c r="P912" s="36"/>
      <c r="Q912" s="36"/>
      <c r="R912" s="36"/>
    </row>
    <row r="913" spans="7:18" x14ac:dyDescent="0.2">
      <c r="G913" s="8" t="s">
        <v>5361</v>
      </c>
      <c r="H913" s="8" t="s">
        <v>4973</v>
      </c>
      <c r="I913" s="35">
        <v>0</v>
      </c>
      <c r="J913" s="35">
        <v>0</v>
      </c>
      <c r="K913" s="35">
        <v>0</v>
      </c>
      <c r="L913" s="35">
        <v>0</v>
      </c>
      <c r="O913" s="36"/>
      <c r="P913" s="36"/>
      <c r="Q913" s="36"/>
      <c r="R913" s="36"/>
    </row>
    <row r="914" spans="7:18" ht="15.75" thickBot="1" x14ac:dyDescent="0.25">
      <c r="G914" s="40" t="s">
        <v>5361</v>
      </c>
      <c r="H914" s="40" t="s">
        <v>52</v>
      </c>
      <c r="I914" s="41">
        <v>0</v>
      </c>
      <c r="J914" s="41">
        <v>0</v>
      </c>
      <c r="K914" s="41">
        <v>0</v>
      </c>
      <c r="L914" s="41">
        <v>0</v>
      </c>
      <c r="O914" s="36"/>
      <c r="P914" s="36"/>
      <c r="Q914" s="36"/>
      <c r="R914" s="36"/>
    </row>
    <row r="915" spans="7:18" x14ac:dyDescent="0.2">
      <c r="G915" s="8" t="s">
        <v>5362</v>
      </c>
      <c r="H915" s="8" t="s">
        <v>5054</v>
      </c>
      <c r="I915" s="35">
        <v>0.741275899673</v>
      </c>
      <c r="J915" s="35">
        <v>0.87850151873100002</v>
      </c>
      <c r="K915" s="35">
        <v>0.78933623503799999</v>
      </c>
      <c r="L915" s="35">
        <v>0.81286944772799996</v>
      </c>
      <c r="O915" s="36"/>
      <c r="P915" s="36"/>
      <c r="Q915" s="36"/>
      <c r="R915" s="36"/>
    </row>
    <row r="916" spans="7:18" x14ac:dyDescent="0.2">
      <c r="G916" s="8" t="s">
        <v>5362</v>
      </c>
      <c r="H916" s="8" t="s">
        <v>5056</v>
      </c>
      <c r="I916" s="35">
        <v>0</v>
      </c>
      <c r="J916" s="35">
        <v>0</v>
      </c>
      <c r="K916" s="35">
        <v>2.17627856366E-4</v>
      </c>
      <c r="L916" s="35">
        <v>0</v>
      </c>
      <c r="O916" s="36"/>
      <c r="P916" s="36"/>
      <c r="Q916" s="36"/>
      <c r="R916" s="36"/>
    </row>
    <row r="917" spans="7:18" x14ac:dyDescent="0.2">
      <c r="G917" s="8" t="s">
        <v>5362</v>
      </c>
      <c r="H917" s="8" t="s">
        <v>5058</v>
      </c>
      <c r="I917" s="35">
        <v>2.7262813522399999E-4</v>
      </c>
      <c r="J917" s="35">
        <v>1.6874789065099999E-4</v>
      </c>
      <c r="K917" s="35">
        <v>0</v>
      </c>
      <c r="L917" s="35">
        <v>3.3778078027400002E-4</v>
      </c>
      <c r="O917" s="36"/>
      <c r="P917" s="36"/>
      <c r="Q917" s="36"/>
      <c r="R917" s="36"/>
    </row>
    <row r="918" spans="7:18" x14ac:dyDescent="0.2">
      <c r="G918" s="8" t="s">
        <v>5362</v>
      </c>
      <c r="H918" s="8" t="s">
        <v>5060</v>
      </c>
      <c r="I918" s="35">
        <v>0.25845147219199999</v>
      </c>
      <c r="J918" s="35">
        <v>0.121329733378</v>
      </c>
      <c r="K918" s="35">
        <v>0.21044613710599999</v>
      </c>
      <c r="L918" s="35">
        <v>0.18679277149099999</v>
      </c>
      <c r="O918" s="36"/>
      <c r="P918" s="36"/>
      <c r="Q918" s="36"/>
      <c r="R918" s="36"/>
    </row>
    <row r="919" spans="7:18" x14ac:dyDescent="0.2">
      <c r="G919" s="8" t="s">
        <v>5362</v>
      </c>
      <c r="H919" s="8" t="s">
        <v>4973</v>
      </c>
      <c r="I919" s="35">
        <v>0</v>
      </c>
      <c r="J919" s="35">
        <v>0</v>
      </c>
      <c r="K919" s="35">
        <v>0</v>
      </c>
      <c r="L919" s="35">
        <v>0</v>
      </c>
      <c r="O919" s="36"/>
      <c r="P919" s="36"/>
      <c r="Q919" s="36"/>
      <c r="R919" s="36"/>
    </row>
    <row r="920" spans="7:18" ht="15.75" thickBot="1" x14ac:dyDescent="0.25">
      <c r="G920" s="40" t="s">
        <v>5362</v>
      </c>
      <c r="H920" s="40" t="s">
        <v>52</v>
      </c>
      <c r="I920" s="41">
        <v>0</v>
      </c>
      <c r="J920" s="41">
        <v>0</v>
      </c>
      <c r="K920" s="41">
        <v>0</v>
      </c>
      <c r="L920" s="41">
        <v>0</v>
      </c>
      <c r="O920" s="36"/>
      <c r="P920" s="36"/>
      <c r="Q920" s="36"/>
      <c r="R920" s="36"/>
    </row>
    <row r="921" spans="7:18" x14ac:dyDescent="0.2">
      <c r="G921" s="8" t="s">
        <v>5363</v>
      </c>
      <c r="H921" s="8" t="s">
        <v>5054</v>
      </c>
      <c r="I921" s="35">
        <v>0.99726027397299999</v>
      </c>
      <c r="J921" s="35">
        <v>0.99843014128700003</v>
      </c>
      <c r="K921" s="35">
        <v>0.85549450549499995</v>
      </c>
      <c r="L921" s="35">
        <v>0.89342403628099998</v>
      </c>
      <c r="O921" s="36"/>
      <c r="P921" s="36"/>
      <c r="Q921" s="36"/>
      <c r="R921" s="36"/>
    </row>
    <row r="922" spans="7:18" x14ac:dyDescent="0.2">
      <c r="G922" s="8" t="s">
        <v>5363</v>
      </c>
      <c r="H922" s="8" t="s">
        <v>5056</v>
      </c>
      <c r="I922" s="35">
        <v>0</v>
      </c>
      <c r="J922" s="35">
        <v>0</v>
      </c>
      <c r="K922" s="35">
        <v>0</v>
      </c>
      <c r="L922" s="35">
        <v>0</v>
      </c>
      <c r="O922" s="36"/>
      <c r="P922" s="36"/>
      <c r="Q922" s="36"/>
      <c r="R922" s="36"/>
    </row>
    <row r="923" spans="7:18" x14ac:dyDescent="0.2">
      <c r="G923" s="8" t="s">
        <v>5363</v>
      </c>
      <c r="H923" s="8" t="s">
        <v>5058</v>
      </c>
      <c r="I923" s="35">
        <v>0</v>
      </c>
      <c r="J923" s="35">
        <v>3.1397174254299998E-4</v>
      </c>
      <c r="K923" s="35">
        <v>0</v>
      </c>
      <c r="L923" s="35">
        <v>0</v>
      </c>
      <c r="O923" s="36"/>
      <c r="P923" s="36"/>
      <c r="Q923" s="36"/>
      <c r="R923" s="36"/>
    </row>
    <row r="924" spans="7:18" x14ac:dyDescent="0.2">
      <c r="G924" s="8" t="s">
        <v>5363</v>
      </c>
      <c r="H924" s="8" t="s">
        <v>5060</v>
      </c>
      <c r="I924" s="35">
        <v>2.7397260273999999E-3</v>
      </c>
      <c r="J924" s="35">
        <v>1.25588697017E-3</v>
      </c>
      <c r="K924" s="35">
        <v>0.144505494505</v>
      </c>
      <c r="L924" s="35">
        <v>0.10657596371899999</v>
      </c>
      <c r="O924" s="36"/>
      <c r="P924" s="36"/>
      <c r="Q924" s="36"/>
      <c r="R924" s="36"/>
    </row>
    <row r="925" spans="7:18" x14ac:dyDescent="0.2">
      <c r="G925" s="8" t="s">
        <v>5363</v>
      </c>
      <c r="H925" s="8" t="s">
        <v>4973</v>
      </c>
      <c r="I925" s="35">
        <v>0</v>
      </c>
      <c r="J925" s="35">
        <v>0</v>
      </c>
      <c r="K925" s="35">
        <v>0</v>
      </c>
      <c r="L925" s="35">
        <v>0</v>
      </c>
      <c r="O925" s="36"/>
      <c r="P925" s="36"/>
      <c r="Q925" s="36"/>
      <c r="R925" s="36"/>
    </row>
    <row r="926" spans="7:18" ht="15.75" thickBot="1" x14ac:dyDescent="0.25">
      <c r="G926" s="40" t="s">
        <v>5363</v>
      </c>
      <c r="H926" s="40" t="s">
        <v>52</v>
      </c>
      <c r="I926" s="41">
        <v>0</v>
      </c>
      <c r="J926" s="41">
        <v>0</v>
      </c>
      <c r="K926" s="41">
        <v>0</v>
      </c>
      <c r="L926" s="41">
        <v>0</v>
      </c>
      <c r="O926" s="36"/>
      <c r="P926" s="36"/>
      <c r="Q926" s="36"/>
      <c r="R926" s="36"/>
    </row>
    <row r="927" spans="7:18" x14ac:dyDescent="0.2">
      <c r="G927" s="8" t="s">
        <v>5364</v>
      </c>
      <c r="H927" s="8" t="s">
        <v>5054</v>
      </c>
      <c r="I927" s="35">
        <v>0.99704797048000005</v>
      </c>
      <c r="J927" s="35">
        <v>0.99716942984199997</v>
      </c>
      <c r="K927" s="35">
        <v>0.71474617244200001</v>
      </c>
      <c r="L927" s="35">
        <v>0.738304093567</v>
      </c>
      <c r="O927" s="36"/>
      <c r="P927" s="36"/>
      <c r="Q927" s="36"/>
      <c r="R927" s="36"/>
    </row>
    <row r="928" spans="7:18" x14ac:dyDescent="0.2">
      <c r="G928" s="8" t="s">
        <v>5364</v>
      </c>
      <c r="H928" s="8" t="s">
        <v>5056</v>
      </c>
      <c r="I928" s="35">
        <v>0</v>
      </c>
      <c r="J928" s="35">
        <v>4.0436716538600002E-4</v>
      </c>
      <c r="K928" s="35">
        <v>0</v>
      </c>
      <c r="L928" s="35">
        <v>4.8732943469799998E-4</v>
      </c>
      <c r="O928" s="36"/>
      <c r="P928" s="36"/>
      <c r="Q928" s="36"/>
      <c r="R928" s="36"/>
    </row>
    <row r="929" spans="7:18" x14ac:dyDescent="0.2">
      <c r="G929" s="8" t="s">
        <v>5364</v>
      </c>
      <c r="H929" s="8" t="s">
        <v>5058</v>
      </c>
      <c r="I929" s="35">
        <v>7.3800738007399999E-4</v>
      </c>
      <c r="J929" s="35">
        <v>4.0436716538600002E-4</v>
      </c>
      <c r="K929" s="35">
        <v>0</v>
      </c>
      <c r="L929" s="35">
        <v>4.8732943469799998E-4</v>
      </c>
      <c r="O929" s="36"/>
      <c r="P929" s="36"/>
      <c r="Q929" s="36"/>
      <c r="R929" s="36"/>
    </row>
    <row r="930" spans="7:18" x14ac:dyDescent="0.2">
      <c r="G930" s="8" t="s">
        <v>5364</v>
      </c>
      <c r="H930" s="8" t="s">
        <v>5060</v>
      </c>
      <c r="I930" s="35">
        <v>2.2140221402200001E-3</v>
      </c>
      <c r="J930" s="35">
        <v>2.0218358269300002E-3</v>
      </c>
      <c r="K930" s="35">
        <v>0.28525382755799999</v>
      </c>
      <c r="L930" s="35">
        <v>0.26072124756300002</v>
      </c>
      <c r="O930" s="36"/>
      <c r="P930" s="36"/>
      <c r="Q930" s="36"/>
      <c r="R930" s="36"/>
    </row>
    <row r="931" spans="7:18" x14ac:dyDescent="0.2">
      <c r="G931" s="8" t="s">
        <v>5364</v>
      </c>
      <c r="H931" s="8" t="s">
        <v>4973</v>
      </c>
      <c r="I931" s="35">
        <v>0</v>
      </c>
      <c r="J931" s="35">
        <v>0</v>
      </c>
      <c r="K931" s="35">
        <v>0</v>
      </c>
      <c r="L931" s="35">
        <v>0</v>
      </c>
      <c r="O931" s="36"/>
      <c r="P931" s="36"/>
      <c r="Q931" s="36"/>
      <c r="R931" s="36"/>
    </row>
    <row r="932" spans="7:18" ht="15.75" thickBot="1" x14ac:dyDescent="0.25">
      <c r="G932" s="40" t="s">
        <v>5364</v>
      </c>
      <c r="H932" s="40" t="s">
        <v>52</v>
      </c>
      <c r="I932" s="41">
        <v>0</v>
      </c>
      <c r="J932" s="41">
        <v>0</v>
      </c>
      <c r="K932" s="41">
        <v>0</v>
      </c>
      <c r="L932" s="41">
        <v>0</v>
      </c>
      <c r="O932" s="36"/>
      <c r="P932" s="36"/>
      <c r="Q932" s="36"/>
      <c r="R932" s="36"/>
    </row>
    <row r="933" spans="7:18" x14ac:dyDescent="0.2">
      <c r="G933" s="8" t="s">
        <v>5365</v>
      </c>
      <c r="H933" s="8" t="s">
        <v>5054</v>
      </c>
      <c r="I933" s="35">
        <v>0.99748743718599997</v>
      </c>
      <c r="J933" s="35">
        <v>0.99616858237499994</v>
      </c>
      <c r="K933" s="35">
        <v>0.90990990990999998</v>
      </c>
      <c r="L933" s="35">
        <v>0.927377521614</v>
      </c>
      <c r="O933" s="36"/>
      <c r="P933" s="36"/>
      <c r="Q933" s="36"/>
      <c r="R933" s="36"/>
    </row>
    <row r="934" spans="7:18" x14ac:dyDescent="0.2">
      <c r="G934" s="8" t="s">
        <v>5365</v>
      </c>
      <c r="H934" s="8" t="s">
        <v>5056</v>
      </c>
      <c r="I934" s="35">
        <v>0</v>
      </c>
      <c r="J934" s="35">
        <v>0</v>
      </c>
      <c r="K934" s="35">
        <v>0</v>
      </c>
      <c r="L934" s="35">
        <v>0</v>
      </c>
      <c r="O934" s="36"/>
      <c r="P934" s="36"/>
      <c r="Q934" s="36"/>
      <c r="R934" s="36"/>
    </row>
    <row r="935" spans="7:18" x14ac:dyDescent="0.2">
      <c r="G935" s="8" t="s">
        <v>5365</v>
      </c>
      <c r="H935" s="8" t="s">
        <v>5058</v>
      </c>
      <c r="I935" s="35">
        <v>0</v>
      </c>
      <c r="J935" s="35">
        <v>0</v>
      </c>
      <c r="K935" s="35">
        <v>0</v>
      </c>
      <c r="L935" s="35">
        <v>1.1527377521599999E-3</v>
      </c>
      <c r="O935" s="36"/>
      <c r="P935" s="36"/>
      <c r="Q935" s="36"/>
      <c r="R935" s="36"/>
    </row>
    <row r="936" spans="7:18" x14ac:dyDescent="0.2">
      <c r="G936" s="8" t="s">
        <v>5365</v>
      </c>
      <c r="H936" s="8" t="s">
        <v>5060</v>
      </c>
      <c r="I936" s="35">
        <v>2.5125628140700001E-3</v>
      </c>
      <c r="J936" s="35">
        <v>3.8314176245200001E-3</v>
      </c>
      <c r="K936" s="35">
        <v>9.0090090090099995E-2</v>
      </c>
      <c r="L936" s="35">
        <v>7.1469740633999995E-2</v>
      </c>
      <c r="O936" s="36"/>
      <c r="P936" s="36"/>
      <c r="Q936" s="36"/>
      <c r="R936" s="36"/>
    </row>
    <row r="937" spans="7:18" x14ac:dyDescent="0.2">
      <c r="G937" s="8" t="s">
        <v>5365</v>
      </c>
      <c r="H937" s="8" t="s">
        <v>4973</v>
      </c>
      <c r="I937" s="35">
        <v>0</v>
      </c>
      <c r="J937" s="35">
        <v>0</v>
      </c>
      <c r="K937" s="35">
        <v>0</v>
      </c>
      <c r="L937" s="35">
        <v>0</v>
      </c>
      <c r="O937" s="36"/>
      <c r="P937" s="36"/>
      <c r="Q937" s="36"/>
      <c r="R937" s="36"/>
    </row>
    <row r="938" spans="7:18" ht="15.75" thickBot="1" x14ac:dyDescent="0.25">
      <c r="G938" s="40" t="s">
        <v>5365</v>
      </c>
      <c r="H938" s="40" t="s">
        <v>52</v>
      </c>
      <c r="I938" s="41">
        <v>0</v>
      </c>
      <c r="J938" s="41">
        <v>0</v>
      </c>
      <c r="K938" s="41">
        <v>0</v>
      </c>
      <c r="L938" s="41">
        <v>0</v>
      </c>
      <c r="O938" s="36"/>
      <c r="P938" s="36"/>
      <c r="Q938" s="36"/>
      <c r="R938" s="36"/>
    </row>
    <row r="939" spans="7:18" x14ac:dyDescent="0.2">
      <c r="G939" s="8" t="s">
        <v>5366</v>
      </c>
      <c r="H939" s="8" t="s">
        <v>5054</v>
      </c>
      <c r="I939" s="35">
        <v>1</v>
      </c>
      <c r="J939" s="35">
        <v>0.99774266365700004</v>
      </c>
      <c r="K939" s="35">
        <v>0.84869848156200001</v>
      </c>
      <c r="L939" s="35">
        <v>0.87770382695500004</v>
      </c>
      <c r="O939" s="36"/>
      <c r="P939" s="36"/>
      <c r="Q939" s="36"/>
      <c r="R939" s="36"/>
    </row>
    <row r="940" spans="7:18" x14ac:dyDescent="0.2">
      <c r="G940" s="8" t="s">
        <v>5366</v>
      </c>
      <c r="H940" s="8" t="s">
        <v>5056</v>
      </c>
      <c r="I940" s="35">
        <v>0</v>
      </c>
      <c r="J940" s="35">
        <v>3.76222723853E-4</v>
      </c>
      <c r="K940" s="35">
        <v>0</v>
      </c>
      <c r="L940" s="35">
        <v>0</v>
      </c>
      <c r="O940" s="36"/>
      <c r="P940" s="36"/>
      <c r="Q940" s="36"/>
      <c r="R940" s="36"/>
    </row>
    <row r="941" spans="7:18" x14ac:dyDescent="0.2">
      <c r="G941" s="8" t="s">
        <v>5366</v>
      </c>
      <c r="H941" s="8" t="s">
        <v>5058</v>
      </c>
      <c r="I941" s="35">
        <v>0</v>
      </c>
      <c r="J941" s="35">
        <v>0</v>
      </c>
      <c r="K941" s="35">
        <v>5.4229934924100004E-4</v>
      </c>
      <c r="L941" s="35">
        <v>0</v>
      </c>
      <c r="O941" s="36"/>
      <c r="P941" s="36"/>
      <c r="Q941" s="36"/>
      <c r="R941" s="36"/>
    </row>
    <row r="942" spans="7:18" x14ac:dyDescent="0.2">
      <c r="G942" s="8" t="s">
        <v>5366</v>
      </c>
      <c r="H942" s="8" t="s">
        <v>5060</v>
      </c>
      <c r="I942" s="35">
        <v>0</v>
      </c>
      <c r="J942" s="35">
        <v>1.8811136192600001E-3</v>
      </c>
      <c r="K942" s="35">
        <v>0.150759219089</v>
      </c>
      <c r="L942" s="35">
        <v>0.122296173045</v>
      </c>
      <c r="O942" s="36"/>
      <c r="P942" s="36"/>
      <c r="Q942" s="36"/>
      <c r="R942" s="36"/>
    </row>
    <row r="943" spans="7:18" x14ac:dyDescent="0.2">
      <c r="G943" s="8" t="s">
        <v>5366</v>
      </c>
      <c r="H943" s="8" t="s">
        <v>4973</v>
      </c>
      <c r="I943" s="35">
        <v>0</v>
      </c>
      <c r="J943" s="35">
        <v>0</v>
      </c>
      <c r="K943" s="35">
        <v>0</v>
      </c>
      <c r="L943" s="35">
        <v>0</v>
      </c>
      <c r="O943" s="36"/>
      <c r="P943" s="36"/>
      <c r="Q943" s="36"/>
      <c r="R943" s="36"/>
    </row>
    <row r="944" spans="7:18" ht="15.75" thickBot="1" x14ac:dyDescent="0.25">
      <c r="G944" s="40" t="s">
        <v>5366</v>
      </c>
      <c r="H944" s="40" t="s">
        <v>52</v>
      </c>
      <c r="I944" s="41">
        <v>0</v>
      </c>
      <c r="J944" s="41">
        <v>0</v>
      </c>
      <c r="K944" s="41">
        <v>0</v>
      </c>
      <c r="L944" s="41">
        <v>0</v>
      </c>
      <c r="O944" s="36"/>
      <c r="P944" s="36"/>
      <c r="Q944" s="36"/>
      <c r="R944" s="36"/>
    </row>
    <row r="945" spans="7:18" x14ac:dyDescent="0.2">
      <c r="G945" s="8" t="s">
        <v>5367</v>
      </c>
      <c r="H945" s="8" t="s">
        <v>5054</v>
      </c>
      <c r="I945" s="35">
        <v>0.99731772738400004</v>
      </c>
      <c r="J945" s="35">
        <v>0.99675232984999995</v>
      </c>
      <c r="K945" s="35">
        <v>0.81330667151400005</v>
      </c>
      <c r="L945" s="35">
        <v>0.84487256672699995</v>
      </c>
      <c r="O945" s="36"/>
      <c r="P945" s="36"/>
      <c r="Q945" s="36"/>
      <c r="R945" s="36"/>
    </row>
    <row r="946" spans="7:18" x14ac:dyDescent="0.2">
      <c r="G946" s="8" t="s">
        <v>5367</v>
      </c>
      <c r="H946" s="8" t="s">
        <v>5056</v>
      </c>
      <c r="I946" s="35">
        <v>0</v>
      </c>
      <c r="J946" s="35">
        <v>2.8240609997199999E-4</v>
      </c>
      <c r="K946" s="35">
        <v>0</v>
      </c>
      <c r="L946" s="35">
        <v>4.0136463977499999E-4</v>
      </c>
      <c r="O946" s="36"/>
      <c r="P946" s="36"/>
      <c r="Q946" s="36"/>
      <c r="R946" s="36"/>
    </row>
    <row r="947" spans="7:18" x14ac:dyDescent="0.2">
      <c r="G947" s="8" t="s">
        <v>5367</v>
      </c>
      <c r="H947" s="8" t="s">
        <v>5058</v>
      </c>
      <c r="I947" s="35">
        <v>7.3152889539100001E-4</v>
      </c>
      <c r="J947" s="35">
        <v>2.8240609997199999E-4</v>
      </c>
      <c r="K947" s="35">
        <v>5.4535538992899998E-4</v>
      </c>
      <c r="L947" s="35">
        <v>0</v>
      </c>
      <c r="O947" s="36"/>
      <c r="P947" s="36"/>
      <c r="Q947" s="36"/>
      <c r="R947" s="36"/>
    </row>
    <row r="948" spans="7:18" x14ac:dyDescent="0.2">
      <c r="G948" s="8" t="s">
        <v>5367</v>
      </c>
      <c r="H948" s="8" t="s">
        <v>5060</v>
      </c>
      <c r="I948" s="35">
        <v>1.9507437210400001E-3</v>
      </c>
      <c r="J948" s="35">
        <v>2.6828579497299998E-3</v>
      </c>
      <c r="K948" s="35">
        <v>0.18614797309600001</v>
      </c>
      <c r="L948" s="35">
        <v>0.15472606863300001</v>
      </c>
      <c r="O948" s="36"/>
      <c r="P948" s="36"/>
      <c r="Q948" s="36"/>
      <c r="R948" s="36"/>
    </row>
    <row r="949" spans="7:18" x14ac:dyDescent="0.2">
      <c r="G949" s="8" t="s">
        <v>5367</v>
      </c>
      <c r="H949" s="8" t="s">
        <v>4973</v>
      </c>
      <c r="I949" s="35">
        <v>0</v>
      </c>
      <c r="J949" s="35">
        <v>0</v>
      </c>
      <c r="K949" s="35">
        <v>0</v>
      </c>
      <c r="L949" s="35">
        <v>0</v>
      </c>
      <c r="O949" s="36"/>
      <c r="P949" s="36"/>
      <c r="Q949" s="36"/>
      <c r="R949" s="36"/>
    </row>
    <row r="950" spans="7:18" ht="15.75" thickBot="1" x14ac:dyDescent="0.25">
      <c r="G950" s="40" t="s">
        <v>5367</v>
      </c>
      <c r="H950" s="40" t="s">
        <v>52</v>
      </c>
      <c r="I950" s="41">
        <v>0</v>
      </c>
      <c r="J950" s="41">
        <v>0</v>
      </c>
      <c r="K950" s="41">
        <v>0</v>
      </c>
      <c r="L950" s="41">
        <v>0</v>
      </c>
      <c r="O950" s="36"/>
      <c r="P950" s="36"/>
      <c r="Q950" s="36"/>
      <c r="R950" s="36"/>
    </row>
    <row r="951" spans="7:18" x14ac:dyDescent="0.2">
      <c r="G951" s="8" t="s">
        <v>5368</v>
      </c>
      <c r="H951" s="8" t="s">
        <v>5054</v>
      </c>
      <c r="I951" s="35">
        <v>0.99607142857099995</v>
      </c>
      <c r="J951" s="35">
        <v>0.99602286850599997</v>
      </c>
      <c r="K951" s="35">
        <v>0.589204025618</v>
      </c>
      <c r="L951" s="35">
        <v>0.61417804033400003</v>
      </c>
      <c r="O951" s="36"/>
      <c r="P951" s="36"/>
      <c r="Q951" s="36"/>
      <c r="R951" s="36"/>
    </row>
    <row r="952" spans="7:18" x14ac:dyDescent="0.2">
      <c r="G952" s="8" t="s">
        <v>5368</v>
      </c>
      <c r="H952" s="8" t="s">
        <v>5056</v>
      </c>
      <c r="I952" s="35">
        <v>0</v>
      </c>
      <c r="J952" s="35">
        <v>0</v>
      </c>
      <c r="K952" s="35">
        <v>0</v>
      </c>
      <c r="L952" s="35">
        <v>6.1112242819300001E-4</v>
      </c>
      <c r="O952" s="36"/>
      <c r="P952" s="36"/>
      <c r="Q952" s="36"/>
      <c r="R952" s="36"/>
    </row>
    <row r="953" spans="7:18" x14ac:dyDescent="0.2">
      <c r="G953" s="8" t="s">
        <v>5368</v>
      </c>
      <c r="H953" s="8" t="s">
        <v>5058</v>
      </c>
      <c r="I953" s="35">
        <v>0</v>
      </c>
      <c r="J953" s="35">
        <v>2.4857071836900001E-4</v>
      </c>
      <c r="K953" s="35">
        <v>3.0497102775199999E-4</v>
      </c>
      <c r="L953" s="35">
        <v>4.0741495212899998E-4</v>
      </c>
      <c r="O953" s="36"/>
      <c r="P953" s="36"/>
      <c r="Q953" s="36"/>
      <c r="R953" s="36"/>
    </row>
    <row r="954" spans="7:18" x14ac:dyDescent="0.2">
      <c r="G954" s="8" t="s">
        <v>5368</v>
      </c>
      <c r="H954" s="8" t="s">
        <v>5060</v>
      </c>
      <c r="I954" s="35">
        <v>3.9285714285700003E-3</v>
      </c>
      <c r="J954" s="35">
        <v>3.72856077554E-3</v>
      </c>
      <c r="K954" s="35">
        <v>0.41049100335499999</v>
      </c>
      <c r="L954" s="35">
        <v>0.38480342228600001</v>
      </c>
      <c r="O954" s="36"/>
      <c r="P954" s="36"/>
      <c r="Q954" s="36"/>
      <c r="R954" s="36"/>
    </row>
    <row r="955" spans="7:18" x14ac:dyDescent="0.2">
      <c r="G955" s="8" t="s">
        <v>5368</v>
      </c>
      <c r="H955" s="8" t="s">
        <v>4973</v>
      </c>
      <c r="I955" s="35">
        <v>0</v>
      </c>
      <c r="J955" s="35">
        <v>0</v>
      </c>
      <c r="K955" s="35">
        <v>0</v>
      </c>
      <c r="L955" s="35">
        <v>0</v>
      </c>
      <c r="O955" s="36"/>
      <c r="P955" s="36"/>
      <c r="Q955" s="36"/>
      <c r="R955" s="36"/>
    </row>
    <row r="956" spans="7:18" ht="15.75" thickBot="1" x14ac:dyDescent="0.25">
      <c r="G956" s="40" t="s">
        <v>5368</v>
      </c>
      <c r="H956" s="40" t="s">
        <v>52</v>
      </c>
      <c r="I956" s="41">
        <v>0</v>
      </c>
      <c r="J956" s="41">
        <v>0</v>
      </c>
      <c r="K956" s="41">
        <v>0</v>
      </c>
      <c r="L956" s="41">
        <v>0</v>
      </c>
      <c r="O956" s="36"/>
      <c r="P956" s="36"/>
      <c r="Q956" s="36"/>
      <c r="R956" s="36"/>
    </row>
    <row r="957" spans="7:18" x14ac:dyDescent="0.2">
      <c r="G957" s="8" t="s">
        <v>5369</v>
      </c>
      <c r="H957" s="8" t="s">
        <v>5054</v>
      </c>
      <c r="I957" s="35">
        <v>0.99717354437500005</v>
      </c>
      <c r="J957" s="35">
        <v>0.99793753682999997</v>
      </c>
      <c r="K957" s="35">
        <v>0.88326300984499995</v>
      </c>
      <c r="L957" s="35">
        <v>0.89151291512899999</v>
      </c>
      <c r="O957" s="36"/>
      <c r="P957" s="36"/>
      <c r="Q957" s="36"/>
      <c r="R957" s="36"/>
    </row>
    <row r="958" spans="7:18" x14ac:dyDescent="0.2">
      <c r="G958" s="8" t="s">
        <v>5369</v>
      </c>
      <c r="H958" s="8" t="s">
        <v>5056</v>
      </c>
      <c r="I958" s="35">
        <v>5.6529112492899997E-4</v>
      </c>
      <c r="J958" s="35">
        <v>0</v>
      </c>
      <c r="K958" s="35">
        <v>0</v>
      </c>
      <c r="L958" s="35">
        <v>7.3800738007399999E-4</v>
      </c>
      <c r="O958" s="36"/>
      <c r="P958" s="36"/>
      <c r="Q958" s="36"/>
      <c r="R958" s="36"/>
    </row>
    <row r="959" spans="7:18" x14ac:dyDescent="0.2">
      <c r="G959" s="8" t="s">
        <v>5369</v>
      </c>
      <c r="H959" s="8" t="s">
        <v>5058</v>
      </c>
      <c r="I959" s="35">
        <v>0</v>
      </c>
      <c r="J959" s="35">
        <v>5.8927519151399997E-4</v>
      </c>
      <c r="K959" s="35">
        <v>0</v>
      </c>
      <c r="L959" s="35">
        <v>7.3800738007399999E-4</v>
      </c>
      <c r="O959" s="36"/>
      <c r="P959" s="36"/>
      <c r="Q959" s="36"/>
      <c r="R959" s="36"/>
    </row>
    <row r="960" spans="7:18" x14ac:dyDescent="0.2">
      <c r="G960" s="8" t="s">
        <v>5369</v>
      </c>
      <c r="H960" s="8" t="s">
        <v>5060</v>
      </c>
      <c r="I960" s="35">
        <v>2.2611644997200002E-3</v>
      </c>
      <c r="J960" s="35">
        <v>1.4731879787899999E-3</v>
      </c>
      <c r="K960" s="35">
        <v>0.116736990155</v>
      </c>
      <c r="L960" s="35">
        <v>0.107011070111</v>
      </c>
      <c r="O960" s="36"/>
      <c r="P960" s="36"/>
      <c r="Q960" s="36"/>
      <c r="R960" s="36"/>
    </row>
    <row r="961" spans="7:18" x14ac:dyDescent="0.2">
      <c r="G961" s="8" t="s">
        <v>5369</v>
      </c>
      <c r="H961" s="8" t="s">
        <v>4973</v>
      </c>
      <c r="I961" s="35">
        <v>0</v>
      </c>
      <c r="J961" s="35">
        <v>0</v>
      </c>
      <c r="K961" s="35">
        <v>0</v>
      </c>
      <c r="L961" s="35">
        <v>0</v>
      </c>
      <c r="O961" s="36"/>
      <c r="P961" s="36"/>
      <c r="Q961" s="36"/>
      <c r="R961" s="36"/>
    </row>
    <row r="962" spans="7:18" ht="15.75" thickBot="1" x14ac:dyDescent="0.25">
      <c r="G962" s="40" t="s">
        <v>5369</v>
      </c>
      <c r="H962" s="40" t="s">
        <v>52</v>
      </c>
      <c r="I962" s="41">
        <v>0</v>
      </c>
      <c r="J962" s="41">
        <v>0</v>
      </c>
      <c r="K962" s="41">
        <v>0</v>
      </c>
      <c r="L962" s="41">
        <v>0</v>
      </c>
      <c r="O962" s="36"/>
      <c r="P962" s="36"/>
      <c r="Q962" s="36"/>
      <c r="R962" s="36"/>
    </row>
    <row r="963" spans="7:18" x14ac:dyDescent="0.2">
      <c r="G963" s="8" t="s">
        <v>5370</v>
      </c>
      <c r="H963" s="8" t="s">
        <v>5054</v>
      </c>
      <c r="I963" s="35">
        <v>0.99758381153700004</v>
      </c>
      <c r="J963" s="35">
        <v>0.99818989632999999</v>
      </c>
      <c r="K963" s="35">
        <v>0.80833132675200003</v>
      </c>
      <c r="L963" s="35">
        <v>0.82946554149100005</v>
      </c>
      <c r="O963" s="36"/>
      <c r="P963" s="36"/>
      <c r="Q963" s="36"/>
      <c r="R963" s="36"/>
    </row>
    <row r="964" spans="7:18" x14ac:dyDescent="0.2">
      <c r="G964" s="8" t="s">
        <v>5370</v>
      </c>
      <c r="H964" s="8" t="s">
        <v>5056</v>
      </c>
      <c r="I964" s="35">
        <v>0</v>
      </c>
      <c r="J964" s="35">
        <v>0</v>
      </c>
      <c r="K964" s="35">
        <v>0</v>
      </c>
      <c r="L964" s="35">
        <v>3.5161744022499999E-4</v>
      </c>
      <c r="O964" s="36"/>
      <c r="P964" s="36"/>
      <c r="Q964" s="36"/>
      <c r="R964" s="36"/>
    </row>
    <row r="965" spans="7:18" x14ac:dyDescent="0.2">
      <c r="G965" s="8" t="s">
        <v>5370</v>
      </c>
      <c r="H965" s="8" t="s">
        <v>5058</v>
      </c>
      <c r="I965" s="35">
        <v>6.0404711567499999E-4</v>
      </c>
      <c r="J965" s="35">
        <v>1.64554879052E-4</v>
      </c>
      <c r="K965" s="35">
        <v>0</v>
      </c>
      <c r="L965" s="35">
        <v>5.2742616033800004E-4</v>
      </c>
      <c r="O965" s="36"/>
      <c r="P965" s="36"/>
      <c r="Q965" s="36"/>
      <c r="R965" s="36"/>
    </row>
    <row r="966" spans="7:18" x14ac:dyDescent="0.2">
      <c r="G966" s="8" t="s">
        <v>5370</v>
      </c>
      <c r="H966" s="8" t="s">
        <v>5060</v>
      </c>
      <c r="I966" s="35">
        <v>1.81214134703E-3</v>
      </c>
      <c r="J966" s="35">
        <v>1.6455487905200001E-3</v>
      </c>
      <c r="K966" s="35">
        <v>0.19166867324799999</v>
      </c>
      <c r="L966" s="35">
        <v>0.16965541490899999</v>
      </c>
      <c r="O966" s="36"/>
      <c r="P966" s="36"/>
      <c r="Q966" s="36"/>
      <c r="R966" s="36"/>
    </row>
    <row r="967" spans="7:18" x14ac:dyDescent="0.2">
      <c r="G967" s="8" t="s">
        <v>5370</v>
      </c>
      <c r="H967" s="8" t="s">
        <v>4973</v>
      </c>
      <c r="I967" s="35">
        <v>0</v>
      </c>
      <c r="J967" s="35">
        <v>0</v>
      </c>
      <c r="K967" s="35">
        <v>0</v>
      </c>
      <c r="L967" s="35">
        <v>0</v>
      </c>
      <c r="O967" s="36"/>
      <c r="P967" s="36"/>
      <c r="Q967" s="36"/>
      <c r="R967" s="36"/>
    </row>
    <row r="968" spans="7:18" ht="15.75" thickBot="1" x14ac:dyDescent="0.25">
      <c r="G968" s="40" t="s">
        <v>5370</v>
      </c>
      <c r="H968" s="40" t="s">
        <v>52</v>
      </c>
      <c r="I968" s="41">
        <v>0</v>
      </c>
      <c r="J968" s="41">
        <v>0</v>
      </c>
      <c r="K968" s="41">
        <v>0</v>
      </c>
      <c r="L968" s="41">
        <v>0</v>
      </c>
      <c r="O968" s="36"/>
      <c r="P968" s="36"/>
      <c r="Q968" s="36"/>
      <c r="R968" s="36"/>
    </row>
    <row r="969" spans="7:18" x14ac:dyDescent="0.2">
      <c r="G969" s="8" t="s">
        <v>5371</v>
      </c>
      <c r="H969" s="8" t="s">
        <v>5054</v>
      </c>
      <c r="I969" s="35">
        <v>0.99651972157799995</v>
      </c>
      <c r="J969" s="35">
        <v>0.99724991405999996</v>
      </c>
      <c r="K969" s="35">
        <v>0.86744966443000004</v>
      </c>
      <c r="L969" s="35">
        <v>0.88432203389800002</v>
      </c>
      <c r="O969" s="36"/>
      <c r="P969" s="36"/>
      <c r="Q969" s="36"/>
      <c r="R969" s="36"/>
    </row>
    <row r="970" spans="7:18" x14ac:dyDescent="0.2">
      <c r="G970" s="8" t="s">
        <v>5371</v>
      </c>
      <c r="H970" s="8" t="s">
        <v>5056</v>
      </c>
      <c r="I970" s="35">
        <v>0</v>
      </c>
      <c r="J970" s="35">
        <v>0</v>
      </c>
      <c r="K970" s="35">
        <v>0</v>
      </c>
      <c r="L970" s="35">
        <v>4.2372881355900001E-4</v>
      </c>
      <c r="O970" s="36"/>
      <c r="P970" s="36"/>
      <c r="Q970" s="36"/>
      <c r="R970" s="36"/>
    </row>
    <row r="971" spans="7:18" x14ac:dyDescent="0.2">
      <c r="G971" s="8" t="s">
        <v>5371</v>
      </c>
      <c r="H971" s="8" t="s">
        <v>5058</v>
      </c>
      <c r="I971" s="35">
        <v>0</v>
      </c>
      <c r="J971" s="35">
        <v>0</v>
      </c>
      <c r="K971" s="35">
        <v>8.38926174497E-4</v>
      </c>
      <c r="L971" s="35">
        <v>8.4745762711899999E-4</v>
      </c>
      <c r="O971" s="36"/>
      <c r="P971" s="36"/>
      <c r="Q971" s="36"/>
      <c r="R971" s="36"/>
    </row>
    <row r="972" spans="7:18" x14ac:dyDescent="0.2">
      <c r="G972" s="8" t="s">
        <v>5371</v>
      </c>
      <c r="H972" s="8" t="s">
        <v>5060</v>
      </c>
      <c r="I972" s="35">
        <v>3.4802784222700001E-3</v>
      </c>
      <c r="J972" s="35">
        <v>2.7500859401899998E-3</v>
      </c>
      <c r="K972" s="35">
        <v>0.13171140939600001</v>
      </c>
      <c r="L972" s="35">
        <v>0.114406779661</v>
      </c>
      <c r="O972" s="36"/>
      <c r="P972" s="36"/>
      <c r="Q972" s="36"/>
      <c r="R972" s="36"/>
    </row>
    <row r="973" spans="7:18" x14ac:dyDescent="0.2">
      <c r="G973" s="8" t="s">
        <v>5371</v>
      </c>
      <c r="H973" s="8" t="s">
        <v>4973</v>
      </c>
      <c r="I973" s="35">
        <v>0</v>
      </c>
      <c r="J973" s="35">
        <v>0</v>
      </c>
      <c r="K973" s="35">
        <v>0</v>
      </c>
      <c r="L973" s="35">
        <v>0</v>
      </c>
      <c r="O973" s="36"/>
      <c r="P973" s="36"/>
      <c r="Q973" s="36"/>
      <c r="R973" s="36"/>
    </row>
    <row r="974" spans="7:18" ht="15.75" thickBot="1" x14ac:dyDescent="0.25">
      <c r="G974" s="40" t="s">
        <v>5371</v>
      </c>
      <c r="H974" s="40" t="s">
        <v>52</v>
      </c>
      <c r="I974" s="41">
        <v>0</v>
      </c>
      <c r="J974" s="41">
        <v>0</v>
      </c>
      <c r="K974" s="41">
        <v>0</v>
      </c>
      <c r="L974" s="41">
        <v>0</v>
      </c>
      <c r="O974" s="36"/>
      <c r="P974" s="36"/>
      <c r="Q974" s="36"/>
      <c r="R974" s="36"/>
    </row>
    <row r="975" spans="7:18" x14ac:dyDescent="0.2">
      <c r="G975" s="8" t="s">
        <v>5372</v>
      </c>
      <c r="H975" s="8" t="s">
        <v>5054</v>
      </c>
      <c r="I975" s="35">
        <v>0.94785059901299995</v>
      </c>
      <c r="J975" s="35">
        <v>0.97026022304799997</v>
      </c>
      <c r="K975" s="35">
        <v>0.75378985886000005</v>
      </c>
      <c r="L975" s="35">
        <v>0.75021459227499998</v>
      </c>
      <c r="O975" s="36"/>
      <c r="P975" s="36"/>
      <c r="Q975" s="36"/>
      <c r="R975" s="36"/>
    </row>
    <row r="976" spans="7:18" x14ac:dyDescent="0.2">
      <c r="G976" s="8" t="s">
        <v>5372</v>
      </c>
      <c r="H976" s="8" t="s">
        <v>5056</v>
      </c>
      <c r="I976" s="35">
        <v>7.0472163495400003E-4</v>
      </c>
      <c r="J976" s="35">
        <v>5.3106744556599998E-4</v>
      </c>
      <c r="K976" s="35">
        <v>0</v>
      </c>
      <c r="L976" s="35">
        <v>0</v>
      </c>
      <c r="O976" s="36"/>
      <c r="P976" s="36"/>
      <c r="Q976" s="36"/>
      <c r="R976" s="36"/>
    </row>
    <row r="977" spans="7:18" x14ac:dyDescent="0.2">
      <c r="G977" s="8" t="s">
        <v>5372</v>
      </c>
      <c r="H977" s="8" t="s">
        <v>5058</v>
      </c>
      <c r="I977" s="35">
        <v>0</v>
      </c>
      <c r="J977" s="35">
        <v>5.3106744556599998E-4</v>
      </c>
      <c r="K977" s="35">
        <v>0</v>
      </c>
      <c r="L977" s="35">
        <v>0</v>
      </c>
      <c r="O977" s="36"/>
      <c r="P977" s="36"/>
      <c r="Q977" s="36"/>
      <c r="R977" s="36"/>
    </row>
    <row r="978" spans="7:18" x14ac:dyDescent="0.2">
      <c r="G978" s="8" t="s">
        <v>5372</v>
      </c>
      <c r="H978" s="8" t="s">
        <v>5060</v>
      </c>
      <c r="I978" s="35">
        <v>5.1444679351700003E-2</v>
      </c>
      <c r="J978" s="35">
        <v>2.8677642060500001E-2</v>
      </c>
      <c r="K978" s="35">
        <v>0.24621014114000001</v>
      </c>
      <c r="L978" s="35">
        <v>0.24978540772499999</v>
      </c>
      <c r="O978" s="36"/>
      <c r="P978" s="36"/>
      <c r="Q978" s="36"/>
      <c r="R978" s="36"/>
    </row>
    <row r="979" spans="7:18" x14ac:dyDescent="0.2">
      <c r="G979" s="8" t="s">
        <v>5372</v>
      </c>
      <c r="H979" s="8" t="s">
        <v>4973</v>
      </c>
      <c r="I979" s="35">
        <v>0</v>
      </c>
      <c r="J979" s="35">
        <v>0</v>
      </c>
      <c r="K979" s="35">
        <v>0</v>
      </c>
      <c r="L979" s="35">
        <v>0</v>
      </c>
      <c r="O979" s="36"/>
      <c r="P979" s="36"/>
      <c r="Q979" s="36"/>
      <c r="R979" s="36"/>
    </row>
    <row r="980" spans="7:18" ht="15.75" thickBot="1" x14ac:dyDescent="0.25">
      <c r="G980" s="40" t="s">
        <v>5372</v>
      </c>
      <c r="H980" s="40" t="s">
        <v>52</v>
      </c>
      <c r="I980" s="41">
        <v>0</v>
      </c>
      <c r="J980" s="41">
        <v>0</v>
      </c>
      <c r="K980" s="41">
        <v>0</v>
      </c>
      <c r="L980" s="41">
        <v>0</v>
      </c>
      <c r="O980" s="36"/>
      <c r="P980" s="36"/>
      <c r="Q980" s="36"/>
      <c r="R980" s="36"/>
    </row>
    <row r="981" spans="7:18" x14ac:dyDescent="0.2">
      <c r="G981" s="8" t="s">
        <v>5373</v>
      </c>
      <c r="H981" s="8" t="s">
        <v>5054</v>
      </c>
      <c r="I981" s="35">
        <v>0.99634502924000001</v>
      </c>
      <c r="J981" s="35">
        <v>0.99688750555799999</v>
      </c>
      <c r="K981" s="35">
        <v>0.86191024165700003</v>
      </c>
      <c r="L981" s="35">
        <v>0.89037037037</v>
      </c>
      <c r="O981" s="36"/>
      <c r="P981" s="36"/>
      <c r="Q981" s="36"/>
      <c r="R981" s="36"/>
    </row>
    <row r="982" spans="7:18" x14ac:dyDescent="0.2">
      <c r="G982" s="8" t="s">
        <v>5373</v>
      </c>
      <c r="H982" s="8" t="s">
        <v>5056</v>
      </c>
      <c r="I982" s="35">
        <v>0</v>
      </c>
      <c r="J982" s="35">
        <v>4.4464206313900003E-4</v>
      </c>
      <c r="K982" s="35">
        <v>0</v>
      </c>
      <c r="L982" s="35">
        <v>0</v>
      </c>
      <c r="O982" s="36"/>
      <c r="P982" s="36"/>
      <c r="Q982" s="36"/>
      <c r="R982" s="36"/>
    </row>
    <row r="983" spans="7:18" x14ac:dyDescent="0.2">
      <c r="G983" s="8" t="s">
        <v>5373</v>
      </c>
      <c r="H983" s="8" t="s">
        <v>5058</v>
      </c>
      <c r="I983" s="35">
        <v>0</v>
      </c>
      <c r="J983" s="35">
        <v>4.4464206313900003E-4</v>
      </c>
      <c r="K983" s="35">
        <v>0</v>
      </c>
      <c r="L983" s="35">
        <v>0</v>
      </c>
      <c r="O983" s="36"/>
      <c r="P983" s="36"/>
      <c r="Q983" s="36"/>
      <c r="R983" s="36"/>
    </row>
    <row r="984" spans="7:18" x14ac:dyDescent="0.2">
      <c r="G984" s="8" t="s">
        <v>5373</v>
      </c>
      <c r="H984" s="8" t="s">
        <v>5060</v>
      </c>
      <c r="I984" s="35">
        <v>3.6549707602300001E-3</v>
      </c>
      <c r="J984" s="35">
        <v>2.2232103157000002E-3</v>
      </c>
      <c r="K984" s="35">
        <v>0.138089758343</v>
      </c>
      <c r="L984" s="35">
        <v>0.10962962963</v>
      </c>
      <c r="O984" s="36"/>
      <c r="P984" s="36"/>
      <c r="Q984" s="36"/>
      <c r="R984" s="36"/>
    </row>
    <row r="985" spans="7:18" x14ac:dyDescent="0.2">
      <c r="G985" s="8" t="s">
        <v>5373</v>
      </c>
      <c r="H985" s="8" t="s">
        <v>4973</v>
      </c>
      <c r="I985" s="35">
        <v>0</v>
      </c>
      <c r="J985" s="35">
        <v>0</v>
      </c>
      <c r="K985" s="35">
        <v>0</v>
      </c>
      <c r="L985" s="35">
        <v>0</v>
      </c>
      <c r="O985" s="36"/>
      <c r="P985" s="36"/>
      <c r="Q985" s="36"/>
      <c r="R985" s="36"/>
    </row>
    <row r="986" spans="7:18" ht="15.75" thickBot="1" x14ac:dyDescent="0.25">
      <c r="G986" s="40" t="s">
        <v>5373</v>
      </c>
      <c r="H986" s="40" t="s">
        <v>52</v>
      </c>
      <c r="I986" s="41">
        <v>0</v>
      </c>
      <c r="J986" s="41">
        <v>0</v>
      </c>
      <c r="K986" s="41">
        <v>0</v>
      </c>
      <c r="L986" s="41">
        <v>0</v>
      </c>
      <c r="O986" s="36"/>
      <c r="P986" s="36"/>
      <c r="Q986" s="36"/>
      <c r="R986" s="36"/>
    </row>
    <row r="987" spans="7:18" x14ac:dyDescent="0.2">
      <c r="G987" s="8" t="s">
        <v>5374</v>
      </c>
      <c r="H987" s="8" t="s">
        <v>5054</v>
      </c>
      <c r="I987" s="35">
        <v>0.99693564862100004</v>
      </c>
      <c r="J987" s="35">
        <v>0.99678111587999996</v>
      </c>
      <c r="K987" s="35">
        <v>0.85855934674800005</v>
      </c>
      <c r="L987" s="35">
        <v>0.87064002709099997</v>
      </c>
      <c r="O987" s="36"/>
      <c r="P987" s="36"/>
      <c r="Q987" s="36"/>
      <c r="R987" s="36"/>
    </row>
    <row r="988" spans="7:18" x14ac:dyDescent="0.2">
      <c r="G988" s="8" t="s">
        <v>5374</v>
      </c>
      <c r="H988" s="8" t="s">
        <v>5056</v>
      </c>
      <c r="I988" s="35">
        <v>0</v>
      </c>
      <c r="J988" s="35">
        <v>0</v>
      </c>
      <c r="K988" s="35">
        <v>0</v>
      </c>
      <c r="L988" s="35">
        <v>3.3863867253599997E-4</v>
      </c>
      <c r="O988" s="36"/>
      <c r="P988" s="36"/>
      <c r="Q988" s="36"/>
      <c r="R988" s="36"/>
    </row>
    <row r="989" spans="7:18" x14ac:dyDescent="0.2">
      <c r="G989" s="8" t="s">
        <v>5374</v>
      </c>
      <c r="H989" s="8" t="s">
        <v>5058</v>
      </c>
      <c r="I989" s="35">
        <v>5.1072522982599999E-4</v>
      </c>
      <c r="J989" s="35">
        <v>2.1459227467800001E-4</v>
      </c>
      <c r="K989" s="35">
        <v>0</v>
      </c>
      <c r="L989" s="35">
        <v>3.3863867253599997E-4</v>
      </c>
      <c r="O989" s="36"/>
      <c r="P989" s="36"/>
      <c r="Q989" s="36"/>
      <c r="R989" s="36"/>
    </row>
    <row r="990" spans="7:18" x14ac:dyDescent="0.2">
      <c r="G990" s="8" t="s">
        <v>5374</v>
      </c>
      <c r="H990" s="8" t="s">
        <v>5060</v>
      </c>
      <c r="I990" s="35">
        <v>2.5536261491299998E-3</v>
      </c>
      <c r="J990" s="35">
        <v>3.0042918454900001E-3</v>
      </c>
      <c r="K990" s="35">
        <v>0.141440653252</v>
      </c>
      <c r="L990" s="35">
        <v>0.128682695564</v>
      </c>
      <c r="O990" s="36"/>
      <c r="P990" s="36"/>
      <c r="Q990" s="36"/>
      <c r="R990" s="36"/>
    </row>
    <row r="991" spans="7:18" x14ac:dyDescent="0.2">
      <c r="G991" s="8" t="s">
        <v>5374</v>
      </c>
      <c r="H991" s="8" t="s">
        <v>4973</v>
      </c>
      <c r="I991" s="35">
        <v>0</v>
      </c>
      <c r="J991" s="35">
        <v>0</v>
      </c>
      <c r="K991" s="35">
        <v>0</v>
      </c>
      <c r="L991" s="35">
        <v>0</v>
      </c>
      <c r="O991" s="36"/>
      <c r="P991" s="36"/>
      <c r="Q991" s="36"/>
      <c r="R991" s="36"/>
    </row>
    <row r="992" spans="7:18" ht="15.75" thickBot="1" x14ac:dyDescent="0.25">
      <c r="G992" s="40" t="s">
        <v>5374</v>
      </c>
      <c r="H992" s="40" t="s">
        <v>52</v>
      </c>
      <c r="I992" s="41">
        <v>0</v>
      </c>
      <c r="J992" s="41">
        <v>0</v>
      </c>
      <c r="K992" s="41">
        <v>0</v>
      </c>
      <c r="L992" s="41">
        <v>0</v>
      </c>
      <c r="O992" s="36"/>
      <c r="P992" s="36"/>
      <c r="Q992" s="36"/>
      <c r="R992" s="36"/>
    </row>
    <row r="993" spans="7:18" x14ac:dyDescent="0.2">
      <c r="G993" s="8" t="s">
        <v>5375</v>
      </c>
      <c r="H993" s="8" t="s">
        <v>5054</v>
      </c>
      <c r="I993" s="35">
        <v>0.91167883211699996</v>
      </c>
      <c r="J993" s="35">
        <v>0.90892250694700005</v>
      </c>
      <c r="K993" s="35">
        <v>0.843307086614</v>
      </c>
      <c r="L993" s="35">
        <v>0.86894197952200003</v>
      </c>
      <c r="O993" s="36"/>
      <c r="P993" s="36"/>
      <c r="Q993" s="36"/>
      <c r="R993" s="36"/>
    </row>
    <row r="994" spans="7:18" x14ac:dyDescent="0.2">
      <c r="G994" s="8" t="s">
        <v>5375</v>
      </c>
      <c r="H994" s="8" t="s">
        <v>5056</v>
      </c>
      <c r="I994" s="35">
        <v>0</v>
      </c>
      <c r="J994" s="35">
        <v>0</v>
      </c>
      <c r="K994" s="35">
        <v>0</v>
      </c>
      <c r="L994" s="35">
        <v>0</v>
      </c>
      <c r="O994" s="36"/>
      <c r="P994" s="36"/>
      <c r="Q994" s="36"/>
      <c r="R994" s="36"/>
    </row>
    <row r="995" spans="7:18" x14ac:dyDescent="0.2">
      <c r="G995" s="8" t="s">
        <v>5375</v>
      </c>
      <c r="H995" s="8" t="s">
        <v>5058</v>
      </c>
      <c r="I995" s="35">
        <v>7.2992700729899995E-4</v>
      </c>
      <c r="J995" s="35">
        <v>6.1747452917600002E-4</v>
      </c>
      <c r="K995" s="35">
        <v>7.8740157480299998E-4</v>
      </c>
      <c r="L995" s="35">
        <v>0</v>
      </c>
      <c r="O995" s="36"/>
      <c r="P995" s="36"/>
      <c r="Q995" s="36"/>
      <c r="R995" s="36"/>
    </row>
    <row r="996" spans="7:18" x14ac:dyDescent="0.2">
      <c r="G996" s="8" t="s">
        <v>5375</v>
      </c>
      <c r="H996" s="8" t="s">
        <v>5060</v>
      </c>
      <c r="I996" s="35">
        <v>8.7591240875900006E-2</v>
      </c>
      <c r="J996" s="35">
        <v>9.0460018524200006E-2</v>
      </c>
      <c r="K996" s="35">
        <v>0.15590551181100001</v>
      </c>
      <c r="L996" s="35">
        <v>0.131058020478</v>
      </c>
      <c r="O996" s="36"/>
      <c r="P996" s="36"/>
      <c r="Q996" s="36"/>
      <c r="R996" s="36"/>
    </row>
    <row r="997" spans="7:18" x14ac:dyDescent="0.2">
      <c r="G997" s="8" t="s">
        <v>5375</v>
      </c>
      <c r="H997" s="8" t="s">
        <v>4973</v>
      </c>
      <c r="I997" s="35">
        <v>0</v>
      </c>
      <c r="J997" s="35">
        <v>0</v>
      </c>
      <c r="K997" s="35">
        <v>0</v>
      </c>
      <c r="L997" s="35">
        <v>0</v>
      </c>
      <c r="O997" s="36"/>
      <c r="P997" s="36"/>
      <c r="Q997" s="36"/>
      <c r="R997" s="36"/>
    </row>
    <row r="998" spans="7:18" ht="15.75" thickBot="1" x14ac:dyDescent="0.25">
      <c r="G998" s="40" t="s">
        <v>5375</v>
      </c>
      <c r="H998" s="40" t="s">
        <v>52</v>
      </c>
      <c r="I998" s="41">
        <v>0</v>
      </c>
      <c r="J998" s="41">
        <v>0</v>
      </c>
      <c r="K998" s="41">
        <v>0</v>
      </c>
      <c r="L998" s="41">
        <v>0</v>
      </c>
      <c r="O998" s="36"/>
      <c r="P998" s="36"/>
      <c r="Q998" s="36"/>
      <c r="R998" s="36"/>
    </row>
    <row r="999" spans="7:18" x14ac:dyDescent="0.2">
      <c r="G999" s="8" t="s">
        <v>5376</v>
      </c>
      <c r="H999" s="8" t="s">
        <v>5054</v>
      </c>
      <c r="I999" s="35">
        <v>0.44243792325100001</v>
      </c>
      <c r="J999" s="35">
        <v>0.65814830330999996</v>
      </c>
      <c r="K999" s="35">
        <v>0.67684478371500001</v>
      </c>
      <c r="L999" s="35">
        <v>0.68020304568500001</v>
      </c>
      <c r="O999" s="36"/>
      <c r="P999" s="36"/>
      <c r="Q999" s="36"/>
      <c r="R999" s="36"/>
    </row>
    <row r="1000" spans="7:18" x14ac:dyDescent="0.2">
      <c r="G1000" s="8" t="s">
        <v>5376</v>
      </c>
      <c r="H1000" s="8" t="s">
        <v>5056</v>
      </c>
      <c r="I1000" s="35">
        <v>0</v>
      </c>
      <c r="J1000" s="35">
        <v>8.37871805614E-4</v>
      </c>
      <c r="K1000" s="35">
        <v>0</v>
      </c>
      <c r="L1000" s="35">
        <v>0</v>
      </c>
      <c r="O1000" s="36"/>
      <c r="P1000" s="36"/>
      <c r="Q1000" s="36"/>
      <c r="R1000" s="36"/>
    </row>
    <row r="1001" spans="7:18" x14ac:dyDescent="0.2">
      <c r="G1001" s="8" t="s">
        <v>5376</v>
      </c>
      <c r="H1001" s="8" t="s">
        <v>5058</v>
      </c>
      <c r="I1001" s="35">
        <v>0</v>
      </c>
      <c r="J1001" s="35">
        <v>4.18935902807E-4</v>
      </c>
      <c r="K1001" s="35">
        <v>0</v>
      </c>
      <c r="L1001" s="35">
        <v>0</v>
      </c>
      <c r="O1001" s="36"/>
      <c r="P1001" s="36"/>
      <c r="Q1001" s="36"/>
      <c r="R1001" s="36"/>
    </row>
    <row r="1002" spans="7:18" x14ac:dyDescent="0.2">
      <c r="G1002" s="8" t="s">
        <v>5376</v>
      </c>
      <c r="H1002" s="8" t="s">
        <v>5060</v>
      </c>
      <c r="I1002" s="35">
        <v>0.55756207674900005</v>
      </c>
      <c r="J1002" s="35">
        <v>0.34059488898200002</v>
      </c>
      <c r="K1002" s="35">
        <v>0.32315521628499999</v>
      </c>
      <c r="L1002" s="35">
        <v>0.31979695431499999</v>
      </c>
      <c r="O1002" s="36"/>
      <c r="P1002" s="36"/>
      <c r="Q1002" s="36"/>
      <c r="R1002" s="36"/>
    </row>
    <row r="1003" spans="7:18" x14ac:dyDescent="0.2">
      <c r="G1003" s="8" t="s">
        <v>5376</v>
      </c>
      <c r="H1003" s="8" t="s">
        <v>4973</v>
      </c>
      <c r="I1003" s="35">
        <v>0</v>
      </c>
      <c r="J1003" s="35">
        <v>0</v>
      </c>
      <c r="K1003" s="35">
        <v>0</v>
      </c>
      <c r="L1003" s="35">
        <v>0</v>
      </c>
      <c r="O1003" s="36"/>
      <c r="P1003" s="36"/>
      <c r="Q1003" s="36"/>
      <c r="R1003" s="36"/>
    </row>
    <row r="1004" spans="7:18" ht="15.75" thickBot="1" x14ac:dyDescent="0.25">
      <c r="G1004" s="40" t="s">
        <v>5376</v>
      </c>
      <c r="H1004" s="40" t="s">
        <v>52</v>
      </c>
      <c r="I1004" s="41">
        <v>0</v>
      </c>
      <c r="J1004" s="41">
        <v>0</v>
      </c>
      <c r="K1004" s="41">
        <v>0</v>
      </c>
      <c r="L1004" s="41">
        <v>0</v>
      </c>
      <c r="O1004" s="36"/>
      <c r="P1004" s="36"/>
      <c r="Q1004" s="36"/>
      <c r="R1004" s="36"/>
    </row>
    <row r="1005" spans="7:18" x14ac:dyDescent="0.2">
      <c r="G1005" s="8" t="s">
        <v>5377</v>
      </c>
      <c r="H1005" s="8" t="s">
        <v>5054</v>
      </c>
      <c r="I1005" s="35">
        <v>0.96813353566000004</v>
      </c>
      <c r="J1005" s="35">
        <v>0.96018735362999996</v>
      </c>
      <c r="K1005" s="35">
        <v>0.88024883359299999</v>
      </c>
      <c r="L1005" s="35">
        <v>0.88916562889200002</v>
      </c>
      <c r="O1005" s="36"/>
      <c r="P1005" s="36"/>
      <c r="Q1005" s="36"/>
      <c r="R1005" s="36"/>
    </row>
    <row r="1006" spans="7:18" x14ac:dyDescent="0.2">
      <c r="G1006" s="8" t="s">
        <v>5377</v>
      </c>
      <c r="H1006" s="8" t="s">
        <v>5056</v>
      </c>
      <c r="I1006" s="35">
        <v>0</v>
      </c>
      <c r="J1006" s="35">
        <v>0</v>
      </c>
      <c r="K1006" s="35">
        <v>0</v>
      </c>
      <c r="L1006" s="35">
        <v>0</v>
      </c>
      <c r="O1006" s="36"/>
      <c r="P1006" s="36"/>
      <c r="Q1006" s="36"/>
      <c r="R1006" s="36"/>
    </row>
    <row r="1007" spans="7:18" x14ac:dyDescent="0.2">
      <c r="G1007" s="8" t="s">
        <v>5377</v>
      </c>
      <c r="H1007" s="8" t="s">
        <v>5058</v>
      </c>
      <c r="I1007" s="35">
        <v>0</v>
      </c>
      <c r="J1007" s="35">
        <v>0</v>
      </c>
      <c r="K1007" s="35">
        <v>0</v>
      </c>
      <c r="L1007" s="35">
        <v>0</v>
      </c>
      <c r="O1007" s="36"/>
      <c r="P1007" s="36"/>
      <c r="Q1007" s="36"/>
      <c r="R1007" s="36"/>
    </row>
    <row r="1008" spans="7:18" x14ac:dyDescent="0.2">
      <c r="G1008" s="8" t="s">
        <v>5377</v>
      </c>
      <c r="H1008" s="8" t="s">
        <v>5060</v>
      </c>
      <c r="I1008" s="35">
        <v>3.1866464339900001E-2</v>
      </c>
      <c r="J1008" s="35">
        <v>3.9812646370000003E-2</v>
      </c>
      <c r="K1008" s="35">
        <v>0.119751166407</v>
      </c>
      <c r="L1008" s="35">
        <v>0.110834371108</v>
      </c>
      <c r="O1008" s="36"/>
      <c r="P1008" s="36"/>
      <c r="Q1008" s="36"/>
      <c r="R1008" s="36"/>
    </row>
    <row r="1009" spans="7:18" x14ac:dyDescent="0.2">
      <c r="G1009" s="8" t="s">
        <v>5377</v>
      </c>
      <c r="H1009" s="8" t="s">
        <v>4973</v>
      </c>
      <c r="I1009" s="35">
        <v>0</v>
      </c>
      <c r="J1009" s="35">
        <v>0</v>
      </c>
      <c r="K1009" s="35">
        <v>0</v>
      </c>
      <c r="L1009" s="35">
        <v>0</v>
      </c>
      <c r="O1009" s="36"/>
      <c r="P1009" s="36"/>
      <c r="Q1009" s="36"/>
      <c r="R1009" s="36"/>
    </row>
    <row r="1010" spans="7:18" ht="15.75" thickBot="1" x14ac:dyDescent="0.25">
      <c r="G1010" s="40" t="s">
        <v>5377</v>
      </c>
      <c r="H1010" s="40" t="s">
        <v>52</v>
      </c>
      <c r="I1010" s="41">
        <v>0</v>
      </c>
      <c r="J1010" s="41">
        <v>0</v>
      </c>
      <c r="K1010" s="41">
        <v>0</v>
      </c>
      <c r="L1010" s="41">
        <v>0</v>
      </c>
      <c r="O1010" s="36"/>
      <c r="P1010" s="36"/>
      <c r="Q1010" s="36"/>
      <c r="R1010" s="36"/>
    </row>
    <row r="1011" spans="7:18" x14ac:dyDescent="0.2">
      <c r="G1011" s="8" t="s">
        <v>5378</v>
      </c>
      <c r="H1011" s="8" t="s">
        <v>5054</v>
      </c>
      <c r="I1011" s="35">
        <v>0.70381451009700002</v>
      </c>
      <c r="J1011" s="35">
        <v>0.85409911996300003</v>
      </c>
      <c r="K1011" s="35">
        <v>0.791469194313</v>
      </c>
      <c r="L1011" s="35">
        <v>0.83663527119199999</v>
      </c>
      <c r="O1011" s="36"/>
      <c r="P1011" s="36"/>
      <c r="Q1011" s="36"/>
      <c r="R1011" s="36"/>
    </row>
    <row r="1012" spans="7:18" x14ac:dyDescent="0.2">
      <c r="G1012" s="8" t="s">
        <v>5378</v>
      </c>
      <c r="H1012" s="8" t="s">
        <v>5056</v>
      </c>
      <c r="I1012" s="35">
        <v>0</v>
      </c>
      <c r="J1012" s="35">
        <v>0</v>
      </c>
      <c r="K1012" s="35">
        <v>0</v>
      </c>
      <c r="L1012" s="35">
        <v>0</v>
      </c>
      <c r="O1012" s="36"/>
      <c r="P1012" s="36"/>
      <c r="Q1012" s="36"/>
      <c r="R1012" s="36"/>
    </row>
    <row r="1013" spans="7:18" x14ac:dyDescent="0.2">
      <c r="G1013" s="8" t="s">
        <v>5378</v>
      </c>
      <c r="H1013" s="8" t="s">
        <v>5058</v>
      </c>
      <c r="I1013" s="35">
        <v>0</v>
      </c>
      <c r="J1013" s="35">
        <v>0</v>
      </c>
      <c r="K1013" s="35">
        <v>0</v>
      </c>
      <c r="L1013" s="35">
        <v>6.4956154595600002E-4</v>
      </c>
      <c r="O1013" s="36"/>
      <c r="P1013" s="36"/>
      <c r="Q1013" s="36"/>
      <c r="R1013" s="36"/>
    </row>
    <row r="1014" spans="7:18" x14ac:dyDescent="0.2">
      <c r="G1014" s="8" t="s">
        <v>5378</v>
      </c>
      <c r="H1014" s="8" t="s">
        <v>5060</v>
      </c>
      <c r="I1014" s="35">
        <v>0.29618548990299998</v>
      </c>
      <c r="J1014" s="35">
        <v>0.145900880037</v>
      </c>
      <c r="K1014" s="35">
        <v>0.208530805687</v>
      </c>
      <c r="L1014" s="35">
        <v>0.162715167262</v>
      </c>
      <c r="O1014" s="36"/>
      <c r="P1014" s="36"/>
      <c r="Q1014" s="36"/>
      <c r="R1014" s="36"/>
    </row>
    <row r="1015" spans="7:18" x14ac:dyDescent="0.2">
      <c r="G1015" s="8" t="s">
        <v>5378</v>
      </c>
      <c r="H1015" s="8" t="s">
        <v>4973</v>
      </c>
      <c r="I1015" s="35">
        <v>0</v>
      </c>
      <c r="J1015" s="35">
        <v>0</v>
      </c>
      <c r="K1015" s="35">
        <v>0</v>
      </c>
      <c r="L1015" s="35">
        <v>0</v>
      </c>
      <c r="O1015" s="36"/>
      <c r="P1015" s="36"/>
      <c r="Q1015" s="36"/>
      <c r="R1015" s="36"/>
    </row>
    <row r="1016" spans="7:18" ht="15.75" thickBot="1" x14ac:dyDescent="0.25">
      <c r="G1016" s="40" t="s">
        <v>5378</v>
      </c>
      <c r="H1016" s="40" t="s">
        <v>52</v>
      </c>
      <c r="I1016" s="41">
        <v>0</v>
      </c>
      <c r="J1016" s="41">
        <v>0</v>
      </c>
      <c r="K1016" s="41">
        <v>0</v>
      </c>
      <c r="L1016" s="41">
        <v>0</v>
      </c>
      <c r="O1016" s="36"/>
      <c r="P1016" s="36"/>
      <c r="Q1016" s="36"/>
      <c r="R1016" s="36"/>
    </row>
    <row r="1017" spans="7:18" x14ac:dyDescent="0.2">
      <c r="G1017" s="8" t="s">
        <v>5379</v>
      </c>
      <c r="H1017" s="8" t="s">
        <v>5054</v>
      </c>
      <c r="I1017" s="35">
        <v>0.99387040280200001</v>
      </c>
      <c r="J1017" s="35">
        <v>0.99591002044999999</v>
      </c>
      <c r="K1017" s="35">
        <v>0.85410683515200003</v>
      </c>
      <c r="L1017" s="35">
        <v>0.87333816775399997</v>
      </c>
      <c r="O1017" s="36"/>
      <c r="P1017" s="36"/>
      <c r="Q1017" s="36"/>
      <c r="R1017" s="36"/>
    </row>
    <row r="1018" spans="7:18" x14ac:dyDescent="0.2">
      <c r="G1018" s="8" t="s">
        <v>5379</v>
      </c>
      <c r="H1018" s="8" t="s">
        <v>5056</v>
      </c>
      <c r="I1018" s="35">
        <v>0</v>
      </c>
      <c r="J1018" s="35">
        <v>0</v>
      </c>
      <c r="K1018" s="35">
        <v>5.7438253877100005E-4</v>
      </c>
      <c r="L1018" s="35">
        <v>0</v>
      </c>
      <c r="O1018" s="36"/>
      <c r="P1018" s="36"/>
      <c r="Q1018" s="36"/>
      <c r="R1018" s="36"/>
    </row>
    <row r="1019" spans="7:18" x14ac:dyDescent="0.2">
      <c r="G1019" s="8" t="s">
        <v>5379</v>
      </c>
      <c r="H1019" s="8" t="s">
        <v>5058</v>
      </c>
      <c r="I1019" s="35">
        <v>0</v>
      </c>
      <c r="J1019" s="35">
        <v>0</v>
      </c>
      <c r="K1019" s="35">
        <v>5.7438253877100005E-4</v>
      </c>
      <c r="L1019" s="35">
        <v>4.8344210780799999E-4</v>
      </c>
      <c r="O1019" s="36"/>
      <c r="P1019" s="36"/>
      <c r="Q1019" s="36"/>
      <c r="R1019" s="36"/>
    </row>
    <row r="1020" spans="7:18" x14ac:dyDescent="0.2">
      <c r="G1020" s="8" t="s">
        <v>5379</v>
      </c>
      <c r="H1020" s="8" t="s">
        <v>5060</v>
      </c>
      <c r="I1020" s="35">
        <v>6.1295971978999999E-3</v>
      </c>
      <c r="J1020" s="35">
        <v>4.0899795500999999E-3</v>
      </c>
      <c r="K1020" s="35">
        <v>0.14474439977</v>
      </c>
      <c r="L1020" s="35">
        <v>0.126178390138</v>
      </c>
      <c r="O1020" s="36"/>
      <c r="P1020" s="36"/>
      <c r="Q1020" s="36"/>
      <c r="R1020" s="36"/>
    </row>
    <row r="1021" spans="7:18" x14ac:dyDescent="0.2">
      <c r="G1021" s="8" t="s">
        <v>5379</v>
      </c>
      <c r="H1021" s="8" t="s">
        <v>4973</v>
      </c>
      <c r="I1021" s="35">
        <v>0</v>
      </c>
      <c r="J1021" s="35">
        <v>0</v>
      </c>
      <c r="K1021" s="35">
        <v>0</v>
      </c>
      <c r="L1021" s="35">
        <v>0</v>
      </c>
      <c r="O1021" s="36"/>
      <c r="P1021" s="36"/>
      <c r="Q1021" s="36"/>
      <c r="R1021" s="36"/>
    </row>
    <row r="1022" spans="7:18" ht="15.75" thickBot="1" x14ac:dyDescent="0.25">
      <c r="G1022" s="40" t="s">
        <v>5379</v>
      </c>
      <c r="H1022" s="40" t="s">
        <v>52</v>
      </c>
      <c r="I1022" s="41">
        <v>0</v>
      </c>
      <c r="J1022" s="41">
        <v>0</v>
      </c>
      <c r="K1022" s="41">
        <v>0</v>
      </c>
      <c r="L1022" s="41">
        <v>0</v>
      </c>
      <c r="O1022" s="36"/>
      <c r="P1022" s="36"/>
      <c r="Q1022" s="36"/>
      <c r="R1022" s="36"/>
    </row>
    <row r="1023" spans="7:18" x14ac:dyDescent="0.2">
      <c r="G1023" s="8" t="s">
        <v>5380</v>
      </c>
      <c r="H1023" s="8" t="s">
        <v>5054</v>
      </c>
      <c r="I1023" s="35">
        <v>0.98013245033100005</v>
      </c>
      <c r="J1023" s="35">
        <v>0.99843505477299999</v>
      </c>
      <c r="K1023" s="35">
        <v>0.77846153846199995</v>
      </c>
      <c r="L1023" s="35">
        <v>0.80745341614900001</v>
      </c>
      <c r="O1023" s="36"/>
      <c r="P1023" s="36"/>
      <c r="Q1023" s="36"/>
      <c r="R1023" s="36"/>
    </row>
    <row r="1024" spans="7:18" x14ac:dyDescent="0.2">
      <c r="G1024" s="8" t="s">
        <v>5380</v>
      </c>
      <c r="H1024" s="8" t="s">
        <v>5056</v>
      </c>
      <c r="I1024" s="35">
        <v>0</v>
      </c>
      <c r="J1024" s="35">
        <v>0</v>
      </c>
      <c r="K1024" s="35">
        <v>0</v>
      </c>
      <c r="L1024" s="35">
        <v>3.10559006211E-3</v>
      </c>
      <c r="O1024" s="36"/>
      <c r="P1024" s="36"/>
      <c r="Q1024" s="36"/>
      <c r="R1024" s="36"/>
    </row>
    <row r="1025" spans="7:18" x14ac:dyDescent="0.2">
      <c r="G1025" s="8" t="s">
        <v>5380</v>
      </c>
      <c r="H1025" s="8" t="s">
        <v>5058</v>
      </c>
      <c r="I1025" s="35">
        <v>0</v>
      </c>
      <c r="J1025" s="35">
        <v>0</v>
      </c>
      <c r="K1025" s="35">
        <v>0</v>
      </c>
      <c r="L1025" s="35">
        <v>0</v>
      </c>
      <c r="O1025" s="36"/>
      <c r="P1025" s="36"/>
      <c r="Q1025" s="36"/>
      <c r="R1025" s="36"/>
    </row>
    <row r="1026" spans="7:18" x14ac:dyDescent="0.2">
      <c r="G1026" s="8" t="s">
        <v>5380</v>
      </c>
      <c r="H1026" s="8" t="s">
        <v>5060</v>
      </c>
      <c r="I1026" s="35">
        <v>1.98675496689E-2</v>
      </c>
      <c r="J1026" s="35">
        <v>1.56494522692E-3</v>
      </c>
      <c r="K1026" s="35">
        <v>0.221538461538</v>
      </c>
      <c r="L1026" s="35">
        <v>0.18944099378900001</v>
      </c>
      <c r="O1026" s="36"/>
      <c r="P1026" s="36"/>
      <c r="Q1026" s="36"/>
      <c r="R1026" s="36"/>
    </row>
    <row r="1027" spans="7:18" x14ac:dyDescent="0.2">
      <c r="G1027" s="8" t="s">
        <v>5380</v>
      </c>
      <c r="H1027" s="8" t="s">
        <v>4973</v>
      </c>
      <c r="I1027" s="35">
        <v>0</v>
      </c>
      <c r="J1027" s="35">
        <v>0</v>
      </c>
      <c r="K1027" s="35">
        <v>0</v>
      </c>
      <c r="L1027" s="35">
        <v>0</v>
      </c>
      <c r="O1027" s="36"/>
      <c r="P1027" s="36"/>
      <c r="Q1027" s="36"/>
      <c r="R1027" s="36"/>
    </row>
    <row r="1028" spans="7:18" ht="15.75" thickBot="1" x14ac:dyDescent="0.25">
      <c r="G1028" s="40" t="s">
        <v>5380</v>
      </c>
      <c r="H1028" s="40" t="s">
        <v>52</v>
      </c>
      <c r="I1028" s="41">
        <v>0</v>
      </c>
      <c r="J1028" s="41">
        <v>0</v>
      </c>
      <c r="K1028" s="41">
        <v>0</v>
      </c>
      <c r="L1028" s="41">
        <v>0</v>
      </c>
      <c r="O1028" s="36"/>
      <c r="P1028" s="36"/>
      <c r="Q1028" s="36"/>
      <c r="R1028" s="36"/>
    </row>
    <row r="1029" spans="7:18" x14ac:dyDescent="0.2">
      <c r="G1029" s="8" t="s">
        <v>5381</v>
      </c>
      <c r="H1029" s="8" t="s">
        <v>5054</v>
      </c>
      <c r="I1029" s="35">
        <v>0.99831365935899996</v>
      </c>
      <c r="J1029" s="35">
        <v>0.99792960662499997</v>
      </c>
      <c r="K1029" s="35">
        <v>0.83706720977600002</v>
      </c>
      <c r="L1029" s="35">
        <v>0.90381679389299996</v>
      </c>
      <c r="O1029" s="36"/>
      <c r="P1029" s="36"/>
      <c r="Q1029" s="36"/>
      <c r="R1029" s="36"/>
    </row>
    <row r="1030" spans="7:18" x14ac:dyDescent="0.2">
      <c r="G1030" s="8" t="s">
        <v>5381</v>
      </c>
      <c r="H1030" s="8" t="s">
        <v>5056</v>
      </c>
      <c r="I1030" s="35">
        <v>0</v>
      </c>
      <c r="J1030" s="35">
        <v>0</v>
      </c>
      <c r="K1030" s="35">
        <v>0</v>
      </c>
      <c r="L1030" s="35">
        <v>0</v>
      </c>
      <c r="O1030" s="36"/>
      <c r="P1030" s="36"/>
      <c r="Q1030" s="36"/>
      <c r="R1030" s="36"/>
    </row>
    <row r="1031" spans="7:18" x14ac:dyDescent="0.2">
      <c r="G1031" s="8" t="s">
        <v>5381</v>
      </c>
      <c r="H1031" s="8" t="s">
        <v>5058</v>
      </c>
      <c r="I1031" s="35">
        <v>0</v>
      </c>
      <c r="J1031" s="35">
        <v>2.0703933747400001E-3</v>
      </c>
      <c r="K1031" s="35">
        <v>0</v>
      </c>
      <c r="L1031" s="35">
        <v>0</v>
      </c>
      <c r="O1031" s="36"/>
      <c r="P1031" s="36"/>
      <c r="Q1031" s="36"/>
      <c r="R1031" s="36"/>
    </row>
    <row r="1032" spans="7:18" x14ac:dyDescent="0.2">
      <c r="G1032" s="8" t="s">
        <v>5381</v>
      </c>
      <c r="H1032" s="8" t="s">
        <v>5060</v>
      </c>
      <c r="I1032" s="35">
        <v>1.68634064081E-3</v>
      </c>
      <c r="J1032" s="35">
        <v>0</v>
      </c>
      <c r="K1032" s="35">
        <v>0.16293279022400001</v>
      </c>
      <c r="L1032" s="35">
        <v>9.6183206106899996E-2</v>
      </c>
      <c r="O1032" s="36"/>
      <c r="P1032" s="36"/>
      <c r="Q1032" s="36"/>
      <c r="R1032" s="36"/>
    </row>
    <row r="1033" spans="7:18" x14ac:dyDescent="0.2">
      <c r="G1033" s="8" t="s">
        <v>5381</v>
      </c>
      <c r="H1033" s="8" t="s">
        <v>4973</v>
      </c>
      <c r="I1033" s="35">
        <v>0</v>
      </c>
      <c r="J1033" s="35">
        <v>0</v>
      </c>
      <c r="K1033" s="35">
        <v>0</v>
      </c>
      <c r="L1033" s="35">
        <v>0</v>
      </c>
      <c r="O1033" s="36"/>
      <c r="P1033" s="36"/>
      <c r="Q1033" s="36"/>
      <c r="R1033" s="36"/>
    </row>
    <row r="1034" spans="7:18" ht="15.75" thickBot="1" x14ac:dyDescent="0.25">
      <c r="G1034" s="40" t="s">
        <v>5381</v>
      </c>
      <c r="H1034" s="40" t="s">
        <v>52</v>
      </c>
      <c r="I1034" s="41">
        <v>0</v>
      </c>
      <c r="J1034" s="41">
        <v>0</v>
      </c>
      <c r="K1034" s="41">
        <v>0</v>
      </c>
      <c r="L1034" s="41">
        <v>0</v>
      </c>
      <c r="O1034" s="36"/>
      <c r="P1034" s="36"/>
      <c r="Q1034" s="36"/>
      <c r="R1034" s="36"/>
    </row>
    <row r="1035" spans="7:18" x14ac:dyDescent="0.2">
      <c r="G1035" s="8" t="s">
        <v>5382</v>
      </c>
      <c r="H1035" s="8" t="s">
        <v>5054</v>
      </c>
      <c r="I1035" s="35">
        <v>0.99560246262100005</v>
      </c>
      <c r="J1035" s="35">
        <v>0.99899345747400004</v>
      </c>
      <c r="K1035" s="35">
        <v>0.82189668465700005</v>
      </c>
      <c r="L1035" s="35">
        <v>0.84991273996500005</v>
      </c>
      <c r="O1035" s="36"/>
      <c r="P1035" s="36"/>
      <c r="Q1035" s="36"/>
      <c r="R1035" s="36"/>
    </row>
    <row r="1036" spans="7:18" x14ac:dyDescent="0.2">
      <c r="G1036" s="8" t="s">
        <v>5382</v>
      </c>
      <c r="H1036" s="8" t="s">
        <v>5056</v>
      </c>
      <c r="I1036" s="35">
        <v>0</v>
      </c>
      <c r="J1036" s="35">
        <v>0</v>
      </c>
      <c r="K1036" s="35">
        <v>0</v>
      </c>
      <c r="L1036" s="35">
        <v>0</v>
      </c>
      <c r="O1036" s="36"/>
      <c r="P1036" s="36"/>
      <c r="Q1036" s="36"/>
      <c r="R1036" s="36"/>
    </row>
    <row r="1037" spans="7:18" x14ac:dyDescent="0.2">
      <c r="G1037" s="8" t="s">
        <v>5382</v>
      </c>
      <c r="H1037" s="8" t="s">
        <v>5058</v>
      </c>
      <c r="I1037" s="35">
        <v>0</v>
      </c>
      <c r="J1037" s="35">
        <v>0</v>
      </c>
      <c r="K1037" s="35">
        <v>0</v>
      </c>
      <c r="L1037" s="35">
        <v>0</v>
      </c>
      <c r="O1037" s="36"/>
      <c r="P1037" s="36"/>
      <c r="Q1037" s="36"/>
      <c r="R1037" s="36"/>
    </row>
    <row r="1038" spans="7:18" x14ac:dyDescent="0.2">
      <c r="G1038" s="8" t="s">
        <v>5382</v>
      </c>
      <c r="H1038" s="8" t="s">
        <v>5060</v>
      </c>
      <c r="I1038" s="35">
        <v>4.3975373790700002E-3</v>
      </c>
      <c r="J1038" s="35">
        <v>1.0065425264200001E-3</v>
      </c>
      <c r="K1038" s="35">
        <v>0.178103315343</v>
      </c>
      <c r="L1038" s="35">
        <v>0.150087260035</v>
      </c>
      <c r="O1038" s="36"/>
      <c r="P1038" s="36"/>
      <c r="Q1038" s="36"/>
      <c r="R1038" s="36"/>
    </row>
    <row r="1039" spans="7:18" x14ac:dyDescent="0.2">
      <c r="G1039" s="8" t="s">
        <v>5382</v>
      </c>
      <c r="H1039" s="8" t="s">
        <v>4973</v>
      </c>
      <c r="I1039" s="35">
        <v>0</v>
      </c>
      <c r="J1039" s="35">
        <v>0</v>
      </c>
      <c r="K1039" s="35">
        <v>0</v>
      </c>
      <c r="L1039" s="35">
        <v>0</v>
      </c>
      <c r="O1039" s="36"/>
      <c r="P1039" s="36"/>
      <c r="Q1039" s="36"/>
      <c r="R1039" s="36"/>
    </row>
    <row r="1040" spans="7:18" ht="15.75" thickBot="1" x14ac:dyDescent="0.25">
      <c r="G1040" s="40" t="s">
        <v>5382</v>
      </c>
      <c r="H1040" s="40" t="s">
        <v>52</v>
      </c>
      <c r="I1040" s="41">
        <v>0</v>
      </c>
      <c r="J1040" s="41">
        <v>0</v>
      </c>
      <c r="K1040" s="41">
        <v>0</v>
      </c>
      <c r="L1040" s="41">
        <v>0</v>
      </c>
      <c r="O1040" s="36"/>
      <c r="P1040" s="36"/>
      <c r="Q1040" s="36"/>
      <c r="R1040" s="36"/>
    </row>
    <row r="1041" spans="7:18" x14ac:dyDescent="0.2">
      <c r="G1041" s="8" t="s">
        <v>5383</v>
      </c>
      <c r="H1041" s="8" t="s">
        <v>5054</v>
      </c>
      <c r="I1041" s="35">
        <v>0.99647532729099997</v>
      </c>
      <c r="J1041" s="35">
        <v>0.99845392702500002</v>
      </c>
      <c r="K1041" s="35">
        <v>0.78954752718300003</v>
      </c>
      <c r="L1041" s="35">
        <v>0.81583862532700002</v>
      </c>
      <c r="O1041" s="36"/>
      <c r="P1041" s="36"/>
      <c r="Q1041" s="36"/>
      <c r="R1041" s="36"/>
    </row>
    <row r="1042" spans="7:18" x14ac:dyDescent="0.2">
      <c r="G1042" s="8" t="s">
        <v>5383</v>
      </c>
      <c r="H1042" s="8" t="s">
        <v>5056</v>
      </c>
      <c r="I1042" s="35">
        <v>0</v>
      </c>
      <c r="J1042" s="35">
        <v>0</v>
      </c>
      <c r="K1042" s="35">
        <v>0</v>
      </c>
      <c r="L1042" s="35">
        <v>7.4710496824799996E-4</v>
      </c>
      <c r="O1042" s="36"/>
      <c r="P1042" s="36"/>
      <c r="Q1042" s="36"/>
      <c r="R1042" s="36"/>
    </row>
    <row r="1043" spans="7:18" x14ac:dyDescent="0.2">
      <c r="G1043" s="8" t="s">
        <v>5383</v>
      </c>
      <c r="H1043" s="8" t="s">
        <v>5058</v>
      </c>
      <c r="I1043" s="35">
        <v>0</v>
      </c>
      <c r="J1043" s="35">
        <v>0</v>
      </c>
      <c r="K1043" s="35">
        <v>7.0150824272200004E-4</v>
      </c>
      <c r="L1043" s="35">
        <v>0</v>
      </c>
      <c r="O1043" s="36"/>
      <c r="P1043" s="36"/>
      <c r="Q1043" s="36"/>
      <c r="R1043" s="36"/>
    </row>
    <row r="1044" spans="7:18" x14ac:dyDescent="0.2">
      <c r="G1044" s="8" t="s">
        <v>5383</v>
      </c>
      <c r="H1044" s="8" t="s">
        <v>5060</v>
      </c>
      <c r="I1044" s="35">
        <v>3.52467270896E-3</v>
      </c>
      <c r="J1044" s="35">
        <v>1.5460729746399999E-3</v>
      </c>
      <c r="K1044" s="35">
        <v>0.209750964574</v>
      </c>
      <c r="L1044" s="35">
        <v>0.18341426970499999</v>
      </c>
      <c r="O1044" s="36"/>
      <c r="P1044" s="36"/>
      <c r="Q1044" s="36"/>
      <c r="R1044" s="36"/>
    </row>
    <row r="1045" spans="7:18" x14ac:dyDescent="0.2">
      <c r="G1045" s="8" t="s">
        <v>5383</v>
      </c>
      <c r="H1045" s="8" t="s">
        <v>4973</v>
      </c>
      <c r="I1045" s="35">
        <v>0</v>
      </c>
      <c r="J1045" s="35">
        <v>0</v>
      </c>
      <c r="K1045" s="35">
        <v>0</v>
      </c>
      <c r="L1045" s="35">
        <v>0</v>
      </c>
      <c r="O1045" s="36"/>
      <c r="P1045" s="36"/>
      <c r="Q1045" s="36"/>
      <c r="R1045" s="36"/>
    </row>
    <row r="1046" spans="7:18" ht="15.75" thickBot="1" x14ac:dyDescent="0.25">
      <c r="G1046" s="40" t="s">
        <v>5383</v>
      </c>
      <c r="H1046" s="40" t="s">
        <v>52</v>
      </c>
      <c r="I1046" s="41">
        <v>0</v>
      </c>
      <c r="J1046" s="41">
        <v>0</v>
      </c>
      <c r="K1046" s="41">
        <v>0</v>
      </c>
      <c r="L1046" s="41">
        <v>0</v>
      </c>
      <c r="O1046" s="36"/>
      <c r="P1046" s="36"/>
      <c r="Q1046" s="36"/>
      <c r="R1046" s="36"/>
    </row>
    <row r="1047" spans="7:18" x14ac:dyDescent="0.2">
      <c r="G1047" s="8" t="s">
        <v>5384</v>
      </c>
      <c r="H1047" s="8" t="s">
        <v>5054</v>
      </c>
      <c r="I1047" s="35">
        <v>0.97704447632699998</v>
      </c>
      <c r="J1047" s="35">
        <v>0.99072305593499999</v>
      </c>
      <c r="K1047" s="35">
        <v>0.67537456780600003</v>
      </c>
      <c r="L1047" s="35">
        <v>0.67295004712499995</v>
      </c>
      <c r="O1047" s="36"/>
      <c r="P1047" s="36"/>
      <c r="Q1047" s="36"/>
      <c r="R1047" s="36"/>
    </row>
    <row r="1048" spans="7:18" x14ac:dyDescent="0.2">
      <c r="G1048" s="8" t="s">
        <v>5384</v>
      </c>
      <c r="H1048" s="8" t="s">
        <v>5056</v>
      </c>
      <c r="I1048" s="35">
        <v>0</v>
      </c>
      <c r="J1048" s="35">
        <v>0</v>
      </c>
      <c r="K1048" s="35">
        <v>0</v>
      </c>
      <c r="L1048" s="35">
        <v>0</v>
      </c>
      <c r="O1048" s="36"/>
      <c r="P1048" s="36"/>
      <c r="Q1048" s="36"/>
      <c r="R1048" s="36"/>
    </row>
    <row r="1049" spans="7:18" x14ac:dyDescent="0.2">
      <c r="G1049" s="8" t="s">
        <v>5384</v>
      </c>
      <c r="H1049" s="8" t="s">
        <v>5058</v>
      </c>
      <c r="I1049" s="35">
        <v>3.5868005738900002E-4</v>
      </c>
      <c r="J1049" s="35">
        <v>0</v>
      </c>
      <c r="K1049" s="35">
        <v>0</v>
      </c>
      <c r="L1049" s="35">
        <v>0</v>
      </c>
      <c r="O1049" s="36"/>
      <c r="P1049" s="36"/>
      <c r="Q1049" s="36"/>
      <c r="R1049" s="36"/>
    </row>
    <row r="1050" spans="7:18" x14ac:dyDescent="0.2">
      <c r="G1050" s="8" t="s">
        <v>5384</v>
      </c>
      <c r="H1050" s="8" t="s">
        <v>5060</v>
      </c>
      <c r="I1050" s="35">
        <v>2.25968436155E-2</v>
      </c>
      <c r="J1050" s="35">
        <v>9.2769440654800004E-3</v>
      </c>
      <c r="K1050" s="35">
        <v>0.32462543219399997</v>
      </c>
      <c r="L1050" s="35">
        <v>0.32704995287499999</v>
      </c>
      <c r="O1050" s="36"/>
      <c r="P1050" s="36"/>
      <c r="Q1050" s="36"/>
      <c r="R1050" s="36"/>
    </row>
    <row r="1051" spans="7:18" x14ac:dyDescent="0.2">
      <c r="G1051" s="8" t="s">
        <v>5384</v>
      </c>
      <c r="H1051" s="8" t="s">
        <v>4973</v>
      </c>
      <c r="I1051" s="35">
        <v>0</v>
      </c>
      <c r="J1051" s="35">
        <v>0</v>
      </c>
      <c r="K1051" s="35">
        <v>0</v>
      </c>
      <c r="L1051" s="35">
        <v>0</v>
      </c>
      <c r="O1051" s="36"/>
      <c r="P1051" s="36"/>
      <c r="Q1051" s="36"/>
      <c r="R1051" s="36"/>
    </row>
    <row r="1052" spans="7:18" ht="15.75" thickBot="1" x14ac:dyDescent="0.25">
      <c r="G1052" s="40" t="s">
        <v>5384</v>
      </c>
      <c r="H1052" s="40" t="s">
        <v>52</v>
      </c>
      <c r="I1052" s="41">
        <v>0</v>
      </c>
      <c r="J1052" s="41">
        <v>0</v>
      </c>
      <c r="K1052" s="41">
        <v>0</v>
      </c>
      <c r="L1052" s="41">
        <v>0</v>
      </c>
      <c r="O1052" s="36"/>
      <c r="P1052" s="36"/>
      <c r="Q1052" s="36"/>
      <c r="R1052" s="36"/>
    </row>
    <row r="1053" spans="7:18" x14ac:dyDescent="0.2">
      <c r="G1053" s="8" t="s">
        <v>5385</v>
      </c>
      <c r="H1053" s="8" t="s">
        <v>5054</v>
      </c>
      <c r="I1053" s="35">
        <v>0.99846272098400002</v>
      </c>
      <c r="J1053" s="35">
        <v>0.99862195682099997</v>
      </c>
      <c r="K1053" s="35">
        <v>0.81636597938099997</v>
      </c>
      <c r="L1053" s="35">
        <v>0.86898395721900001</v>
      </c>
      <c r="O1053" s="36"/>
      <c r="P1053" s="36"/>
      <c r="Q1053" s="36"/>
      <c r="R1053" s="36"/>
    </row>
    <row r="1054" spans="7:18" x14ac:dyDescent="0.2">
      <c r="G1054" s="8" t="s">
        <v>5385</v>
      </c>
      <c r="H1054" s="8" t="s">
        <v>5056</v>
      </c>
      <c r="I1054" s="35">
        <v>0</v>
      </c>
      <c r="J1054" s="35">
        <v>0</v>
      </c>
      <c r="K1054" s="35">
        <v>0</v>
      </c>
      <c r="L1054" s="35">
        <v>0</v>
      </c>
      <c r="O1054" s="36"/>
      <c r="P1054" s="36"/>
      <c r="Q1054" s="36"/>
      <c r="R1054" s="36"/>
    </row>
    <row r="1055" spans="7:18" x14ac:dyDescent="0.2">
      <c r="G1055" s="8" t="s">
        <v>5385</v>
      </c>
      <c r="H1055" s="8" t="s">
        <v>5058</v>
      </c>
      <c r="I1055" s="35">
        <v>7.6863950807099998E-4</v>
      </c>
      <c r="J1055" s="35">
        <v>4.5934772622899998E-4</v>
      </c>
      <c r="K1055" s="35">
        <v>0</v>
      </c>
      <c r="L1055" s="35">
        <v>0</v>
      </c>
      <c r="O1055" s="36"/>
      <c r="P1055" s="36"/>
      <c r="Q1055" s="36"/>
      <c r="R1055" s="36"/>
    </row>
    <row r="1056" spans="7:18" x14ac:dyDescent="0.2">
      <c r="G1056" s="8" t="s">
        <v>5385</v>
      </c>
      <c r="H1056" s="8" t="s">
        <v>5060</v>
      </c>
      <c r="I1056" s="35">
        <v>7.6863950807099998E-4</v>
      </c>
      <c r="J1056" s="35">
        <v>9.1869545245799997E-4</v>
      </c>
      <c r="K1056" s="35">
        <v>0.183634020619</v>
      </c>
      <c r="L1056" s="35">
        <v>0.13101604278099999</v>
      </c>
      <c r="O1056" s="36"/>
      <c r="P1056" s="36"/>
      <c r="Q1056" s="36"/>
      <c r="R1056" s="36"/>
    </row>
    <row r="1057" spans="7:18" x14ac:dyDescent="0.2">
      <c r="G1057" s="8" t="s">
        <v>5385</v>
      </c>
      <c r="H1057" s="8" t="s">
        <v>4973</v>
      </c>
      <c r="I1057" s="35">
        <v>0</v>
      </c>
      <c r="J1057" s="35">
        <v>0</v>
      </c>
      <c r="K1057" s="35">
        <v>0</v>
      </c>
      <c r="L1057" s="35">
        <v>0</v>
      </c>
      <c r="O1057" s="36"/>
      <c r="P1057" s="36"/>
      <c r="Q1057" s="36"/>
      <c r="R1057" s="36"/>
    </row>
    <row r="1058" spans="7:18" ht="15.75" thickBot="1" x14ac:dyDescent="0.25">
      <c r="G1058" s="40" t="s">
        <v>5385</v>
      </c>
      <c r="H1058" s="40" t="s">
        <v>52</v>
      </c>
      <c r="I1058" s="41">
        <v>0</v>
      </c>
      <c r="J1058" s="41">
        <v>0</v>
      </c>
      <c r="K1058" s="41">
        <v>0</v>
      </c>
      <c r="L1058" s="41">
        <v>0</v>
      </c>
      <c r="O1058" s="36"/>
      <c r="P1058" s="36"/>
      <c r="Q1058" s="36"/>
      <c r="R1058" s="36"/>
    </row>
    <row r="1059" spans="7:18" x14ac:dyDescent="0.2">
      <c r="G1059" s="8" t="s">
        <v>5386</v>
      </c>
      <c r="H1059" s="8" t="s">
        <v>5054</v>
      </c>
      <c r="I1059" s="35">
        <v>0.99569583931100003</v>
      </c>
      <c r="J1059" s="35">
        <v>0.99857074797500001</v>
      </c>
      <c r="K1059" s="35">
        <v>0.79030439684300002</v>
      </c>
      <c r="L1059" s="35">
        <v>0.81098654708499995</v>
      </c>
      <c r="O1059" s="36"/>
      <c r="P1059" s="36"/>
      <c r="Q1059" s="36"/>
      <c r="R1059" s="36"/>
    </row>
    <row r="1060" spans="7:18" x14ac:dyDescent="0.2">
      <c r="G1060" s="8" t="s">
        <v>5386</v>
      </c>
      <c r="H1060" s="8" t="s">
        <v>5056</v>
      </c>
      <c r="I1060" s="35">
        <v>0</v>
      </c>
      <c r="J1060" s="35">
        <v>0</v>
      </c>
      <c r="K1060" s="35">
        <v>0</v>
      </c>
      <c r="L1060" s="35">
        <v>0</v>
      </c>
      <c r="O1060" s="36"/>
      <c r="P1060" s="36"/>
      <c r="Q1060" s="36"/>
      <c r="R1060" s="36"/>
    </row>
    <row r="1061" spans="7:18" x14ac:dyDescent="0.2">
      <c r="G1061" s="8" t="s">
        <v>5386</v>
      </c>
      <c r="H1061" s="8" t="s">
        <v>5058</v>
      </c>
      <c r="I1061" s="35">
        <v>9.5648015303699996E-4</v>
      </c>
      <c r="J1061" s="35">
        <v>4.7641734159099998E-4</v>
      </c>
      <c r="K1061" s="35">
        <v>0</v>
      </c>
      <c r="L1061" s="35">
        <v>2.2421524663699999E-4</v>
      </c>
      <c r="O1061" s="36"/>
      <c r="P1061" s="36"/>
      <c r="Q1061" s="36"/>
      <c r="R1061" s="36"/>
    </row>
    <row r="1062" spans="7:18" x14ac:dyDescent="0.2">
      <c r="G1062" s="8" t="s">
        <v>5386</v>
      </c>
      <c r="H1062" s="8" t="s">
        <v>5060</v>
      </c>
      <c r="I1062" s="35">
        <v>3.34768053563E-3</v>
      </c>
      <c r="J1062" s="35">
        <v>9.5283468318199996E-4</v>
      </c>
      <c r="K1062" s="35">
        <v>0.209695603157</v>
      </c>
      <c r="L1062" s="35">
        <v>0.18878923766799999</v>
      </c>
      <c r="O1062" s="36"/>
      <c r="P1062" s="36"/>
      <c r="Q1062" s="36"/>
      <c r="R1062" s="36"/>
    </row>
    <row r="1063" spans="7:18" x14ac:dyDescent="0.2">
      <c r="G1063" s="8" t="s">
        <v>5386</v>
      </c>
      <c r="H1063" s="8" t="s">
        <v>4973</v>
      </c>
      <c r="I1063" s="35">
        <v>0</v>
      </c>
      <c r="J1063" s="35">
        <v>0</v>
      </c>
      <c r="K1063" s="35">
        <v>0</v>
      </c>
      <c r="L1063" s="35">
        <v>0</v>
      </c>
      <c r="O1063" s="36"/>
      <c r="P1063" s="36"/>
      <c r="Q1063" s="36"/>
      <c r="R1063" s="36"/>
    </row>
    <row r="1064" spans="7:18" ht="15.75" thickBot="1" x14ac:dyDescent="0.25">
      <c r="G1064" s="40" t="s">
        <v>5386</v>
      </c>
      <c r="H1064" s="40" t="s">
        <v>52</v>
      </c>
      <c r="I1064" s="41">
        <v>0</v>
      </c>
      <c r="J1064" s="41">
        <v>0</v>
      </c>
      <c r="K1064" s="41">
        <v>0</v>
      </c>
      <c r="L1064" s="41">
        <v>0</v>
      </c>
      <c r="O1064" s="36"/>
      <c r="P1064" s="36"/>
      <c r="Q1064" s="36"/>
      <c r="R1064" s="36"/>
    </row>
    <row r="1065" spans="7:18" x14ac:dyDescent="0.2">
      <c r="G1065" s="8" t="s">
        <v>5387</v>
      </c>
      <c r="H1065" s="8" t="s">
        <v>5054</v>
      </c>
      <c r="I1065" s="35">
        <v>0.99614218793099996</v>
      </c>
      <c r="J1065" s="35">
        <v>0.99716110716799999</v>
      </c>
      <c r="K1065" s="35">
        <v>0.84275892659100005</v>
      </c>
      <c r="L1065" s="35">
        <v>0.88091603053400003</v>
      </c>
      <c r="O1065" s="36"/>
      <c r="P1065" s="36"/>
      <c r="Q1065" s="36"/>
      <c r="R1065" s="36"/>
    </row>
    <row r="1066" spans="7:18" x14ac:dyDescent="0.2">
      <c r="G1066" s="8" t="s">
        <v>5387</v>
      </c>
      <c r="H1066" s="8" t="s">
        <v>5056</v>
      </c>
      <c r="I1066" s="35">
        <v>0</v>
      </c>
      <c r="J1066" s="35">
        <v>1.4194464159000001E-4</v>
      </c>
      <c r="K1066" s="35">
        <v>4.43557329785E-4</v>
      </c>
      <c r="L1066" s="35">
        <v>0</v>
      </c>
      <c r="O1066" s="36"/>
      <c r="P1066" s="36"/>
      <c r="Q1066" s="36"/>
      <c r="R1066" s="36"/>
    </row>
    <row r="1067" spans="7:18" x14ac:dyDescent="0.2">
      <c r="G1067" s="8" t="s">
        <v>5387</v>
      </c>
      <c r="H1067" s="8" t="s">
        <v>5058</v>
      </c>
      <c r="I1067" s="35">
        <v>2.7555800495999999E-4</v>
      </c>
      <c r="J1067" s="35">
        <v>2.8388928318000002E-4</v>
      </c>
      <c r="K1067" s="35">
        <v>2.2177866489199999E-4</v>
      </c>
      <c r="L1067" s="35">
        <v>2.1810250817900001E-4</v>
      </c>
      <c r="O1067" s="36"/>
      <c r="P1067" s="36"/>
      <c r="Q1067" s="36"/>
      <c r="R1067" s="36"/>
    </row>
    <row r="1068" spans="7:18" x14ac:dyDescent="0.2">
      <c r="G1068" s="8" t="s">
        <v>5387</v>
      </c>
      <c r="H1068" s="8" t="s">
        <v>5060</v>
      </c>
      <c r="I1068" s="35">
        <v>3.5822540644799999E-3</v>
      </c>
      <c r="J1068" s="35">
        <v>2.4130589070300002E-3</v>
      </c>
      <c r="K1068" s="35">
        <v>0.15657573741399999</v>
      </c>
      <c r="L1068" s="35">
        <v>0.11886586695699999</v>
      </c>
      <c r="O1068" s="36"/>
      <c r="P1068" s="36"/>
      <c r="Q1068" s="36"/>
      <c r="R1068" s="36"/>
    </row>
    <row r="1069" spans="7:18" x14ac:dyDescent="0.2">
      <c r="G1069" s="8" t="s">
        <v>5387</v>
      </c>
      <c r="H1069" s="8" t="s">
        <v>4973</v>
      </c>
      <c r="I1069" s="35">
        <v>0</v>
      </c>
      <c r="J1069" s="35">
        <v>0</v>
      </c>
      <c r="K1069" s="35">
        <v>0</v>
      </c>
      <c r="L1069" s="35">
        <v>0</v>
      </c>
      <c r="O1069" s="36"/>
      <c r="P1069" s="36"/>
      <c r="Q1069" s="36"/>
      <c r="R1069" s="36"/>
    </row>
    <row r="1070" spans="7:18" ht="15.75" thickBot="1" x14ac:dyDescent="0.25">
      <c r="G1070" s="40" t="s">
        <v>5387</v>
      </c>
      <c r="H1070" s="40" t="s">
        <v>52</v>
      </c>
      <c r="I1070" s="41">
        <v>0</v>
      </c>
      <c r="J1070" s="41">
        <v>0</v>
      </c>
      <c r="K1070" s="41">
        <v>0</v>
      </c>
      <c r="L1070" s="41">
        <v>0</v>
      </c>
      <c r="O1070" s="36"/>
      <c r="P1070" s="36"/>
      <c r="Q1070" s="36"/>
      <c r="R1070" s="36"/>
    </row>
    <row r="1071" spans="7:18" x14ac:dyDescent="0.2">
      <c r="G1071" s="8" t="s">
        <v>5388</v>
      </c>
      <c r="H1071" s="8" t="s">
        <v>5054</v>
      </c>
      <c r="I1071" s="35">
        <v>0.89810200402899998</v>
      </c>
      <c r="J1071" s="35">
        <v>0.96249961099199999</v>
      </c>
      <c r="K1071" s="35">
        <v>0.69193068440399996</v>
      </c>
      <c r="L1071" s="35">
        <v>0.70297127115299995</v>
      </c>
      <c r="O1071" s="36"/>
      <c r="P1071" s="36"/>
      <c r="Q1071" s="36"/>
      <c r="R1071" s="36"/>
    </row>
    <row r="1072" spans="7:18" x14ac:dyDescent="0.2">
      <c r="G1072" s="8" t="s">
        <v>5388</v>
      </c>
      <c r="H1072" s="8" t="s">
        <v>5056</v>
      </c>
      <c r="I1072" s="35">
        <v>2.12066588909E-4</v>
      </c>
      <c r="J1072" s="35">
        <v>0</v>
      </c>
      <c r="K1072" s="35">
        <v>0</v>
      </c>
      <c r="L1072" s="35">
        <v>9.8386462022799999E-5</v>
      </c>
      <c r="O1072" s="36"/>
      <c r="P1072" s="36"/>
      <c r="Q1072" s="36"/>
      <c r="R1072" s="36"/>
    </row>
    <row r="1073" spans="7:18" x14ac:dyDescent="0.2">
      <c r="G1073" s="8" t="s">
        <v>5388</v>
      </c>
      <c r="H1073" s="8" t="s">
        <v>5058</v>
      </c>
      <c r="I1073" s="35">
        <v>2.12066588909E-4</v>
      </c>
      <c r="J1073" s="35">
        <v>2.1784458345000001E-4</v>
      </c>
      <c r="K1073" s="35">
        <v>1.75039383861E-4</v>
      </c>
      <c r="L1073" s="35">
        <v>2.9515938606800002E-4</v>
      </c>
      <c r="O1073" s="36"/>
      <c r="P1073" s="36"/>
      <c r="Q1073" s="36"/>
      <c r="R1073" s="36"/>
    </row>
    <row r="1074" spans="7:18" x14ac:dyDescent="0.2">
      <c r="G1074" s="8" t="s">
        <v>5388</v>
      </c>
      <c r="H1074" s="8" t="s">
        <v>5060</v>
      </c>
      <c r="I1074" s="35">
        <v>0.101473862793</v>
      </c>
      <c r="J1074" s="35">
        <v>3.7282544424699998E-2</v>
      </c>
      <c r="K1074" s="35">
        <v>0.307894276212</v>
      </c>
      <c r="L1074" s="35">
        <v>0.29663518299899999</v>
      </c>
      <c r="O1074" s="36"/>
      <c r="P1074" s="36"/>
      <c r="Q1074" s="36"/>
      <c r="R1074" s="36"/>
    </row>
    <row r="1075" spans="7:18" x14ac:dyDescent="0.2">
      <c r="G1075" s="8" t="s">
        <v>5388</v>
      </c>
      <c r="H1075" s="8" t="s">
        <v>4973</v>
      </c>
      <c r="I1075" s="35">
        <v>0</v>
      </c>
      <c r="J1075" s="35">
        <v>0</v>
      </c>
      <c r="K1075" s="35">
        <v>0</v>
      </c>
      <c r="L1075" s="35">
        <v>0</v>
      </c>
      <c r="O1075" s="36"/>
      <c r="P1075" s="36"/>
      <c r="Q1075" s="36"/>
      <c r="R1075" s="36"/>
    </row>
    <row r="1076" spans="7:18" ht="15.75" thickBot="1" x14ac:dyDescent="0.25">
      <c r="G1076" s="40" t="s">
        <v>5388</v>
      </c>
      <c r="H1076" s="40" t="s">
        <v>52</v>
      </c>
      <c r="I1076" s="41">
        <v>0</v>
      </c>
      <c r="J1076" s="41">
        <v>0</v>
      </c>
      <c r="K1076" s="41">
        <v>0</v>
      </c>
      <c r="L1076" s="41">
        <v>0</v>
      </c>
      <c r="O1076" s="36"/>
      <c r="P1076" s="36"/>
      <c r="Q1076" s="36"/>
      <c r="R1076" s="36"/>
    </row>
    <row r="1077" spans="7:18" x14ac:dyDescent="0.2">
      <c r="G1077" s="8" t="s">
        <v>5389</v>
      </c>
      <c r="H1077" s="8" t="s">
        <v>5054</v>
      </c>
      <c r="I1077" s="35">
        <v>0.99950024987499997</v>
      </c>
      <c r="J1077" s="35">
        <v>0.99713958810100001</v>
      </c>
      <c r="K1077" s="35">
        <v>0.870073480294</v>
      </c>
      <c r="L1077" s="35">
        <v>0.89334591788600004</v>
      </c>
      <c r="O1077" s="36"/>
      <c r="P1077" s="36"/>
      <c r="Q1077" s="36"/>
      <c r="R1077" s="36"/>
    </row>
    <row r="1078" spans="7:18" x14ac:dyDescent="0.2">
      <c r="G1078" s="8" t="s">
        <v>5389</v>
      </c>
      <c r="H1078" s="8" t="s">
        <v>5056</v>
      </c>
      <c r="I1078" s="35">
        <v>0</v>
      </c>
      <c r="J1078" s="35">
        <v>3.8138825324199999E-4</v>
      </c>
      <c r="K1078" s="35">
        <v>3.3400133600499998E-4</v>
      </c>
      <c r="L1078" s="35">
        <v>0</v>
      </c>
      <c r="O1078" s="36"/>
      <c r="P1078" s="36"/>
      <c r="Q1078" s="36"/>
      <c r="R1078" s="36"/>
    </row>
    <row r="1079" spans="7:18" x14ac:dyDescent="0.2">
      <c r="G1079" s="8" t="s">
        <v>5389</v>
      </c>
      <c r="H1079" s="8" t="s">
        <v>5058</v>
      </c>
      <c r="I1079" s="35">
        <v>0</v>
      </c>
      <c r="J1079" s="35">
        <v>3.8138825324199999E-4</v>
      </c>
      <c r="K1079" s="35">
        <v>0</v>
      </c>
      <c r="L1079" s="35">
        <v>0</v>
      </c>
      <c r="O1079" s="36"/>
      <c r="P1079" s="36"/>
      <c r="Q1079" s="36"/>
      <c r="R1079" s="36"/>
    </row>
    <row r="1080" spans="7:18" x14ac:dyDescent="0.2">
      <c r="G1080" s="8" t="s">
        <v>5389</v>
      </c>
      <c r="H1080" s="8" t="s">
        <v>5060</v>
      </c>
      <c r="I1080" s="35">
        <v>4.9975012493800003E-4</v>
      </c>
      <c r="J1080" s="35">
        <v>2.0976353928299999E-3</v>
      </c>
      <c r="K1080" s="35">
        <v>0.12959251836999999</v>
      </c>
      <c r="L1080" s="35">
        <v>0.106654082114</v>
      </c>
      <c r="O1080" s="36"/>
      <c r="P1080" s="36"/>
      <c r="Q1080" s="36"/>
      <c r="R1080" s="36"/>
    </row>
    <row r="1081" spans="7:18" x14ac:dyDescent="0.2">
      <c r="G1081" s="8" t="s">
        <v>5389</v>
      </c>
      <c r="H1081" s="8" t="s">
        <v>4973</v>
      </c>
      <c r="I1081" s="35">
        <v>0</v>
      </c>
      <c r="J1081" s="35">
        <v>0</v>
      </c>
      <c r="K1081" s="35">
        <v>0</v>
      </c>
      <c r="L1081" s="35">
        <v>0</v>
      </c>
      <c r="O1081" s="36"/>
      <c r="P1081" s="36"/>
      <c r="Q1081" s="36"/>
      <c r="R1081" s="36"/>
    </row>
    <row r="1082" spans="7:18" ht="15.75" thickBot="1" x14ac:dyDescent="0.25">
      <c r="G1082" s="40" t="s">
        <v>5389</v>
      </c>
      <c r="H1082" s="40" t="s">
        <v>52</v>
      </c>
      <c r="I1082" s="41">
        <v>0</v>
      </c>
      <c r="J1082" s="41">
        <v>0</v>
      </c>
      <c r="K1082" s="41">
        <v>0</v>
      </c>
      <c r="L1082" s="41">
        <v>0</v>
      </c>
      <c r="O1082" s="36"/>
      <c r="P1082" s="36"/>
      <c r="Q1082" s="36"/>
      <c r="R1082" s="36"/>
    </row>
    <row r="1083" spans="7:18" x14ac:dyDescent="0.2">
      <c r="G1083" s="8" t="s">
        <v>5390</v>
      </c>
      <c r="H1083" s="8" t="s">
        <v>5054</v>
      </c>
      <c r="I1083" s="35">
        <v>0.98862536302000004</v>
      </c>
      <c r="J1083" s="35">
        <v>0.99465580862699998</v>
      </c>
      <c r="K1083" s="35">
        <v>0.82981530342999998</v>
      </c>
      <c r="L1083" s="35">
        <v>0.84540348802800003</v>
      </c>
      <c r="O1083" s="36"/>
      <c r="P1083" s="36"/>
      <c r="Q1083" s="36"/>
      <c r="R1083" s="36"/>
    </row>
    <row r="1084" spans="7:18" x14ac:dyDescent="0.2">
      <c r="G1084" s="8" t="s">
        <v>5390</v>
      </c>
      <c r="H1084" s="8" t="s">
        <v>5056</v>
      </c>
      <c r="I1084" s="35">
        <v>2.4201355275899999E-4</v>
      </c>
      <c r="J1084" s="35">
        <v>0</v>
      </c>
      <c r="K1084" s="35">
        <v>2.9316915860499998E-4</v>
      </c>
      <c r="L1084" s="35">
        <v>2.9559562518500002E-4</v>
      </c>
      <c r="O1084" s="36"/>
      <c r="P1084" s="36"/>
      <c r="Q1084" s="36"/>
      <c r="R1084" s="36"/>
    </row>
    <row r="1085" spans="7:18" x14ac:dyDescent="0.2">
      <c r="G1085" s="8" t="s">
        <v>5390</v>
      </c>
      <c r="H1085" s="8" t="s">
        <v>5058</v>
      </c>
      <c r="I1085" s="35">
        <v>4.8402710551799998E-4</v>
      </c>
      <c r="J1085" s="35">
        <v>3.8172795521099998E-4</v>
      </c>
      <c r="K1085" s="35">
        <v>2.9316915860499998E-4</v>
      </c>
      <c r="L1085" s="35">
        <v>1.47797812592E-4</v>
      </c>
      <c r="O1085" s="36"/>
      <c r="P1085" s="36"/>
      <c r="Q1085" s="36"/>
      <c r="R1085" s="36"/>
    </row>
    <row r="1086" spans="7:18" x14ac:dyDescent="0.2">
      <c r="G1086" s="8" t="s">
        <v>5390</v>
      </c>
      <c r="H1086" s="8" t="s">
        <v>5060</v>
      </c>
      <c r="I1086" s="35">
        <v>1.06485963214E-2</v>
      </c>
      <c r="J1086" s="35">
        <v>4.96246341774E-3</v>
      </c>
      <c r="K1086" s="35">
        <v>0.16959835825299999</v>
      </c>
      <c r="L1086" s="35">
        <v>0.15415311853399999</v>
      </c>
      <c r="O1086" s="36"/>
      <c r="P1086" s="36"/>
      <c r="Q1086" s="36"/>
      <c r="R1086" s="36"/>
    </row>
    <row r="1087" spans="7:18" x14ac:dyDescent="0.2">
      <c r="G1087" s="8" t="s">
        <v>5390</v>
      </c>
      <c r="H1087" s="8" t="s">
        <v>4973</v>
      </c>
      <c r="I1087" s="35">
        <v>0</v>
      </c>
      <c r="J1087" s="35">
        <v>0</v>
      </c>
      <c r="K1087" s="35">
        <v>0</v>
      </c>
      <c r="L1087" s="35">
        <v>0</v>
      </c>
      <c r="O1087" s="36"/>
      <c r="P1087" s="36"/>
      <c r="Q1087" s="36"/>
      <c r="R1087" s="36"/>
    </row>
    <row r="1088" spans="7:18" ht="15.75" thickBot="1" x14ac:dyDescent="0.25">
      <c r="G1088" s="40" t="s">
        <v>5390</v>
      </c>
      <c r="H1088" s="40" t="s">
        <v>52</v>
      </c>
      <c r="I1088" s="41">
        <v>0</v>
      </c>
      <c r="J1088" s="41">
        <v>0</v>
      </c>
      <c r="K1088" s="41">
        <v>0</v>
      </c>
      <c r="L1088" s="41">
        <v>0</v>
      </c>
      <c r="O1088" s="36"/>
      <c r="P1088" s="36"/>
      <c r="Q1088" s="36"/>
      <c r="R1088" s="36"/>
    </row>
    <row r="1089" spans="7:18" x14ac:dyDescent="0.2">
      <c r="G1089" s="8" t="s">
        <v>5391</v>
      </c>
      <c r="H1089" s="8" t="s">
        <v>5054</v>
      </c>
      <c r="I1089" s="35">
        <v>0.886053106471</v>
      </c>
      <c r="J1089" s="35">
        <v>0.87886740331500002</v>
      </c>
      <c r="K1089" s="35">
        <v>0.79681528662400003</v>
      </c>
      <c r="L1089" s="35">
        <v>0.812326227989</v>
      </c>
      <c r="O1089" s="36"/>
      <c r="P1089" s="36"/>
      <c r="Q1089" s="36"/>
      <c r="R1089" s="36"/>
    </row>
    <row r="1090" spans="7:18" x14ac:dyDescent="0.2">
      <c r="G1090" s="8" t="s">
        <v>5391</v>
      </c>
      <c r="H1090" s="8" t="s">
        <v>5056</v>
      </c>
      <c r="I1090" s="35">
        <v>0</v>
      </c>
      <c r="J1090" s="35">
        <v>0</v>
      </c>
      <c r="K1090" s="35">
        <v>2.1231422505300001E-4</v>
      </c>
      <c r="L1090" s="35">
        <v>2.3169601482899999E-4</v>
      </c>
      <c r="O1090" s="36"/>
      <c r="P1090" s="36"/>
      <c r="Q1090" s="36"/>
      <c r="R1090" s="36"/>
    </row>
    <row r="1091" spans="7:18" x14ac:dyDescent="0.2">
      <c r="G1091" s="8" t="s">
        <v>5391</v>
      </c>
      <c r="H1091" s="8" t="s">
        <v>5058</v>
      </c>
      <c r="I1091" s="35">
        <v>0</v>
      </c>
      <c r="J1091" s="35">
        <v>0</v>
      </c>
      <c r="K1091" s="35">
        <v>0</v>
      </c>
      <c r="L1091" s="35">
        <v>4.6339202965700003E-4</v>
      </c>
      <c r="O1091" s="36"/>
      <c r="P1091" s="36"/>
      <c r="Q1091" s="36"/>
      <c r="R1091" s="36"/>
    </row>
    <row r="1092" spans="7:18" x14ac:dyDescent="0.2">
      <c r="G1092" s="8" t="s">
        <v>5391</v>
      </c>
      <c r="H1092" s="8" t="s">
        <v>5060</v>
      </c>
      <c r="I1092" s="35">
        <v>0.113946893529</v>
      </c>
      <c r="J1092" s="35">
        <v>0.121132596685</v>
      </c>
      <c r="K1092" s="35">
        <v>0.20297239915099999</v>
      </c>
      <c r="L1092" s="35">
        <v>0.18697868396699999</v>
      </c>
      <c r="O1092" s="36"/>
      <c r="P1092" s="36"/>
      <c r="Q1092" s="36"/>
      <c r="R1092" s="36"/>
    </row>
    <row r="1093" spans="7:18" x14ac:dyDescent="0.2">
      <c r="G1093" s="8" t="s">
        <v>5391</v>
      </c>
      <c r="H1093" s="8" t="s">
        <v>4973</v>
      </c>
      <c r="I1093" s="35">
        <v>0</v>
      </c>
      <c r="J1093" s="35">
        <v>0</v>
      </c>
      <c r="K1093" s="35">
        <v>0</v>
      </c>
      <c r="L1093" s="35">
        <v>0</v>
      </c>
      <c r="O1093" s="36"/>
      <c r="P1093" s="36"/>
      <c r="Q1093" s="36"/>
      <c r="R1093" s="36"/>
    </row>
    <row r="1094" spans="7:18" ht="15.75" thickBot="1" x14ac:dyDescent="0.25">
      <c r="G1094" s="40" t="s">
        <v>5391</v>
      </c>
      <c r="H1094" s="40" t="s">
        <v>52</v>
      </c>
      <c r="I1094" s="41">
        <v>0</v>
      </c>
      <c r="J1094" s="41">
        <v>0</v>
      </c>
      <c r="K1094" s="41">
        <v>0</v>
      </c>
      <c r="L1094" s="41">
        <v>0</v>
      </c>
      <c r="O1094" s="36"/>
      <c r="P1094" s="36"/>
      <c r="Q1094" s="36"/>
      <c r="R1094" s="36"/>
    </row>
    <row r="1095" spans="7:18" x14ac:dyDescent="0.2">
      <c r="G1095" s="8" t="s">
        <v>5392</v>
      </c>
      <c r="H1095" s="8" t="s">
        <v>5054</v>
      </c>
      <c r="I1095" s="35">
        <v>0.34125449019100002</v>
      </c>
      <c r="J1095" s="35">
        <v>0.53465346534699998</v>
      </c>
      <c r="K1095" s="35">
        <v>0.56264728986599999</v>
      </c>
      <c r="L1095" s="35">
        <v>0.53489425981899996</v>
      </c>
      <c r="O1095" s="36"/>
      <c r="P1095" s="36"/>
      <c r="Q1095" s="36"/>
      <c r="R1095" s="36"/>
    </row>
    <row r="1096" spans="7:18" x14ac:dyDescent="0.2">
      <c r="G1096" s="8" t="s">
        <v>5392</v>
      </c>
      <c r="H1096" s="8" t="s">
        <v>5056</v>
      </c>
      <c r="I1096" s="35">
        <v>0</v>
      </c>
      <c r="J1096" s="35">
        <v>0</v>
      </c>
      <c r="K1096" s="35">
        <v>1.9638648861000001E-4</v>
      </c>
      <c r="L1096" s="35">
        <v>0</v>
      </c>
      <c r="O1096" s="36"/>
      <c r="P1096" s="36"/>
      <c r="Q1096" s="36"/>
      <c r="R1096" s="36"/>
    </row>
    <row r="1097" spans="7:18" x14ac:dyDescent="0.2">
      <c r="G1097" s="8" t="s">
        <v>5392</v>
      </c>
      <c r="H1097" s="8" t="s">
        <v>5058</v>
      </c>
      <c r="I1097" s="35">
        <v>2.7631942525599998E-4</v>
      </c>
      <c r="J1097" s="35">
        <v>1.3962934755000001E-3</v>
      </c>
      <c r="K1097" s="35">
        <v>3.92772977219E-4</v>
      </c>
      <c r="L1097" s="35">
        <v>7.5528700906300002E-4</v>
      </c>
      <c r="O1097" s="36"/>
      <c r="P1097" s="36"/>
      <c r="Q1097" s="36"/>
      <c r="R1097" s="36"/>
    </row>
    <row r="1098" spans="7:18" x14ac:dyDescent="0.2">
      <c r="G1098" s="8" t="s">
        <v>5392</v>
      </c>
      <c r="H1098" s="8" t="s">
        <v>5060</v>
      </c>
      <c r="I1098" s="35">
        <v>0.65846919038399998</v>
      </c>
      <c r="J1098" s="35">
        <v>0.46395024117799999</v>
      </c>
      <c r="K1098" s="35">
        <v>0.43676355066799999</v>
      </c>
      <c r="L1098" s="35">
        <v>0.46435045317200002</v>
      </c>
      <c r="O1098" s="36"/>
      <c r="P1098" s="36"/>
      <c r="Q1098" s="36"/>
      <c r="R1098" s="36"/>
    </row>
    <row r="1099" spans="7:18" x14ac:dyDescent="0.2">
      <c r="G1099" s="8" t="s">
        <v>5392</v>
      </c>
      <c r="H1099" s="8" t="s">
        <v>4973</v>
      </c>
      <c r="I1099" s="35">
        <v>0</v>
      </c>
      <c r="J1099" s="35">
        <v>0</v>
      </c>
      <c r="K1099" s="35">
        <v>0</v>
      </c>
      <c r="L1099" s="35">
        <v>0</v>
      </c>
      <c r="O1099" s="36"/>
      <c r="P1099" s="36"/>
      <c r="Q1099" s="36"/>
      <c r="R1099" s="36"/>
    </row>
    <row r="1100" spans="7:18" ht="15.75" thickBot="1" x14ac:dyDescent="0.25">
      <c r="G1100" s="40" t="s">
        <v>5392</v>
      </c>
      <c r="H1100" s="40" t="s">
        <v>52</v>
      </c>
      <c r="I1100" s="41">
        <v>0</v>
      </c>
      <c r="J1100" s="41">
        <v>0</v>
      </c>
      <c r="K1100" s="41">
        <v>0</v>
      </c>
      <c r="L1100" s="41">
        <v>0</v>
      </c>
      <c r="O1100" s="36"/>
      <c r="P1100" s="36"/>
      <c r="Q1100" s="36"/>
      <c r="R1100" s="36"/>
    </row>
    <row r="1101" spans="7:18" x14ac:dyDescent="0.2">
      <c r="G1101" s="8" t="s">
        <v>5393</v>
      </c>
      <c r="H1101" s="8" t="s">
        <v>5054</v>
      </c>
      <c r="I1101" s="35">
        <v>0.98856858846899998</v>
      </c>
      <c r="J1101" s="35">
        <v>0.95317377731499997</v>
      </c>
      <c r="K1101" s="35">
        <v>0.84533241474300003</v>
      </c>
      <c r="L1101" s="35">
        <v>0.87409919457399998</v>
      </c>
      <c r="O1101" s="36"/>
      <c r="P1101" s="36"/>
      <c r="Q1101" s="36"/>
      <c r="R1101" s="36"/>
    </row>
    <row r="1102" spans="7:18" x14ac:dyDescent="0.2">
      <c r="G1102" s="8" t="s">
        <v>5393</v>
      </c>
      <c r="H1102" s="8" t="s">
        <v>5056</v>
      </c>
      <c r="I1102" s="35">
        <v>4.9701789264400005E-4</v>
      </c>
      <c r="J1102" s="35">
        <v>0</v>
      </c>
      <c r="K1102" s="35">
        <v>0</v>
      </c>
      <c r="L1102" s="35">
        <v>4.2390843577800002E-4</v>
      </c>
      <c r="O1102" s="36"/>
      <c r="P1102" s="36"/>
      <c r="Q1102" s="36"/>
      <c r="R1102" s="36"/>
    </row>
    <row r="1103" spans="7:18" x14ac:dyDescent="0.2">
      <c r="G1103" s="8" t="s">
        <v>5393</v>
      </c>
      <c r="H1103" s="8" t="s">
        <v>5058</v>
      </c>
      <c r="I1103" s="35">
        <v>0</v>
      </c>
      <c r="J1103" s="35">
        <v>0</v>
      </c>
      <c r="K1103" s="35">
        <v>3.4447123665199997E-4</v>
      </c>
      <c r="L1103" s="35">
        <v>4.2390843577800002E-4</v>
      </c>
      <c r="O1103" s="36"/>
      <c r="P1103" s="36"/>
      <c r="Q1103" s="36"/>
      <c r="R1103" s="36"/>
    </row>
    <row r="1104" spans="7:18" x14ac:dyDescent="0.2">
      <c r="G1104" s="8" t="s">
        <v>5393</v>
      </c>
      <c r="H1104" s="8" t="s">
        <v>5060</v>
      </c>
      <c r="I1104" s="35">
        <v>1.09343936382E-2</v>
      </c>
      <c r="J1104" s="35">
        <v>4.6826222684699999E-2</v>
      </c>
      <c r="K1104" s="35">
        <v>0.15432311402000001</v>
      </c>
      <c r="L1104" s="35">
        <v>0.12505298855399999</v>
      </c>
      <c r="O1104" s="36"/>
      <c r="P1104" s="36"/>
      <c r="Q1104" s="36"/>
      <c r="R1104" s="36"/>
    </row>
    <row r="1105" spans="7:18" x14ac:dyDescent="0.2">
      <c r="G1105" s="8" t="s">
        <v>5393</v>
      </c>
      <c r="H1105" s="8" t="s">
        <v>4973</v>
      </c>
      <c r="I1105" s="35">
        <v>0</v>
      </c>
      <c r="J1105" s="35">
        <v>0</v>
      </c>
      <c r="K1105" s="35">
        <v>0</v>
      </c>
      <c r="L1105" s="35">
        <v>0</v>
      </c>
      <c r="O1105" s="36"/>
      <c r="P1105" s="36"/>
      <c r="Q1105" s="36"/>
      <c r="R1105" s="36"/>
    </row>
    <row r="1106" spans="7:18" ht="15.75" thickBot="1" x14ac:dyDescent="0.25">
      <c r="G1106" s="40" t="s">
        <v>5393</v>
      </c>
      <c r="H1106" s="40" t="s">
        <v>52</v>
      </c>
      <c r="I1106" s="41">
        <v>0</v>
      </c>
      <c r="J1106" s="41">
        <v>0</v>
      </c>
      <c r="K1106" s="41">
        <v>0</v>
      </c>
      <c r="L1106" s="41">
        <v>0</v>
      </c>
      <c r="O1106" s="36"/>
      <c r="P1106" s="36"/>
      <c r="Q1106" s="36"/>
      <c r="R1106" s="36"/>
    </row>
    <row r="1107" spans="7:18" x14ac:dyDescent="0.2">
      <c r="G1107" s="8" t="s">
        <v>5394</v>
      </c>
      <c r="H1107" s="8" t="s">
        <v>5054</v>
      </c>
      <c r="I1107" s="35">
        <v>0.65197023973500001</v>
      </c>
      <c r="J1107" s="35">
        <v>0.81391789701100004</v>
      </c>
      <c r="K1107" s="35">
        <v>0.79043743641899999</v>
      </c>
      <c r="L1107" s="35">
        <v>0.791326209931</v>
      </c>
      <c r="O1107" s="36"/>
      <c r="P1107" s="36"/>
      <c r="Q1107" s="36"/>
      <c r="R1107" s="36"/>
    </row>
    <row r="1108" spans="7:18" x14ac:dyDescent="0.2">
      <c r="G1108" s="8" t="s">
        <v>5394</v>
      </c>
      <c r="H1108" s="8" t="s">
        <v>5056</v>
      </c>
      <c r="I1108" s="35">
        <v>0</v>
      </c>
      <c r="J1108" s="35">
        <v>1.2603528988099999E-3</v>
      </c>
      <c r="K1108" s="35">
        <v>4.0691759918599999E-4</v>
      </c>
      <c r="L1108" s="35">
        <v>3.1426775612800002E-4</v>
      </c>
      <c r="O1108" s="36"/>
      <c r="P1108" s="36"/>
      <c r="Q1108" s="36"/>
      <c r="R1108" s="36"/>
    </row>
    <row r="1109" spans="7:18" x14ac:dyDescent="0.2">
      <c r="G1109" s="8" t="s">
        <v>5394</v>
      </c>
      <c r="H1109" s="8" t="s">
        <v>5058</v>
      </c>
      <c r="I1109" s="35">
        <v>0</v>
      </c>
      <c r="J1109" s="35">
        <v>4.5012603529E-4</v>
      </c>
      <c r="K1109" s="35">
        <v>5.0864699898300002E-4</v>
      </c>
      <c r="L1109" s="35">
        <v>1.5713387806400001E-4</v>
      </c>
      <c r="O1109" s="36"/>
      <c r="P1109" s="36"/>
      <c r="Q1109" s="36"/>
      <c r="R1109" s="36"/>
    </row>
    <row r="1110" spans="7:18" x14ac:dyDescent="0.2">
      <c r="G1110" s="8" t="s">
        <v>5394</v>
      </c>
      <c r="H1110" s="8" t="s">
        <v>5060</v>
      </c>
      <c r="I1110" s="35">
        <v>0.34802976026499999</v>
      </c>
      <c r="J1110" s="35">
        <v>0.18437162405499999</v>
      </c>
      <c r="K1110" s="35">
        <v>0.20864699898299999</v>
      </c>
      <c r="L1110" s="35">
        <v>0.208202388435</v>
      </c>
      <c r="O1110" s="36"/>
      <c r="P1110" s="36"/>
      <c r="Q1110" s="36"/>
      <c r="R1110" s="36"/>
    </row>
    <row r="1111" spans="7:18" x14ac:dyDescent="0.2">
      <c r="G1111" s="8" t="s">
        <v>5394</v>
      </c>
      <c r="H1111" s="8" t="s">
        <v>4973</v>
      </c>
      <c r="I1111" s="35">
        <v>0</v>
      </c>
      <c r="J1111" s="35">
        <v>0</v>
      </c>
      <c r="K1111" s="35">
        <v>0</v>
      </c>
      <c r="L1111" s="35">
        <v>0</v>
      </c>
      <c r="O1111" s="36"/>
      <c r="P1111" s="36"/>
      <c r="Q1111" s="36"/>
      <c r="R1111" s="36"/>
    </row>
    <row r="1112" spans="7:18" ht="15.75" thickBot="1" x14ac:dyDescent="0.25">
      <c r="G1112" s="40" t="s">
        <v>5394</v>
      </c>
      <c r="H1112" s="40" t="s">
        <v>52</v>
      </c>
      <c r="I1112" s="41">
        <v>0</v>
      </c>
      <c r="J1112" s="41">
        <v>0</v>
      </c>
      <c r="K1112" s="41">
        <v>0</v>
      </c>
      <c r="L1112" s="41">
        <v>0</v>
      </c>
      <c r="O1112" s="36"/>
      <c r="P1112" s="36"/>
      <c r="Q1112" s="36"/>
      <c r="R1112" s="36"/>
    </row>
    <row r="1113" spans="7:18" x14ac:dyDescent="0.2">
      <c r="G1113" s="8" t="s">
        <v>5395</v>
      </c>
      <c r="H1113" s="8" t="s">
        <v>5054</v>
      </c>
      <c r="I1113" s="35">
        <v>0.996449178873</v>
      </c>
      <c r="J1113" s="35">
        <v>0.99720357941799997</v>
      </c>
      <c r="K1113" s="35">
        <v>0.84697357203800006</v>
      </c>
      <c r="L1113" s="35">
        <v>0.86143572620999997</v>
      </c>
      <c r="O1113" s="36"/>
      <c r="P1113" s="36"/>
      <c r="Q1113" s="36"/>
      <c r="R1113" s="36"/>
    </row>
    <row r="1114" spans="7:18" x14ac:dyDescent="0.2">
      <c r="G1114" s="8" t="s">
        <v>5395</v>
      </c>
      <c r="H1114" s="8" t="s">
        <v>5056</v>
      </c>
      <c r="I1114" s="35">
        <v>0</v>
      </c>
      <c r="J1114" s="35">
        <v>0</v>
      </c>
      <c r="K1114" s="35">
        <v>0</v>
      </c>
      <c r="L1114" s="35">
        <v>0</v>
      </c>
      <c r="O1114" s="36"/>
      <c r="P1114" s="36"/>
      <c r="Q1114" s="36"/>
      <c r="R1114" s="36"/>
    </row>
    <row r="1115" spans="7:18" x14ac:dyDescent="0.2">
      <c r="G1115" s="8" t="s">
        <v>5395</v>
      </c>
      <c r="H1115" s="8" t="s">
        <v>5058</v>
      </c>
      <c r="I1115" s="35">
        <v>0</v>
      </c>
      <c r="J1115" s="35">
        <v>2.7964205816599999E-4</v>
      </c>
      <c r="K1115" s="35">
        <v>0</v>
      </c>
      <c r="L1115" s="35">
        <v>3.3388981636099999E-4</v>
      </c>
      <c r="O1115" s="36"/>
      <c r="P1115" s="36"/>
      <c r="Q1115" s="36"/>
      <c r="R1115" s="36"/>
    </row>
    <row r="1116" spans="7:18" x14ac:dyDescent="0.2">
      <c r="G1116" s="8" t="s">
        <v>5395</v>
      </c>
      <c r="H1116" s="8" t="s">
        <v>5060</v>
      </c>
      <c r="I1116" s="35">
        <v>3.55082112739E-3</v>
      </c>
      <c r="J1116" s="35">
        <v>2.5167785234899999E-3</v>
      </c>
      <c r="K1116" s="35">
        <v>0.153026427962</v>
      </c>
      <c r="L1116" s="35">
        <v>0.138230383973</v>
      </c>
      <c r="O1116" s="36"/>
      <c r="P1116" s="36"/>
      <c r="Q1116" s="36"/>
      <c r="R1116" s="36"/>
    </row>
    <row r="1117" spans="7:18" x14ac:dyDescent="0.2">
      <c r="G1117" s="8" t="s">
        <v>5395</v>
      </c>
      <c r="H1117" s="8" t="s">
        <v>4973</v>
      </c>
      <c r="I1117" s="35">
        <v>0</v>
      </c>
      <c r="J1117" s="35">
        <v>0</v>
      </c>
      <c r="K1117" s="35">
        <v>0</v>
      </c>
      <c r="L1117" s="35">
        <v>0</v>
      </c>
      <c r="O1117" s="36"/>
      <c r="P1117" s="36"/>
      <c r="Q1117" s="36"/>
      <c r="R1117" s="36"/>
    </row>
    <row r="1118" spans="7:18" ht="15.75" thickBot="1" x14ac:dyDescent="0.25">
      <c r="G1118" s="40" t="s">
        <v>5395</v>
      </c>
      <c r="H1118" s="40" t="s">
        <v>52</v>
      </c>
      <c r="I1118" s="41">
        <v>0</v>
      </c>
      <c r="J1118" s="41">
        <v>0</v>
      </c>
      <c r="K1118" s="41">
        <v>0</v>
      </c>
      <c r="L1118" s="41">
        <v>0</v>
      </c>
      <c r="O1118" s="36"/>
      <c r="P1118" s="36"/>
      <c r="Q1118" s="36"/>
      <c r="R1118" s="36"/>
    </row>
    <row r="1119" spans="7:18" x14ac:dyDescent="0.2">
      <c r="G1119" s="8" t="s">
        <v>5396</v>
      </c>
      <c r="H1119" s="8" t="s">
        <v>5054</v>
      </c>
      <c r="I1119" s="35">
        <v>0.98060941828299997</v>
      </c>
      <c r="J1119" s="35">
        <v>0.99740484429099996</v>
      </c>
      <c r="K1119" s="35">
        <v>0.70169491525399996</v>
      </c>
      <c r="L1119" s="35">
        <v>0.73085339168499996</v>
      </c>
      <c r="O1119" s="36"/>
      <c r="P1119" s="36"/>
      <c r="Q1119" s="36"/>
      <c r="R1119" s="36"/>
    </row>
    <row r="1120" spans="7:18" x14ac:dyDescent="0.2">
      <c r="G1120" s="8" t="s">
        <v>5396</v>
      </c>
      <c r="H1120" s="8" t="s">
        <v>5056</v>
      </c>
      <c r="I1120" s="35">
        <v>0</v>
      </c>
      <c r="J1120" s="35">
        <v>0</v>
      </c>
      <c r="K1120" s="35">
        <v>0</v>
      </c>
      <c r="L1120" s="35">
        <v>0</v>
      </c>
      <c r="O1120" s="36"/>
      <c r="P1120" s="36"/>
      <c r="Q1120" s="36"/>
      <c r="R1120" s="36"/>
    </row>
    <row r="1121" spans="7:18" x14ac:dyDescent="0.2">
      <c r="G1121" s="8" t="s">
        <v>5396</v>
      </c>
      <c r="H1121" s="8" t="s">
        <v>5058</v>
      </c>
      <c r="I1121" s="35">
        <v>2.77008310249E-3</v>
      </c>
      <c r="J1121" s="35">
        <v>8.6505190311399996E-4</v>
      </c>
      <c r="K1121" s="35">
        <v>0</v>
      </c>
      <c r="L1121" s="35">
        <v>0</v>
      </c>
      <c r="O1121" s="36"/>
      <c r="P1121" s="36"/>
      <c r="Q1121" s="36"/>
      <c r="R1121" s="36"/>
    </row>
    <row r="1122" spans="7:18" x14ac:dyDescent="0.2">
      <c r="G1122" s="8" t="s">
        <v>5396</v>
      </c>
      <c r="H1122" s="8" t="s">
        <v>5060</v>
      </c>
      <c r="I1122" s="35">
        <v>1.6620498615E-2</v>
      </c>
      <c r="J1122" s="35">
        <v>1.7301038062300001E-3</v>
      </c>
      <c r="K1122" s="35">
        <v>0.29830508474599998</v>
      </c>
      <c r="L1122" s="35">
        <v>0.26914660831499998</v>
      </c>
      <c r="O1122" s="36"/>
      <c r="P1122" s="36"/>
      <c r="Q1122" s="36"/>
      <c r="R1122" s="36"/>
    </row>
    <row r="1123" spans="7:18" x14ac:dyDescent="0.2">
      <c r="G1123" s="8" t="s">
        <v>5396</v>
      </c>
      <c r="H1123" s="8" t="s">
        <v>4973</v>
      </c>
      <c r="I1123" s="35">
        <v>0</v>
      </c>
      <c r="J1123" s="35">
        <v>0</v>
      </c>
      <c r="K1123" s="35">
        <v>0</v>
      </c>
      <c r="L1123" s="35">
        <v>0</v>
      </c>
      <c r="O1123" s="36"/>
      <c r="P1123" s="36"/>
      <c r="Q1123" s="36"/>
      <c r="R1123" s="36"/>
    </row>
    <row r="1124" spans="7:18" ht="15.75" thickBot="1" x14ac:dyDescent="0.25">
      <c r="G1124" s="40" t="s">
        <v>5396</v>
      </c>
      <c r="H1124" s="40" t="s">
        <v>52</v>
      </c>
      <c r="I1124" s="41">
        <v>0</v>
      </c>
      <c r="J1124" s="41">
        <v>0</v>
      </c>
      <c r="K1124" s="41">
        <v>0</v>
      </c>
      <c r="L1124" s="41">
        <v>0</v>
      </c>
      <c r="O1124" s="36"/>
      <c r="P1124" s="36"/>
      <c r="Q1124" s="36"/>
      <c r="R1124" s="36"/>
    </row>
    <row r="1125" spans="7:18" x14ac:dyDescent="0.2">
      <c r="G1125" s="8" t="s">
        <v>5397</v>
      </c>
      <c r="H1125" s="8" t="s">
        <v>5054</v>
      </c>
      <c r="I1125" s="35">
        <v>0.99416666666700004</v>
      </c>
      <c r="J1125" s="35">
        <v>0.99863512283900002</v>
      </c>
      <c r="K1125" s="35">
        <v>0.87472527472499995</v>
      </c>
      <c r="L1125" s="35">
        <v>0.92680608364999995</v>
      </c>
      <c r="O1125" s="36"/>
      <c r="P1125" s="36"/>
      <c r="Q1125" s="36"/>
      <c r="R1125" s="36"/>
    </row>
    <row r="1126" spans="7:18" x14ac:dyDescent="0.2">
      <c r="G1126" s="8" t="s">
        <v>5397</v>
      </c>
      <c r="H1126" s="8" t="s">
        <v>5056</v>
      </c>
      <c r="I1126" s="35">
        <v>0</v>
      </c>
      <c r="J1126" s="35">
        <v>0</v>
      </c>
      <c r="K1126" s="35">
        <v>0</v>
      </c>
      <c r="L1126" s="35">
        <v>0</v>
      </c>
      <c r="O1126" s="36"/>
      <c r="P1126" s="36"/>
      <c r="Q1126" s="36"/>
      <c r="R1126" s="36"/>
    </row>
    <row r="1127" spans="7:18" x14ac:dyDescent="0.2">
      <c r="G1127" s="8" t="s">
        <v>5397</v>
      </c>
      <c r="H1127" s="8" t="s">
        <v>5058</v>
      </c>
      <c r="I1127" s="35">
        <v>8.3333333333299999E-4</v>
      </c>
      <c r="J1127" s="35">
        <v>4.5495905368499997E-4</v>
      </c>
      <c r="K1127" s="35">
        <v>7.3260073260099996E-4</v>
      </c>
      <c r="L1127" s="35">
        <v>0</v>
      </c>
      <c r="O1127" s="36"/>
      <c r="P1127" s="36"/>
      <c r="Q1127" s="36"/>
      <c r="R1127" s="36"/>
    </row>
    <row r="1128" spans="7:18" x14ac:dyDescent="0.2">
      <c r="G1128" s="8" t="s">
        <v>5397</v>
      </c>
      <c r="H1128" s="8" t="s">
        <v>5060</v>
      </c>
      <c r="I1128" s="35">
        <v>5.0000000000000001E-3</v>
      </c>
      <c r="J1128" s="35">
        <v>9.0991810736999995E-4</v>
      </c>
      <c r="K1128" s="35">
        <v>0.124542124542</v>
      </c>
      <c r="L1128" s="35">
        <v>7.3193916349800006E-2</v>
      </c>
      <c r="O1128" s="36"/>
      <c r="P1128" s="36"/>
      <c r="Q1128" s="36"/>
      <c r="R1128" s="36"/>
    </row>
    <row r="1129" spans="7:18" x14ac:dyDescent="0.2">
      <c r="G1129" s="8" t="s">
        <v>5397</v>
      </c>
      <c r="H1129" s="8" t="s">
        <v>4973</v>
      </c>
      <c r="I1129" s="35">
        <v>0</v>
      </c>
      <c r="J1129" s="35">
        <v>0</v>
      </c>
      <c r="K1129" s="35">
        <v>0</v>
      </c>
      <c r="L1129" s="35">
        <v>0</v>
      </c>
      <c r="O1129" s="36"/>
      <c r="P1129" s="36"/>
      <c r="Q1129" s="36"/>
      <c r="R1129" s="36"/>
    </row>
    <row r="1130" spans="7:18" ht="15.75" thickBot="1" x14ac:dyDescent="0.25">
      <c r="G1130" s="40" t="s">
        <v>5397</v>
      </c>
      <c r="H1130" s="40" t="s">
        <v>52</v>
      </c>
      <c r="I1130" s="41">
        <v>0</v>
      </c>
      <c r="J1130" s="41">
        <v>0</v>
      </c>
      <c r="K1130" s="41">
        <v>0</v>
      </c>
      <c r="L1130" s="41">
        <v>0</v>
      </c>
      <c r="O1130" s="36"/>
      <c r="P1130" s="36"/>
      <c r="Q1130" s="36"/>
      <c r="R1130" s="36"/>
    </row>
    <row r="1131" spans="7:18" x14ac:dyDescent="0.2">
      <c r="G1131" s="8" t="s">
        <v>5398</v>
      </c>
      <c r="H1131" s="8" t="s">
        <v>5054</v>
      </c>
      <c r="I1131" s="35">
        <v>0.99588169225000001</v>
      </c>
      <c r="J1131" s="35">
        <v>0.99814624098899996</v>
      </c>
      <c r="K1131" s="35">
        <v>0.82270369240200003</v>
      </c>
      <c r="L1131" s="35">
        <v>0.83508956796599998</v>
      </c>
      <c r="O1131" s="36"/>
      <c r="P1131" s="36"/>
      <c r="Q1131" s="36"/>
      <c r="R1131" s="36"/>
    </row>
    <row r="1132" spans="7:18" x14ac:dyDescent="0.2">
      <c r="G1132" s="8" t="s">
        <v>5398</v>
      </c>
      <c r="H1132" s="8" t="s">
        <v>5056</v>
      </c>
      <c r="I1132" s="35">
        <v>0</v>
      </c>
      <c r="J1132" s="35">
        <v>0</v>
      </c>
      <c r="K1132" s="35">
        <v>0</v>
      </c>
      <c r="L1132" s="35">
        <v>0</v>
      </c>
      <c r="O1132" s="36"/>
      <c r="P1132" s="36"/>
      <c r="Q1132" s="36"/>
      <c r="R1132" s="36"/>
    </row>
    <row r="1133" spans="7:18" x14ac:dyDescent="0.2">
      <c r="G1133" s="8" t="s">
        <v>5398</v>
      </c>
      <c r="H1133" s="8" t="s">
        <v>5058</v>
      </c>
      <c r="I1133" s="35">
        <v>0</v>
      </c>
      <c r="J1133" s="35">
        <v>4.1194644696200002E-4</v>
      </c>
      <c r="K1133" s="35">
        <v>0</v>
      </c>
      <c r="L1133" s="35">
        <v>2.63435194942E-4</v>
      </c>
      <c r="O1133" s="36"/>
      <c r="P1133" s="36"/>
      <c r="Q1133" s="36"/>
      <c r="R1133" s="36"/>
    </row>
    <row r="1134" spans="7:18" x14ac:dyDescent="0.2">
      <c r="G1134" s="8" t="s">
        <v>5398</v>
      </c>
      <c r="H1134" s="8" t="s">
        <v>5060</v>
      </c>
      <c r="I1134" s="35">
        <v>4.1183077499100003E-3</v>
      </c>
      <c r="J1134" s="35">
        <v>1.44181256437E-3</v>
      </c>
      <c r="K1134" s="35">
        <v>0.177296307598</v>
      </c>
      <c r="L1134" s="35">
        <v>0.164646996839</v>
      </c>
      <c r="O1134" s="36"/>
      <c r="P1134" s="36"/>
      <c r="Q1134" s="36"/>
      <c r="R1134" s="36"/>
    </row>
    <row r="1135" spans="7:18" x14ac:dyDescent="0.2">
      <c r="G1135" s="8" t="s">
        <v>5398</v>
      </c>
      <c r="H1135" s="8" t="s">
        <v>4973</v>
      </c>
      <c r="I1135" s="35">
        <v>0</v>
      </c>
      <c r="J1135" s="35">
        <v>0</v>
      </c>
      <c r="K1135" s="35">
        <v>0</v>
      </c>
      <c r="L1135" s="35">
        <v>0</v>
      </c>
      <c r="O1135" s="36"/>
      <c r="P1135" s="36"/>
      <c r="Q1135" s="36"/>
      <c r="R1135" s="36"/>
    </row>
    <row r="1136" spans="7:18" ht="15.75" thickBot="1" x14ac:dyDescent="0.25">
      <c r="G1136" s="40" t="s">
        <v>5398</v>
      </c>
      <c r="H1136" s="40" t="s">
        <v>52</v>
      </c>
      <c r="I1136" s="41">
        <v>0</v>
      </c>
      <c r="J1136" s="41">
        <v>0</v>
      </c>
      <c r="K1136" s="41">
        <v>0</v>
      </c>
      <c r="L1136" s="41">
        <v>0</v>
      </c>
      <c r="O1136" s="36"/>
      <c r="P1136" s="36"/>
      <c r="Q1136" s="36"/>
      <c r="R1136" s="36"/>
    </row>
    <row r="1137" spans="7:18" x14ac:dyDescent="0.2">
      <c r="G1137" s="8" t="s">
        <v>5399</v>
      </c>
      <c r="H1137" s="8" t="s">
        <v>5054</v>
      </c>
      <c r="I1137" s="35">
        <v>0.99594852240200005</v>
      </c>
      <c r="J1137" s="35">
        <v>0.99761364992199997</v>
      </c>
      <c r="K1137" s="35">
        <v>0.774579962663</v>
      </c>
      <c r="L1137" s="35">
        <v>0.78260869565199997</v>
      </c>
      <c r="O1137" s="36"/>
      <c r="P1137" s="36"/>
      <c r="Q1137" s="36"/>
      <c r="R1137" s="36"/>
    </row>
    <row r="1138" spans="7:18" x14ac:dyDescent="0.2">
      <c r="G1138" s="8" t="s">
        <v>5399</v>
      </c>
      <c r="H1138" s="8" t="s">
        <v>5056</v>
      </c>
      <c r="I1138" s="35">
        <v>0</v>
      </c>
      <c r="J1138" s="35">
        <v>1.19317503878E-4</v>
      </c>
      <c r="K1138" s="35">
        <v>1.5556938394499999E-4</v>
      </c>
      <c r="L1138" s="35">
        <v>0</v>
      </c>
      <c r="O1138" s="36"/>
      <c r="P1138" s="36"/>
      <c r="Q1138" s="36"/>
      <c r="R1138" s="36"/>
    </row>
    <row r="1139" spans="7:18" x14ac:dyDescent="0.2">
      <c r="G1139" s="8" t="s">
        <v>5399</v>
      </c>
      <c r="H1139" s="8" t="s">
        <v>5058</v>
      </c>
      <c r="I1139" s="35">
        <v>2.3832221163E-4</v>
      </c>
      <c r="J1139" s="35">
        <v>3.57952511633E-4</v>
      </c>
      <c r="K1139" s="35">
        <v>0</v>
      </c>
      <c r="L1139" s="35">
        <v>6.0177523694899995E-4</v>
      </c>
      <c r="O1139" s="36"/>
      <c r="P1139" s="36"/>
      <c r="Q1139" s="36"/>
      <c r="R1139" s="36"/>
    </row>
    <row r="1140" spans="7:18" x14ac:dyDescent="0.2">
      <c r="G1140" s="8" t="s">
        <v>5399</v>
      </c>
      <c r="H1140" s="8" t="s">
        <v>5060</v>
      </c>
      <c r="I1140" s="35">
        <v>3.8131553860799999E-3</v>
      </c>
      <c r="J1140" s="35">
        <v>1.90908006205E-3</v>
      </c>
      <c r="K1140" s="35">
        <v>0.22526446795300001</v>
      </c>
      <c r="L1140" s="35">
        <v>0.216789529111</v>
      </c>
      <c r="O1140" s="36"/>
      <c r="P1140" s="36"/>
      <c r="Q1140" s="36"/>
      <c r="R1140" s="36"/>
    </row>
    <row r="1141" spans="7:18" x14ac:dyDescent="0.2">
      <c r="G1141" s="8" t="s">
        <v>5399</v>
      </c>
      <c r="H1141" s="8" t="s">
        <v>4973</v>
      </c>
      <c r="I1141" s="35">
        <v>0</v>
      </c>
      <c r="J1141" s="35">
        <v>0</v>
      </c>
      <c r="K1141" s="35">
        <v>0</v>
      </c>
      <c r="L1141" s="35">
        <v>0</v>
      </c>
      <c r="O1141" s="36"/>
      <c r="P1141" s="36"/>
      <c r="Q1141" s="36"/>
      <c r="R1141" s="36"/>
    </row>
    <row r="1142" spans="7:18" ht="15.75" thickBot="1" x14ac:dyDescent="0.25">
      <c r="G1142" s="40" t="s">
        <v>5399</v>
      </c>
      <c r="H1142" s="40" t="s">
        <v>52</v>
      </c>
      <c r="I1142" s="41">
        <v>0</v>
      </c>
      <c r="J1142" s="41">
        <v>0</v>
      </c>
      <c r="K1142" s="41">
        <v>0</v>
      </c>
      <c r="L1142" s="41">
        <v>0</v>
      </c>
      <c r="O1142" s="36"/>
      <c r="P1142" s="36"/>
      <c r="Q1142" s="36"/>
      <c r="R1142" s="36"/>
    </row>
    <row r="1143" spans="7:18" x14ac:dyDescent="0.2">
      <c r="G1143" s="8" t="s">
        <v>5400</v>
      </c>
      <c r="H1143" s="8" t="s">
        <v>5054</v>
      </c>
      <c r="I1143" s="35">
        <v>0.99274836838299996</v>
      </c>
      <c r="J1143" s="35">
        <v>0.99591689684200002</v>
      </c>
      <c r="K1143" s="35">
        <v>0.58198545778300004</v>
      </c>
      <c r="L1143" s="35">
        <v>0.56009821976700003</v>
      </c>
      <c r="O1143" s="36"/>
      <c r="P1143" s="36"/>
      <c r="Q1143" s="36"/>
      <c r="R1143" s="36"/>
    </row>
    <row r="1144" spans="7:18" x14ac:dyDescent="0.2">
      <c r="G1144" s="8" t="s">
        <v>5400</v>
      </c>
      <c r="H1144" s="8" t="s">
        <v>5056</v>
      </c>
      <c r="I1144" s="35">
        <v>2.41721053904E-4</v>
      </c>
      <c r="J1144" s="35">
        <v>0</v>
      </c>
      <c r="K1144" s="35">
        <v>2.96779937676E-4</v>
      </c>
      <c r="L1144" s="35">
        <v>0</v>
      </c>
      <c r="O1144" s="36"/>
      <c r="P1144" s="36"/>
      <c r="Q1144" s="36"/>
      <c r="R1144" s="36"/>
    </row>
    <row r="1145" spans="7:18" x14ac:dyDescent="0.2">
      <c r="G1145" s="8" t="s">
        <v>5400</v>
      </c>
      <c r="H1145" s="8" t="s">
        <v>5058</v>
      </c>
      <c r="I1145" s="35">
        <v>0</v>
      </c>
      <c r="J1145" s="35">
        <v>4.80365077459E-4</v>
      </c>
      <c r="K1145" s="35">
        <v>1.48389968838E-4</v>
      </c>
      <c r="L1145" s="35">
        <v>0</v>
      </c>
      <c r="O1145" s="36"/>
      <c r="P1145" s="36"/>
      <c r="Q1145" s="36"/>
      <c r="R1145" s="36"/>
    </row>
    <row r="1146" spans="7:18" x14ac:dyDescent="0.2">
      <c r="G1146" s="8" t="s">
        <v>5400</v>
      </c>
      <c r="H1146" s="8" t="s">
        <v>5060</v>
      </c>
      <c r="I1146" s="35">
        <v>7.0099105632099997E-3</v>
      </c>
      <c r="J1146" s="35">
        <v>3.6027380809399998E-3</v>
      </c>
      <c r="K1146" s="35">
        <v>0.41756937231000002</v>
      </c>
      <c r="L1146" s="35">
        <v>0.43990178023299997</v>
      </c>
      <c r="O1146" s="36"/>
      <c r="P1146" s="36"/>
      <c r="Q1146" s="36"/>
      <c r="R1146" s="36"/>
    </row>
    <row r="1147" spans="7:18" x14ac:dyDescent="0.2">
      <c r="G1147" s="8" t="s">
        <v>5400</v>
      </c>
      <c r="H1147" s="8" t="s">
        <v>4973</v>
      </c>
      <c r="I1147" s="35">
        <v>0</v>
      </c>
      <c r="J1147" s="35">
        <v>0</v>
      </c>
      <c r="K1147" s="35">
        <v>0</v>
      </c>
      <c r="L1147" s="35">
        <v>0</v>
      </c>
      <c r="O1147" s="36"/>
      <c r="P1147" s="36"/>
      <c r="Q1147" s="36"/>
      <c r="R1147" s="36"/>
    </row>
    <row r="1148" spans="7:18" ht="15.75" thickBot="1" x14ac:dyDescent="0.25">
      <c r="G1148" s="40" t="s">
        <v>5400</v>
      </c>
      <c r="H1148" s="40" t="s">
        <v>52</v>
      </c>
      <c r="I1148" s="41">
        <v>0</v>
      </c>
      <c r="J1148" s="41">
        <v>0</v>
      </c>
      <c r="K1148" s="41">
        <v>0</v>
      </c>
      <c r="L1148" s="41">
        <v>0</v>
      </c>
      <c r="O1148" s="36"/>
      <c r="P1148" s="36"/>
      <c r="Q1148" s="36"/>
      <c r="R1148" s="36"/>
    </row>
    <row r="1149" spans="7:18" x14ac:dyDescent="0.2">
      <c r="G1149" s="8" t="s">
        <v>5401</v>
      </c>
      <c r="H1149" s="8" t="s">
        <v>5054</v>
      </c>
      <c r="I1149" s="35">
        <v>0.99690676093700004</v>
      </c>
      <c r="J1149" s="35">
        <v>0.99760869565200005</v>
      </c>
      <c r="K1149" s="35">
        <v>0.82267792521100003</v>
      </c>
      <c r="L1149" s="35">
        <v>0.84533468559799996</v>
      </c>
      <c r="O1149" s="36"/>
      <c r="P1149" s="36"/>
      <c r="Q1149" s="36"/>
      <c r="R1149" s="36"/>
    </row>
    <row r="1150" spans="7:18" x14ac:dyDescent="0.2">
      <c r="G1150" s="8" t="s">
        <v>5401</v>
      </c>
      <c r="H1150" s="8" t="s">
        <v>5056</v>
      </c>
      <c r="I1150" s="35">
        <v>0</v>
      </c>
      <c r="J1150" s="35">
        <v>0</v>
      </c>
      <c r="K1150" s="35">
        <v>0</v>
      </c>
      <c r="L1150" s="35">
        <v>0</v>
      </c>
      <c r="O1150" s="36"/>
      <c r="P1150" s="36"/>
      <c r="Q1150" s="36"/>
      <c r="R1150" s="36"/>
    </row>
    <row r="1151" spans="7:18" x14ac:dyDescent="0.2">
      <c r="G1151" s="8" t="s">
        <v>5401</v>
      </c>
      <c r="H1151" s="8" t="s">
        <v>5058</v>
      </c>
      <c r="I1151" s="35">
        <v>4.4189129474100003E-4</v>
      </c>
      <c r="J1151" s="35">
        <v>2.17391304348E-4</v>
      </c>
      <c r="K1151" s="35">
        <v>0</v>
      </c>
      <c r="L1151" s="35">
        <v>0</v>
      </c>
      <c r="O1151" s="36"/>
      <c r="P1151" s="36"/>
      <c r="Q1151" s="36"/>
      <c r="R1151" s="36"/>
    </row>
    <row r="1152" spans="7:18" x14ac:dyDescent="0.2">
      <c r="G1152" s="8" t="s">
        <v>5401</v>
      </c>
      <c r="H1152" s="8" t="s">
        <v>5060</v>
      </c>
      <c r="I1152" s="35">
        <v>2.6513477684499999E-3</v>
      </c>
      <c r="J1152" s="35">
        <v>2.17391304348E-3</v>
      </c>
      <c r="K1152" s="35">
        <v>0.177322074789</v>
      </c>
      <c r="L1152" s="35">
        <v>0.15466531440199999</v>
      </c>
      <c r="O1152" s="36"/>
      <c r="P1152" s="36"/>
      <c r="Q1152" s="36"/>
      <c r="R1152" s="36"/>
    </row>
    <row r="1153" spans="7:18" x14ac:dyDescent="0.2">
      <c r="G1153" s="8" t="s">
        <v>5401</v>
      </c>
      <c r="H1153" s="8" t="s">
        <v>4973</v>
      </c>
      <c r="I1153" s="35">
        <v>0</v>
      </c>
      <c r="J1153" s="35">
        <v>0</v>
      </c>
      <c r="K1153" s="35">
        <v>0</v>
      </c>
      <c r="L1153" s="35">
        <v>0</v>
      </c>
      <c r="O1153" s="36"/>
      <c r="P1153" s="36"/>
      <c r="Q1153" s="36"/>
      <c r="R1153" s="36"/>
    </row>
    <row r="1154" spans="7:18" ht="15.75" thickBot="1" x14ac:dyDescent="0.25">
      <c r="G1154" s="40" t="s">
        <v>5401</v>
      </c>
      <c r="H1154" s="40" t="s">
        <v>52</v>
      </c>
      <c r="I1154" s="41">
        <v>0</v>
      </c>
      <c r="J1154" s="41">
        <v>0</v>
      </c>
      <c r="K1154" s="41">
        <v>0</v>
      </c>
      <c r="L1154" s="41">
        <v>0</v>
      </c>
      <c r="O1154" s="36"/>
      <c r="P1154" s="36"/>
      <c r="Q1154" s="36"/>
      <c r="R1154" s="36"/>
    </row>
    <row r="1155" spans="7:18" x14ac:dyDescent="0.2">
      <c r="G1155" s="8" t="s">
        <v>5402</v>
      </c>
      <c r="H1155" s="8" t="s">
        <v>5054</v>
      </c>
      <c r="I1155" s="35">
        <v>0.99646174259200004</v>
      </c>
      <c r="J1155" s="35">
        <v>0.99131114779700003</v>
      </c>
      <c r="K1155" s="35">
        <v>0.76171104536500001</v>
      </c>
      <c r="L1155" s="35">
        <v>0.79875857562899999</v>
      </c>
      <c r="O1155" s="36"/>
      <c r="P1155" s="36"/>
      <c r="Q1155" s="36"/>
      <c r="R1155" s="36"/>
    </row>
    <row r="1156" spans="7:18" x14ac:dyDescent="0.2">
      <c r="G1156" s="8" t="s">
        <v>5402</v>
      </c>
      <c r="H1156" s="8" t="s">
        <v>5056</v>
      </c>
      <c r="I1156" s="35">
        <v>0</v>
      </c>
      <c r="J1156" s="35">
        <v>1.7377704405199999E-4</v>
      </c>
      <c r="K1156" s="35">
        <v>1.2327416173600001E-4</v>
      </c>
      <c r="L1156" s="35">
        <v>1.0889687465999999E-4</v>
      </c>
      <c r="O1156" s="36"/>
      <c r="P1156" s="36"/>
      <c r="Q1156" s="36"/>
      <c r="R1156" s="36"/>
    </row>
    <row r="1157" spans="7:18" x14ac:dyDescent="0.2">
      <c r="G1157" s="8" t="s">
        <v>5402</v>
      </c>
      <c r="H1157" s="8" t="s">
        <v>5058</v>
      </c>
      <c r="I1157" s="35">
        <v>1.4742739200899999E-4</v>
      </c>
      <c r="J1157" s="35">
        <v>6.3428621079199997E-3</v>
      </c>
      <c r="K1157" s="35">
        <v>2.4654832347100001E-4</v>
      </c>
      <c r="L1157" s="35">
        <v>4.3558749863900002E-4</v>
      </c>
      <c r="O1157" s="36"/>
      <c r="P1157" s="36"/>
      <c r="Q1157" s="36"/>
      <c r="R1157" s="36"/>
    </row>
    <row r="1158" spans="7:18" x14ac:dyDescent="0.2">
      <c r="G1158" s="8" t="s">
        <v>5402</v>
      </c>
      <c r="H1158" s="8" t="s">
        <v>5060</v>
      </c>
      <c r="I1158" s="35">
        <v>3.3908300162199998E-3</v>
      </c>
      <c r="J1158" s="35">
        <v>2.1722130506600002E-3</v>
      </c>
      <c r="K1158" s="35">
        <v>0.23791913214999999</v>
      </c>
      <c r="L1158" s="35">
        <v>0.20069693999800001</v>
      </c>
      <c r="O1158" s="36"/>
      <c r="P1158" s="36"/>
      <c r="Q1158" s="36"/>
      <c r="R1158" s="36"/>
    </row>
    <row r="1159" spans="7:18" x14ac:dyDescent="0.2">
      <c r="G1159" s="8" t="s">
        <v>5402</v>
      </c>
      <c r="H1159" s="8" t="s">
        <v>4973</v>
      </c>
      <c r="I1159" s="35">
        <v>0</v>
      </c>
      <c r="J1159" s="35">
        <v>0</v>
      </c>
      <c r="K1159" s="35">
        <v>0</v>
      </c>
      <c r="L1159" s="35">
        <v>0</v>
      </c>
      <c r="O1159" s="36"/>
      <c r="P1159" s="36"/>
      <c r="Q1159" s="36"/>
      <c r="R1159" s="36"/>
    </row>
    <row r="1160" spans="7:18" ht="15.75" thickBot="1" x14ac:dyDescent="0.25">
      <c r="G1160" s="40" t="s">
        <v>5402</v>
      </c>
      <c r="H1160" s="40" t="s">
        <v>52</v>
      </c>
      <c r="I1160" s="41">
        <v>0</v>
      </c>
      <c r="J1160" s="41">
        <v>0</v>
      </c>
      <c r="K1160" s="41">
        <v>0</v>
      </c>
      <c r="L1160" s="41">
        <v>0</v>
      </c>
      <c r="O1160" s="36"/>
      <c r="P1160" s="36"/>
      <c r="Q1160" s="36"/>
      <c r="R1160" s="36"/>
    </row>
    <row r="1161" spans="7:18" x14ac:dyDescent="0.2">
      <c r="G1161" s="8" t="s">
        <v>5403</v>
      </c>
      <c r="H1161" s="8" t="s">
        <v>5054</v>
      </c>
      <c r="I1161" s="35">
        <v>0.99598595082800001</v>
      </c>
      <c r="J1161" s="35">
        <v>0.99634591960999996</v>
      </c>
      <c r="K1161" s="35">
        <v>0.74679802955700003</v>
      </c>
      <c r="L1161" s="35">
        <v>0.76352705410800004</v>
      </c>
      <c r="O1161" s="36"/>
      <c r="P1161" s="36"/>
      <c r="Q1161" s="36"/>
      <c r="R1161" s="36"/>
    </row>
    <row r="1162" spans="7:18" x14ac:dyDescent="0.2">
      <c r="G1162" s="8" t="s">
        <v>5403</v>
      </c>
      <c r="H1162" s="8" t="s">
        <v>5056</v>
      </c>
      <c r="I1162" s="35">
        <v>0</v>
      </c>
      <c r="J1162" s="35">
        <v>0</v>
      </c>
      <c r="K1162" s="35">
        <v>0</v>
      </c>
      <c r="L1162" s="35">
        <v>0</v>
      </c>
      <c r="O1162" s="36"/>
      <c r="P1162" s="36"/>
      <c r="Q1162" s="36"/>
      <c r="R1162" s="36"/>
    </row>
    <row r="1163" spans="7:18" x14ac:dyDescent="0.2">
      <c r="G1163" s="8" t="s">
        <v>5403</v>
      </c>
      <c r="H1163" s="8" t="s">
        <v>5058</v>
      </c>
      <c r="I1163" s="35">
        <v>0</v>
      </c>
      <c r="J1163" s="35">
        <v>0</v>
      </c>
      <c r="K1163" s="35">
        <v>0</v>
      </c>
      <c r="L1163" s="35">
        <v>6.6800267201100002E-4</v>
      </c>
      <c r="O1163" s="36"/>
      <c r="P1163" s="36"/>
      <c r="Q1163" s="36"/>
      <c r="R1163" s="36"/>
    </row>
    <row r="1164" spans="7:18" x14ac:dyDescent="0.2">
      <c r="G1164" s="8" t="s">
        <v>5403</v>
      </c>
      <c r="H1164" s="8" t="s">
        <v>5060</v>
      </c>
      <c r="I1164" s="35">
        <v>4.0140491720999996E-3</v>
      </c>
      <c r="J1164" s="35">
        <v>3.6540803897699998E-3</v>
      </c>
      <c r="K1164" s="35">
        <v>0.25320197044300002</v>
      </c>
      <c r="L1164" s="35">
        <v>0.23580494322000001</v>
      </c>
      <c r="O1164" s="36"/>
      <c r="P1164" s="36"/>
      <c r="Q1164" s="36"/>
      <c r="R1164" s="36"/>
    </row>
    <row r="1165" spans="7:18" x14ac:dyDescent="0.2">
      <c r="G1165" s="8" t="s">
        <v>5403</v>
      </c>
      <c r="H1165" s="8" t="s">
        <v>4973</v>
      </c>
      <c r="I1165" s="35">
        <v>0</v>
      </c>
      <c r="J1165" s="35">
        <v>0</v>
      </c>
      <c r="K1165" s="35">
        <v>0</v>
      </c>
      <c r="L1165" s="35">
        <v>0</v>
      </c>
      <c r="O1165" s="36"/>
      <c r="P1165" s="36"/>
      <c r="Q1165" s="36"/>
      <c r="R1165" s="36"/>
    </row>
    <row r="1166" spans="7:18" ht="15.75" thickBot="1" x14ac:dyDescent="0.25">
      <c r="G1166" s="40" t="s">
        <v>5403</v>
      </c>
      <c r="H1166" s="40" t="s">
        <v>52</v>
      </c>
      <c r="I1166" s="41">
        <v>0</v>
      </c>
      <c r="J1166" s="41">
        <v>0</v>
      </c>
      <c r="K1166" s="41">
        <v>0</v>
      </c>
      <c r="L1166" s="41">
        <v>0</v>
      </c>
      <c r="O1166" s="36"/>
      <c r="P1166" s="36"/>
      <c r="Q1166" s="36"/>
      <c r="R1166" s="36"/>
    </row>
    <row r="1167" spans="7:18" x14ac:dyDescent="0.2">
      <c r="G1167" s="8" t="s">
        <v>5404</v>
      </c>
      <c r="H1167" s="8" t="s">
        <v>5054</v>
      </c>
      <c r="I1167" s="35">
        <v>0.97646348823200002</v>
      </c>
      <c r="J1167" s="35">
        <v>0.96704578594299995</v>
      </c>
      <c r="K1167" s="35">
        <v>0.51186017478199997</v>
      </c>
      <c r="L1167" s="35">
        <v>0.50886220697499995</v>
      </c>
      <c r="O1167" s="36"/>
      <c r="P1167" s="36"/>
      <c r="Q1167" s="36"/>
      <c r="R1167" s="36"/>
    </row>
    <row r="1168" spans="7:18" x14ac:dyDescent="0.2">
      <c r="G1168" s="8" t="s">
        <v>5404</v>
      </c>
      <c r="H1168" s="8" t="s">
        <v>5056</v>
      </c>
      <c r="I1168" s="35">
        <v>0</v>
      </c>
      <c r="J1168" s="35">
        <v>0</v>
      </c>
      <c r="K1168" s="35">
        <v>4.1614648356200001E-4</v>
      </c>
      <c r="L1168" s="35">
        <v>5.7175528873600002E-4</v>
      </c>
      <c r="O1168" s="36"/>
      <c r="P1168" s="36"/>
      <c r="Q1168" s="36"/>
      <c r="R1168" s="36"/>
    </row>
    <row r="1169" spans="7:18" x14ac:dyDescent="0.2">
      <c r="G1169" s="8" t="s">
        <v>5404</v>
      </c>
      <c r="H1169" s="8" t="s">
        <v>5058</v>
      </c>
      <c r="I1169" s="35">
        <v>1.2070006034999999E-3</v>
      </c>
      <c r="J1169" s="35">
        <v>0</v>
      </c>
      <c r="K1169" s="35">
        <v>0</v>
      </c>
      <c r="L1169" s="35">
        <v>0</v>
      </c>
      <c r="O1169" s="36"/>
      <c r="P1169" s="36"/>
      <c r="Q1169" s="36"/>
      <c r="R1169" s="36"/>
    </row>
    <row r="1170" spans="7:18" x14ac:dyDescent="0.2">
      <c r="G1170" s="8" t="s">
        <v>5404</v>
      </c>
      <c r="H1170" s="8" t="s">
        <v>5060</v>
      </c>
      <c r="I1170" s="35">
        <v>2.23295111648E-2</v>
      </c>
      <c r="J1170" s="35">
        <v>3.2954214056599998E-2</v>
      </c>
      <c r="K1170" s="35">
        <v>0.487723678735</v>
      </c>
      <c r="L1170" s="35">
        <v>0.49056603773599999</v>
      </c>
      <c r="O1170" s="36"/>
      <c r="P1170" s="36"/>
      <c r="Q1170" s="36"/>
      <c r="R1170" s="36"/>
    </row>
    <row r="1171" spans="7:18" x14ac:dyDescent="0.2">
      <c r="G1171" s="8" t="s">
        <v>5404</v>
      </c>
      <c r="H1171" s="8" t="s">
        <v>4973</v>
      </c>
      <c r="I1171" s="35">
        <v>0</v>
      </c>
      <c r="J1171" s="35">
        <v>0</v>
      </c>
      <c r="K1171" s="35">
        <v>0</v>
      </c>
      <c r="L1171" s="35">
        <v>0</v>
      </c>
      <c r="O1171" s="36"/>
      <c r="P1171" s="36"/>
      <c r="Q1171" s="36"/>
      <c r="R1171" s="36"/>
    </row>
    <row r="1172" spans="7:18" ht="15.75" thickBot="1" x14ac:dyDescent="0.25">
      <c r="G1172" s="40" t="s">
        <v>5404</v>
      </c>
      <c r="H1172" s="40" t="s">
        <v>52</v>
      </c>
      <c r="I1172" s="41">
        <v>0</v>
      </c>
      <c r="J1172" s="41">
        <v>0</v>
      </c>
      <c r="K1172" s="41">
        <v>0</v>
      </c>
      <c r="L1172" s="41">
        <v>0</v>
      </c>
      <c r="O1172" s="36"/>
      <c r="P1172" s="36"/>
      <c r="Q1172" s="36"/>
      <c r="R1172" s="36"/>
    </row>
    <row r="1173" spans="7:18" x14ac:dyDescent="0.2">
      <c r="G1173" s="8" t="s">
        <v>5405</v>
      </c>
      <c r="H1173" s="8" t="s">
        <v>5054</v>
      </c>
      <c r="I1173" s="35">
        <v>0.99497487437200005</v>
      </c>
      <c r="J1173" s="35">
        <v>0.99679692504799999</v>
      </c>
      <c r="K1173" s="35">
        <v>0.78696741854600005</v>
      </c>
      <c r="L1173" s="35">
        <v>0.81782265144900002</v>
      </c>
      <c r="O1173" s="36"/>
      <c r="P1173" s="36"/>
      <c r="Q1173" s="36"/>
      <c r="R1173" s="36"/>
    </row>
    <row r="1174" spans="7:18" x14ac:dyDescent="0.2">
      <c r="G1174" s="8" t="s">
        <v>5405</v>
      </c>
      <c r="H1174" s="8" t="s">
        <v>5056</v>
      </c>
      <c r="I1174" s="35">
        <v>0</v>
      </c>
      <c r="J1174" s="35">
        <v>0</v>
      </c>
      <c r="K1174" s="35">
        <v>1.0025062656600001E-3</v>
      </c>
      <c r="L1174" s="35">
        <v>4.38981562774E-4</v>
      </c>
      <c r="O1174" s="36"/>
      <c r="P1174" s="36"/>
      <c r="Q1174" s="36"/>
      <c r="R1174" s="36"/>
    </row>
    <row r="1175" spans="7:18" x14ac:dyDescent="0.2">
      <c r="G1175" s="8" t="s">
        <v>5405</v>
      </c>
      <c r="H1175" s="8" t="s">
        <v>5058</v>
      </c>
      <c r="I1175" s="35">
        <v>0</v>
      </c>
      <c r="J1175" s="35">
        <v>3.20307495195E-4</v>
      </c>
      <c r="K1175" s="35">
        <v>1.0025062656600001E-3</v>
      </c>
      <c r="L1175" s="35">
        <v>0</v>
      </c>
      <c r="O1175" s="36"/>
      <c r="P1175" s="36"/>
      <c r="Q1175" s="36"/>
      <c r="R1175" s="36"/>
    </row>
    <row r="1176" spans="7:18" x14ac:dyDescent="0.2">
      <c r="G1176" s="8" t="s">
        <v>5405</v>
      </c>
      <c r="H1176" s="8" t="s">
        <v>5060</v>
      </c>
      <c r="I1176" s="35">
        <v>5.0251256281400002E-3</v>
      </c>
      <c r="J1176" s="35">
        <v>2.8827674567600001E-3</v>
      </c>
      <c r="K1176" s="35">
        <v>0.211027568922</v>
      </c>
      <c r="L1176" s="35">
        <v>0.18173836698900001</v>
      </c>
      <c r="O1176" s="36"/>
      <c r="P1176" s="36"/>
      <c r="Q1176" s="36"/>
      <c r="R1176" s="36"/>
    </row>
    <row r="1177" spans="7:18" x14ac:dyDescent="0.2">
      <c r="G1177" s="8" t="s">
        <v>5405</v>
      </c>
      <c r="H1177" s="8" t="s">
        <v>4973</v>
      </c>
      <c r="I1177" s="35">
        <v>0</v>
      </c>
      <c r="J1177" s="35">
        <v>0</v>
      </c>
      <c r="K1177" s="35">
        <v>0</v>
      </c>
      <c r="L1177" s="35">
        <v>0</v>
      </c>
      <c r="O1177" s="36"/>
      <c r="P1177" s="36"/>
      <c r="Q1177" s="36"/>
      <c r="R1177" s="36"/>
    </row>
    <row r="1178" spans="7:18" ht="15.75" thickBot="1" x14ac:dyDescent="0.25">
      <c r="G1178" s="40" t="s">
        <v>5405</v>
      </c>
      <c r="H1178" s="40" t="s">
        <v>52</v>
      </c>
      <c r="I1178" s="41">
        <v>0</v>
      </c>
      <c r="J1178" s="41">
        <v>0</v>
      </c>
      <c r="K1178" s="41">
        <v>0</v>
      </c>
      <c r="L1178" s="41">
        <v>0</v>
      </c>
      <c r="O1178" s="36"/>
      <c r="P1178" s="36"/>
      <c r="Q1178" s="36"/>
      <c r="R1178" s="36"/>
    </row>
    <row r="1179" spans="7:18" x14ac:dyDescent="0.2">
      <c r="G1179" s="8" t="s">
        <v>5406</v>
      </c>
      <c r="H1179" s="8" t="s">
        <v>5054</v>
      </c>
      <c r="I1179" s="35">
        <v>0.99517684887500002</v>
      </c>
      <c r="J1179" s="35">
        <v>0.99549637752099995</v>
      </c>
      <c r="K1179" s="35">
        <v>0.78812860675999996</v>
      </c>
      <c r="L1179" s="35">
        <v>0.80280011915399996</v>
      </c>
      <c r="O1179" s="36"/>
      <c r="P1179" s="36"/>
      <c r="Q1179" s="36"/>
      <c r="R1179" s="36"/>
    </row>
    <row r="1180" spans="7:18" x14ac:dyDescent="0.2">
      <c r="G1180" s="8" t="s">
        <v>5406</v>
      </c>
      <c r="H1180" s="8" t="s">
        <v>5056</v>
      </c>
      <c r="I1180" s="35">
        <v>0</v>
      </c>
      <c r="J1180" s="35">
        <v>0</v>
      </c>
      <c r="K1180" s="35">
        <v>0</v>
      </c>
      <c r="L1180" s="35">
        <v>2.9788501638400002E-4</v>
      </c>
      <c r="O1180" s="36"/>
      <c r="P1180" s="36"/>
      <c r="Q1180" s="36"/>
      <c r="R1180" s="36"/>
    </row>
    <row r="1181" spans="7:18" x14ac:dyDescent="0.2">
      <c r="G1181" s="8" t="s">
        <v>5406</v>
      </c>
      <c r="H1181" s="8" t="s">
        <v>5058</v>
      </c>
      <c r="I1181" s="35">
        <v>4.0192926044999998E-4</v>
      </c>
      <c r="J1181" s="35">
        <v>9.790483649889999E-4</v>
      </c>
      <c r="K1181" s="35">
        <v>2.7480076944199998E-4</v>
      </c>
      <c r="L1181" s="35">
        <v>2.9788501638400002E-4</v>
      </c>
      <c r="O1181" s="36"/>
      <c r="P1181" s="36"/>
      <c r="Q1181" s="36"/>
      <c r="R1181" s="36"/>
    </row>
    <row r="1182" spans="7:18" x14ac:dyDescent="0.2">
      <c r="G1182" s="8" t="s">
        <v>5406</v>
      </c>
      <c r="H1182" s="8" t="s">
        <v>5060</v>
      </c>
      <c r="I1182" s="35">
        <v>4.42122186495E-3</v>
      </c>
      <c r="J1182" s="35">
        <v>3.5245741139599998E-3</v>
      </c>
      <c r="K1182" s="35">
        <v>0.21159659247000001</v>
      </c>
      <c r="L1182" s="35">
        <v>0.196604110813</v>
      </c>
      <c r="O1182" s="36"/>
      <c r="P1182" s="36"/>
      <c r="Q1182" s="36"/>
      <c r="R1182" s="36"/>
    </row>
    <row r="1183" spans="7:18" x14ac:dyDescent="0.2">
      <c r="G1183" s="8" t="s">
        <v>5406</v>
      </c>
      <c r="H1183" s="8" t="s">
        <v>4973</v>
      </c>
      <c r="I1183" s="35">
        <v>0</v>
      </c>
      <c r="J1183" s="35">
        <v>0</v>
      </c>
      <c r="K1183" s="35">
        <v>0</v>
      </c>
      <c r="L1183" s="35">
        <v>0</v>
      </c>
      <c r="O1183" s="36"/>
      <c r="P1183" s="36"/>
      <c r="Q1183" s="36"/>
      <c r="R1183" s="36"/>
    </row>
    <row r="1184" spans="7:18" ht="15.75" thickBot="1" x14ac:dyDescent="0.25">
      <c r="G1184" s="40" t="s">
        <v>5406</v>
      </c>
      <c r="H1184" s="40" t="s">
        <v>52</v>
      </c>
      <c r="I1184" s="41">
        <v>0</v>
      </c>
      <c r="J1184" s="41">
        <v>0</v>
      </c>
      <c r="K1184" s="41">
        <v>0</v>
      </c>
      <c r="L1184" s="41">
        <v>0</v>
      </c>
      <c r="O1184" s="36"/>
      <c r="P1184" s="36"/>
      <c r="Q1184" s="36"/>
      <c r="R1184" s="36"/>
    </row>
    <row r="1185" spans="7:18" x14ac:dyDescent="0.2">
      <c r="G1185" s="8" t="s">
        <v>5407</v>
      </c>
      <c r="H1185" s="8" t="s">
        <v>5054</v>
      </c>
      <c r="I1185" s="35">
        <v>0.91182446160099995</v>
      </c>
      <c r="J1185" s="35">
        <v>0.64565503620800002</v>
      </c>
      <c r="K1185" s="35">
        <v>0.58467360454100004</v>
      </c>
      <c r="L1185" s="35">
        <v>0.54417145844199999</v>
      </c>
      <c r="O1185" s="36"/>
      <c r="P1185" s="36"/>
      <c r="Q1185" s="36"/>
      <c r="R1185" s="36"/>
    </row>
    <row r="1186" spans="7:18" x14ac:dyDescent="0.2">
      <c r="G1186" s="8" t="s">
        <v>5407</v>
      </c>
      <c r="H1186" s="8" t="s">
        <v>5056</v>
      </c>
      <c r="I1186" s="35">
        <v>4.0633888663100002E-4</v>
      </c>
      <c r="J1186" s="35">
        <v>0</v>
      </c>
      <c r="K1186" s="35">
        <v>0</v>
      </c>
      <c r="L1186" s="35">
        <v>2.6136957658100002E-4</v>
      </c>
      <c r="O1186" s="36"/>
      <c r="P1186" s="36"/>
      <c r="Q1186" s="36"/>
      <c r="R1186" s="36"/>
    </row>
    <row r="1187" spans="7:18" x14ac:dyDescent="0.2">
      <c r="G1187" s="8" t="s">
        <v>5407</v>
      </c>
      <c r="H1187" s="8" t="s">
        <v>5058</v>
      </c>
      <c r="I1187" s="35">
        <v>8.12677773263E-4</v>
      </c>
      <c r="J1187" s="35">
        <v>1.64581961817E-4</v>
      </c>
      <c r="K1187" s="35">
        <v>3.1535793125199999E-4</v>
      </c>
      <c r="L1187" s="35">
        <v>2.6136957658100002E-4</v>
      </c>
      <c r="O1187" s="36"/>
      <c r="P1187" s="36"/>
      <c r="Q1187" s="36"/>
      <c r="R1187" s="36"/>
    </row>
    <row r="1188" spans="7:18" x14ac:dyDescent="0.2">
      <c r="G1188" s="8" t="s">
        <v>5407</v>
      </c>
      <c r="H1188" s="8" t="s">
        <v>5060</v>
      </c>
      <c r="I1188" s="35">
        <v>8.6956521739099998E-2</v>
      </c>
      <c r="J1188" s="35">
        <v>0.35418038183</v>
      </c>
      <c r="K1188" s="35">
        <v>0.415011037528</v>
      </c>
      <c r="L1188" s="35">
        <v>0.45530580240500002</v>
      </c>
      <c r="O1188" s="36"/>
      <c r="P1188" s="36"/>
      <c r="Q1188" s="36"/>
      <c r="R1188" s="36"/>
    </row>
    <row r="1189" spans="7:18" x14ac:dyDescent="0.2">
      <c r="G1189" s="8" t="s">
        <v>5407</v>
      </c>
      <c r="H1189" s="8" t="s">
        <v>4973</v>
      </c>
      <c r="I1189" s="35">
        <v>0</v>
      </c>
      <c r="J1189" s="35">
        <v>0</v>
      </c>
      <c r="K1189" s="35">
        <v>0</v>
      </c>
      <c r="L1189" s="35">
        <v>0</v>
      </c>
      <c r="O1189" s="36"/>
      <c r="P1189" s="36"/>
      <c r="Q1189" s="36"/>
      <c r="R1189" s="36"/>
    </row>
    <row r="1190" spans="7:18" ht="15.75" thickBot="1" x14ac:dyDescent="0.25">
      <c r="G1190" s="40" t="s">
        <v>5407</v>
      </c>
      <c r="H1190" s="40" t="s">
        <v>52</v>
      </c>
      <c r="I1190" s="41">
        <v>0</v>
      </c>
      <c r="J1190" s="41">
        <v>0</v>
      </c>
      <c r="K1190" s="41">
        <v>0</v>
      </c>
      <c r="L1190" s="41">
        <v>0</v>
      </c>
      <c r="O1190" s="36"/>
      <c r="P1190" s="36"/>
      <c r="Q1190" s="36"/>
      <c r="R1190" s="36"/>
    </row>
    <row r="1191" spans="7:18" x14ac:dyDescent="0.2">
      <c r="G1191" s="8" t="s">
        <v>5408</v>
      </c>
      <c r="H1191" s="8" t="s">
        <v>5054</v>
      </c>
      <c r="I1191" s="35">
        <v>0.47986577181200002</v>
      </c>
      <c r="J1191" s="35">
        <v>0.404277337013</v>
      </c>
      <c r="K1191" s="35">
        <v>0.296488427773</v>
      </c>
      <c r="L1191" s="35">
        <v>0.34625887493200003</v>
      </c>
      <c r="O1191" s="36"/>
      <c r="P1191" s="36"/>
      <c r="Q1191" s="36"/>
      <c r="R1191" s="36"/>
    </row>
    <row r="1192" spans="7:18" x14ac:dyDescent="0.2">
      <c r="G1192" s="8" t="s">
        <v>5408</v>
      </c>
      <c r="H1192" s="8" t="s">
        <v>5056</v>
      </c>
      <c r="I1192" s="35">
        <v>0</v>
      </c>
      <c r="J1192" s="35">
        <v>3.4494653328700001E-4</v>
      </c>
      <c r="K1192" s="35">
        <v>0</v>
      </c>
      <c r="L1192" s="35">
        <v>2.7307482250099997E-4</v>
      </c>
      <c r="O1192" s="36"/>
      <c r="P1192" s="36"/>
      <c r="Q1192" s="36"/>
      <c r="R1192" s="36"/>
    </row>
    <row r="1193" spans="7:18" x14ac:dyDescent="0.2">
      <c r="G1193" s="8" t="s">
        <v>5408</v>
      </c>
      <c r="H1193" s="8" t="s">
        <v>5058</v>
      </c>
      <c r="I1193" s="35">
        <v>0</v>
      </c>
      <c r="J1193" s="35">
        <v>1.7247326664400001E-4</v>
      </c>
      <c r="K1193" s="35">
        <v>0</v>
      </c>
      <c r="L1193" s="35">
        <v>0</v>
      </c>
      <c r="O1193" s="36"/>
      <c r="P1193" s="36"/>
      <c r="Q1193" s="36"/>
      <c r="R1193" s="36"/>
    </row>
    <row r="1194" spans="7:18" x14ac:dyDescent="0.2">
      <c r="G1194" s="8" t="s">
        <v>5408</v>
      </c>
      <c r="H1194" s="8" t="s">
        <v>5060</v>
      </c>
      <c r="I1194" s="35">
        <v>0.52013422818800004</v>
      </c>
      <c r="J1194" s="35">
        <v>0.59520524318699997</v>
      </c>
      <c r="K1194" s="35">
        <v>0.703511572227</v>
      </c>
      <c r="L1194" s="35">
        <v>0.65346805024599997</v>
      </c>
      <c r="O1194" s="36"/>
      <c r="P1194" s="36"/>
      <c r="Q1194" s="36"/>
      <c r="R1194" s="36"/>
    </row>
    <row r="1195" spans="7:18" x14ac:dyDescent="0.2">
      <c r="G1195" s="8" t="s">
        <v>5408</v>
      </c>
      <c r="H1195" s="8" t="s">
        <v>4973</v>
      </c>
      <c r="I1195" s="35">
        <v>0</v>
      </c>
      <c r="J1195" s="35">
        <v>0</v>
      </c>
      <c r="K1195" s="35">
        <v>0</v>
      </c>
      <c r="L1195" s="35">
        <v>0</v>
      </c>
      <c r="O1195" s="36"/>
      <c r="P1195" s="36"/>
      <c r="Q1195" s="36"/>
      <c r="R1195" s="36"/>
    </row>
    <row r="1196" spans="7:18" ht="15.75" thickBot="1" x14ac:dyDescent="0.25">
      <c r="G1196" s="40" t="s">
        <v>5408</v>
      </c>
      <c r="H1196" s="40" t="s">
        <v>52</v>
      </c>
      <c r="I1196" s="41">
        <v>0</v>
      </c>
      <c r="J1196" s="41">
        <v>0</v>
      </c>
      <c r="K1196" s="41">
        <v>0</v>
      </c>
      <c r="L1196" s="41">
        <v>0</v>
      </c>
      <c r="O1196" s="36"/>
      <c r="P1196" s="36"/>
      <c r="Q1196" s="36"/>
      <c r="R1196" s="36"/>
    </row>
    <row r="1197" spans="7:18" x14ac:dyDescent="0.2">
      <c r="G1197" s="8" t="s">
        <v>5409</v>
      </c>
      <c r="H1197" s="8" t="s">
        <v>5054</v>
      </c>
      <c r="I1197" s="35">
        <v>0.98396226415099997</v>
      </c>
      <c r="J1197" s="35">
        <v>0.92307692307699996</v>
      </c>
      <c r="K1197" s="35">
        <v>0.75629904997899999</v>
      </c>
      <c r="L1197" s="35">
        <v>0.76154806491899996</v>
      </c>
      <c r="O1197" s="36"/>
      <c r="P1197" s="36"/>
      <c r="Q1197" s="36"/>
      <c r="R1197" s="36"/>
    </row>
    <row r="1198" spans="7:18" x14ac:dyDescent="0.2">
      <c r="G1198" s="8" t="s">
        <v>5409</v>
      </c>
      <c r="H1198" s="8" t="s">
        <v>5056</v>
      </c>
      <c r="I1198" s="35">
        <v>9.4339622641500002E-4</v>
      </c>
      <c r="J1198" s="35">
        <v>0</v>
      </c>
      <c r="K1198" s="35">
        <v>4.13052457662E-4</v>
      </c>
      <c r="L1198" s="35">
        <v>0</v>
      </c>
      <c r="O1198" s="36"/>
      <c r="P1198" s="36"/>
      <c r="Q1198" s="36"/>
      <c r="R1198" s="36"/>
    </row>
    <row r="1199" spans="7:18" x14ac:dyDescent="0.2">
      <c r="G1199" s="8" t="s">
        <v>5409</v>
      </c>
      <c r="H1199" s="8" t="s">
        <v>5058</v>
      </c>
      <c r="I1199" s="35">
        <v>1.88679245283E-3</v>
      </c>
      <c r="J1199" s="35">
        <v>3.64564345607E-4</v>
      </c>
      <c r="K1199" s="35">
        <v>4.13052457662E-4</v>
      </c>
      <c r="L1199" s="35">
        <v>0</v>
      </c>
      <c r="O1199" s="36"/>
      <c r="P1199" s="36"/>
      <c r="Q1199" s="36"/>
      <c r="R1199" s="36"/>
    </row>
    <row r="1200" spans="7:18" x14ac:dyDescent="0.2">
      <c r="G1200" s="8" t="s">
        <v>5409</v>
      </c>
      <c r="H1200" s="8" t="s">
        <v>5060</v>
      </c>
      <c r="I1200" s="35">
        <v>1.32075471698E-2</v>
      </c>
      <c r="J1200" s="35">
        <v>7.6558512577500001E-2</v>
      </c>
      <c r="K1200" s="35">
        <v>0.24287484510499999</v>
      </c>
      <c r="L1200" s="35">
        <v>0.23845193508099999</v>
      </c>
      <c r="O1200" s="36"/>
      <c r="P1200" s="36"/>
      <c r="Q1200" s="36"/>
      <c r="R1200" s="36"/>
    </row>
    <row r="1201" spans="7:18" x14ac:dyDescent="0.2">
      <c r="G1201" s="8" t="s">
        <v>5409</v>
      </c>
      <c r="H1201" s="8" t="s">
        <v>4973</v>
      </c>
      <c r="I1201" s="35">
        <v>0</v>
      </c>
      <c r="J1201" s="35">
        <v>0</v>
      </c>
      <c r="K1201" s="35">
        <v>0</v>
      </c>
      <c r="L1201" s="35">
        <v>0</v>
      </c>
      <c r="O1201" s="36"/>
      <c r="P1201" s="36"/>
      <c r="Q1201" s="36"/>
      <c r="R1201" s="36"/>
    </row>
    <row r="1202" spans="7:18" ht="15.75" thickBot="1" x14ac:dyDescent="0.25">
      <c r="G1202" s="40" t="s">
        <v>5409</v>
      </c>
      <c r="H1202" s="40" t="s">
        <v>52</v>
      </c>
      <c r="I1202" s="41">
        <v>0</v>
      </c>
      <c r="J1202" s="41">
        <v>0</v>
      </c>
      <c r="K1202" s="41">
        <v>0</v>
      </c>
      <c r="L1202" s="41">
        <v>0</v>
      </c>
      <c r="O1202" s="36"/>
      <c r="P1202" s="36"/>
      <c r="Q1202" s="36"/>
      <c r="R1202" s="36"/>
    </row>
    <row r="1203" spans="7:18" x14ac:dyDescent="0.2">
      <c r="G1203" s="8" t="s">
        <v>5410</v>
      </c>
      <c r="H1203" s="8" t="s">
        <v>5054</v>
      </c>
      <c r="I1203" s="35">
        <v>0.78199337548900005</v>
      </c>
      <c r="J1203" s="35">
        <v>0.77885874649200004</v>
      </c>
      <c r="K1203" s="35">
        <v>0.69000905523699996</v>
      </c>
      <c r="L1203" s="35">
        <v>0.68465089440299998</v>
      </c>
      <c r="O1203" s="36"/>
      <c r="P1203" s="36"/>
      <c r="Q1203" s="36"/>
      <c r="R1203" s="36"/>
    </row>
    <row r="1204" spans="7:18" x14ac:dyDescent="0.2">
      <c r="G1204" s="8" t="s">
        <v>5410</v>
      </c>
      <c r="H1204" s="8" t="s">
        <v>5056</v>
      </c>
      <c r="I1204" s="35">
        <v>9.03342366757E-4</v>
      </c>
      <c r="J1204" s="35">
        <v>5.4256314312399996E-3</v>
      </c>
      <c r="K1204" s="35">
        <v>0</v>
      </c>
      <c r="L1204" s="35">
        <v>0</v>
      </c>
      <c r="O1204" s="36"/>
      <c r="P1204" s="36"/>
      <c r="Q1204" s="36"/>
      <c r="R1204" s="36"/>
    </row>
    <row r="1205" spans="7:18" x14ac:dyDescent="0.2">
      <c r="G1205" s="8" t="s">
        <v>5410</v>
      </c>
      <c r="H1205" s="8" t="s">
        <v>5058</v>
      </c>
      <c r="I1205" s="35">
        <v>0</v>
      </c>
      <c r="J1205" s="35">
        <v>0</v>
      </c>
      <c r="K1205" s="35">
        <v>3.0184123151200001E-4</v>
      </c>
      <c r="L1205" s="35">
        <v>2.8851702250399998E-4</v>
      </c>
      <c r="O1205" s="36"/>
      <c r="P1205" s="36"/>
      <c r="Q1205" s="36"/>
      <c r="R1205" s="36"/>
    </row>
    <row r="1206" spans="7:18" x14ac:dyDescent="0.2">
      <c r="G1206" s="8" t="s">
        <v>5410</v>
      </c>
      <c r="H1206" s="8" t="s">
        <v>5060</v>
      </c>
      <c r="I1206" s="35">
        <v>0.21710328214399999</v>
      </c>
      <c r="J1206" s="35">
        <v>0.21571562207700001</v>
      </c>
      <c r="K1206" s="35">
        <v>0.30968910353200002</v>
      </c>
      <c r="L1206" s="35">
        <v>0.31506058857500002</v>
      </c>
      <c r="O1206" s="36"/>
      <c r="P1206" s="36"/>
      <c r="Q1206" s="36"/>
      <c r="R1206" s="36"/>
    </row>
    <row r="1207" spans="7:18" x14ac:dyDescent="0.2">
      <c r="G1207" s="8" t="s">
        <v>5410</v>
      </c>
      <c r="H1207" s="8" t="s">
        <v>4973</v>
      </c>
      <c r="I1207" s="35">
        <v>0</v>
      </c>
      <c r="J1207" s="35">
        <v>0</v>
      </c>
      <c r="K1207" s="35">
        <v>0</v>
      </c>
      <c r="L1207" s="35">
        <v>0</v>
      </c>
      <c r="O1207" s="36"/>
      <c r="P1207" s="36"/>
      <c r="Q1207" s="36"/>
      <c r="R1207" s="36"/>
    </row>
    <row r="1208" spans="7:18" ht="15.75" thickBot="1" x14ac:dyDescent="0.25">
      <c r="G1208" s="40" t="s">
        <v>5410</v>
      </c>
      <c r="H1208" s="40" t="s">
        <v>52</v>
      </c>
      <c r="I1208" s="41">
        <v>0</v>
      </c>
      <c r="J1208" s="41">
        <v>0</v>
      </c>
      <c r="K1208" s="41">
        <v>0</v>
      </c>
      <c r="L1208" s="41">
        <v>0</v>
      </c>
      <c r="O1208" s="36"/>
      <c r="P1208" s="36"/>
      <c r="Q1208" s="36"/>
      <c r="R1208" s="36"/>
    </row>
    <row r="1209" spans="7:18" x14ac:dyDescent="0.2">
      <c r="G1209" s="8" t="s">
        <v>5411</v>
      </c>
      <c r="H1209" s="8" t="s">
        <v>5054</v>
      </c>
      <c r="I1209" s="35">
        <v>0.99768786127200004</v>
      </c>
      <c r="J1209" s="35">
        <v>0.99784946236600003</v>
      </c>
      <c r="K1209" s="35">
        <v>0.73053892215600003</v>
      </c>
      <c r="L1209" s="35">
        <v>0.74568362109200004</v>
      </c>
      <c r="O1209" s="36"/>
      <c r="P1209" s="36"/>
      <c r="Q1209" s="36"/>
      <c r="R1209" s="36"/>
    </row>
    <row r="1210" spans="7:18" x14ac:dyDescent="0.2">
      <c r="G1210" s="8" t="s">
        <v>5411</v>
      </c>
      <c r="H1210" s="8" t="s">
        <v>5056</v>
      </c>
      <c r="I1210" s="35">
        <v>0</v>
      </c>
      <c r="J1210" s="35">
        <v>3.5842293906800002E-4</v>
      </c>
      <c r="K1210" s="35">
        <v>0</v>
      </c>
      <c r="L1210" s="35">
        <v>0</v>
      </c>
      <c r="O1210" s="36"/>
      <c r="P1210" s="36"/>
      <c r="Q1210" s="36"/>
      <c r="R1210" s="36"/>
    </row>
    <row r="1211" spans="7:18" x14ac:dyDescent="0.2">
      <c r="G1211" s="8" t="s">
        <v>5411</v>
      </c>
      <c r="H1211" s="8" t="s">
        <v>5058</v>
      </c>
      <c r="I1211" s="35">
        <v>0</v>
      </c>
      <c r="J1211" s="35">
        <v>0</v>
      </c>
      <c r="K1211" s="35">
        <v>5.9880239520999998E-4</v>
      </c>
      <c r="L1211" s="35">
        <v>4.6663555762900002E-4</v>
      </c>
      <c r="O1211" s="36"/>
      <c r="P1211" s="36"/>
      <c r="Q1211" s="36"/>
      <c r="R1211" s="36"/>
    </row>
    <row r="1212" spans="7:18" x14ac:dyDescent="0.2">
      <c r="G1212" s="8" t="s">
        <v>5411</v>
      </c>
      <c r="H1212" s="8" t="s">
        <v>5060</v>
      </c>
      <c r="I1212" s="35">
        <v>2.3121387283199998E-3</v>
      </c>
      <c r="J1212" s="35">
        <v>1.79211469534E-3</v>
      </c>
      <c r="K1212" s="35">
        <v>0.26886227544899999</v>
      </c>
      <c r="L1212" s="35">
        <v>0.25384974334999999</v>
      </c>
      <c r="O1212" s="36"/>
      <c r="P1212" s="36"/>
      <c r="Q1212" s="36"/>
      <c r="R1212" s="36"/>
    </row>
    <row r="1213" spans="7:18" x14ac:dyDescent="0.2">
      <c r="G1213" s="8" t="s">
        <v>5411</v>
      </c>
      <c r="H1213" s="8" t="s">
        <v>4973</v>
      </c>
      <c r="I1213" s="35">
        <v>0</v>
      </c>
      <c r="J1213" s="35">
        <v>0</v>
      </c>
      <c r="K1213" s="35">
        <v>0</v>
      </c>
      <c r="L1213" s="35">
        <v>0</v>
      </c>
      <c r="O1213" s="36"/>
      <c r="P1213" s="36"/>
      <c r="Q1213" s="36"/>
      <c r="R1213" s="36"/>
    </row>
    <row r="1214" spans="7:18" ht="15.75" thickBot="1" x14ac:dyDescent="0.25">
      <c r="G1214" s="40" t="s">
        <v>5411</v>
      </c>
      <c r="H1214" s="40" t="s">
        <v>52</v>
      </c>
      <c r="I1214" s="41">
        <v>0</v>
      </c>
      <c r="J1214" s="41">
        <v>0</v>
      </c>
      <c r="K1214" s="41">
        <v>0</v>
      </c>
      <c r="L1214" s="41">
        <v>0</v>
      </c>
      <c r="O1214" s="36"/>
      <c r="P1214" s="36"/>
      <c r="Q1214" s="36"/>
      <c r="R1214" s="36"/>
    </row>
    <row r="1215" spans="7:18" x14ac:dyDescent="0.2">
      <c r="G1215" s="8" t="s">
        <v>5412</v>
      </c>
      <c r="H1215" s="8" t="s">
        <v>5054</v>
      </c>
      <c r="I1215" s="35">
        <v>0.98452883263000002</v>
      </c>
      <c r="J1215" s="35">
        <v>0.98643867924499995</v>
      </c>
      <c r="K1215" s="35">
        <v>0.54932301740800005</v>
      </c>
      <c r="L1215" s="35">
        <v>0.53418803418799998</v>
      </c>
      <c r="O1215" s="36"/>
      <c r="P1215" s="36"/>
      <c r="Q1215" s="36"/>
      <c r="R1215" s="36"/>
    </row>
    <row r="1216" spans="7:18" x14ac:dyDescent="0.2">
      <c r="G1216" s="8" t="s">
        <v>5412</v>
      </c>
      <c r="H1216" s="8" t="s">
        <v>5056</v>
      </c>
      <c r="I1216" s="35">
        <v>0</v>
      </c>
      <c r="J1216" s="35">
        <v>0</v>
      </c>
      <c r="K1216" s="35">
        <v>6.4474532559599998E-4</v>
      </c>
      <c r="L1216" s="35">
        <v>0</v>
      </c>
      <c r="O1216" s="36"/>
      <c r="P1216" s="36"/>
      <c r="Q1216" s="36"/>
      <c r="R1216" s="36"/>
    </row>
    <row r="1217" spans="7:18" x14ac:dyDescent="0.2">
      <c r="G1217" s="8" t="s">
        <v>5412</v>
      </c>
      <c r="H1217" s="8" t="s">
        <v>5058</v>
      </c>
      <c r="I1217" s="35">
        <v>0</v>
      </c>
      <c r="J1217" s="35">
        <v>5.8962264150900004E-4</v>
      </c>
      <c r="K1217" s="35">
        <v>0</v>
      </c>
      <c r="L1217" s="35">
        <v>7.1225071225100003E-4</v>
      </c>
      <c r="O1217" s="36"/>
      <c r="P1217" s="36"/>
      <c r="Q1217" s="36"/>
      <c r="R1217" s="36"/>
    </row>
    <row r="1218" spans="7:18" x14ac:dyDescent="0.2">
      <c r="G1218" s="8" t="s">
        <v>5412</v>
      </c>
      <c r="H1218" s="8" t="s">
        <v>5060</v>
      </c>
      <c r="I1218" s="35">
        <v>1.54711673699E-2</v>
      </c>
      <c r="J1218" s="35">
        <v>1.29716981132E-2</v>
      </c>
      <c r="K1218" s="35">
        <v>0.450032237266</v>
      </c>
      <c r="L1218" s="35">
        <v>0.46509971509999998</v>
      </c>
      <c r="O1218" s="36"/>
      <c r="P1218" s="36"/>
      <c r="Q1218" s="36"/>
      <c r="R1218" s="36"/>
    </row>
    <row r="1219" spans="7:18" x14ac:dyDescent="0.2">
      <c r="G1219" s="8" t="s">
        <v>5412</v>
      </c>
      <c r="H1219" s="8" t="s">
        <v>4973</v>
      </c>
      <c r="I1219" s="35">
        <v>0</v>
      </c>
      <c r="J1219" s="35">
        <v>0</v>
      </c>
      <c r="K1219" s="35">
        <v>0</v>
      </c>
      <c r="L1219" s="35">
        <v>0</v>
      </c>
      <c r="O1219" s="36"/>
      <c r="P1219" s="36"/>
      <c r="Q1219" s="36"/>
      <c r="R1219" s="36"/>
    </row>
    <row r="1220" spans="7:18" ht="15.75" thickBot="1" x14ac:dyDescent="0.25">
      <c r="G1220" s="40" t="s">
        <v>5412</v>
      </c>
      <c r="H1220" s="40" t="s">
        <v>52</v>
      </c>
      <c r="I1220" s="41">
        <v>0</v>
      </c>
      <c r="J1220" s="41">
        <v>0</v>
      </c>
      <c r="K1220" s="41">
        <v>0</v>
      </c>
      <c r="L1220" s="41">
        <v>0</v>
      </c>
      <c r="O1220" s="36"/>
      <c r="P1220" s="36"/>
      <c r="Q1220" s="36"/>
      <c r="R1220" s="36"/>
    </row>
    <row r="1221" spans="7:18" x14ac:dyDescent="0.2">
      <c r="G1221" s="8" t="s">
        <v>5413</v>
      </c>
      <c r="H1221" s="8" t="s">
        <v>5054</v>
      </c>
      <c r="I1221" s="35">
        <v>0.99793814433000005</v>
      </c>
      <c r="J1221" s="35">
        <v>0.99724061810200004</v>
      </c>
      <c r="K1221" s="35">
        <v>0.77421874999999996</v>
      </c>
      <c r="L1221" s="35">
        <v>0.815740740741</v>
      </c>
      <c r="O1221" s="36"/>
      <c r="P1221" s="36"/>
      <c r="Q1221" s="36"/>
      <c r="R1221" s="36"/>
    </row>
    <row r="1222" spans="7:18" x14ac:dyDescent="0.2">
      <c r="G1222" s="8" t="s">
        <v>5413</v>
      </c>
      <c r="H1222" s="8" t="s">
        <v>5056</v>
      </c>
      <c r="I1222" s="35">
        <v>0</v>
      </c>
      <c r="J1222" s="35">
        <v>0</v>
      </c>
      <c r="K1222" s="35">
        <v>0</v>
      </c>
      <c r="L1222" s="35">
        <v>0</v>
      </c>
      <c r="O1222" s="36"/>
      <c r="P1222" s="36"/>
      <c r="Q1222" s="36"/>
      <c r="R1222" s="36"/>
    </row>
    <row r="1223" spans="7:18" x14ac:dyDescent="0.2">
      <c r="G1223" s="8" t="s">
        <v>5413</v>
      </c>
      <c r="H1223" s="8" t="s">
        <v>5058</v>
      </c>
      <c r="I1223" s="35">
        <v>0</v>
      </c>
      <c r="J1223" s="35">
        <v>0</v>
      </c>
      <c r="K1223" s="35">
        <v>0</v>
      </c>
      <c r="L1223" s="35">
        <v>0</v>
      </c>
      <c r="O1223" s="36"/>
      <c r="P1223" s="36"/>
      <c r="Q1223" s="36"/>
      <c r="R1223" s="36"/>
    </row>
    <row r="1224" spans="7:18" x14ac:dyDescent="0.2">
      <c r="G1224" s="8" t="s">
        <v>5413</v>
      </c>
      <c r="H1224" s="8" t="s">
        <v>5060</v>
      </c>
      <c r="I1224" s="35">
        <v>2.0618556700999998E-3</v>
      </c>
      <c r="J1224" s="35">
        <v>2.7593818984500001E-3</v>
      </c>
      <c r="K1224" s="35">
        <v>0.22578124999999999</v>
      </c>
      <c r="L1224" s="35">
        <v>0.184259259259</v>
      </c>
      <c r="O1224" s="36"/>
      <c r="P1224" s="36"/>
      <c r="Q1224" s="36"/>
      <c r="R1224" s="36"/>
    </row>
    <row r="1225" spans="7:18" x14ac:dyDescent="0.2">
      <c r="G1225" s="8" t="s">
        <v>5413</v>
      </c>
      <c r="H1225" s="8" t="s">
        <v>4973</v>
      </c>
      <c r="I1225" s="35">
        <v>0</v>
      </c>
      <c r="J1225" s="35">
        <v>0</v>
      </c>
      <c r="K1225" s="35">
        <v>0</v>
      </c>
      <c r="L1225" s="35">
        <v>0</v>
      </c>
      <c r="O1225" s="36"/>
      <c r="P1225" s="36"/>
      <c r="Q1225" s="36"/>
      <c r="R1225" s="36"/>
    </row>
    <row r="1226" spans="7:18" ht="15.75" thickBot="1" x14ac:dyDescent="0.25">
      <c r="G1226" s="40" t="s">
        <v>5413</v>
      </c>
      <c r="H1226" s="40" t="s">
        <v>52</v>
      </c>
      <c r="I1226" s="41">
        <v>0</v>
      </c>
      <c r="J1226" s="41">
        <v>0</v>
      </c>
      <c r="K1226" s="41">
        <v>0</v>
      </c>
      <c r="L1226" s="41">
        <v>0</v>
      </c>
      <c r="O1226" s="36"/>
      <c r="P1226" s="36"/>
      <c r="Q1226" s="36"/>
      <c r="R1226" s="36"/>
    </row>
    <row r="1227" spans="7:18" x14ac:dyDescent="0.2">
      <c r="G1227" s="8" t="s">
        <v>5414</v>
      </c>
      <c r="H1227" s="8" t="s">
        <v>5054</v>
      </c>
      <c r="I1227" s="35">
        <v>0.99686800894899996</v>
      </c>
      <c r="J1227" s="35">
        <v>0.99582289055999995</v>
      </c>
      <c r="K1227" s="35">
        <v>0.76996914638299996</v>
      </c>
      <c r="L1227" s="35">
        <v>0.78990348923499998</v>
      </c>
      <c r="O1227" s="36"/>
      <c r="P1227" s="36"/>
      <c r="Q1227" s="36"/>
      <c r="R1227" s="36"/>
    </row>
    <row r="1228" spans="7:18" x14ac:dyDescent="0.2">
      <c r="G1228" s="8" t="s">
        <v>5414</v>
      </c>
      <c r="H1228" s="8" t="s">
        <v>5056</v>
      </c>
      <c r="I1228" s="35">
        <v>0</v>
      </c>
      <c r="J1228" s="35">
        <v>2.7847396268400001E-4</v>
      </c>
      <c r="K1228" s="35">
        <v>0</v>
      </c>
      <c r="L1228" s="35">
        <v>0</v>
      </c>
      <c r="O1228" s="36"/>
      <c r="P1228" s="36"/>
      <c r="Q1228" s="36"/>
      <c r="R1228" s="36"/>
    </row>
    <row r="1229" spans="7:18" x14ac:dyDescent="0.2">
      <c r="G1229" s="8" t="s">
        <v>5414</v>
      </c>
      <c r="H1229" s="8" t="s">
        <v>5058</v>
      </c>
      <c r="I1229" s="35">
        <v>0</v>
      </c>
      <c r="J1229" s="35">
        <v>0</v>
      </c>
      <c r="K1229" s="35">
        <v>3.4281796366099999E-4</v>
      </c>
      <c r="L1229" s="35">
        <v>1.4847809948E-3</v>
      </c>
      <c r="O1229" s="36"/>
      <c r="P1229" s="36"/>
      <c r="Q1229" s="36"/>
      <c r="R1229" s="36"/>
    </row>
    <row r="1230" spans="7:18" x14ac:dyDescent="0.2">
      <c r="G1230" s="8" t="s">
        <v>5414</v>
      </c>
      <c r="H1230" s="8" t="s">
        <v>5060</v>
      </c>
      <c r="I1230" s="35">
        <v>3.1319910514499998E-3</v>
      </c>
      <c r="J1230" s="35">
        <v>3.89863547758E-3</v>
      </c>
      <c r="K1230" s="35">
        <v>0.229688035653</v>
      </c>
      <c r="L1230" s="35">
        <v>0.20861172977</v>
      </c>
      <c r="O1230" s="36"/>
      <c r="P1230" s="36"/>
      <c r="Q1230" s="36"/>
      <c r="R1230" s="36"/>
    </row>
    <row r="1231" spans="7:18" x14ac:dyDescent="0.2">
      <c r="G1231" s="8" t="s">
        <v>5414</v>
      </c>
      <c r="H1231" s="8" t="s">
        <v>4973</v>
      </c>
      <c r="I1231" s="35">
        <v>0</v>
      </c>
      <c r="J1231" s="35">
        <v>0</v>
      </c>
      <c r="K1231" s="35">
        <v>0</v>
      </c>
      <c r="L1231" s="35">
        <v>0</v>
      </c>
      <c r="O1231" s="36"/>
      <c r="P1231" s="36"/>
      <c r="Q1231" s="36"/>
      <c r="R1231" s="36"/>
    </row>
    <row r="1232" spans="7:18" ht="15.75" thickBot="1" x14ac:dyDescent="0.25">
      <c r="G1232" s="40" t="s">
        <v>5414</v>
      </c>
      <c r="H1232" s="40" t="s">
        <v>52</v>
      </c>
      <c r="I1232" s="41">
        <v>0</v>
      </c>
      <c r="J1232" s="41">
        <v>0</v>
      </c>
      <c r="K1232" s="41">
        <v>0</v>
      </c>
      <c r="L1232" s="41">
        <v>0</v>
      </c>
      <c r="O1232" s="36"/>
      <c r="P1232" s="36"/>
      <c r="Q1232" s="36"/>
      <c r="R1232" s="36"/>
    </row>
    <row r="1233" spans="7:18" x14ac:dyDescent="0.2">
      <c r="G1233" s="8" t="s">
        <v>5415</v>
      </c>
      <c r="H1233" s="8" t="s">
        <v>5054</v>
      </c>
      <c r="I1233" s="35">
        <v>0.99339449541299996</v>
      </c>
      <c r="J1233" s="35">
        <v>0.99713701431500001</v>
      </c>
      <c r="K1233" s="35">
        <v>0.64699738903399995</v>
      </c>
      <c r="L1233" s="35">
        <v>0.66207977704200005</v>
      </c>
      <c r="O1233" s="36"/>
      <c r="P1233" s="36"/>
      <c r="Q1233" s="36"/>
      <c r="R1233" s="36"/>
    </row>
    <row r="1234" spans="7:18" x14ac:dyDescent="0.2">
      <c r="G1234" s="8" t="s">
        <v>5415</v>
      </c>
      <c r="H1234" s="8" t="s">
        <v>5056</v>
      </c>
      <c r="I1234" s="35">
        <v>3.6697247706399998E-4</v>
      </c>
      <c r="J1234" s="35">
        <v>2.0449897750499999E-4</v>
      </c>
      <c r="K1234" s="35">
        <v>0</v>
      </c>
      <c r="L1234" s="35">
        <v>0</v>
      </c>
      <c r="O1234" s="36"/>
      <c r="P1234" s="36"/>
      <c r="Q1234" s="36"/>
      <c r="R1234" s="36"/>
    </row>
    <row r="1235" spans="7:18" x14ac:dyDescent="0.2">
      <c r="G1235" s="8" t="s">
        <v>5415</v>
      </c>
      <c r="H1235" s="8" t="s">
        <v>5058</v>
      </c>
      <c r="I1235" s="35">
        <v>3.6697247706399998E-4</v>
      </c>
      <c r="J1235" s="35">
        <v>2.0449897750499999E-4</v>
      </c>
      <c r="K1235" s="35">
        <v>0</v>
      </c>
      <c r="L1235" s="35">
        <v>0</v>
      </c>
      <c r="O1235" s="36"/>
      <c r="P1235" s="36"/>
      <c r="Q1235" s="36"/>
      <c r="R1235" s="36"/>
    </row>
    <row r="1236" spans="7:18" x14ac:dyDescent="0.2">
      <c r="G1236" s="8" t="s">
        <v>5415</v>
      </c>
      <c r="H1236" s="8" t="s">
        <v>5060</v>
      </c>
      <c r="I1236" s="35">
        <v>5.8715596330300001E-3</v>
      </c>
      <c r="J1236" s="35">
        <v>2.4539877300599998E-3</v>
      </c>
      <c r="K1236" s="35">
        <v>0.353002610966</v>
      </c>
      <c r="L1236" s="35">
        <v>0.337920222958</v>
      </c>
      <c r="O1236" s="36"/>
      <c r="P1236" s="36"/>
      <c r="Q1236" s="36"/>
      <c r="R1236" s="36"/>
    </row>
    <row r="1237" spans="7:18" x14ac:dyDescent="0.2">
      <c r="G1237" s="8" t="s">
        <v>5415</v>
      </c>
      <c r="H1237" s="8" t="s">
        <v>4973</v>
      </c>
      <c r="I1237" s="35">
        <v>0</v>
      </c>
      <c r="J1237" s="35">
        <v>0</v>
      </c>
      <c r="K1237" s="35">
        <v>0</v>
      </c>
      <c r="L1237" s="35">
        <v>0</v>
      </c>
      <c r="O1237" s="36"/>
      <c r="P1237" s="36"/>
      <c r="Q1237" s="36"/>
      <c r="R1237" s="36"/>
    </row>
    <row r="1238" spans="7:18" ht="15.75" thickBot="1" x14ac:dyDescent="0.25">
      <c r="G1238" s="40" t="s">
        <v>5415</v>
      </c>
      <c r="H1238" s="40" t="s">
        <v>52</v>
      </c>
      <c r="I1238" s="41">
        <v>0</v>
      </c>
      <c r="J1238" s="41">
        <v>0</v>
      </c>
      <c r="K1238" s="41">
        <v>0</v>
      </c>
      <c r="L1238" s="41">
        <v>0</v>
      </c>
      <c r="O1238" s="36"/>
      <c r="P1238" s="36"/>
      <c r="Q1238" s="36"/>
      <c r="R1238" s="36"/>
    </row>
    <row r="1239" spans="7:18" x14ac:dyDescent="0.2">
      <c r="G1239" s="8" t="s">
        <v>5416</v>
      </c>
      <c r="H1239" s="8" t="s">
        <v>5054</v>
      </c>
      <c r="I1239" s="35">
        <v>0.94467601364200005</v>
      </c>
      <c r="J1239" s="35">
        <v>0.94078819646699996</v>
      </c>
      <c r="K1239" s="35">
        <v>0.41024834957599998</v>
      </c>
      <c r="L1239" s="35">
        <v>0.38387379491700002</v>
      </c>
      <c r="O1239" s="36"/>
      <c r="P1239" s="36"/>
      <c r="Q1239" s="36"/>
      <c r="R1239" s="36"/>
    </row>
    <row r="1240" spans="7:18" x14ac:dyDescent="0.2">
      <c r="G1240" s="8" t="s">
        <v>5416</v>
      </c>
      <c r="H1240" s="8" t="s">
        <v>5056</v>
      </c>
      <c r="I1240" s="35">
        <v>3.7893141341400002E-4</v>
      </c>
      <c r="J1240" s="35">
        <v>3.8827412153000002E-4</v>
      </c>
      <c r="K1240" s="35">
        <v>3.1436655139899998E-4</v>
      </c>
      <c r="L1240" s="35">
        <v>0</v>
      </c>
      <c r="O1240" s="36"/>
      <c r="P1240" s="36"/>
      <c r="Q1240" s="36"/>
      <c r="R1240" s="36"/>
    </row>
    <row r="1241" spans="7:18" x14ac:dyDescent="0.2">
      <c r="G1241" s="8" t="s">
        <v>5416</v>
      </c>
      <c r="H1241" s="8" t="s">
        <v>5058</v>
      </c>
      <c r="I1241" s="35">
        <v>3.7893141341400002E-4</v>
      </c>
      <c r="J1241" s="35">
        <v>1.9413706076500001E-4</v>
      </c>
      <c r="K1241" s="35">
        <v>0</v>
      </c>
      <c r="L1241" s="35">
        <v>0</v>
      </c>
      <c r="O1241" s="36"/>
      <c r="P1241" s="36"/>
      <c r="Q1241" s="36"/>
      <c r="R1241" s="36"/>
    </row>
    <row r="1242" spans="7:18" x14ac:dyDescent="0.2">
      <c r="G1242" s="8" t="s">
        <v>5416</v>
      </c>
      <c r="H1242" s="8" t="s">
        <v>5060</v>
      </c>
      <c r="I1242" s="35">
        <v>5.4566123531600001E-2</v>
      </c>
      <c r="J1242" s="35">
        <v>5.8629392351000002E-2</v>
      </c>
      <c r="K1242" s="35">
        <v>0.58943728387299998</v>
      </c>
      <c r="L1242" s="35">
        <v>0.61612620508299998</v>
      </c>
      <c r="O1242" s="36"/>
      <c r="P1242" s="36"/>
      <c r="Q1242" s="36"/>
      <c r="R1242" s="36"/>
    </row>
    <row r="1243" spans="7:18" x14ac:dyDescent="0.2">
      <c r="G1243" s="8" t="s">
        <v>5416</v>
      </c>
      <c r="H1243" s="8" t="s">
        <v>4973</v>
      </c>
      <c r="I1243" s="35">
        <v>0</v>
      </c>
      <c r="J1243" s="35">
        <v>0</v>
      </c>
      <c r="K1243" s="35">
        <v>0</v>
      </c>
      <c r="L1243" s="35">
        <v>0</v>
      </c>
      <c r="O1243" s="36"/>
      <c r="P1243" s="36"/>
      <c r="Q1243" s="36"/>
      <c r="R1243" s="36"/>
    </row>
    <row r="1244" spans="7:18" ht="15.75" thickBot="1" x14ac:dyDescent="0.25">
      <c r="G1244" s="40" t="s">
        <v>5416</v>
      </c>
      <c r="H1244" s="40" t="s">
        <v>52</v>
      </c>
      <c r="I1244" s="41">
        <v>0</v>
      </c>
      <c r="J1244" s="41">
        <v>0</v>
      </c>
      <c r="K1244" s="41">
        <v>0</v>
      </c>
      <c r="L1244" s="41">
        <v>0</v>
      </c>
      <c r="O1244" s="36"/>
      <c r="P1244" s="36"/>
      <c r="Q1244" s="36"/>
      <c r="R1244" s="36"/>
    </row>
    <row r="1245" spans="7:18" x14ac:dyDescent="0.2">
      <c r="G1245" s="8" t="s">
        <v>5417</v>
      </c>
      <c r="H1245" s="8" t="s">
        <v>5054</v>
      </c>
      <c r="I1245" s="35">
        <v>0.996967859309</v>
      </c>
      <c r="J1245" s="35">
        <v>0.99207169941399997</v>
      </c>
      <c r="K1245" s="35">
        <v>0.69791666666700003</v>
      </c>
      <c r="L1245" s="35">
        <v>0.73037402383899996</v>
      </c>
      <c r="O1245" s="36"/>
      <c r="P1245" s="36"/>
      <c r="Q1245" s="36"/>
      <c r="R1245" s="36"/>
    </row>
    <row r="1246" spans="7:18" x14ac:dyDescent="0.2">
      <c r="G1246" s="8" t="s">
        <v>5417</v>
      </c>
      <c r="H1246" s="8" t="s">
        <v>5056</v>
      </c>
      <c r="I1246" s="35">
        <v>6.06428138266E-4</v>
      </c>
      <c r="J1246" s="35">
        <v>3.4470872113100001E-4</v>
      </c>
      <c r="K1246" s="35">
        <v>0</v>
      </c>
      <c r="L1246" s="35">
        <v>0</v>
      </c>
      <c r="O1246" s="36"/>
      <c r="P1246" s="36"/>
      <c r="Q1246" s="36"/>
      <c r="R1246" s="36"/>
    </row>
    <row r="1247" spans="7:18" x14ac:dyDescent="0.2">
      <c r="G1247" s="8" t="s">
        <v>5417</v>
      </c>
      <c r="H1247" s="8" t="s">
        <v>5058</v>
      </c>
      <c r="I1247" s="35">
        <v>0</v>
      </c>
      <c r="J1247" s="35">
        <v>0</v>
      </c>
      <c r="K1247" s="35">
        <v>0</v>
      </c>
      <c r="L1247" s="35">
        <v>0</v>
      </c>
      <c r="O1247" s="36"/>
      <c r="P1247" s="36"/>
      <c r="Q1247" s="36"/>
      <c r="R1247" s="36"/>
    </row>
    <row r="1248" spans="7:18" x14ac:dyDescent="0.2">
      <c r="G1248" s="8" t="s">
        <v>5417</v>
      </c>
      <c r="H1248" s="8" t="s">
        <v>5060</v>
      </c>
      <c r="I1248" s="35">
        <v>2.4257125530600001E-3</v>
      </c>
      <c r="J1248" s="35">
        <v>7.58359186487E-3</v>
      </c>
      <c r="K1248" s="35">
        <v>0.30208333333300003</v>
      </c>
      <c r="L1248" s="35">
        <v>0.26962597616099998</v>
      </c>
      <c r="O1248" s="36"/>
      <c r="P1248" s="36"/>
      <c r="Q1248" s="36"/>
      <c r="R1248" s="36"/>
    </row>
    <row r="1249" spans="7:18" x14ac:dyDescent="0.2">
      <c r="G1249" s="8" t="s">
        <v>5417</v>
      </c>
      <c r="H1249" s="8" t="s">
        <v>4973</v>
      </c>
      <c r="I1249" s="35">
        <v>0</v>
      </c>
      <c r="J1249" s="35">
        <v>0</v>
      </c>
      <c r="K1249" s="35">
        <v>0</v>
      </c>
      <c r="L1249" s="35">
        <v>0</v>
      </c>
      <c r="O1249" s="36"/>
      <c r="P1249" s="36"/>
      <c r="Q1249" s="36"/>
      <c r="R1249" s="36"/>
    </row>
    <row r="1250" spans="7:18" ht="15.75" thickBot="1" x14ac:dyDescent="0.25">
      <c r="G1250" s="40" t="s">
        <v>5417</v>
      </c>
      <c r="H1250" s="40" t="s">
        <v>52</v>
      </c>
      <c r="I1250" s="41">
        <v>0</v>
      </c>
      <c r="J1250" s="41">
        <v>0</v>
      </c>
      <c r="K1250" s="41">
        <v>0</v>
      </c>
      <c r="L1250" s="41">
        <v>0</v>
      </c>
      <c r="O1250" s="36"/>
      <c r="P1250" s="36"/>
      <c r="Q1250" s="36"/>
      <c r="R1250" s="36"/>
    </row>
    <row r="1251" spans="7:18" x14ac:dyDescent="0.2">
      <c r="G1251" s="8" t="s">
        <v>5418</v>
      </c>
      <c r="H1251" s="8" t="s">
        <v>5054</v>
      </c>
      <c r="I1251" s="35">
        <v>0.99541571160700004</v>
      </c>
      <c r="J1251" s="35">
        <v>0.99656992084399998</v>
      </c>
      <c r="K1251" s="35">
        <v>0.72978685925700004</v>
      </c>
      <c r="L1251" s="35">
        <v>0.75249082328299999</v>
      </c>
      <c r="O1251" s="36"/>
      <c r="P1251" s="36"/>
      <c r="Q1251" s="36"/>
      <c r="R1251" s="36"/>
    </row>
    <row r="1252" spans="7:18" x14ac:dyDescent="0.2">
      <c r="G1252" s="8" t="s">
        <v>5418</v>
      </c>
      <c r="H1252" s="8" t="s">
        <v>5056</v>
      </c>
      <c r="I1252" s="35">
        <v>0</v>
      </c>
      <c r="J1252" s="35">
        <v>1.31926121372E-4</v>
      </c>
      <c r="K1252" s="35">
        <v>0</v>
      </c>
      <c r="L1252" s="35">
        <v>1.7479461632600001E-4</v>
      </c>
      <c r="O1252" s="36"/>
      <c r="P1252" s="36"/>
      <c r="Q1252" s="36"/>
      <c r="R1252" s="36"/>
    </row>
    <row r="1253" spans="7:18" x14ac:dyDescent="0.2">
      <c r="G1253" s="8" t="s">
        <v>5418</v>
      </c>
      <c r="H1253" s="8" t="s">
        <v>5058</v>
      </c>
      <c r="I1253" s="35">
        <v>6.25130235466E-4</v>
      </c>
      <c r="J1253" s="35">
        <v>2.63852242744E-4</v>
      </c>
      <c r="K1253" s="35">
        <v>0</v>
      </c>
      <c r="L1253" s="35">
        <v>5.2438384897700004E-4</v>
      </c>
      <c r="O1253" s="36"/>
      <c r="P1253" s="36"/>
      <c r="Q1253" s="36"/>
      <c r="R1253" s="36"/>
    </row>
    <row r="1254" spans="7:18" x14ac:dyDescent="0.2">
      <c r="G1254" s="8" t="s">
        <v>5418</v>
      </c>
      <c r="H1254" s="8" t="s">
        <v>5060</v>
      </c>
      <c r="I1254" s="35">
        <v>3.9591581579500002E-3</v>
      </c>
      <c r="J1254" s="35">
        <v>3.03430079156E-3</v>
      </c>
      <c r="K1254" s="35">
        <v>0.27021314074300001</v>
      </c>
      <c r="L1254" s="35">
        <v>0.24680999825200001</v>
      </c>
      <c r="O1254" s="36"/>
      <c r="P1254" s="36"/>
      <c r="Q1254" s="36"/>
      <c r="R1254" s="36"/>
    </row>
    <row r="1255" spans="7:18" x14ac:dyDescent="0.2">
      <c r="G1255" s="8" t="s">
        <v>5418</v>
      </c>
      <c r="H1255" s="8" t="s">
        <v>4973</v>
      </c>
      <c r="I1255" s="35">
        <v>0</v>
      </c>
      <c r="J1255" s="35">
        <v>0</v>
      </c>
      <c r="K1255" s="35">
        <v>0</v>
      </c>
      <c r="L1255" s="35">
        <v>0</v>
      </c>
      <c r="O1255" s="36"/>
      <c r="P1255" s="36"/>
      <c r="Q1255" s="36"/>
      <c r="R1255" s="36"/>
    </row>
    <row r="1256" spans="7:18" ht="15.75" thickBot="1" x14ac:dyDescent="0.25">
      <c r="G1256" s="40" t="s">
        <v>5418</v>
      </c>
      <c r="H1256" s="40" t="s">
        <v>52</v>
      </c>
      <c r="I1256" s="41">
        <v>0</v>
      </c>
      <c r="J1256" s="41">
        <v>0</v>
      </c>
      <c r="K1256" s="41">
        <v>0</v>
      </c>
      <c r="L1256" s="41">
        <v>0</v>
      </c>
      <c r="O1256" s="36"/>
      <c r="P1256" s="36"/>
      <c r="Q1256" s="36"/>
      <c r="R1256" s="36"/>
    </row>
    <row r="1257" spans="7:18" x14ac:dyDescent="0.2">
      <c r="G1257" s="8" t="s">
        <v>5419</v>
      </c>
      <c r="H1257" s="8" t="s">
        <v>5054</v>
      </c>
      <c r="I1257" s="35">
        <v>0.99445061043299998</v>
      </c>
      <c r="J1257" s="35">
        <v>0.99703703703699997</v>
      </c>
      <c r="K1257" s="35">
        <v>0.722969023963</v>
      </c>
      <c r="L1257" s="35">
        <v>0.73320109099899999</v>
      </c>
      <c r="O1257" s="36"/>
      <c r="P1257" s="36"/>
      <c r="Q1257" s="36"/>
      <c r="R1257" s="36"/>
    </row>
    <row r="1258" spans="7:18" x14ac:dyDescent="0.2">
      <c r="G1258" s="8" t="s">
        <v>5419</v>
      </c>
      <c r="H1258" s="8" t="s">
        <v>5056</v>
      </c>
      <c r="I1258" s="35">
        <v>3.6995930447699998E-4</v>
      </c>
      <c r="J1258" s="35">
        <v>0</v>
      </c>
      <c r="K1258" s="35">
        <v>2.9222676797199999E-4</v>
      </c>
      <c r="L1258" s="35">
        <v>0</v>
      </c>
      <c r="O1258" s="36"/>
      <c r="P1258" s="36"/>
      <c r="Q1258" s="36"/>
      <c r="R1258" s="36"/>
    </row>
    <row r="1259" spans="7:18" x14ac:dyDescent="0.2">
      <c r="G1259" s="8" t="s">
        <v>5419</v>
      </c>
      <c r="H1259" s="8" t="s">
        <v>5058</v>
      </c>
      <c r="I1259" s="35">
        <v>0</v>
      </c>
      <c r="J1259" s="35">
        <v>0</v>
      </c>
      <c r="K1259" s="35">
        <v>2.9222676797199999E-4</v>
      </c>
      <c r="L1259" s="35">
        <v>0</v>
      </c>
      <c r="O1259" s="36"/>
      <c r="P1259" s="36"/>
      <c r="Q1259" s="36"/>
      <c r="R1259" s="36"/>
    </row>
    <row r="1260" spans="7:18" x14ac:dyDescent="0.2">
      <c r="G1260" s="8" t="s">
        <v>5419</v>
      </c>
      <c r="H1260" s="8" t="s">
        <v>5060</v>
      </c>
      <c r="I1260" s="35">
        <v>5.17943026267E-3</v>
      </c>
      <c r="J1260" s="35">
        <v>2.9629629629599999E-3</v>
      </c>
      <c r="K1260" s="35">
        <v>0.27644652250099999</v>
      </c>
      <c r="L1260" s="35">
        <v>0.26679890900100001</v>
      </c>
      <c r="O1260" s="36"/>
      <c r="P1260" s="36"/>
      <c r="Q1260" s="36"/>
      <c r="R1260" s="36"/>
    </row>
    <row r="1261" spans="7:18" x14ac:dyDescent="0.2">
      <c r="G1261" s="8" t="s">
        <v>5419</v>
      </c>
      <c r="H1261" s="8" t="s">
        <v>4973</v>
      </c>
      <c r="I1261" s="35">
        <v>0</v>
      </c>
      <c r="J1261" s="35">
        <v>0</v>
      </c>
      <c r="K1261" s="35">
        <v>0</v>
      </c>
      <c r="L1261" s="35">
        <v>0</v>
      </c>
      <c r="O1261" s="36"/>
      <c r="P1261" s="36"/>
      <c r="Q1261" s="36"/>
      <c r="R1261" s="36"/>
    </row>
    <row r="1262" spans="7:18" ht="15.75" thickBot="1" x14ac:dyDescent="0.25">
      <c r="G1262" s="40" t="s">
        <v>5419</v>
      </c>
      <c r="H1262" s="40" t="s">
        <v>52</v>
      </c>
      <c r="I1262" s="41">
        <v>0</v>
      </c>
      <c r="J1262" s="41">
        <v>0</v>
      </c>
      <c r="K1262" s="41">
        <v>0</v>
      </c>
      <c r="L1262" s="41">
        <v>0</v>
      </c>
      <c r="O1262" s="36"/>
      <c r="P1262" s="36"/>
      <c r="Q1262" s="36"/>
      <c r="R1262" s="36"/>
    </row>
    <row r="1263" spans="7:18" x14ac:dyDescent="0.2">
      <c r="G1263" s="8" t="s">
        <v>5420</v>
      </c>
      <c r="H1263" s="8" t="s">
        <v>5054</v>
      </c>
      <c r="I1263" s="35">
        <v>0.95866935483899995</v>
      </c>
      <c r="J1263" s="35">
        <v>0.92609082813900001</v>
      </c>
      <c r="K1263" s="35">
        <v>0.41861402095099998</v>
      </c>
      <c r="L1263" s="35">
        <v>0.400385604113</v>
      </c>
      <c r="O1263" s="36"/>
      <c r="P1263" s="36"/>
      <c r="Q1263" s="36"/>
      <c r="R1263" s="36"/>
    </row>
    <row r="1264" spans="7:18" x14ac:dyDescent="0.2">
      <c r="G1264" s="8" t="s">
        <v>5420</v>
      </c>
      <c r="H1264" s="8" t="s">
        <v>5056</v>
      </c>
      <c r="I1264" s="35">
        <v>0</v>
      </c>
      <c r="J1264" s="35">
        <v>0</v>
      </c>
      <c r="K1264" s="35">
        <v>4.0290088638200001E-4</v>
      </c>
      <c r="L1264" s="35">
        <v>0</v>
      </c>
      <c r="O1264" s="36"/>
      <c r="P1264" s="36"/>
      <c r="Q1264" s="36"/>
      <c r="R1264" s="36"/>
    </row>
    <row r="1265" spans="7:18" x14ac:dyDescent="0.2">
      <c r="G1265" s="8" t="s">
        <v>5420</v>
      </c>
      <c r="H1265" s="8" t="s">
        <v>5058</v>
      </c>
      <c r="I1265" s="35">
        <v>0</v>
      </c>
      <c r="J1265" s="35">
        <v>2.2261798753299999E-4</v>
      </c>
      <c r="K1265" s="35">
        <v>8.0580177276400001E-4</v>
      </c>
      <c r="L1265" s="35">
        <v>6.4267352185099999E-4</v>
      </c>
      <c r="O1265" s="36"/>
      <c r="P1265" s="36"/>
      <c r="Q1265" s="36"/>
      <c r="R1265" s="36"/>
    </row>
    <row r="1266" spans="7:18" x14ac:dyDescent="0.2">
      <c r="G1266" s="8" t="s">
        <v>5420</v>
      </c>
      <c r="H1266" s="8" t="s">
        <v>5060</v>
      </c>
      <c r="I1266" s="35">
        <v>4.13306451613E-2</v>
      </c>
      <c r="J1266" s="35">
        <v>7.36865538736E-2</v>
      </c>
      <c r="K1266" s="35">
        <v>0.58017727639000005</v>
      </c>
      <c r="L1266" s="35">
        <v>0.59897172236499996</v>
      </c>
      <c r="O1266" s="36"/>
      <c r="P1266" s="36"/>
      <c r="Q1266" s="36"/>
      <c r="R1266" s="36"/>
    </row>
    <row r="1267" spans="7:18" x14ac:dyDescent="0.2">
      <c r="G1267" s="8" t="s">
        <v>5420</v>
      </c>
      <c r="H1267" s="8" t="s">
        <v>4973</v>
      </c>
      <c r="I1267" s="35">
        <v>0</v>
      </c>
      <c r="J1267" s="35">
        <v>0</v>
      </c>
      <c r="K1267" s="35">
        <v>0</v>
      </c>
      <c r="L1267" s="35">
        <v>0</v>
      </c>
      <c r="O1267" s="36"/>
      <c r="P1267" s="36"/>
      <c r="Q1267" s="36"/>
      <c r="R1267" s="36"/>
    </row>
    <row r="1268" spans="7:18" ht="15.75" thickBot="1" x14ac:dyDescent="0.25">
      <c r="G1268" s="40" t="s">
        <v>5420</v>
      </c>
      <c r="H1268" s="40" t="s">
        <v>52</v>
      </c>
      <c r="I1268" s="41">
        <v>0</v>
      </c>
      <c r="J1268" s="41">
        <v>0</v>
      </c>
      <c r="K1268" s="41">
        <v>0</v>
      </c>
      <c r="L1268" s="41">
        <v>0</v>
      </c>
      <c r="O1268" s="36"/>
      <c r="P1268" s="36"/>
      <c r="Q1268" s="36"/>
      <c r="R1268" s="36"/>
    </row>
    <row r="1269" spans="7:18" x14ac:dyDescent="0.2">
      <c r="G1269" s="8" t="s">
        <v>5421</v>
      </c>
      <c r="H1269" s="8" t="s">
        <v>5054</v>
      </c>
      <c r="I1269" s="35">
        <v>0.99471698113200002</v>
      </c>
      <c r="J1269" s="35">
        <v>0.99674569967500004</v>
      </c>
      <c r="K1269" s="35">
        <v>0.76331967213100005</v>
      </c>
      <c r="L1269" s="35">
        <v>0.78019586507100003</v>
      </c>
      <c r="O1269" s="36"/>
      <c r="P1269" s="36"/>
      <c r="Q1269" s="36"/>
      <c r="R1269" s="36"/>
    </row>
    <row r="1270" spans="7:18" x14ac:dyDescent="0.2">
      <c r="G1270" s="8" t="s">
        <v>5421</v>
      </c>
      <c r="H1270" s="8" t="s">
        <v>5056</v>
      </c>
      <c r="I1270" s="35">
        <v>0</v>
      </c>
      <c r="J1270" s="35">
        <v>0</v>
      </c>
      <c r="K1270" s="35">
        <v>0</v>
      </c>
      <c r="L1270" s="35">
        <v>0</v>
      </c>
      <c r="O1270" s="36"/>
      <c r="P1270" s="36"/>
      <c r="Q1270" s="36"/>
      <c r="R1270" s="36"/>
    </row>
    <row r="1271" spans="7:18" x14ac:dyDescent="0.2">
      <c r="G1271" s="8" t="s">
        <v>5421</v>
      </c>
      <c r="H1271" s="8" t="s">
        <v>5058</v>
      </c>
      <c r="I1271" s="35">
        <v>0</v>
      </c>
      <c r="J1271" s="35">
        <v>4.6490004649000003E-4</v>
      </c>
      <c r="K1271" s="35">
        <v>5.1229508196699999E-4</v>
      </c>
      <c r="L1271" s="35">
        <v>0</v>
      </c>
      <c r="O1271" s="36"/>
      <c r="P1271" s="36"/>
      <c r="Q1271" s="36"/>
      <c r="R1271" s="36"/>
    </row>
    <row r="1272" spans="7:18" x14ac:dyDescent="0.2">
      <c r="G1272" s="8" t="s">
        <v>5421</v>
      </c>
      <c r="H1272" s="8" t="s">
        <v>5060</v>
      </c>
      <c r="I1272" s="35">
        <v>5.2830188679200002E-3</v>
      </c>
      <c r="J1272" s="35">
        <v>2.78940027894E-3</v>
      </c>
      <c r="K1272" s="35">
        <v>0.23616803278699999</v>
      </c>
      <c r="L1272" s="35">
        <v>0.219804134929</v>
      </c>
      <c r="O1272" s="36"/>
      <c r="P1272" s="36"/>
      <c r="Q1272" s="36"/>
      <c r="R1272" s="36"/>
    </row>
    <row r="1273" spans="7:18" x14ac:dyDescent="0.2">
      <c r="G1273" s="8" t="s">
        <v>5421</v>
      </c>
      <c r="H1273" s="8" t="s">
        <v>4973</v>
      </c>
      <c r="I1273" s="35">
        <v>0</v>
      </c>
      <c r="J1273" s="35">
        <v>0</v>
      </c>
      <c r="K1273" s="35">
        <v>0</v>
      </c>
      <c r="L1273" s="35">
        <v>0</v>
      </c>
      <c r="O1273" s="36"/>
      <c r="P1273" s="36"/>
      <c r="Q1273" s="36"/>
      <c r="R1273" s="36"/>
    </row>
    <row r="1274" spans="7:18" ht="15.75" thickBot="1" x14ac:dyDescent="0.25">
      <c r="G1274" s="40" t="s">
        <v>5421</v>
      </c>
      <c r="H1274" s="40" t="s">
        <v>52</v>
      </c>
      <c r="I1274" s="41">
        <v>0</v>
      </c>
      <c r="J1274" s="41">
        <v>0</v>
      </c>
      <c r="K1274" s="41">
        <v>0</v>
      </c>
      <c r="L1274" s="41">
        <v>0</v>
      </c>
      <c r="O1274" s="36"/>
      <c r="P1274" s="36"/>
      <c r="Q1274" s="36"/>
      <c r="R1274" s="36"/>
    </row>
    <row r="1275" spans="7:18" x14ac:dyDescent="0.2">
      <c r="G1275" s="8" t="s">
        <v>5422</v>
      </c>
      <c r="H1275" s="8" t="s">
        <v>5054</v>
      </c>
      <c r="I1275" s="35">
        <v>0.99262219489699999</v>
      </c>
      <c r="J1275" s="35">
        <v>0.99163251366100003</v>
      </c>
      <c r="K1275" s="35">
        <v>0.77062094532000003</v>
      </c>
      <c r="L1275" s="35">
        <v>0.77830656355299999</v>
      </c>
      <c r="O1275" s="36"/>
      <c r="P1275" s="36"/>
      <c r="Q1275" s="36"/>
      <c r="R1275" s="36"/>
    </row>
    <row r="1276" spans="7:18" x14ac:dyDescent="0.2">
      <c r="G1276" s="8" t="s">
        <v>5422</v>
      </c>
      <c r="H1276" s="8" t="s">
        <v>5056</v>
      </c>
      <c r="I1276" s="35">
        <v>3.0740854595800001E-4</v>
      </c>
      <c r="J1276" s="35">
        <v>0</v>
      </c>
      <c r="K1276" s="35">
        <v>2.3169601482899999E-4</v>
      </c>
      <c r="L1276" s="35">
        <v>0</v>
      </c>
      <c r="O1276" s="36"/>
      <c r="P1276" s="36"/>
      <c r="Q1276" s="36"/>
      <c r="R1276" s="36"/>
    </row>
    <row r="1277" spans="7:18" x14ac:dyDescent="0.2">
      <c r="G1277" s="8" t="s">
        <v>5422</v>
      </c>
      <c r="H1277" s="8" t="s">
        <v>5058</v>
      </c>
      <c r="I1277" s="35">
        <v>3.0740854595800001E-4</v>
      </c>
      <c r="J1277" s="35">
        <v>3.41530054645E-4</v>
      </c>
      <c r="K1277" s="35">
        <v>2.3169601482899999E-4</v>
      </c>
      <c r="L1277" s="35">
        <v>9.9147332936699991E-4</v>
      </c>
      <c r="O1277" s="36"/>
      <c r="P1277" s="36"/>
      <c r="Q1277" s="36"/>
      <c r="R1277" s="36"/>
    </row>
    <row r="1278" spans="7:18" x14ac:dyDescent="0.2">
      <c r="G1278" s="8" t="s">
        <v>5422</v>
      </c>
      <c r="H1278" s="8" t="s">
        <v>5060</v>
      </c>
      <c r="I1278" s="35">
        <v>6.7629880110700001E-3</v>
      </c>
      <c r="J1278" s="35">
        <v>8.0259562841499994E-3</v>
      </c>
      <c r="K1278" s="35">
        <v>0.228915662651</v>
      </c>
      <c r="L1278" s="35">
        <v>0.22070196311699999</v>
      </c>
      <c r="O1278" s="36"/>
      <c r="P1278" s="36"/>
      <c r="Q1278" s="36"/>
      <c r="R1278" s="36"/>
    </row>
    <row r="1279" spans="7:18" x14ac:dyDescent="0.2">
      <c r="G1279" s="8" t="s">
        <v>5422</v>
      </c>
      <c r="H1279" s="8" t="s">
        <v>4973</v>
      </c>
      <c r="I1279" s="35">
        <v>0</v>
      </c>
      <c r="J1279" s="35">
        <v>0</v>
      </c>
      <c r="K1279" s="35">
        <v>0</v>
      </c>
      <c r="L1279" s="35">
        <v>0</v>
      </c>
      <c r="O1279" s="36"/>
      <c r="P1279" s="36"/>
      <c r="Q1279" s="36"/>
      <c r="R1279" s="36"/>
    </row>
    <row r="1280" spans="7:18" ht="15.75" thickBot="1" x14ac:dyDescent="0.25">
      <c r="G1280" s="40" t="s">
        <v>5422</v>
      </c>
      <c r="H1280" s="40" t="s">
        <v>52</v>
      </c>
      <c r="I1280" s="41">
        <v>0</v>
      </c>
      <c r="J1280" s="41">
        <v>0</v>
      </c>
      <c r="K1280" s="41">
        <v>0</v>
      </c>
      <c r="L1280" s="41">
        <v>0</v>
      </c>
      <c r="O1280" s="36"/>
      <c r="P1280" s="36"/>
      <c r="Q1280" s="36"/>
      <c r="R1280" s="36"/>
    </row>
    <row r="1281" spans="7:18" x14ac:dyDescent="0.2">
      <c r="G1281" s="8" t="s">
        <v>5423</v>
      </c>
      <c r="H1281" s="8" t="s">
        <v>5054</v>
      </c>
      <c r="I1281" s="35">
        <v>0.89450156459499996</v>
      </c>
      <c r="J1281" s="35">
        <v>0.67524950099799996</v>
      </c>
      <c r="K1281" s="35">
        <v>0.60238716896699995</v>
      </c>
      <c r="L1281" s="35">
        <v>0.58534031413599996</v>
      </c>
      <c r="O1281" s="36"/>
      <c r="P1281" s="36"/>
      <c r="Q1281" s="36"/>
      <c r="R1281" s="36"/>
    </row>
    <row r="1282" spans="7:18" x14ac:dyDescent="0.2">
      <c r="G1282" s="8" t="s">
        <v>5423</v>
      </c>
      <c r="H1282" s="8" t="s">
        <v>5056</v>
      </c>
      <c r="I1282" s="35">
        <v>0</v>
      </c>
      <c r="J1282" s="35">
        <v>0</v>
      </c>
      <c r="K1282" s="35">
        <v>0</v>
      </c>
      <c r="L1282" s="35">
        <v>0</v>
      </c>
      <c r="O1282" s="36"/>
      <c r="P1282" s="36"/>
      <c r="Q1282" s="36"/>
      <c r="R1282" s="36"/>
    </row>
    <row r="1283" spans="7:18" x14ac:dyDescent="0.2">
      <c r="G1283" s="8" t="s">
        <v>5423</v>
      </c>
      <c r="H1283" s="8" t="s">
        <v>5058</v>
      </c>
      <c r="I1283" s="35">
        <v>0</v>
      </c>
      <c r="J1283" s="35">
        <v>3.9920159680599998E-4</v>
      </c>
      <c r="K1283" s="35">
        <v>0</v>
      </c>
      <c r="L1283" s="35">
        <v>3.4904013961599997E-4</v>
      </c>
      <c r="O1283" s="36"/>
      <c r="P1283" s="36"/>
      <c r="Q1283" s="36"/>
      <c r="R1283" s="36"/>
    </row>
    <row r="1284" spans="7:18" x14ac:dyDescent="0.2">
      <c r="G1284" s="8" t="s">
        <v>5423</v>
      </c>
      <c r="H1284" s="8" t="s">
        <v>5060</v>
      </c>
      <c r="I1284" s="35">
        <v>0.10549843540499999</v>
      </c>
      <c r="J1284" s="35">
        <v>0.32435129740500002</v>
      </c>
      <c r="K1284" s="35">
        <v>0.39761283103299999</v>
      </c>
      <c r="L1284" s="35">
        <v>0.414310645724</v>
      </c>
      <c r="O1284" s="36"/>
      <c r="P1284" s="36"/>
      <c r="Q1284" s="36"/>
      <c r="R1284" s="36"/>
    </row>
    <row r="1285" spans="7:18" x14ac:dyDescent="0.2">
      <c r="G1285" s="8" t="s">
        <v>5423</v>
      </c>
      <c r="H1285" s="8" t="s">
        <v>4973</v>
      </c>
      <c r="I1285" s="35">
        <v>0</v>
      </c>
      <c r="J1285" s="35">
        <v>0</v>
      </c>
      <c r="K1285" s="35">
        <v>0</v>
      </c>
      <c r="L1285" s="35">
        <v>0</v>
      </c>
      <c r="O1285" s="36"/>
      <c r="P1285" s="36"/>
      <c r="Q1285" s="36"/>
      <c r="R1285" s="36"/>
    </row>
    <row r="1286" spans="7:18" ht="15.75" thickBot="1" x14ac:dyDescent="0.25">
      <c r="G1286" s="40" t="s">
        <v>5423</v>
      </c>
      <c r="H1286" s="40" t="s">
        <v>52</v>
      </c>
      <c r="I1286" s="41">
        <v>0</v>
      </c>
      <c r="J1286" s="41">
        <v>0</v>
      </c>
      <c r="K1286" s="41">
        <v>0</v>
      </c>
      <c r="L1286" s="41">
        <v>0</v>
      </c>
      <c r="O1286" s="36"/>
      <c r="P1286" s="36"/>
      <c r="Q1286" s="36"/>
      <c r="R1286" s="36"/>
    </row>
    <row r="1287" spans="7:18" x14ac:dyDescent="0.2">
      <c r="G1287" s="8" t="s">
        <v>5424</v>
      </c>
      <c r="H1287" s="8" t="s">
        <v>5054</v>
      </c>
      <c r="I1287" s="35">
        <v>0.48450830713999998</v>
      </c>
      <c r="J1287" s="35">
        <v>0.329758713137</v>
      </c>
      <c r="K1287" s="35">
        <v>0.306407942238</v>
      </c>
      <c r="L1287" s="35">
        <v>0.21830143540700001</v>
      </c>
      <c r="O1287" s="36"/>
      <c r="P1287" s="36"/>
      <c r="Q1287" s="36"/>
      <c r="R1287" s="36"/>
    </row>
    <row r="1288" spans="7:18" x14ac:dyDescent="0.2">
      <c r="G1288" s="8" t="s">
        <v>5424</v>
      </c>
      <c r="H1288" s="8" t="s">
        <v>5056</v>
      </c>
      <c r="I1288" s="35">
        <v>0</v>
      </c>
      <c r="J1288" s="35">
        <v>0</v>
      </c>
      <c r="K1288" s="35">
        <v>0</v>
      </c>
      <c r="L1288" s="35">
        <v>0</v>
      </c>
      <c r="O1288" s="36"/>
      <c r="P1288" s="36"/>
      <c r="Q1288" s="36"/>
      <c r="R1288" s="36"/>
    </row>
    <row r="1289" spans="7:18" x14ac:dyDescent="0.2">
      <c r="G1289" s="8" t="s">
        <v>5424</v>
      </c>
      <c r="H1289" s="8" t="s">
        <v>5058</v>
      </c>
      <c r="I1289" s="35">
        <v>0</v>
      </c>
      <c r="J1289" s="35">
        <v>3.3512064343200001E-4</v>
      </c>
      <c r="K1289" s="35">
        <v>0</v>
      </c>
      <c r="L1289" s="35">
        <v>0</v>
      </c>
      <c r="O1289" s="36"/>
      <c r="P1289" s="36"/>
      <c r="Q1289" s="36"/>
      <c r="R1289" s="36"/>
    </row>
    <row r="1290" spans="7:18" x14ac:dyDescent="0.2">
      <c r="G1290" s="8" t="s">
        <v>5424</v>
      </c>
      <c r="H1290" s="8" t="s">
        <v>5060</v>
      </c>
      <c r="I1290" s="35">
        <v>0.51549169285999996</v>
      </c>
      <c r="J1290" s="35">
        <v>0.66990616621999999</v>
      </c>
      <c r="K1290" s="35">
        <v>0.69359205776199995</v>
      </c>
      <c r="L1290" s="35">
        <v>0.78169856459300002</v>
      </c>
      <c r="O1290" s="36"/>
      <c r="P1290" s="36"/>
      <c r="Q1290" s="36"/>
      <c r="R1290" s="36"/>
    </row>
    <row r="1291" spans="7:18" x14ac:dyDescent="0.2">
      <c r="G1291" s="8" t="s">
        <v>5424</v>
      </c>
      <c r="H1291" s="8" t="s">
        <v>4973</v>
      </c>
      <c r="I1291" s="35">
        <v>0</v>
      </c>
      <c r="J1291" s="35">
        <v>0</v>
      </c>
      <c r="K1291" s="35">
        <v>0</v>
      </c>
      <c r="L1291" s="35">
        <v>0</v>
      </c>
      <c r="O1291" s="36"/>
      <c r="P1291" s="36"/>
      <c r="Q1291" s="36"/>
      <c r="R1291" s="36"/>
    </row>
    <row r="1292" spans="7:18" ht="15.75" thickBot="1" x14ac:dyDescent="0.25">
      <c r="G1292" s="40" t="s">
        <v>5424</v>
      </c>
      <c r="H1292" s="40" t="s">
        <v>52</v>
      </c>
      <c r="I1292" s="41">
        <v>0</v>
      </c>
      <c r="J1292" s="41">
        <v>0</v>
      </c>
      <c r="K1292" s="41">
        <v>0</v>
      </c>
      <c r="L1292" s="41">
        <v>0</v>
      </c>
      <c r="O1292" s="36"/>
      <c r="P1292" s="36"/>
      <c r="Q1292" s="36"/>
      <c r="R1292" s="36"/>
    </row>
    <row r="1293" spans="7:18" x14ac:dyDescent="0.2">
      <c r="G1293" s="8" t="s">
        <v>5425</v>
      </c>
      <c r="H1293" s="8" t="s">
        <v>5054</v>
      </c>
      <c r="I1293" s="35">
        <v>0.96904024767800001</v>
      </c>
      <c r="J1293" s="35">
        <v>0.94867256637200004</v>
      </c>
      <c r="K1293" s="35">
        <v>0.72528883183600001</v>
      </c>
      <c r="L1293" s="35">
        <v>0.77208835341399995</v>
      </c>
      <c r="O1293" s="36"/>
      <c r="P1293" s="36"/>
      <c r="Q1293" s="36"/>
      <c r="R1293" s="36"/>
    </row>
    <row r="1294" spans="7:18" x14ac:dyDescent="0.2">
      <c r="G1294" s="8" t="s">
        <v>5425</v>
      </c>
      <c r="H1294" s="8" t="s">
        <v>5056</v>
      </c>
      <c r="I1294" s="35">
        <v>0</v>
      </c>
      <c r="J1294" s="35">
        <v>0</v>
      </c>
      <c r="K1294" s="35">
        <v>0</v>
      </c>
      <c r="L1294" s="35">
        <v>0</v>
      </c>
      <c r="O1294" s="36"/>
      <c r="P1294" s="36"/>
      <c r="Q1294" s="36"/>
      <c r="R1294" s="36"/>
    </row>
    <row r="1295" spans="7:18" x14ac:dyDescent="0.2">
      <c r="G1295" s="8" t="s">
        <v>5425</v>
      </c>
      <c r="H1295" s="8" t="s">
        <v>5058</v>
      </c>
      <c r="I1295" s="35">
        <v>0</v>
      </c>
      <c r="J1295" s="35">
        <v>8.8495575221200003E-4</v>
      </c>
      <c r="K1295" s="35">
        <v>6.4184852374800003E-4</v>
      </c>
      <c r="L1295" s="35">
        <v>0</v>
      </c>
      <c r="O1295" s="36"/>
      <c r="P1295" s="36"/>
      <c r="Q1295" s="36"/>
      <c r="R1295" s="36"/>
    </row>
    <row r="1296" spans="7:18" x14ac:dyDescent="0.2">
      <c r="G1296" s="8" t="s">
        <v>5425</v>
      </c>
      <c r="H1296" s="8" t="s">
        <v>5060</v>
      </c>
      <c r="I1296" s="35">
        <v>3.0959752322E-2</v>
      </c>
      <c r="J1296" s="35">
        <v>5.0442477876099998E-2</v>
      </c>
      <c r="K1296" s="35">
        <v>0.27406931964100001</v>
      </c>
      <c r="L1296" s="35">
        <v>0.22791164658599999</v>
      </c>
      <c r="O1296" s="36"/>
      <c r="P1296" s="36"/>
      <c r="Q1296" s="36"/>
      <c r="R1296" s="36"/>
    </row>
    <row r="1297" spans="7:18" x14ac:dyDescent="0.2">
      <c r="G1297" s="8" t="s">
        <v>5425</v>
      </c>
      <c r="H1297" s="8" t="s">
        <v>4973</v>
      </c>
      <c r="I1297" s="35">
        <v>0</v>
      </c>
      <c r="J1297" s="35">
        <v>0</v>
      </c>
      <c r="K1297" s="35">
        <v>0</v>
      </c>
      <c r="L1297" s="35">
        <v>0</v>
      </c>
      <c r="O1297" s="36"/>
      <c r="P1297" s="36"/>
      <c r="Q1297" s="36"/>
      <c r="R1297" s="36"/>
    </row>
    <row r="1298" spans="7:18" ht="15.75" thickBot="1" x14ac:dyDescent="0.25">
      <c r="G1298" s="40" t="s">
        <v>5425</v>
      </c>
      <c r="H1298" s="40" t="s">
        <v>52</v>
      </c>
      <c r="I1298" s="41">
        <v>0</v>
      </c>
      <c r="J1298" s="41">
        <v>0</v>
      </c>
      <c r="K1298" s="41">
        <v>0</v>
      </c>
      <c r="L1298" s="41">
        <v>0</v>
      </c>
      <c r="O1298" s="36"/>
      <c r="P1298" s="36"/>
      <c r="Q1298" s="36"/>
      <c r="R1298" s="36"/>
    </row>
    <row r="1299" spans="7:18" x14ac:dyDescent="0.2">
      <c r="G1299" s="8" t="s">
        <v>5426</v>
      </c>
      <c r="H1299" s="8" t="s">
        <v>5054</v>
      </c>
      <c r="I1299" s="35">
        <v>0.79459203036100001</v>
      </c>
      <c r="J1299" s="35">
        <v>0.74996292451400004</v>
      </c>
      <c r="K1299" s="35">
        <v>0.69317428760800004</v>
      </c>
      <c r="L1299" s="35">
        <v>0.66429743028999999</v>
      </c>
      <c r="O1299" s="36"/>
      <c r="P1299" s="36"/>
      <c r="Q1299" s="36"/>
      <c r="R1299" s="36"/>
    </row>
    <row r="1300" spans="7:18" x14ac:dyDescent="0.2">
      <c r="G1300" s="8" t="s">
        <v>5426</v>
      </c>
      <c r="H1300" s="8" t="s">
        <v>5056</v>
      </c>
      <c r="I1300" s="35">
        <v>0</v>
      </c>
      <c r="J1300" s="35">
        <v>1.48301942755E-4</v>
      </c>
      <c r="K1300" s="35">
        <v>0</v>
      </c>
      <c r="L1300" s="35">
        <v>0</v>
      </c>
      <c r="O1300" s="36"/>
      <c r="P1300" s="36"/>
      <c r="Q1300" s="36"/>
      <c r="R1300" s="36"/>
    </row>
    <row r="1301" spans="7:18" x14ac:dyDescent="0.2">
      <c r="G1301" s="8" t="s">
        <v>5426</v>
      </c>
      <c r="H1301" s="8" t="s">
        <v>5058</v>
      </c>
      <c r="I1301" s="35">
        <v>0</v>
      </c>
      <c r="J1301" s="35">
        <v>4.44905828266E-4</v>
      </c>
      <c r="K1301" s="35">
        <v>3.3134526176299998E-4</v>
      </c>
      <c r="L1301" s="35">
        <v>0</v>
      </c>
      <c r="O1301" s="36"/>
      <c r="P1301" s="36"/>
      <c r="Q1301" s="36"/>
      <c r="R1301" s="36"/>
    </row>
    <row r="1302" spans="7:18" x14ac:dyDescent="0.2">
      <c r="G1302" s="8" t="s">
        <v>5426</v>
      </c>
      <c r="H1302" s="8" t="s">
        <v>5060</v>
      </c>
      <c r="I1302" s="35">
        <v>0.20540796963899999</v>
      </c>
      <c r="J1302" s="35">
        <v>0.24944386771499999</v>
      </c>
      <c r="K1302" s="35">
        <v>0.30649436713099998</v>
      </c>
      <c r="L1302" s="35">
        <v>0.33570256971000001</v>
      </c>
      <c r="O1302" s="36"/>
      <c r="P1302" s="36"/>
      <c r="Q1302" s="36"/>
      <c r="R1302" s="36"/>
    </row>
    <row r="1303" spans="7:18" x14ac:dyDescent="0.2">
      <c r="G1303" s="8" t="s">
        <v>5426</v>
      </c>
      <c r="H1303" s="8" t="s">
        <v>4973</v>
      </c>
      <c r="I1303" s="35">
        <v>0</v>
      </c>
      <c r="J1303" s="35">
        <v>0</v>
      </c>
      <c r="K1303" s="35">
        <v>0</v>
      </c>
      <c r="L1303" s="35">
        <v>0</v>
      </c>
      <c r="O1303" s="36"/>
      <c r="P1303" s="36"/>
      <c r="Q1303" s="36"/>
      <c r="R1303" s="36"/>
    </row>
    <row r="1304" spans="7:18" ht="15.75" thickBot="1" x14ac:dyDescent="0.25">
      <c r="G1304" s="40" t="s">
        <v>5426</v>
      </c>
      <c r="H1304" s="40" t="s">
        <v>52</v>
      </c>
      <c r="I1304" s="41">
        <v>0</v>
      </c>
      <c r="J1304" s="41">
        <v>0</v>
      </c>
      <c r="K1304" s="41">
        <v>0</v>
      </c>
      <c r="L1304" s="41">
        <v>0</v>
      </c>
      <c r="O1304" s="36"/>
      <c r="P1304" s="36"/>
      <c r="Q1304" s="36"/>
      <c r="R1304" s="36"/>
    </row>
    <row r="1305" spans="7:18" x14ac:dyDescent="0.2">
      <c r="G1305" s="8" t="s">
        <v>5427</v>
      </c>
      <c r="H1305" s="8" t="s">
        <v>5054</v>
      </c>
      <c r="I1305" s="35">
        <v>0.99333888426299999</v>
      </c>
      <c r="J1305" s="35">
        <v>0.99730458220999996</v>
      </c>
      <c r="K1305" s="35">
        <v>0.69658659924099997</v>
      </c>
      <c r="L1305" s="35">
        <v>0.73009708737900003</v>
      </c>
      <c r="O1305" s="36"/>
      <c r="P1305" s="36"/>
      <c r="Q1305" s="36"/>
      <c r="R1305" s="36"/>
    </row>
    <row r="1306" spans="7:18" x14ac:dyDescent="0.2">
      <c r="G1306" s="8" t="s">
        <v>5427</v>
      </c>
      <c r="H1306" s="8" t="s">
        <v>5056</v>
      </c>
      <c r="I1306" s="35">
        <v>0</v>
      </c>
      <c r="J1306" s="35">
        <v>0</v>
      </c>
      <c r="K1306" s="35">
        <v>0</v>
      </c>
      <c r="L1306" s="35">
        <v>0</v>
      </c>
      <c r="O1306" s="36"/>
      <c r="P1306" s="36"/>
      <c r="Q1306" s="36"/>
      <c r="R1306" s="36"/>
    </row>
    <row r="1307" spans="7:18" x14ac:dyDescent="0.2">
      <c r="G1307" s="8" t="s">
        <v>5427</v>
      </c>
      <c r="H1307" s="8" t="s">
        <v>5058</v>
      </c>
      <c r="I1307" s="35">
        <v>0</v>
      </c>
      <c r="J1307" s="35">
        <v>0</v>
      </c>
      <c r="K1307" s="35">
        <v>0</v>
      </c>
      <c r="L1307" s="35">
        <v>0</v>
      </c>
      <c r="O1307" s="36"/>
      <c r="P1307" s="36"/>
      <c r="Q1307" s="36"/>
      <c r="R1307" s="36"/>
    </row>
    <row r="1308" spans="7:18" x14ac:dyDescent="0.2">
      <c r="G1308" s="8" t="s">
        <v>5427</v>
      </c>
      <c r="H1308" s="8" t="s">
        <v>5060</v>
      </c>
      <c r="I1308" s="35">
        <v>6.66111573689E-3</v>
      </c>
      <c r="J1308" s="35">
        <v>2.6954177897599999E-3</v>
      </c>
      <c r="K1308" s="35">
        <v>0.30341340075899997</v>
      </c>
      <c r="L1308" s="35">
        <v>0.26990291262100002</v>
      </c>
      <c r="O1308" s="36"/>
      <c r="P1308" s="36"/>
      <c r="Q1308" s="36"/>
      <c r="R1308" s="36"/>
    </row>
    <row r="1309" spans="7:18" x14ac:dyDescent="0.2">
      <c r="G1309" s="8" t="s">
        <v>5427</v>
      </c>
      <c r="H1309" s="8" t="s">
        <v>4973</v>
      </c>
      <c r="I1309" s="35">
        <v>0</v>
      </c>
      <c r="J1309" s="35">
        <v>0</v>
      </c>
      <c r="K1309" s="35">
        <v>0</v>
      </c>
      <c r="L1309" s="35">
        <v>0</v>
      </c>
      <c r="O1309" s="36"/>
      <c r="P1309" s="36"/>
      <c r="Q1309" s="36"/>
      <c r="R1309" s="36"/>
    </row>
    <row r="1310" spans="7:18" ht="15.75" thickBot="1" x14ac:dyDescent="0.25">
      <c r="G1310" s="40" t="s">
        <v>5427</v>
      </c>
      <c r="H1310" s="40" t="s">
        <v>52</v>
      </c>
      <c r="I1310" s="41">
        <v>0</v>
      </c>
      <c r="J1310" s="41">
        <v>0</v>
      </c>
      <c r="K1310" s="41">
        <v>0</v>
      </c>
      <c r="L1310" s="41">
        <v>0</v>
      </c>
      <c r="O1310" s="36"/>
      <c r="P1310" s="36"/>
      <c r="Q1310" s="36"/>
      <c r="R1310" s="36"/>
    </row>
    <row r="1311" spans="7:18" x14ac:dyDescent="0.2">
      <c r="G1311" s="8" t="s">
        <v>5428</v>
      </c>
      <c r="H1311" s="8" t="s">
        <v>5054</v>
      </c>
      <c r="I1311" s="35">
        <v>0.99008810572700001</v>
      </c>
      <c r="J1311" s="35">
        <v>0.99016393442600004</v>
      </c>
      <c r="K1311" s="35">
        <v>0.42262443438899999</v>
      </c>
      <c r="L1311" s="35">
        <v>0.45790080738200001</v>
      </c>
      <c r="O1311" s="36"/>
      <c r="P1311" s="36"/>
      <c r="Q1311" s="36"/>
      <c r="R1311" s="36"/>
    </row>
    <row r="1312" spans="7:18" x14ac:dyDescent="0.2">
      <c r="G1312" s="8" t="s">
        <v>5428</v>
      </c>
      <c r="H1312" s="8" t="s">
        <v>5056</v>
      </c>
      <c r="I1312" s="35">
        <v>0</v>
      </c>
      <c r="J1312" s="35">
        <v>0</v>
      </c>
      <c r="K1312" s="35">
        <v>0</v>
      </c>
      <c r="L1312" s="35">
        <v>0</v>
      </c>
      <c r="O1312" s="36"/>
      <c r="P1312" s="36"/>
      <c r="Q1312" s="36"/>
      <c r="R1312" s="36"/>
    </row>
    <row r="1313" spans="7:18" x14ac:dyDescent="0.2">
      <c r="G1313" s="8" t="s">
        <v>5428</v>
      </c>
      <c r="H1313" s="8" t="s">
        <v>5058</v>
      </c>
      <c r="I1313" s="35">
        <v>0</v>
      </c>
      <c r="J1313" s="35">
        <v>0</v>
      </c>
      <c r="K1313" s="35">
        <v>0</v>
      </c>
      <c r="L1313" s="35">
        <v>0</v>
      </c>
      <c r="O1313" s="36"/>
      <c r="P1313" s="36"/>
      <c r="Q1313" s="36"/>
      <c r="R1313" s="36"/>
    </row>
    <row r="1314" spans="7:18" x14ac:dyDescent="0.2">
      <c r="G1314" s="8" t="s">
        <v>5428</v>
      </c>
      <c r="H1314" s="8" t="s">
        <v>5060</v>
      </c>
      <c r="I1314" s="35">
        <v>9.9118942731300005E-3</v>
      </c>
      <c r="J1314" s="35">
        <v>9.83606557377E-3</v>
      </c>
      <c r="K1314" s="35">
        <v>0.57737556561100001</v>
      </c>
      <c r="L1314" s="35">
        <v>0.54209919261799999</v>
      </c>
      <c r="O1314" s="36"/>
      <c r="P1314" s="36"/>
      <c r="Q1314" s="36"/>
      <c r="R1314" s="36"/>
    </row>
    <row r="1315" spans="7:18" x14ac:dyDescent="0.2">
      <c r="G1315" s="8" t="s">
        <v>5428</v>
      </c>
      <c r="H1315" s="8" t="s">
        <v>4973</v>
      </c>
      <c r="I1315" s="35">
        <v>0</v>
      </c>
      <c r="J1315" s="35">
        <v>0</v>
      </c>
      <c r="K1315" s="35">
        <v>0</v>
      </c>
      <c r="L1315" s="35">
        <v>0</v>
      </c>
      <c r="O1315" s="36"/>
      <c r="P1315" s="36"/>
      <c r="Q1315" s="36"/>
      <c r="R1315" s="36"/>
    </row>
    <row r="1316" spans="7:18" ht="15.75" thickBot="1" x14ac:dyDescent="0.25">
      <c r="G1316" s="40" t="s">
        <v>5428</v>
      </c>
      <c r="H1316" s="40" t="s">
        <v>52</v>
      </c>
      <c r="I1316" s="41">
        <v>0</v>
      </c>
      <c r="J1316" s="41">
        <v>0</v>
      </c>
      <c r="K1316" s="41">
        <v>0</v>
      </c>
      <c r="L1316" s="41">
        <v>0</v>
      </c>
      <c r="O1316" s="36"/>
      <c r="P1316" s="36"/>
      <c r="Q1316" s="36"/>
      <c r="R1316" s="36"/>
    </row>
    <row r="1317" spans="7:18" x14ac:dyDescent="0.2">
      <c r="G1317" s="8" t="s">
        <v>5429</v>
      </c>
      <c r="H1317" s="8" t="s">
        <v>5054</v>
      </c>
      <c r="I1317" s="35">
        <v>0.99288256227799998</v>
      </c>
      <c r="J1317" s="35">
        <v>0.99808429118800002</v>
      </c>
      <c r="K1317" s="35">
        <v>0.79104477611900004</v>
      </c>
      <c r="L1317" s="35">
        <v>0.82683982684000001</v>
      </c>
      <c r="O1317" s="36"/>
      <c r="P1317" s="36"/>
      <c r="Q1317" s="36"/>
      <c r="R1317" s="36"/>
    </row>
    <row r="1318" spans="7:18" x14ac:dyDescent="0.2">
      <c r="G1318" s="8" t="s">
        <v>5429</v>
      </c>
      <c r="H1318" s="8" t="s">
        <v>5056</v>
      </c>
      <c r="I1318" s="35">
        <v>0</v>
      </c>
      <c r="J1318" s="35">
        <v>0</v>
      </c>
      <c r="K1318" s="35">
        <v>0</v>
      </c>
      <c r="L1318" s="35">
        <v>0</v>
      </c>
      <c r="O1318" s="36"/>
      <c r="P1318" s="36"/>
      <c r="Q1318" s="36"/>
      <c r="R1318" s="36"/>
    </row>
    <row r="1319" spans="7:18" x14ac:dyDescent="0.2">
      <c r="G1319" s="8" t="s">
        <v>5429</v>
      </c>
      <c r="H1319" s="8" t="s">
        <v>5058</v>
      </c>
      <c r="I1319" s="35">
        <v>0</v>
      </c>
      <c r="J1319" s="35">
        <v>9.5785440613000003E-4</v>
      </c>
      <c r="K1319" s="35">
        <v>0</v>
      </c>
      <c r="L1319" s="35">
        <v>3.9354584809100002E-4</v>
      </c>
      <c r="O1319" s="36"/>
      <c r="P1319" s="36"/>
      <c r="Q1319" s="36"/>
      <c r="R1319" s="36"/>
    </row>
    <row r="1320" spans="7:18" x14ac:dyDescent="0.2">
      <c r="G1320" s="8" t="s">
        <v>5429</v>
      </c>
      <c r="H1320" s="8" t="s">
        <v>5060</v>
      </c>
      <c r="I1320" s="35">
        <v>7.1174377224199996E-3</v>
      </c>
      <c r="J1320" s="35">
        <v>9.5785440613000003E-4</v>
      </c>
      <c r="K1320" s="35">
        <v>0.20895522388099999</v>
      </c>
      <c r="L1320" s="35">
        <v>0.17276662731199999</v>
      </c>
      <c r="O1320" s="36"/>
      <c r="P1320" s="36"/>
      <c r="Q1320" s="36"/>
      <c r="R1320" s="36"/>
    </row>
    <row r="1321" spans="7:18" x14ac:dyDescent="0.2">
      <c r="G1321" s="8" t="s">
        <v>5429</v>
      </c>
      <c r="H1321" s="8" t="s">
        <v>4973</v>
      </c>
      <c r="I1321" s="35">
        <v>0</v>
      </c>
      <c r="J1321" s="35">
        <v>0</v>
      </c>
      <c r="K1321" s="35">
        <v>0</v>
      </c>
      <c r="L1321" s="35">
        <v>0</v>
      </c>
      <c r="O1321" s="36"/>
      <c r="P1321" s="36"/>
      <c r="Q1321" s="36"/>
      <c r="R1321" s="36"/>
    </row>
    <row r="1322" spans="7:18" ht="15.75" thickBot="1" x14ac:dyDescent="0.25">
      <c r="G1322" s="40" t="s">
        <v>5429</v>
      </c>
      <c r="H1322" s="40" t="s">
        <v>52</v>
      </c>
      <c r="I1322" s="41">
        <v>0</v>
      </c>
      <c r="J1322" s="41">
        <v>0</v>
      </c>
      <c r="K1322" s="41">
        <v>0</v>
      </c>
      <c r="L1322" s="41">
        <v>0</v>
      </c>
      <c r="O1322" s="36"/>
      <c r="P1322" s="36"/>
      <c r="Q1322" s="36"/>
      <c r="R1322" s="36"/>
    </row>
    <row r="1323" spans="7:18" x14ac:dyDescent="0.2">
      <c r="G1323" s="8" t="s">
        <v>5430</v>
      </c>
      <c r="H1323" s="8" t="s">
        <v>5054</v>
      </c>
      <c r="I1323" s="35">
        <v>0.99732977303100001</v>
      </c>
      <c r="J1323" s="35">
        <v>0.99638090929699996</v>
      </c>
      <c r="K1323" s="35">
        <v>0.75649794801600001</v>
      </c>
      <c r="L1323" s="35">
        <v>0.77032359905299996</v>
      </c>
      <c r="O1323" s="36"/>
      <c r="P1323" s="36"/>
      <c r="Q1323" s="36"/>
      <c r="R1323" s="36"/>
    </row>
    <row r="1324" spans="7:18" x14ac:dyDescent="0.2">
      <c r="G1324" s="8" t="s">
        <v>5430</v>
      </c>
      <c r="H1324" s="8" t="s">
        <v>5056</v>
      </c>
      <c r="I1324" s="35">
        <v>0</v>
      </c>
      <c r="J1324" s="35">
        <v>0</v>
      </c>
      <c r="K1324" s="35">
        <v>0</v>
      </c>
      <c r="L1324" s="35">
        <v>0</v>
      </c>
      <c r="O1324" s="36"/>
      <c r="P1324" s="36"/>
      <c r="Q1324" s="36"/>
      <c r="R1324" s="36"/>
    </row>
    <row r="1325" spans="7:18" x14ac:dyDescent="0.2">
      <c r="G1325" s="8" t="s">
        <v>5430</v>
      </c>
      <c r="H1325" s="8" t="s">
        <v>5058</v>
      </c>
      <c r="I1325" s="35">
        <v>0</v>
      </c>
      <c r="J1325" s="35">
        <v>4.5238633793299998E-4</v>
      </c>
      <c r="K1325" s="35">
        <v>4.5599635202899999E-4</v>
      </c>
      <c r="L1325" s="35">
        <v>0</v>
      </c>
      <c r="O1325" s="36"/>
      <c r="P1325" s="36"/>
      <c r="Q1325" s="36"/>
      <c r="R1325" s="36"/>
    </row>
    <row r="1326" spans="7:18" x14ac:dyDescent="0.2">
      <c r="G1326" s="8" t="s">
        <v>5430</v>
      </c>
      <c r="H1326" s="8" t="s">
        <v>5060</v>
      </c>
      <c r="I1326" s="35">
        <v>2.6702269692900002E-3</v>
      </c>
      <c r="J1326" s="35">
        <v>3.1667043655300002E-3</v>
      </c>
      <c r="K1326" s="35">
        <v>0.24304605563199999</v>
      </c>
      <c r="L1326" s="35">
        <v>0.22967640094700001</v>
      </c>
      <c r="O1326" s="36"/>
      <c r="P1326" s="36"/>
      <c r="Q1326" s="36"/>
      <c r="R1326" s="36"/>
    </row>
    <row r="1327" spans="7:18" x14ac:dyDescent="0.2">
      <c r="G1327" s="8" t="s">
        <v>5430</v>
      </c>
      <c r="H1327" s="8" t="s">
        <v>4973</v>
      </c>
      <c r="I1327" s="35">
        <v>0</v>
      </c>
      <c r="J1327" s="35">
        <v>0</v>
      </c>
      <c r="K1327" s="35">
        <v>0</v>
      </c>
      <c r="L1327" s="35">
        <v>0</v>
      </c>
      <c r="O1327" s="36"/>
      <c r="P1327" s="36"/>
      <c r="Q1327" s="36"/>
      <c r="R1327" s="36"/>
    </row>
    <row r="1328" spans="7:18" ht="15.75" thickBot="1" x14ac:dyDescent="0.25">
      <c r="G1328" s="40" t="s">
        <v>5430</v>
      </c>
      <c r="H1328" s="40" t="s">
        <v>52</v>
      </c>
      <c r="I1328" s="41">
        <v>0</v>
      </c>
      <c r="J1328" s="41">
        <v>0</v>
      </c>
      <c r="K1328" s="41">
        <v>0</v>
      </c>
      <c r="L1328" s="41">
        <v>0</v>
      </c>
      <c r="O1328" s="36"/>
      <c r="P1328" s="36"/>
      <c r="Q1328" s="36"/>
      <c r="R1328" s="36"/>
    </row>
    <row r="1329" spans="7:18" x14ac:dyDescent="0.2">
      <c r="G1329" s="8" t="s">
        <v>5431</v>
      </c>
      <c r="H1329" s="8" t="s">
        <v>5054</v>
      </c>
      <c r="I1329" s="35">
        <v>0.99648135116100001</v>
      </c>
      <c r="J1329" s="35">
        <v>0.99726258159600001</v>
      </c>
      <c r="K1329" s="35">
        <v>0.62408885803500003</v>
      </c>
      <c r="L1329" s="35">
        <v>0.60861636653700002</v>
      </c>
      <c r="O1329" s="36"/>
      <c r="P1329" s="36"/>
      <c r="Q1329" s="36"/>
      <c r="R1329" s="36"/>
    </row>
    <row r="1330" spans="7:18" x14ac:dyDescent="0.2">
      <c r="G1330" s="8" t="s">
        <v>5431</v>
      </c>
      <c r="H1330" s="8" t="s">
        <v>5056</v>
      </c>
      <c r="I1330" s="35">
        <v>0</v>
      </c>
      <c r="J1330" s="35">
        <v>0</v>
      </c>
      <c r="K1330" s="35">
        <v>0</v>
      </c>
      <c r="L1330" s="35">
        <v>0</v>
      </c>
      <c r="O1330" s="36"/>
      <c r="P1330" s="36"/>
      <c r="Q1330" s="36"/>
      <c r="R1330" s="36"/>
    </row>
    <row r="1331" spans="7:18" x14ac:dyDescent="0.2">
      <c r="G1331" s="8" t="s">
        <v>5431</v>
      </c>
      <c r="H1331" s="8" t="s">
        <v>5058</v>
      </c>
      <c r="I1331" s="35">
        <v>0</v>
      </c>
      <c r="J1331" s="35">
        <v>0</v>
      </c>
      <c r="K1331" s="35">
        <v>3.4710170079799998E-4</v>
      </c>
      <c r="L1331" s="35">
        <v>6.8383861408699998E-4</v>
      </c>
      <c r="O1331" s="36"/>
      <c r="P1331" s="36"/>
      <c r="Q1331" s="36"/>
      <c r="R1331" s="36"/>
    </row>
    <row r="1332" spans="7:18" x14ac:dyDescent="0.2">
      <c r="G1332" s="8" t="s">
        <v>5431</v>
      </c>
      <c r="H1332" s="8" t="s">
        <v>5060</v>
      </c>
      <c r="I1332" s="35">
        <v>3.51864883885E-3</v>
      </c>
      <c r="J1332" s="35">
        <v>2.7374184038700001E-3</v>
      </c>
      <c r="K1332" s="35">
        <v>0.37556404026399998</v>
      </c>
      <c r="L1332" s="35">
        <v>0.39069979484799999</v>
      </c>
      <c r="O1332" s="36"/>
      <c r="P1332" s="36"/>
      <c r="Q1332" s="36"/>
      <c r="R1332" s="36"/>
    </row>
    <row r="1333" spans="7:18" x14ac:dyDescent="0.2">
      <c r="G1333" s="8" t="s">
        <v>5431</v>
      </c>
      <c r="H1333" s="8" t="s">
        <v>4973</v>
      </c>
      <c r="I1333" s="35">
        <v>0</v>
      </c>
      <c r="J1333" s="35">
        <v>0</v>
      </c>
      <c r="K1333" s="35">
        <v>0</v>
      </c>
      <c r="L1333" s="35">
        <v>0</v>
      </c>
      <c r="O1333" s="36"/>
      <c r="P1333" s="36"/>
      <c r="Q1333" s="36"/>
      <c r="R1333" s="36"/>
    </row>
    <row r="1334" spans="7:18" ht="15.75" thickBot="1" x14ac:dyDescent="0.25">
      <c r="G1334" s="40" t="s">
        <v>5431</v>
      </c>
      <c r="H1334" s="40" t="s">
        <v>52</v>
      </c>
      <c r="I1334" s="41">
        <v>0</v>
      </c>
      <c r="J1334" s="41">
        <v>0</v>
      </c>
      <c r="K1334" s="41">
        <v>0</v>
      </c>
      <c r="L1334" s="41">
        <v>0</v>
      </c>
      <c r="O1334" s="36"/>
      <c r="P1334" s="36"/>
      <c r="Q1334" s="36"/>
      <c r="R1334" s="36"/>
    </row>
    <row r="1335" spans="7:18" x14ac:dyDescent="0.2">
      <c r="G1335" s="8" t="s">
        <v>5432</v>
      </c>
      <c r="H1335" s="8" t="s">
        <v>5054</v>
      </c>
      <c r="I1335" s="35">
        <v>0.98605577689199997</v>
      </c>
      <c r="J1335" s="35">
        <v>0.97485493230200004</v>
      </c>
      <c r="K1335" s="35">
        <v>0.34312977099199998</v>
      </c>
      <c r="L1335" s="35">
        <v>0.28564500484999999</v>
      </c>
      <c r="O1335" s="36"/>
      <c r="P1335" s="36"/>
      <c r="Q1335" s="36"/>
      <c r="R1335" s="36"/>
    </row>
    <row r="1336" spans="7:18" x14ac:dyDescent="0.2">
      <c r="G1336" s="8" t="s">
        <v>5432</v>
      </c>
      <c r="H1336" s="8" t="s">
        <v>5056</v>
      </c>
      <c r="I1336" s="35">
        <v>0</v>
      </c>
      <c r="J1336" s="35">
        <v>2.41779497099E-4</v>
      </c>
      <c r="K1336" s="35">
        <v>0</v>
      </c>
      <c r="L1336" s="35">
        <v>2.42483026188E-4</v>
      </c>
      <c r="O1336" s="36"/>
      <c r="P1336" s="36"/>
      <c r="Q1336" s="36"/>
      <c r="R1336" s="36"/>
    </row>
    <row r="1337" spans="7:18" x14ac:dyDescent="0.2">
      <c r="G1337" s="8" t="s">
        <v>5432</v>
      </c>
      <c r="H1337" s="8" t="s">
        <v>5058</v>
      </c>
      <c r="I1337" s="35">
        <v>0</v>
      </c>
      <c r="J1337" s="35">
        <v>4.8355899419699999E-4</v>
      </c>
      <c r="K1337" s="35">
        <v>3.8167938931300003E-4</v>
      </c>
      <c r="L1337" s="35">
        <v>0</v>
      </c>
      <c r="O1337" s="36"/>
      <c r="P1337" s="36"/>
      <c r="Q1337" s="36"/>
      <c r="R1337" s="36"/>
    </row>
    <row r="1338" spans="7:18" x14ac:dyDescent="0.2">
      <c r="G1338" s="8" t="s">
        <v>5432</v>
      </c>
      <c r="H1338" s="8" t="s">
        <v>5060</v>
      </c>
      <c r="I1338" s="35">
        <v>1.39442231076E-2</v>
      </c>
      <c r="J1338" s="35">
        <v>2.4419729207000002E-2</v>
      </c>
      <c r="K1338" s="35">
        <v>0.65648854961799996</v>
      </c>
      <c r="L1338" s="35">
        <v>0.71411251212399995</v>
      </c>
      <c r="O1338" s="36"/>
      <c r="P1338" s="36"/>
      <c r="Q1338" s="36"/>
      <c r="R1338" s="36"/>
    </row>
    <row r="1339" spans="7:18" x14ac:dyDescent="0.2">
      <c r="G1339" s="8" t="s">
        <v>5432</v>
      </c>
      <c r="H1339" s="8" t="s">
        <v>4973</v>
      </c>
      <c r="I1339" s="35">
        <v>0</v>
      </c>
      <c r="J1339" s="35">
        <v>0</v>
      </c>
      <c r="K1339" s="35">
        <v>0</v>
      </c>
      <c r="L1339" s="35">
        <v>0</v>
      </c>
      <c r="O1339" s="36"/>
      <c r="P1339" s="36"/>
      <c r="Q1339" s="36"/>
      <c r="R1339" s="36"/>
    </row>
    <row r="1340" spans="7:18" ht="15.75" thickBot="1" x14ac:dyDescent="0.25">
      <c r="G1340" s="40" t="s">
        <v>5432</v>
      </c>
      <c r="H1340" s="40" t="s">
        <v>52</v>
      </c>
      <c r="I1340" s="41">
        <v>0</v>
      </c>
      <c r="J1340" s="41">
        <v>0</v>
      </c>
      <c r="K1340" s="41">
        <v>0</v>
      </c>
      <c r="L1340" s="41">
        <v>0</v>
      </c>
      <c r="O1340" s="36"/>
      <c r="P1340" s="36"/>
      <c r="Q1340" s="36"/>
      <c r="R1340" s="36"/>
    </row>
    <row r="1341" spans="7:18" x14ac:dyDescent="0.2">
      <c r="G1341" s="8" t="s">
        <v>5433</v>
      </c>
      <c r="H1341" s="8" t="s">
        <v>5054</v>
      </c>
      <c r="I1341" s="35">
        <v>0.99544764795100005</v>
      </c>
      <c r="J1341" s="35">
        <v>0.99542334096100005</v>
      </c>
      <c r="K1341" s="35">
        <v>0.68462401795700001</v>
      </c>
      <c r="L1341" s="35">
        <v>0.720598717035</v>
      </c>
      <c r="O1341" s="36"/>
      <c r="P1341" s="36"/>
      <c r="Q1341" s="36"/>
      <c r="R1341" s="36"/>
    </row>
    <row r="1342" spans="7:18" x14ac:dyDescent="0.2">
      <c r="G1342" s="8" t="s">
        <v>5433</v>
      </c>
      <c r="H1342" s="8" t="s">
        <v>5056</v>
      </c>
      <c r="I1342" s="35">
        <v>0</v>
      </c>
      <c r="J1342" s="35">
        <v>0</v>
      </c>
      <c r="K1342" s="35">
        <v>0</v>
      </c>
      <c r="L1342" s="35">
        <v>0</v>
      </c>
      <c r="O1342" s="36"/>
      <c r="P1342" s="36"/>
      <c r="Q1342" s="36"/>
      <c r="R1342" s="36"/>
    </row>
    <row r="1343" spans="7:18" x14ac:dyDescent="0.2">
      <c r="G1343" s="8" t="s">
        <v>5433</v>
      </c>
      <c r="H1343" s="8" t="s">
        <v>5058</v>
      </c>
      <c r="I1343" s="35">
        <v>2.2761760242799999E-3</v>
      </c>
      <c r="J1343" s="35">
        <v>5.7208237986300001E-4</v>
      </c>
      <c r="K1343" s="35">
        <v>0</v>
      </c>
      <c r="L1343" s="35">
        <v>0</v>
      </c>
      <c r="O1343" s="36"/>
      <c r="P1343" s="36"/>
      <c r="Q1343" s="36"/>
      <c r="R1343" s="36"/>
    </row>
    <row r="1344" spans="7:18" x14ac:dyDescent="0.2">
      <c r="G1344" s="8" t="s">
        <v>5433</v>
      </c>
      <c r="H1344" s="8" t="s">
        <v>5060</v>
      </c>
      <c r="I1344" s="35">
        <v>2.2761760242799999E-3</v>
      </c>
      <c r="J1344" s="35">
        <v>4.0045766590399998E-3</v>
      </c>
      <c r="K1344" s="35">
        <v>0.31537598204299999</v>
      </c>
      <c r="L1344" s="35">
        <v>0.279401282965</v>
      </c>
      <c r="O1344" s="36"/>
      <c r="P1344" s="36"/>
      <c r="Q1344" s="36"/>
      <c r="R1344" s="36"/>
    </row>
    <row r="1345" spans="7:18" x14ac:dyDescent="0.2">
      <c r="G1345" s="8" t="s">
        <v>5433</v>
      </c>
      <c r="H1345" s="8" t="s">
        <v>4973</v>
      </c>
      <c r="I1345" s="35">
        <v>0</v>
      </c>
      <c r="J1345" s="35">
        <v>0</v>
      </c>
      <c r="K1345" s="35">
        <v>0</v>
      </c>
      <c r="L1345" s="35">
        <v>0</v>
      </c>
      <c r="O1345" s="36"/>
      <c r="P1345" s="36"/>
      <c r="Q1345" s="36"/>
      <c r="R1345" s="36"/>
    </row>
    <row r="1346" spans="7:18" ht="15.75" thickBot="1" x14ac:dyDescent="0.25">
      <c r="G1346" s="40" t="s">
        <v>5433</v>
      </c>
      <c r="H1346" s="40" t="s">
        <v>52</v>
      </c>
      <c r="I1346" s="41">
        <v>0</v>
      </c>
      <c r="J1346" s="41">
        <v>0</v>
      </c>
      <c r="K1346" s="41">
        <v>0</v>
      </c>
      <c r="L1346" s="41">
        <v>0</v>
      </c>
      <c r="O1346" s="36"/>
      <c r="P1346" s="36"/>
      <c r="Q1346" s="36"/>
      <c r="R1346" s="36"/>
    </row>
    <row r="1347" spans="7:18" x14ac:dyDescent="0.2">
      <c r="G1347" s="8" t="s">
        <v>5434</v>
      </c>
      <c r="H1347" s="8" t="s">
        <v>5054</v>
      </c>
      <c r="I1347" s="35">
        <v>0.99212598425200005</v>
      </c>
      <c r="J1347" s="35">
        <v>0.99736726634499995</v>
      </c>
      <c r="K1347" s="35">
        <v>0.68327316486199996</v>
      </c>
      <c r="L1347" s="35">
        <v>0.67702251876599995</v>
      </c>
      <c r="O1347" s="36"/>
      <c r="P1347" s="36"/>
      <c r="Q1347" s="36"/>
      <c r="R1347" s="36"/>
    </row>
    <row r="1348" spans="7:18" x14ac:dyDescent="0.2">
      <c r="G1348" s="8" t="s">
        <v>5434</v>
      </c>
      <c r="H1348" s="8" t="s">
        <v>5056</v>
      </c>
      <c r="I1348" s="35">
        <v>3.4234851078400003E-4</v>
      </c>
      <c r="J1348" s="35">
        <v>0</v>
      </c>
      <c r="K1348" s="35">
        <v>2.4067388688299999E-4</v>
      </c>
      <c r="L1348" s="35">
        <v>0</v>
      </c>
      <c r="O1348" s="36"/>
      <c r="P1348" s="36"/>
      <c r="Q1348" s="36"/>
      <c r="R1348" s="36"/>
    </row>
    <row r="1349" spans="7:18" x14ac:dyDescent="0.2">
      <c r="G1349" s="8" t="s">
        <v>5434</v>
      </c>
      <c r="H1349" s="8" t="s">
        <v>5058</v>
      </c>
      <c r="I1349" s="35">
        <v>1.0270455323500001E-3</v>
      </c>
      <c r="J1349" s="35">
        <v>0</v>
      </c>
      <c r="K1349" s="35">
        <v>2.4067388688299999E-4</v>
      </c>
      <c r="L1349" s="35">
        <v>2.0850708924100001E-4</v>
      </c>
      <c r="O1349" s="36"/>
      <c r="P1349" s="36"/>
      <c r="Q1349" s="36"/>
      <c r="R1349" s="36"/>
    </row>
    <row r="1350" spans="7:18" x14ac:dyDescent="0.2">
      <c r="G1350" s="8" t="s">
        <v>5434</v>
      </c>
      <c r="H1350" s="8" t="s">
        <v>5060</v>
      </c>
      <c r="I1350" s="35">
        <v>6.5046217048999998E-3</v>
      </c>
      <c r="J1350" s="35">
        <v>2.63273365511E-3</v>
      </c>
      <c r="K1350" s="35">
        <v>0.31624548736500002</v>
      </c>
      <c r="L1350" s="35">
        <v>0.322768974145</v>
      </c>
      <c r="O1350" s="36"/>
      <c r="P1350" s="36"/>
      <c r="Q1350" s="36"/>
      <c r="R1350" s="36"/>
    </row>
    <row r="1351" spans="7:18" x14ac:dyDescent="0.2">
      <c r="G1351" s="8" t="s">
        <v>5434</v>
      </c>
      <c r="H1351" s="8" t="s">
        <v>4973</v>
      </c>
      <c r="I1351" s="35">
        <v>0</v>
      </c>
      <c r="J1351" s="35">
        <v>0</v>
      </c>
      <c r="K1351" s="35">
        <v>0</v>
      </c>
      <c r="L1351" s="35">
        <v>0</v>
      </c>
      <c r="O1351" s="36"/>
      <c r="P1351" s="36"/>
      <c r="Q1351" s="36"/>
      <c r="R1351" s="36"/>
    </row>
    <row r="1352" spans="7:18" ht="15.75" thickBot="1" x14ac:dyDescent="0.25">
      <c r="G1352" s="40" t="s">
        <v>5434</v>
      </c>
      <c r="H1352" s="40" t="s">
        <v>52</v>
      </c>
      <c r="I1352" s="41">
        <v>0</v>
      </c>
      <c r="J1352" s="41">
        <v>0</v>
      </c>
      <c r="K1352" s="41">
        <v>0</v>
      </c>
      <c r="L1352" s="41">
        <v>0</v>
      </c>
      <c r="O1352" s="36"/>
      <c r="P1352" s="36"/>
      <c r="Q1352" s="36"/>
      <c r="R1352" s="36"/>
    </row>
    <row r="1353" spans="7:18" x14ac:dyDescent="0.2">
      <c r="G1353" s="8" t="s">
        <v>5435</v>
      </c>
      <c r="H1353" s="8" t="s">
        <v>5054</v>
      </c>
      <c r="I1353" s="35">
        <v>0.99651365485200005</v>
      </c>
      <c r="J1353" s="35">
        <v>0.99678228621300002</v>
      </c>
      <c r="K1353" s="35">
        <v>0.77543079488599997</v>
      </c>
      <c r="L1353" s="35">
        <v>0.76987130961399997</v>
      </c>
      <c r="O1353" s="36"/>
      <c r="P1353" s="36"/>
      <c r="Q1353" s="36"/>
      <c r="R1353" s="36"/>
    </row>
    <row r="1354" spans="7:18" x14ac:dyDescent="0.2">
      <c r="G1354" s="8" t="s">
        <v>5435</v>
      </c>
      <c r="H1354" s="8" t="s">
        <v>5056</v>
      </c>
      <c r="I1354" s="35">
        <v>0</v>
      </c>
      <c r="J1354" s="35">
        <v>1.0907504363E-4</v>
      </c>
      <c r="K1354" s="35">
        <v>1.38966092273E-4</v>
      </c>
      <c r="L1354" s="35">
        <v>0</v>
      </c>
      <c r="O1354" s="36"/>
      <c r="P1354" s="36"/>
      <c r="Q1354" s="36"/>
      <c r="R1354" s="36"/>
    </row>
    <row r="1355" spans="7:18" x14ac:dyDescent="0.2">
      <c r="G1355" s="8" t="s">
        <v>5435</v>
      </c>
      <c r="H1355" s="8" t="s">
        <v>5058</v>
      </c>
      <c r="I1355" s="35">
        <v>4.3579314352100001E-4</v>
      </c>
      <c r="J1355" s="35">
        <v>3.8176265270499997E-4</v>
      </c>
      <c r="K1355" s="35">
        <v>4.1689827681999999E-4</v>
      </c>
      <c r="L1355" s="35">
        <v>2.5233409033600002E-4</v>
      </c>
      <c r="O1355" s="36"/>
      <c r="P1355" s="36"/>
      <c r="Q1355" s="36"/>
      <c r="R1355" s="36"/>
    </row>
    <row r="1356" spans="7:18" x14ac:dyDescent="0.2">
      <c r="G1356" s="8" t="s">
        <v>5435</v>
      </c>
      <c r="H1356" s="8" t="s">
        <v>5060</v>
      </c>
      <c r="I1356" s="35">
        <v>3.0505520046500002E-3</v>
      </c>
      <c r="J1356" s="35">
        <v>2.72687609075E-3</v>
      </c>
      <c r="K1356" s="35">
        <v>0.22401334074500001</v>
      </c>
      <c r="L1356" s="35">
        <v>0.22987635629600001</v>
      </c>
      <c r="O1356" s="36"/>
      <c r="P1356" s="36"/>
      <c r="Q1356" s="36"/>
      <c r="R1356" s="36"/>
    </row>
    <row r="1357" spans="7:18" x14ac:dyDescent="0.2">
      <c r="G1357" s="8" t="s">
        <v>5435</v>
      </c>
      <c r="H1357" s="8" t="s">
        <v>4973</v>
      </c>
      <c r="I1357" s="35">
        <v>0</v>
      </c>
      <c r="J1357" s="35">
        <v>0</v>
      </c>
      <c r="K1357" s="35">
        <v>0</v>
      </c>
      <c r="L1357" s="35">
        <v>0</v>
      </c>
      <c r="O1357" s="36"/>
      <c r="P1357" s="36"/>
      <c r="Q1357" s="36"/>
      <c r="R1357" s="36"/>
    </row>
    <row r="1358" spans="7:18" ht="15.75" thickBot="1" x14ac:dyDescent="0.25">
      <c r="G1358" s="40" t="s">
        <v>5435</v>
      </c>
      <c r="H1358" s="40" t="s">
        <v>52</v>
      </c>
      <c r="I1358" s="41">
        <v>0</v>
      </c>
      <c r="J1358" s="41">
        <v>0</v>
      </c>
      <c r="K1358" s="41">
        <v>0</v>
      </c>
      <c r="L1358" s="41">
        <v>0</v>
      </c>
      <c r="O1358" s="36"/>
      <c r="P1358" s="36"/>
      <c r="Q1358" s="36"/>
      <c r="R1358" s="36"/>
    </row>
    <row r="1359" spans="7:18" x14ac:dyDescent="0.2">
      <c r="G1359" s="8" t="s">
        <v>5436</v>
      </c>
      <c r="H1359" s="8" t="s">
        <v>5054</v>
      </c>
      <c r="I1359" s="35">
        <v>0.96153846153800004</v>
      </c>
      <c r="J1359" s="35">
        <v>0.96766043456299999</v>
      </c>
      <c r="K1359" s="35">
        <v>0.53262316910800001</v>
      </c>
      <c r="L1359" s="35">
        <v>0.52217573221799995</v>
      </c>
      <c r="O1359" s="36"/>
      <c r="P1359" s="36"/>
      <c r="Q1359" s="36"/>
      <c r="R1359" s="36"/>
    </row>
    <row r="1360" spans="7:18" x14ac:dyDescent="0.2">
      <c r="G1360" s="8" t="s">
        <v>5436</v>
      </c>
      <c r="H1360" s="8" t="s">
        <v>5056</v>
      </c>
      <c r="I1360" s="35">
        <v>1.20192307692E-3</v>
      </c>
      <c r="J1360" s="35">
        <v>0</v>
      </c>
      <c r="K1360" s="35">
        <v>0</v>
      </c>
      <c r="L1360" s="35">
        <v>0</v>
      </c>
      <c r="O1360" s="36"/>
      <c r="P1360" s="36"/>
      <c r="Q1360" s="36"/>
      <c r="R1360" s="36"/>
    </row>
    <row r="1361" spans="7:18" x14ac:dyDescent="0.2">
      <c r="G1361" s="8" t="s">
        <v>5436</v>
      </c>
      <c r="H1361" s="8" t="s">
        <v>5058</v>
      </c>
      <c r="I1361" s="35">
        <v>0</v>
      </c>
      <c r="J1361" s="35">
        <v>5.0530570995500001E-4</v>
      </c>
      <c r="K1361" s="35">
        <v>0</v>
      </c>
      <c r="L1361" s="35">
        <v>4.1841004184099998E-4</v>
      </c>
      <c r="O1361" s="36"/>
      <c r="P1361" s="36"/>
      <c r="Q1361" s="36"/>
      <c r="R1361" s="36"/>
    </row>
    <row r="1362" spans="7:18" x14ac:dyDescent="0.2">
      <c r="G1362" s="8" t="s">
        <v>5436</v>
      </c>
      <c r="H1362" s="8" t="s">
        <v>5060</v>
      </c>
      <c r="I1362" s="35">
        <v>3.7259615384600001E-2</v>
      </c>
      <c r="J1362" s="35">
        <v>3.1834259727100002E-2</v>
      </c>
      <c r="K1362" s="35">
        <v>0.46737683089199999</v>
      </c>
      <c r="L1362" s="35">
        <v>0.47740585774099997</v>
      </c>
      <c r="O1362" s="36"/>
      <c r="P1362" s="36"/>
      <c r="Q1362" s="36"/>
      <c r="R1362" s="36"/>
    </row>
    <row r="1363" spans="7:18" x14ac:dyDescent="0.2">
      <c r="G1363" s="8" t="s">
        <v>5436</v>
      </c>
      <c r="H1363" s="8" t="s">
        <v>4973</v>
      </c>
      <c r="I1363" s="35">
        <v>0</v>
      </c>
      <c r="J1363" s="35">
        <v>0</v>
      </c>
      <c r="K1363" s="35">
        <v>0</v>
      </c>
      <c r="L1363" s="35">
        <v>0</v>
      </c>
      <c r="O1363" s="36"/>
      <c r="P1363" s="36"/>
      <c r="Q1363" s="36"/>
      <c r="R1363" s="36"/>
    </row>
    <row r="1364" spans="7:18" ht="15.75" thickBot="1" x14ac:dyDescent="0.25">
      <c r="G1364" s="40" t="s">
        <v>5436</v>
      </c>
      <c r="H1364" s="40" t="s">
        <v>52</v>
      </c>
      <c r="I1364" s="41">
        <v>0</v>
      </c>
      <c r="J1364" s="41">
        <v>0</v>
      </c>
      <c r="K1364" s="41">
        <v>0</v>
      </c>
      <c r="L1364" s="41">
        <v>0</v>
      </c>
      <c r="O1364" s="36"/>
      <c r="P1364" s="36"/>
      <c r="Q1364" s="36"/>
      <c r="R1364" s="36"/>
    </row>
    <row r="1365" spans="7:18" x14ac:dyDescent="0.2">
      <c r="G1365" s="8" t="s">
        <v>5437</v>
      </c>
      <c r="H1365" s="8" t="s">
        <v>5054</v>
      </c>
      <c r="I1365" s="35">
        <v>0.99732977303100001</v>
      </c>
      <c r="J1365" s="35">
        <v>0.99926144756299995</v>
      </c>
      <c r="K1365" s="35">
        <v>0.78193430656899998</v>
      </c>
      <c r="L1365" s="35">
        <v>0.79600000000000004</v>
      </c>
      <c r="O1365" s="36"/>
      <c r="P1365" s="36"/>
      <c r="Q1365" s="36"/>
      <c r="R1365" s="36"/>
    </row>
    <row r="1366" spans="7:18" x14ac:dyDescent="0.2">
      <c r="G1366" s="8" t="s">
        <v>5437</v>
      </c>
      <c r="H1366" s="8" t="s">
        <v>5056</v>
      </c>
      <c r="I1366" s="35">
        <v>0</v>
      </c>
      <c r="J1366" s="35">
        <v>0</v>
      </c>
      <c r="K1366" s="35">
        <v>0</v>
      </c>
      <c r="L1366" s="35">
        <v>0</v>
      </c>
      <c r="O1366" s="36"/>
      <c r="P1366" s="36"/>
      <c r="Q1366" s="36"/>
      <c r="R1366" s="36"/>
    </row>
    <row r="1367" spans="7:18" x14ac:dyDescent="0.2">
      <c r="G1367" s="8" t="s">
        <v>5437</v>
      </c>
      <c r="H1367" s="8" t="s">
        <v>5058</v>
      </c>
      <c r="I1367" s="35">
        <v>1.33511348465E-3</v>
      </c>
      <c r="J1367" s="35">
        <v>0</v>
      </c>
      <c r="K1367" s="35">
        <v>0</v>
      </c>
      <c r="L1367" s="35">
        <v>0</v>
      </c>
      <c r="O1367" s="36"/>
      <c r="P1367" s="36"/>
      <c r="Q1367" s="36"/>
      <c r="R1367" s="36"/>
    </row>
    <row r="1368" spans="7:18" x14ac:dyDescent="0.2">
      <c r="G1368" s="8" t="s">
        <v>5437</v>
      </c>
      <c r="H1368" s="8" t="s">
        <v>5060</v>
      </c>
      <c r="I1368" s="35">
        <v>1.33511348465E-3</v>
      </c>
      <c r="J1368" s="35">
        <v>7.3855243722299995E-4</v>
      </c>
      <c r="K1368" s="35">
        <v>0.21806569343099999</v>
      </c>
      <c r="L1368" s="35">
        <v>0.20399999999999999</v>
      </c>
      <c r="O1368" s="36"/>
      <c r="P1368" s="36"/>
      <c r="Q1368" s="36"/>
      <c r="R1368" s="36"/>
    </row>
    <row r="1369" spans="7:18" x14ac:dyDescent="0.2">
      <c r="G1369" s="8" t="s">
        <v>5437</v>
      </c>
      <c r="H1369" s="8" t="s">
        <v>4973</v>
      </c>
      <c r="I1369" s="35">
        <v>0</v>
      </c>
      <c r="J1369" s="35">
        <v>0</v>
      </c>
      <c r="K1369" s="35">
        <v>0</v>
      </c>
      <c r="L1369" s="35">
        <v>0</v>
      </c>
      <c r="O1369" s="36"/>
      <c r="P1369" s="36"/>
      <c r="Q1369" s="36"/>
      <c r="R1369" s="36"/>
    </row>
    <row r="1370" spans="7:18" ht="15.75" thickBot="1" x14ac:dyDescent="0.25">
      <c r="G1370" s="40" t="s">
        <v>5437</v>
      </c>
      <c r="H1370" s="40" t="s">
        <v>52</v>
      </c>
      <c r="I1370" s="41">
        <v>0</v>
      </c>
      <c r="J1370" s="41">
        <v>0</v>
      </c>
      <c r="K1370" s="41">
        <v>0</v>
      </c>
      <c r="L1370" s="41">
        <v>0</v>
      </c>
      <c r="O1370" s="36"/>
      <c r="P1370" s="36"/>
      <c r="Q1370" s="36"/>
      <c r="R1370" s="36"/>
    </row>
    <row r="1371" spans="7:18" x14ac:dyDescent="0.2">
      <c r="G1371" s="8" t="s">
        <v>5438</v>
      </c>
      <c r="H1371" s="8" t="s">
        <v>5054</v>
      </c>
      <c r="I1371" s="35">
        <v>0.995641646489</v>
      </c>
      <c r="J1371" s="35">
        <v>0.99570938215100002</v>
      </c>
      <c r="K1371" s="35">
        <v>0.76962988585299996</v>
      </c>
      <c r="L1371" s="35">
        <v>0.78386380458899996</v>
      </c>
      <c r="O1371" s="36"/>
      <c r="P1371" s="36"/>
      <c r="Q1371" s="36"/>
      <c r="R1371" s="36"/>
    </row>
    <row r="1372" spans="7:18" x14ac:dyDescent="0.2">
      <c r="G1372" s="8" t="s">
        <v>5438</v>
      </c>
      <c r="H1372" s="8" t="s">
        <v>5056</v>
      </c>
      <c r="I1372" s="35">
        <v>0</v>
      </c>
      <c r="J1372" s="35">
        <v>0</v>
      </c>
      <c r="K1372" s="35">
        <v>0</v>
      </c>
      <c r="L1372" s="35">
        <v>0</v>
      </c>
      <c r="O1372" s="36"/>
      <c r="P1372" s="36"/>
      <c r="Q1372" s="36"/>
      <c r="R1372" s="36"/>
    </row>
    <row r="1373" spans="7:18" x14ac:dyDescent="0.2">
      <c r="G1373" s="8" t="s">
        <v>5438</v>
      </c>
      <c r="H1373" s="8" t="s">
        <v>5058</v>
      </c>
      <c r="I1373" s="35">
        <v>9.6852300242100003E-4</v>
      </c>
      <c r="J1373" s="35">
        <v>0</v>
      </c>
      <c r="K1373" s="35">
        <v>0</v>
      </c>
      <c r="L1373" s="35">
        <v>0</v>
      </c>
      <c r="O1373" s="36"/>
      <c r="P1373" s="36"/>
      <c r="Q1373" s="36"/>
      <c r="R1373" s="36"/>
    </row>
    <row r="1374" spans="7:18" x14ac:dyDescent="0.2">
      <c r="G1374" s="8" t="s">
        <v>5438</v>
      </c>
      <c r="H1374" s="8" t="s">
        <v>5060</v>
      </c>
      <c r="I1374" s="35">
        <v>3.38983050847E-3</v>
      </c>
      <c r="J1374" s="35">
        <v>4.2906178489700002E-3</v>
      </c>
      <c r="K1374" s="35">
        <v>0.23037011414700001</v>
      </c>
      <c r="L1374" s="35">
        <v>0.21613619541099999</v>
      </c>
      <c r="O1374" s="36"/>
      <c r="P1374" s="36"/>
      <c r="Q1374" s="36"/>
      <c r="R1374" s="36"/>
    </row>
    <row r="1375" spans="7:18" x14ac:dyDescent="0.2">
      <c r="G1375" s="8" t="s">
        <v>5438</v>
      </c>
      <c r="H1375" s="8" t="s">
        <v>4973</v>
      </c>
      <c r="I1375" s="35">
        <v>0</v>
      </c>
      <c r="J1375" s="35">
        <v>0</v>
      </c>
      <c r="K1375" s="35">
        <v>0</v>
      </c>
      <c r="L1375" s="35">
        <v>0</v>
      </c>
      <c r="O1375" s="36"/>
      <c r="P1375" s="36"/>
      <c r="Q1375" s="36"/>
      <c r="R1375" s="36"/>
    </row>
    <row r="1376" spans="7:18" ht="15.75" thickBot="1" x14ac:dyDescent="0.25">
      <c r="G1376" s="40" t="s">
        <v>5438</v>
      </c>
      <c r="H1376" s="40" t="s">
        <v>52</v>
      </c>
      <c r="I1376" s="41">
        <v>0</v>
      </c>
      <c r="J1376" s="41">
        <v>0</v>
      </c>
      <c r="K1376" s="41">
        <v>0</v>
      </c>
      <c r="L1376" s="41">
        <v>0</v>
      </c>
      <c r="O1376" s="36"/>
      <c r="P1376" s="36"/>
      <c r="Q1376" s="36"/>
      <c r="R1376" s="36"/>
    </row>
    <row r="1377" spans="7:18" x14ac:dyDescent="0.2">
      <c r="G1377" s="8" t="s">
        <v>5439</v>
      </c>
      <c r="H1377" s="8" t="s">
        <v>5054</v>
      </c>
      <c r="I1377" s="35">
        <v>0.90005810575199996</v>
      </c>
      <c r="J1377" s="35">
        <v>0.65252784918600004</v>
      </c>
      <c r="K1377" s="35">
        <v>0.63455562461199999</v>
      </c>
      <c r="L1377" s="35">
        <v>0.65930599369099996</v>
      </c>
      <c r="O1377" s="36"/>
      <c r="P1377" s="36"/>
      <c r="Q1377" s="36"/>
      <c r="R1377" s="36"/>
    </row>
    <row r="1378" spans="7:18" x14ac:dyDescent="0.2">
      <c r="G1378" s="8" t="s">
        <v>5439</v>
      </c>
      <c r="H1378" s="8" t="s">
        <v>5056</v>
      </c>
      <c r="I1378" s="35">
        <v>0</v>
      </c>
      <c r="J1378" s="35">
        <v>0</v>
      </c>
      <c r="K1378" s="35">
        <v>0</v>
      </c>
      <c r="L1378" s="35">
        <v>0</v>
      </c>
      <c r="O1378" s="36"/>
      <c r="P1378" s="36"/>
      <c r="Q1378" s="36"/>
      <c r="R1378" s="36"/>
    </row>
    <row r="1379" spans="7:18" x14ac:dyDescent="0.2">
      <c r="G1379" s="8" t="s">
        <v>5439</v>
      </c>
      <c r="H1379" s="8" t="s">
        <v>5058</v>
      </c>
      <c r="I1379" s="35">
        <v>5.8105752469499996E-4</v>
      </c>
      <c r="J1379" s="35">
        <v>0</v>
      </c>
      <c r="K1379" s="35">
        <v>0</v>
      </c>
      <c r="L1379" s="35">
        <v>0</v>
      </c>
      <c r="O1379" s="36"/>
      <c r="P1379" s="36"/>
      <c r="Q1379" s="36"/>
      <c r="R1379" s="36"/>
    </row>
    <row r="1380" spans="7:18" x14ac:dyDescent="0.2">
      <c r="G1380" s="8" t="s">
        <v>5439</v>
      </c>
      <c r="H1380" s="8" t="s">
        <v>5060</v>
      </c>
      <c r="I1380" s="35">
        <v>9.9360836722799994E-2</v>
      </c>
      <c r="J1380" s="35">
        <v>0.34747215081400001</v>
      </c>
      <c r="K1380" s="35">
        <v>0.36544437538800001</v>
      </c>
      <c r="L1380" s="35">
        <v>0.34069400630899999</v>
      </c>
      <c r="O1380" s="36"/>
      <c r="P1380" s="36"/>
      <c r="Q1380" s="36"/>
      <c r="R1380" s="36"/>
    </row>
    <row r="1381" spans="7:18" x14ac:dyDescent="0.2">
      <c r="G1381" s="8" t="s">
        <v>5439</v>
      </c>
      <c r="H1381" s="8" t="s">
        <v>4973</v>
      </c>
      <c r="I1381" s="35">
        <v>0</v>
      </c>
      <c r="J1381" s="35">
        <v>0</v>
      </c>
      <c r="K1381" s="35">
        <v>0</v>
      </c>
      <c r="L1381" s="35">
        <v>0</v>
      </c>
      <c r="O1381" s="36"/>
      <c r="P1381" s="36"/>
      <c r="Q1381" s="36"/>
      <c r="R1381" s="36"/>
    </row>
    <row r="1382" spans="7:18" ht="15.75" thickBot="1" x14ac:dyDescent="0.25">
      <c r="G1382" s="40" t="s">
        <v>5439</v>
      </c>
      <c r="H1382" s="40" t="s">
        <v>52</v>
      </c>
      <c r="I1382" s="41">
        <v>0</v>
      </c>
      <c r="J1382" s="41">
        <v>0</v>
      </c>
      <c r="K1382" s="41">
        <v>0</v>
      </c>
      <c r="L1382" s="41">
        <v>0</v>
      </c>
      <c r="O1382" s="36"/>
      <c r="P1382" s="36"/>
      <c r="Q1382" s="36"/>
      <c r="R1382" s="36"/>
    </row>
    <row r="1383" spans="7:18" x14ac:dyDescent="0.2">
      <c r="G1383" s="8" t="s">
        <v>5440</v>
      </c>
      <c r="H1383" s="8" t="s">
        <v>5054</v>
      </c>
      <c r="I1383" s="35">
        <v>0.48124098124100001</v>
      </c>
      <c r="J1383" s="35">
        <v>0.41624500665800002</v>
      </c>
      <c r="K1383" s="35">
        <v>0.46733966745799999</v>
      </c>
      <c r="L1383" s="35">
        <v>0.376712328767</v>
      </c>
      <c r="O1383" s="36"/>
      <c r="P1383" s="36"/>
      <c r="Q1383" s="36"/>
      <c r="R1383" s="36"/>
    </row>
    <row r="1384" spans="7:18" x14ac:dyDescent="0.2">
      <c r="G1384" s="8" t="s">
        <v>5440</v>
      </c>
      <c r="H1384" s="8" t="s">
        <v>5056</v>
      </c>
      <c r="I1384" s="35">
        <v>0</v>
      </c>
      <c r="J1384" s="35">
        <v>2.6631158455400002E-4</v>
      </c>
      <c r="K1384" s="35">
        <v>3.5629453681700002E-3</v>
      </c>
      <c r="L1384" s="35">
        <v>0</v>
      </c>
      <c r="O1384" s="36"/>
      <c r="P1384" s="36"/>
      <c r="Q1384" s="36"/>
      <c r="R1384" s="36"/>
    </row>
    <row r="1385" spans="7:18" x14ac:dyDescent="0.2">
      <c r="G1385" s="8" t="s">
        <v>5440</v>
      </c>
      <c r="H1385" s="8" t="s">
        <v>5058</v>
      </c>
      <c r="I1385" s="35">
        <v>0</v>
      </c>
      <c r="J1385" s="35">
        <v>2.6631158455400002E-4</v>
      </c>
      <c r="K1385" s="35">
        <v>0</v>
      </c>
      <c r="L1385" s="35">
        <v>0</v>
      </c>
      <c r="O1385" s="36"/>
      <c r="P1385" s="36"/>
      <c r="Q1385" s="36"/>
      <c r="R1385" s="36"/>
    </row>
    <row r="1386" spans="7:18" x14ac:dyDescent="0.2">
      <c r="G1386" s="8" t="s">
        <v>5440</v>
      </c>
      <c r="H1386" s="8" t="s">
        <v>5060</v>
      </c>
      <c r="I1386" s="35">
        <v>0.51875901875899999</v>
      </c>
      <c r="J1386" s="35">
        <v>0.58322237017300005</v>
      </c>
      <c r="K1386" s="35">
        <v>0.52909738717300003</v>
      </c>
      <c r="L1386" s="35">
        <v>0.623287671233</v>
      </c>
      <c r="O1386" s="36"/>
      <c r="P1386" s="36"/>
      <c r="Q1386" s="36"/>
      <c r="R1386" s="36"/>
    </row>
    <row r="1387" spans="7:18" x14ac:dyDescent="0.2">
      <c r="G1387" s="8" t="s">
        <v>5440</v>
      </c>
      <c r="H1387" s="8" t="s">
        <v>4973</v>
      </c>
      <c r="I1387" s="35">
        <v>0</v>
      </c>
      <c r="J1387" s="35">
        <v>0</v>
      </c>
      <c r="K1387" s="35">
        <v>0</v>
      </c>
      <c r="L1387" s="35">
        <v>0</v>
      </c>
      <c r="O1387" s="36"/>
      <c r="P1387" s="36"/>
      <c r="Q1387" s="36"/>
      <c r="R1387" s="36"/>
    </row>
    <row r="1388" spans="7:18" ht="15.75" thickBot="1" x14ac:dyDescent="0.25">
      <c r="G1388" s="40" t="s">
        <v>5440</v>
      </c>
      <c r="H1388" s="40" t="s">
        <v>52</v>
      </c>
      <c r="I1388" s="41">
        <v>0</v>
      </c>
      <c r="J1388" s="41">
        <v>0</v>
      </c>
      <c r="K1388" s="41">
        <v>0</v>
      </c>
      <c r="L1388" s="41">
        <v>0</v>
      </c>
      <c r="O1388" s="36"/>
      <c r="P1388" s="36"/>
      <c r="Q1388" s="36"/>
      <c r="R1388" s="36"/>
    </row>
    <row r="1389" spans="7:18" x14ac:dyDescent="0.2">
      <c r="G1389" s="8" t="s">
        <v>5441</v>
      </c>
      <c r="H1389" s="8" t="s">
        <v>5054</v>
      </c>
      <c r="I1389" s="35">
        <v>0.97147147147099999</v>
      </c>
      <c r="J1389" s="35">
        <v>0.92342342342299999</v>
      </c>
      <c r="K1389" s="35">
        <v>0.74552957359000005</v>
      </c>
      <c r="L1389" s="35">
        <v>0.78173719376399997</v>
      </c>
      <c r="O1389" s="36"/>
      <c r="P1389" s="36"/>
      <c r="Q1389" s="36"/>
      <c r="R1389" s="36"/>
    </row>
    <row r="1390" spans="7:18" x14ac:dyDescent="0.2">
      <c r="G1390" s="8" t="s">
        <v>5441</v>
      </c>
      <c r="H1390" s="8" t="s">
        <v>5056</v>
      </c>
      <c r="I1390" s="35">
        <v>0</v>
      </c>
      <c r="J1390" s="35">
        <v>0</v>
      </c>
      <c r="K1390" s="35">
        <v>0</v>
      </c>
      <c r="L1390" s="35">
        <v>0</v>
      </c>
      <c r="O1390" s="36"/>
      <c r="P1390" s="36"/>
      <c r="Q1390" s="36"/>
      <c r="R1390" s="36"/>
    </row>
    <row r="1391" spans="7:18" x14ac:dyDescent="0.2">
      <c r="G1391" s="8" t="s">
        <v>5441</v>
      </c>
      <c r="H1391" s="8" t="s">
        <v>5058</v>
      </c>
      <c r="I1391" s="35">
        <v>1.5015015015000001E-3</v>
      </c>
      <c r="J1391" s="35">
        <v>0</v>
      </c>
      <c r="K1391" s="35">
        <v>1.3755158184300001E-3</v>
      </c>
      <c r="L1391" s="35">
        <v>0</v>
      </c>
      <c r="O1391" s="36"/>
      <c r="P1391" s="36"/>
      <c r="Q1391" s="36"/>
      <c r="R1391" s="36"/>
    </row>
    <row r="1392" spans="7:18" x14ac:dyDescent="0.2">
      <c r="G1392" s="8" t="s">
        <v>5441</v>
      </c>
      <c r="H1392" s="8" t="s">
        <v>5060</v>
      </c>
      <c r="I1392" s="35">
        <v>2.7027027027000002E-2</v>
      </c>
      <c r="J1392" s="35">
        <v>7.6576576576599997E-2</v>
      </c>
      <c r="K1392" s="35">
        <v>0.25309491059099998</v>
      </c>
      <c r="L1392" s="35">
        <v>0.218262806236</v>
      </c>
      <c r="O1392" s="36"/>
      <c r="P1392" s="36"/>
      <c r="Q1392" s="36"/>
      <c r="R1392" s="36"/>
    </row>
    <row r="1393" spans="7:18" x14ac:dyDescent="0.2">
      <c r="G1393" s="8" t="s">
        <v>5441</v>
      </c>
      <c r="H1393" s="8" t="s">
        <v>4973</v>
      </c>
      <c r="I1393" s="35">
        <v>0</v>
      </c>
      <c r="J1393" s="35">
        <v>0</v>
      </c>
      <c r="K1393" s="35">
        <v>0</v>
      </c>
      <c r="L1393" s="35">
        <v>0</v>
      </c>
      <c r="O1393" s="36"/>
      <c r="P1393" s="36"/>
      <c r="Q1393" s="36"/>
      <c r="R1393" s="36"/>
    </row>
    <row r="1394" spans="7:18" ht="15.75" thickBot="1" x14ac:dyDescent="0.25">
      <c r="G1394" s="40" t="s">
        <v>5441</v>
      </c>
      <c r="H1394" s="40" t="s">
        <v>52</v>
      </c>
      <c r="I1394" s="41">
        <v>0</v>
      </c>
      <c r="J1394" s="41">
        <v>0</v>
      </c>
      <c r="K1394" s="41">
        <v>0</v>
      </c>
      <c r="L1394" s="41">
        <v>0</v>
      </c>
      <c r="O1394" s="36"/>
      <c r="P1394" s="36"/>
      <c r="Q1394" s="36"/>
      <c r="R1394" s="36"/>
    </row>
    <row r="1395" spans="7:18" x14ac:dyDescent="0.2">
      <c r="G1395" s="8" t="s">
        <v>5442</v>
      </c>
      <c r="H1395" s="8" t="s">
        <v>5054</v>
      </c>
      <c r="I1395" s="35">
        <v>0.75615763546799997</v>
      </c>
      <c r="J1395" s="35">
        <v>0.77406931964100001</v>
      </c>
      <c r="K1395" s="35">
        <v>0.69095048377900004</v>
      </c>
      <c r="L1395" s="35">
        <v>0.74771609276200002</v>
      </c>
      <c r="O1395" s="36"/>
      <c r="P1395" s="36"/>
      <c r="Q1395" s="36"/>
      <c r="R1395" s="36"/>
    </row>
    <row r="1396" spans="7:18" x14ac:dyDescent="0.2">
      <c r="G1396" s="8" t="s">
        <v>5442</v>
      </c>
      <c r="H1396" s="8" t="s">
        <v>5056</v>
      </c>
      <c r="I1396" s="35">
        <v>0</v>
      </c>
      <c r="J1396" s="35">
        <v>0</v>
      </c>
      <c r="K1396" s="35">
        <v>0</v>
      </c>
      <c r="L1396" s="35">
        <v>0</v>
      </c>
      <c r="O1396" s="36"/>
      <c r="P1396" s="36"/>
      <c r="Q1396" s="36"/>
      <c r="R1396" s="36"/>
    </row>
    <row r="1397" spans="7:18" x14ac:dyDescent="0.2">
      <c r="G1397" s="8" t="s">
        <v>5442</v>
      </c>
      <c r="H1397" s="8" t="s">
        <v>5058</v>
      </c>
      <c r="I1397" s="35">
        <v>0</v>
      </c>
      <c r="J1397" s="35">
        <v>4.2789901583200002E-4</v>
      </c>
      <c r="K1397" s="35">
        <v>0</v>
      </c>
      <c r="L1397" s="35">
        <v>7.0274068868600003E-4</v>
      </c>
      <c r="O1397" s="36"/>
      <c r="P1397" s="36"/>
      <c r="Q1397" s="36"/>
      <c r="R1397" s="36"/>
    </row>
    <row r="1398" spans="7:18" x14ac:dyDescent="0.2">
      <c r="G1398" s="8" t="s">
        <v>5442</v>
      </c>
      <c r="H1398" s="8" t="s">
        <v>5060</v>
      </c>
      <c r="I1398" s="35">
        <v>0.24384236453200001</v>
      </c>
      <c r="J1398" s="35">
        <v>0.22550278134400001</v>
      </c>
      <c r="K1398" s="35">
        <v>0.30904951622100002</v>
      </c>
      <c r="L1398" s="35">
        <v>0.25158116655000001</v>
      </c>
      <c r="O1398" s="36"/>
      <c r="P1398" s="36"/>
      <c r="Q1398" s="36"/>
      <c r="R1398" s="36"/>
    </row>
    <row r="1399" spans="7:18" x14ac:dyDescent="0.2">
      <c r="G1399" s="8" t="s">
        <v>5442</v>
      </c>
      <c r="H1399" s="8" t="s">
        <v>4973</v>
      </c>
      <c r="I1399" s="35">
        <v>0</v>
      </c>
      <c r="J1399" s="35">
        <v>0</v>
      </c>
      <c r="K1399" s="35">
        <v>0</v>
      </c>
      <c r="L1399" s="35">
        <v>0</v>
      </c>
      <c r="O1399" s="36"/>
      <c r="P1399" s="36"/>
      <c r="Q1399" s="36"/>
      <c r="R1399" s="36"/>
    </row>
    <row r="1400" spans="7:18" ht="15.75" thickBot="1" x14ac:dyDescent="0.25">
      <c r="G1400" s="40" t="s">
        <v>5442</v>
      </c>
      <c r="H1400" s="40" t="s">
        <v>52</v>
      </c>
      <c r="I1400" s="41">
        <v>0</v>
      </c>
      <c r="J1400" s="41">
        <v>0</v>
      </c>
      <c r="K1400" s="41">
        <v>0</v>
      </c>
      <c r="L1400" s="41">
        <v>0</v>
      </c>
      <c r="O1400" s="36"/>
      <c r="P1400" s="36"/>
      <c r="Q1400" s="36"/>
      <c r="R1400" s="36"/>
    </row>
    <row r="1401" spans="7:18" x14ac:dyDescent="0.2">
      <c r="G1401" s="8" t="s">
        <v>5443</v>
      </c>
      <c r="H1401" s="8" t="s">
        <v>5054</v>
      </c>
      <c r="I1401" s="35">
        <v>0.993453355155</v>
      </c>
      <c r="J1401" s="35">
        <v>0.99783048886299996</v>
      </c>
      <c r="K1401" s="35">
        <v>0.75981970379899999</v>
      </c>
      <c r="L1401" s="35">
        <v>0.71527041357400001</v>
      </c>
      <c r="O1401" s="36"/>
      <c r="P1401" s="36"/>
      <c r="Q1401" s="36"/>
      <c r="R1401" s="36"/>
    </row>
    <row r="1402" spans="7:18" x14ac:dyDescent="0.2">
      <c r="G1402" s="8" t="s">
        <v>5443</v>
      </c>
      <c r="H1402" s="8" t="s">
        <v>5056</v>
      </c>
      <c r="I1402" s="35">
        <v>0</v>
      </c>
      <c r="J1402" s="35">
        <v>0</v>
      </c>
      <c r="K1402" s="35">
        <v>0</v>
      </c>
      <c r="L1402" s="35">
        <v>0</v>
      </c>
      <c r="O1402" s="36"/>
      <c r="P1402" s="36"/>
      <c r="Q1402" s="36"/>
      <c r="R1402" s="36"/>
    </row>
    <row r="1403" spans="7:18" x14ac:dyDescent="0.2">
      <c r="G1403" s="8" t="s">
        <v>5443</v>
      </c>
      <c r="H1403" s="8" t="s">
        <v>5058</v>
      </c>
      <c r="I1403" s="35">
        <v>1.63666121113E-3</v>
      </c>
      <c r="J1403" s="35">
        <v>0</v>
      </c>
      <c r="K1403" s="35">
        <v>0</v>
      </c>
      <c r="L1403" s="35">
        <v>5.30222693531E-4</v>
      </c>
      <c r="O1403" s="36"/>
      <c r="P1403" s="36"/>
      <c r="Q1403" s="36"/>
      <c r="R1403" s="36"/>
    </row>
    <row r="1404" spans="7:18" x14ac:dyDescent="0.2">
      <c r="G1404" s="8" t="s">
        <v>5443</v>
      </c>
      <c r="H1404" s="8" t="s">
        <v>5060</v>
      </c>
      <c r="I1404" s="35">
        <v>4.9099836333899999E-3</v>
      </c>
      <c r="J1404" s="35">
        <v>2.16951113682E-3</v>
      </c>
      <c r="K1404" s="35">
        <v>0.24018029620100001</v>
      </c>
      <c r="L1404" s="35">
        <v>0.28419936373299998</v>
      </c>
      <c r="O1404" s="36"/>
      <c r="P1404" s="36"/>
      <c r="Q1404" s="36"/>
      <c r="R1404" s="36"/>
    </row>
    <row r="1405" spans="7:18" x14ac:dyDescent="0.2">
      <c r="G1405" s="8" t="s">
        <v>5443</v>
      </c>
      <c r="H1405" s="8" t="s">
        <v>4973</v>
      </c>
      <c r="I1405" s="35">
        <v>0</v>
      </c>
      <c r="J1405" s="35">
        <v>0</v>
      </c>
      <c r="K1405" s="35">
        <v>0</v>
      </c>
      <c r="L1405" s="35">
        <v>0</v>
      </c>
      <c r="O1405" s="36"/>
      <c r="P1405" s="36"/>
      <c r="Q1405" s="36"/>
      <c r="R1405" s="36"/>
    </row>
    <row r="1406" spans="7:18" ht="15.75" thickBot="1" x14ac:dyDescent="0.25">
      <c r="G1406" s="40" t="s">
        <v>5443</v>
      </c>
      <c r="H1406" s="40" t="s">
        <v>52</v>
      </c>
      <c r="I1406" s="41">
        <v>0</v>
      </c>
      <c r="J1406" s="41">
        <v>0</v>
      </c>
      <c r="K1406" s="41">
        <v>0</v>
      </c>
      <c r="L1406" s="41">
        <v>0</v>
      </c>
      <c r="O1406" s="36"/>
      <c r="P1406" s="36"/>
      <c r="Q1406" s="36"/>
      <c r="R1406" s="36"/>
    </row>
    <row r="1407" spans="7:18" x14ac:dyDescent="0.2">
      <c r="G1407" s="8" t="s">
        <v>5444</v>
      </c>
      <c r="H1407" s="8" t="s">
        <v>5054</v>
      </c>
      <c r="I1407" s="35">
        <v>0.98923076923099995</v>
      </c>
      <c r="J1407" s="35">
        <v>0.98475222363399995</v>
      </c>
      <c r="K1407" s="35">
        <v>0.615629984051</v>
      </c>
      <c r="L1407" s="35">
        <v>0.57216494845400001</v>
      </c>
      <c r="O1407" s="36"/>
      <c r="P1407" s="36"/>
      <c r="Q1407" s="36"/>
      <c r="R1407" s="36"/>
    </row>
    <row r="1408" spans="7:18" x14ac:dyDescent="0.2">
      <c r="G1408" s="8" t="s">
        <v>5444</v>
      </c>
      <c r="H1408" s="8" t="s">
        <v>5056</v>
      </c>
      <c r="I1408" s="35">
        <v>0</v>
      </c>
      <c r="J1408" s="35">
        <v>0</v>
      </c>
      <c r="K1408" s="35">
        <v>0</v>
      </c>
      <c r="L1408" s="35">
        <v>0</v>
      </c>
      <c r="O1408" s="36"/>
      <c r="P1408" s="36"/>
      <c r="Q1408" s="36"/>
      <c r="R1408" s="36"/>
    </row>
    <row r="1409" spans="7:18" x14ac:dyDescent="0.2">
      <c r="G1409" s="8" t="s">
        <v>5444</v>
      </c>
      <c r="H1409" s="8" t="s">
        <v>5058</v>
      </c>
      <c r="I1409" s="35">
        <v>1.53846153846E-3</v>
      </c>
      <c r="J1409" s="35">
        <v>0</v>
      </c>
      <c r="K1409" s="35">
        <v>1.59489633174E-3</v>
      </c>
      <c r="L1409" s="35">
        <v>0</v>
      </c>
      <c r="O1409" s="36"/>
      <c r="P1409" s="36"/>
      <c r="Q1409" s="36"/>
      <c r="R1409" s="36"/>
    </row>
    <row r="1410" spans="7:18" x14ac:dyDescent="0.2">
      <c r="G1410" s="8" t="s">
        <v>5444</v>
      </c>
      <c r="H1410" s="8" t="s">
        <v>5060</v>
      </c>
      <c r="I1410" s="35">
        <v>9.2307692307700001E-3</v>
      </c>
      <c r="J1410" s="35">
        <v>1.5247776365900001E-2</v>
      </c>
      <c r="K1410" s="35">
        <v>0.382775119617</v>
      </c>
      <c r="L1410" s="35">
        <v>0.42783505154599999</v>
      </c>
      <c r="O1410" s="36"/>
      <c r="P1410" s="36"/>
      <c r="Q1410" s="36"/>
      <c r="R1410" s="36"/>
    </row>
    <row r="1411" spans="7:18" x14ac:dyDescent="0.2">
      <c r="G1411" s="8" t="s">
        <v>5444</v>
      </c>
      <c r="H1411" s="8" t="s">
        <v>4973</v>
      </c>
      <c r="I1411" s="35">
        <v>0</v>
      </c>
      <c r="J1411" s="35">
        <v>0</v>
      </c>
      <c r="K1411" s="35">
        <v>0</v>
      </c>
      <c r="L1411" s="35">
        <v>0</v>
      </c>
      <c r="O1411" s="36"/>
      <c r="P1411" s="36"/>
      <c r="Q1411" s="36"/>
      <c r="R1411" s="36"/>
    </row>
    <row r="1412" spans="7:18" ht="15.75" thickBot="1" x14ac:dyDescent="0.25">
      <c r="G1412" s="40" t="s">
        <v>5444</v>
      </c>
      <c r="H1412" s="40" t="s">
        <v>52</v>
      </c>
      <c r="I1412" s="41">
        <v>0</v>
      </c>
      <c r="J1412" s="41">
        <v>0</v>
      </c>
      <c r="K1412" s="41">
        <v>0</v>
      </c>
      <c r="L1412" s="41">
        <v>0</v>
      </c>
      <c r="O1412" s="36"/>
      <c r="P1412" s="36"/>
      <c r="Q1412" s="36"/>
      <c r="R1412" s="36"/>
    </row>
    <row r="1413" spans="7:18" x14ac:dyDescent="0.2">
      <c r="G1413" s="8" t="s">
        <v>5445</v>
      </c>
      <c r="H1413" s="8" t="s">
        <v>5054</v>
      </c>
      <c r="I1413" s="35">
        <v>0.99236641221400002</v>
      </c>
      <c r="J1413" s="35">
        <v>0.99812734082400001</v>
      </c>
      <c r="K1413" s="35">
        <v>0.76829268292700004</v>
      </c>
      <c r="L1413" s="35">
        <v>0.81621004566199995</v>
      </c>
      <c r="O1413" s="36"/>
      <c r="P1413" s="36"/>
      <c r="Q1413" s="36"/>
      <c r="R1413" s="36"/>
    </row>
    <row r="1414" spans="7:18" x14ac:dyDescent="0.2">
      <c r="G1414" s="8" t="s">
        <v>5445</v>
      </c>
      <c r="H1414" s="8" t="s">
        <v>5056</v>
      </c>
      <c r="I1414" s="35">
        <v>0</v>
      </c>
      <c r="J1414" s="35">
        <v>0</v>
      </c>
      <c r="K1414" s="35">
        <v>0</v>
      </c>
      <c r="L1414" s="35">
        <v>0</v>
      </c>
      <c r="O1414" s="36"/>
      <c r="P1414" s="36"/>
      <c r="Q1414" s="36"/>
      <c r="R1414" s="36"/>
    </row>
    <row r="1415" spans="7:18" x14ac:dyDescent="0.2">
      <c r="G1415" s="8" t="s">
        <v>5445</v>
      </c>
      <c r="H1415" s="8" t="s">
        <v>5058</v>
      </c>
      <c r="I1415" s="35">
        <v>1.2722646310399999E-3</v>
      </c>
      <c r="J1415" s="35">
        <v>1.8726591760300001E-3</v>
      </c>
      <c r="K1415" s="35">
        <v>0</v>
      </c>
      <c r="L1415" s="35">
        <v>0</v>
      </c>
      <c r="O1415" s="36"/>
      <c r="P1415" s="36"/>
      <c r="Q1415" s="36"/>
      <c r="R1415" s="36"/>
    </row>
    <row r="1416" spans="7:18" x14ac:dyDescent="0.2">
      <c r="G1416" s="8" t="s">
        <v>5445</v>
      </c>
      <c r="H1416" s="8" t="s">
        <v>5060</v>
      </c>
      <c r="I1416" s="35">
        <v>6.3613231552200004E-3</v>
      </c>
      <c r="J1416" s="35">
        <v>0</v>
      </c>
      <c r="K1416" s="35">
        <v>0.23170731707299999</v>
      </c>
      <c r="L1416" s="35">
        <v>0.18378995433799999</v>
      </c>
      <c r="O1416" s="36"/>
      <c r="P1416" s="36"/>
      <c r="Q1416" s="36"/>
      <c r="R1416" s="36"/>
    </row>
    <row r="1417" spans="7:18" x14ac:dyDescent="0.2">
      <c r="G1417" s="8" t="s">
        <v>5445</v>
      </c>
      <c r="H1417" s="8" t="s">
        <v>4973</v>
      </c>
      <c r="I1417" s="35">
        <v>0</v>
      </c>
      <c r="J1417" s="35">
        <v>0</v>
      </c>
      <c r="K1417" s="35">
        <v>0</v>
      </c>
      <c r="L1417" s="35">
        <v>0</v>
      </c>
      <c r="O1417" s="36"/>
      <c r="P1417" s="36"/>
      <c r="Q1417" s="36"/>
      <c r="R1417" s="36"/>
    </row>
    <row r="1418" spans="7:18" ht="15.75" thickBot="1" x14ac:dyDescent="0.25">
      <c r="G1418" s="40" t="s">
        <v>5445</v>
      </c>
      <c r="H1418" s="40" t="s">
        <v>52</v>
      </c>
      <c r="I1418" s="41">
        <v>0</v>
      </c>
      <c r="J1418" s="41">
        <v>0</v>
      </c>
      <c r="K1418" s="41">
        <v>0</v>
      </c>
      <c r="L1418" s="41">
        <v>0</v>
      </c>
      <c r="O1418" s="36"/>
      <c r="P1418" s="36"/>
      <c r="Q1418" s="36"/>
      <c r="R1418" s="36"/>
    </row>
    <row r="1419" spans="7:18" x14ac:dyDescent="0.2">
      <c r="G1419" s="8" t="s">
        <v>5446</v>
      </c>
      <c r="H1419" s="8" t="s">
        <v>5054</v>
      </c>
      <c r="I1419" s="35">
        <v>0.99849170437400003</v>
      </c>
      <c r="J1419" s="35">
        <v>0.99614395886899998</v>
      </c>
      <c r="K1419" s="35">
        <v>0.74201954397400005</v>
      </c>
      <c r="L1419" s="35">
        <v>0.77196969696999995</v>
      </c>
      <c r="O1419" s="36"/>
      <c r="P1419" s="36"/>
      <c r="Q1419" s="36"/>
      <c r="R1419" s="36"/>
    </row>
    <row r="1420" spans="7:18" x14ac:dyDescent="0.2">
      <c r="G1420" s="8" t="s">
        <v>5446</v>
      </c>
      <c r="H1420" s="8" t="s">
        <v>5056</v>
      </c>
      <c r="I1420" s="35">
        <v>0</v>
      </c>
      <c r="J1420" s="35">
        <v>0</v>
      </c>
      <c r="K1420" s="35">
        <v>0</v>
      </c>
      <c r="L1420" s="35">
        <v>0</v>
      </c>
      <c r="O1420" s="36"/>
      <c r="P1420" s="36"/>
      <c r="Q1420" s="36"/>
      <c r="R1420" s="36"/>
    </row>
    <row r="1421" spans="7:18" x14ac:dyDescent="0.2">
      <c r="G1421" s="8" t="s">
        <v>5446</v>
      </c>
      <c r="H1421" s="8" t="s">
        <v>5058</v>
      </c>
      <c r="I1421" s="35">
        <v>0</v>
      </c>
      <c r="J1421" s="35">
        <v>0</v>
      </c>
      <c r="K1421" s="35">
        <v>0</v>
      </c>
      <c r="L1421" s="35">
        <v>0</v>
      </c>
      <c r="O1421" s="36"/>
      <c r="P1421" s="36"/>
      <c r="Q1421" s="36"/>
      <c r="R1421" s="36"/>
    </row>
    <row r="1422" spans="7:18" x14ac:dyDescent="0.2">
      <c r="G1422" s="8" t="s">
        <v>5446</v>
      </c>
      <c r="H1422" s="8" t="s">
        <v>5060</v>
      </c>
      <c r="I1422" s="35">
        <v>1.5082956259399999E-3</v>
      </c>
      <c r="J1422" s="35">
        <v>3.8560411311100002E-3</v>
      </c>
      <c r="K1422" s="35">
        <v>0.257980456026</v>
      </c>
      <c r="L1422" s="35">
        <v>0.22803030302999999</v>
      </c>
      <c r="O1422" s="36"/>
      <c r="P1422" s="36"/>
      <c r="Q1422" s="36"/>
      <c r="R1422" s="36"/>
    </row>
    <row r="1423" spans="7:18" x14ac:dyDescent="0.2">
      <c r="G1423" s="8" t="s">
        <v>5446</v>
      </c>
      <c r="H1423" s="8" t="s">
        <v>4973</v>
      </c>
      <c r="I1423" s="35">
        <v>0</v>
      </c>
      <c r="J1423" s="35">
        <v>0</v>
      </c>
      <c r="K1423" s="35">
        <v>0</v>
      </c>
      <c r="L1423" s="35">
        <v>0</v>
      </c>
      <c r="O1423" s="36"/>
      <c r="P1423" s="36"/>
      <c r="Q1423" s="36"/>
      <c r="R1423" s="36"/>
    </row>
    <row r="1424" spans="7:18" ht="15.75" thickBot="1" x14ac:dyDescent="0.25">
      <c r="G1424" s="40" t="s">
        <v>5446</v>
      </c>
      <c r="H1424" s="40" t="s">
        <v>52</v>
      </c>
      <c r="I1424" s="41">
        <v>0</v>
      </c>
      <c r="J1424" s="41">
        <v>0</v>
      </c>
      <c r="K1424" s="41">
        <v>0</v>
      </c>
      <c r="L1424" s="41">
        <v>0</v>
      </c>
      <c r="O1424" s="36"/>
      <c r="P1424" s="36"/>
      <c r="Q1424" s="36"/>
      <c r="R1424" s="36"/>
    </row>
    <row r="1425" spans="7:18" x14ac:dyDescent="0.2">
      <c r="G1425" s="8" t="s">
        <v>5447</v>
      </c>
      <c r="H1425" s="8" t="s">
        <v>5054</v>
      </c>
      <c r="I1425" s="35">
        <v>0.99635479951399997</v>
      </c>
      <c r="J1425" s="35">
        <v>0.99572284003400002</v>
      </c>
      <c r="K1425" s="35">
        <v>0.60366652116999997</v>
      </c>
      <c r="L1425" s="35">
        <v>0.62163232963500004</v>
      </c>
      <c r="O1425" s="36"/>
      <c r="P1425" s="36"/>
      <c r="Q1425" s="36"/>
      <c r="R1425" s="36"/>
    </row>
    <row r="1426" spans="7:18" x14ac:dyDescent="0.2">
      <c r="G1426" s="8" t="s">
        <v>5447</v>
      </c>
      <c r="H1426" s="8" t="s">
        <v>5056</v>
      </c>
      <c r="I1426" s="35">
        <v>0</v>
      </c>
      <c r="J1426" s="35">
        <v>0</v>
      </c>
      <c r="K1426" s="35">
        <v>0</v>
      </c>
      <c r="L1426" s="35">
        <v>0</v>
      </c>
      <c r="O1426" s="36"/>
      <c r="P1426" s="36"/>
      <c r="Q1426" s="36"/>
      <c r="R1426" s="36"/>
    </row>
    <row r="1427" spans="7:18" x14ac:dyDescent="0.2">
      <c r="G1427" s="8" t="s">
        <v>5447</v>
      </c>
      <c r="H1427" s="8" t="s">
        <v>5058</v>
      </c>
      <c r="I1427" s="35">
        <v>0</v>
      </c>
      <c r="J1427" s="35">
        <v>2.8514399771899999E-4</v>
      </c>
      <c r="K1427" s="35">
        <v>0</v>
      </c>
      <c r="L1427" s="35">
        <v>7.9239302694099996E-4</v>
      </c>
      <c r="O1427" s="36"/>
      <c r="P1427" s="36"/>
      <c r="Q1427" s="36"/>
      <c r="R1427" s="36"/>
    </row>
    <row r="1428" spans="7:18" x14ac:dyDescent="0.2">
      <c r="G1428" s="8" t="s">
        <v>5447</v>
      </c>
      <c r="H1428" s="8" t="s">
        <v>5060</v>
      </c>
      <c r="I1428" s="35">
        <v>3.64520048603E-3</v>
      </c>
      <c r="J1428" s="35">
        <v>3.99201596806E-3</v>
      </c>
      <c r="K1428" s="35">
        <v>0.39633347882999997</v>
      </c>
      <c r="L1428" s="35">
        <v>0.377575277338</v>
      </c>
      <c r="O1428" s="36"/>
      <c r="P1428" s="36"/>
      <c r="Q1428" s="36"/>
      <c r="R1428" s="36"/>
    </row>
    <row r="1429" spans="7:18" x14ac:dyDescent="0.2">
      <c r="G1429" s="8" t="s">
        <v>5447</v>
      </c>
      <c r="H1429" s="8" t="s">
        <v>4973</v>
      </c>
      <c r="I1429" s="35">
        <v>0</v>
      </c>
      <c r="J1429" s="35">
        <v>0</v>
      </c>
      <c r="K1429" s="35">
        <v>0</v>
      </c>
      <c r="L1429" s="35">
        <v>0</v>
      </c>
      <c r="O1429" s="36"/>
      <c r="P1429" s="36"/>
      <c r="Q1429" s="36"/>
      <c r="R1429" s="36"/>
    </row>
    <row r="1430" spans="7:18" ht="15.75" thickBot="1" x14ac:dyDescent="0.25">
      <c r="G1430" s="40" t="s">
        <v>5447</v>
      </c>
      <c r="H1430" s="40" t="s">
        <v>52</v>
      </c>
      <c r="I1430" s="41">
        <v>0</v>
      </c>
      <c r="J1430" s="41">
        <v>0</v>
      </c>
      <c r="K1430" s="41">
        <v>0</v>
      </c>
      <c r="L1430" s="41">
        <v>0</v>
      </c>
      <c r="O1430" s="36"/>
      <c r="P1430" s="36"/>
      <c r="Q1430" s="36"/>
      <c r="R1430" s="36"/>
    </row>
    <row r="1431" spans="7:18" x14ac:dyDescent="0.2">
      <c r="G1431" s="8" t="s">
        <v>5448</v>
      </c>
      <c r="H1431" s="8" t="s">
        <v>5054</v>
      </c>
      <c r="I1431" s="35">
        <v>0.96140552995399997</v>
      </c>
      <c r="J1431" s="35">
        <v>0.960069444444</v>
      </c>
      <c r="K1431" s="35">
        <v>0.44607843137300002</v>
      </c>
      <c r="L1431" s="35">
        <v>0.43626707131999998</v>
      </c>
      <c r="O1431" s="36"/>
      <c r="P1431" s="36"/>
      <c r="Q1431" s="36"/>
      <c r="R1431" s="36"/>
    </row>
    <row r="1432" spans="7:18" x14ac:dyDescent="0.2">
      <c r="G1432" s="8" t="s">
        <v>5448</v>
      </c>
      <c r="H1432" s="8" t="s">
        <v>5056</v>
      </c>
      <c r="I1432" s="35">
        <v>0</v>
      </c>
      <c r="J1432" s="35">
        <v>0</v>
      </c>
      <c r="K1432" s="35">
        <v>0</v>
      </c>
      <c r="L1432" s="35">
        <v>0</v>
      </c>
      <c r="O1432" s="36"/>
      <c r="P1432" s="36"/>
      <c r="Q1432" s="36"/>
      <c r="R1432" s="36"/>
    </row>
    <row r="1433" spans="7:18" x14ac:dyDescent="0.2">
      <c r="G1433" s="8" t="s">
        <v>5448</v>
      </c>
      <c r="H1433" s="8" t="s">
        <v>5058</v>
      </c>
      <c r="I1433" s="35">
        <v>0</v>
      </c>
      <c r="J1433" s="35">
        <v>0</v>
      </c>
      <c r="K1433" s="35">
        <v>0</v>
      </c>
      <c r="L1433" s="35">
        <v>0</v>
      </c>
      <c r="O1433" s="36"/>
      <c r="P1433" s="36"/>
      <c r="Q1433" s="36"/>
      <c r="R1433" s="36"/>
    </row>
    <row r="1434" spans="7:18" x14ac:dyDescent="0.2">
      <c r="G1434" s="8" t="s">
        <v>5448</v>
      </c>
      <c r="H1434" s="8" t="s">
        <v>5060</v>
      </c>
      <c r="I1434" s="35">
        <v>3.8594470046099998E-2</v>
      </c>
      <c r="J1434" s="35">
        <v>3.9930555555600003E-2</v>
      </c>
      <c r="K1434" s="35">
        <v>0.55392156862700004</v>
      </c>
      <c r="L1434" s="35">
        <v>0.56373292868000002</v>
      </c>
      <c r="O1434" s="36"/>
      <c r="P1434" s="36"/>
      <c r="Q1434" s="36"/>
      <c r="R1434" s="36"/>
    </row>
    <row r="1435" spans="7:18" x14ac:dyDescent="0.2">
      <c r="G1435" s="8" t="s">
        <v>5448</v>
      </c>
      <c r="H1435" s="8" t="s">
        <v>4973</v>
      </c>
      <c r="I1435" s="35">
        <v>0</v>
      </c>
      <c r="J1435" s="35">
        <v>0</v>
      </c>
      <c r="K1435" s="35">
        <v>0</v>
      </c>
      <c r="L1435" s="35">
        <v>0</v>
      </c>
      <c r="O1435" s="36"/>
      <c r="P1435" s="36"/>
      <c r="Q1435" s="36"/>
      <c r="R1435" s="36"/>
    </row>
    <row r="1436" spans="7:18" ht="15.75" thickBot="1" x14ac:dyDescent="0.25">
      <c r="G1436" s="40" t="s">
        <v>5448</v>
      </c>
      <c r="H1436" s="40" t="s">
        <v>52</v>
      </c>
      <c r="I1436" s="41">
        <v>0</v>
      </c>
      <c r="J1436" s="41">
        <v>0</v>
      </c>
      <c r="K1436" s="41">
        <v>0</v>
      </c>
      <c r="L1436" s="41">
        <v>0</v>
      </c>
      <c r="O1436" s="36"/>
      <c r="P1436" s="36"/>
      <c r="Q1436" s="36"/>
      <c r="R1436" s="36"/>
    </row>
    <row r="1437" spans="7:18" x14ac:dyDescent="0.2">
      <c r="G1437" s="8" t="s">
        <v>5449</v>
      </c>
      <c r="H1437" s="8" t="s">
        <v>5054</v>
      </c>
      <c r="I1437" s="35">
        <v>0.99470499243599997</v>
      </c>
      <c r="J1437" s="35">
        <v>0.99720670391099997</v>
      </c>
      <c r="K1437" s="35">
        <v>0.69767441860500001</v>
      </c>
      <c r="L1437" s="35">
        <v>0.71630434782600005</v>
      </c>
      <c r="O1437" s="36"/>
      <c r="P1437" s="36"/>
      <c r="Q1437" s="36"/>
      <c r="R1437" s="36"/>
    </row>
    <row r="1438" spans="7:18" x14ac:dyDescent="0.2">
      <c r="G1438" s="8" t="s">
        <v>5449</v>
      </c>
      <c r="H1438" s="8" t="s">
        <v>5056</v>
      </c>
      <c r="I1438" s="35">
        <v>0</v>
      </c>
      <c r="J1438" s="35">
        <v>0</v>
      </c>
      <c r="K1438" s="35">
        <v>0</v>
      </c>
      <c r="L1438" s="35">
        <v>0</v>
      </c>
      <c r="O1438" s="36"/>
      <c r="P1438" s="36"/>
      <c r="Q1438" s="36"/>
      <c r="R1438" s="36"/>
    </row>
    <row r="1439" spans="7:18" x14ac:dyDescent="0.2">
      <c r="G1439" s="8" t="s">
        <v>5449</v>
      </c>
      <c r="H1439" s="8" t="s">
        <v>5058</v>
      </c>
      <c r="I1439" s="35">
        <v>0</v>
      </c>
      <c r="J1439" s="35">
        <v>0</v>
      </c>
      <c r="K1439" s="35">
        <v>1.3679890560900001E-3</v>
      </c>
      <c r="L1439" s="35">
        <v>1.08695652174E-3</v>
      </c>
      <c r="O1439" s="36"/>
      <c r="P1439" s="36"/>
      <c r="Q1439" s="36"/>
      <c r="R1439" s="36"/>
    </row>
    <row r="1440" spans="7:18" x14ac:dyDescent="0.2">
      <c r="G1440" s="8" t="s">
        <v>5449</v>
      </c>
      <c r="H1440" s="8" t="s">
        <v>5060</v>
      </c>
      <c r="I1440" s="35">
        <v>5.2950075643E-3</v>
      </c>
      <c r="J1440" s="35">
        <v>2.79329608939E-3</v>
      </c>
      <c r="K1440" s="35">
        <v>0.30095759233899999</v>
      </c>
      <c r="L1440" s="35">
        <v>0.28260869565199997</v>
      </c>
      <c r="O1440" s="36"/>
      <c r="P1440" s="36"/>
      <c r="Q1440" s="36"/>
      <c r="R1440" s="36"/>
    </row>
    <row r="1441" spans="7:18" x14ac:dyDescent="0.2">
      <c r="G1441" s="8" t="s">
        <v>5449</v>
      </c>
      <c r="H1441" s="8" t="s">
        <v>4973</v>
      </c>
      <c r="I1441" s="35">
        <v>0</v>
      </c>
      <c r="J1441" s="35">
        <v>0</v>
      </c>
      <c r="K1441" s="35">
        <v>0</v>
      </c>
      <c r="L1441" s="35">
        <v>0</v>
      </c>
      <c r="O1441" s="36"/>
      <c r="P1441" s="36"/>
      <c r="Q1441" s="36"/>
      <c r="R1441" s="36"/>
    </row>
    <row r="1442" spans="7:18" ht="15.75" thickBot="1" x14ac:dyDescent="0.25">
      <c r="G1442" s="40" t="s">
        <v>5449</v>
      </c>
      <c r="H1442" s="40" t="s">
        <v>52</v>
      </c>
      <c r="I1442" s="41">
        <v>0</v>
      </c>
      <c r="J1442" s="41">
        <v>0</v>
      </c>
      <c r="K1442" s="41">
        <v>0</v>
      </c>
      <c r="L1442" s="41">
        <v>0</v>
      </c>
      <c r="O1442" s="36"/>
      <c r="P1442" s="36"/>
      <c r="Q1442" s="36"/>
      <c r="R1442" s="36"/>
    </row>
    <row r="1443" spans="7:18" x14ac:dyDescent="0.2">
      <c r="G1443" s="8" t="s">
        <v>5450</v>
      </c>
      <c r="H1443" s="8" t="s">
        <v>5054</v>
      </c>
      <c r="I1443" s="35">
        <v>0.99448428019900004</v>
      </c>
      <c r="J1443" s="35">
        <v>0.99704142011800001</v>
      </c>
      <c r="K1443" s="35">
        <v>0.69557937039499995</v>
      </c>
      <c r="L1443" s="35">
        <v>0.69184517098800002</v>
      </c>
      <c r="O1443" s="36"/>
      <c r="P1443" s="36"/>
      <c r="Q1443" s="36"/>
      <c r="R1443" s="36"/>
    </row>
    <row r="1444" spans="7:18" x14ac:dyDescent="0.2">
      <c r="G1444" s="8" t="s">
        <v>5450</v>
      </c>
      <c r="H1444" s="8" t="s">
        <v>5056</v>
      </c>
      <c r="I1444" s="35">
        <v>0</v>
      </c>
      <c r="J1444" s="35">
        <v>0</v>
      </c>
      <c r="K1444" s="35">
        <v>0</v>
      </c>
      <c r="L1444" s="35">
        <v>0</v>
      </c>
      <c r="O1444" s="36"/>
      <c r="P1444" s="36"/>
      <c r="Q1444" s="36"/>
      <c r="R1444" s="36"/>
    </row>
    <row r="1445" spans="7:18" x14ac:dyDescent="0.2">
      <c r="G1445" s="8" t="s">
        <v>5450</v>
      </c>
      <c r="H1445" s="8" t="s">
        <v>5058</v>
      </c>
      <c r="I1445" s="35">
        <v>1.1031439602900001E-3</v>
      </c>
      <c r="J1445" s="35">
        <v>4.5516613564E-4</v>
      </c>
      <c r="K1445" s="35">
        <v>3.3489618218399998E-4</v>
      </c>
      <c r="L1445" s="35">
        <v>0</v>
      </c>
      <c r="O1445" s="36"/>
      <c r="P1445" s="36"/>
      <c r="Q1445" s="36"/>
      <c r="R1445" s="36"/>
    </row>
    <row r="1446" spans="7:18" x14ac:dyDescent="0.2">
      <c r="G1446" s="8" t="s">
        <v>5450</v>
      </c>
      <c r="H1446" s="8" t="s">
        <v>5060</v>
      </c>
      <c r="I1446" s="35">
        <v>4.4125758411499997E-3</v>
      </c>
      <c r="J1446" s="35">
        <v>2.50341374602E-3</v>
      </c>
      <c r="K1446" s="35">
        <v>0.30408573342299999</v>
      </c>
      <c r="L1446" s="35">
        <v>0.30815482901199998</v>
      </c>
      <c r="O1446" s="36"/>
      <c r="P1446" s="36"/>
      <c r="Q1446" s="36"/>
      <c r="R1446" s="36"/>
    </row>
    <row r="1447" spans="7:18" x14ac:dyDescent="0.2">
      <c r="G1447" s="8" t="s">
        <v>5450</v>
      </c>
      <c r="H1447" s="8" t="s">
        <v>4973</v>
      </c>
      <c r="I1447" s="35">
        <v>0</v>
      </c>
      <c r="J1447" s="35">
        <v>0</v>
      </c>
      <c r="K1447" s="35">
        <v>0</v>
      </c>
      <c r="L1447" s="35">
        <v>0</v>
      </c>
      <c r="O1447" s="36"/>
      <c r="P1447" s="36"/>
      <c r="Q1447" s="36"/>
      <c r="R1447" s="36"/>
    </row>
    <row r="1448" spans="7:18" ht="15.75" thickBot="1" x14ac:dyDescent="0.25">
      <c r="G1448" s="40" t="s">
        <v>5450</v>
      </c>
      <c r="H1448" s="40" t="s">
        <v>52</v>
      </c>
      <c r="I1448" s="41">
        <v>0</v>
      </c>
      <c r="J1448" s="41">
        <v>0</v>
      </c>
      <c r="K1448" s="41">
        <v>0</v>
      </c>
      <c r="L1448" s="41">
        <v>0</v>
      </c>
      <c r="O1448" s="36"/>
      <c r="P1448" s="36"/>
      <c r="Q1448" s="36"/>
      <c r="R1448" s="36"/>
    </row>
    <row r="1449" spans="7:18" x14ac:dyDescent="0.2">
      <c r="G1449" s="8" t="s">
        <v>5451</v>
      </c>
      <c r="H1449" s="8" t="s">
        <v>5054</v>
      </c>
      <c r="I1449" s="35">
        <v>0.99569821310399997</v>
      </c>
      <c r="J1449" s="35">
        <v>0.99627461415600005</v>
      </c>
      <c r="K1449" s="35">
        <v>0.63482206830700005</v>
      </c>
      <c r="L1449" s="35">
        <v>0.65107913669100004</v>
      </c>
      <c r="O1449" s="36"/>
      <c r="P1449" s="36"/>
      <c r="Q1449" s="36"/>
      <c r="R1449" s="36"/>
    </row>
    <row r="1450" spans="7:18" x14ac:dyDescent="0.2">
      <c r="G1450" s="8" t="s">
        <v>5451</v>
      </c>
      <c r="H1450" s="8" t="s">
        <v>5056</v>
      </c>
      <c r="I1450" s="35">
        <v>0</v>
      </c>
      <c r="J1450" s="35">
        <v>0</v>
      </c>
      <c r="K1450" s="35">
        <v>0</v>
      </c>
      <c r="L1450" s="35">
        <v>0</v>
      </c>
      <c r="O1450" s="36"/>
      <c r="P1450" s="36"/>
      <c r="Q1450" s="36"/>
      <c r="R1450" s="36"/>
    </row>
    <row r="1451" spans="7:18" x14ac:dyDescent="0.2">
      <c r="G1451" s="8" t="s">
        <v>5451</v>
      </c>
      <c r="H1451" s="8" t="s">
        <v>5058</v>
      </c>
      <c r="I1451" s="35">
        <v>3.3090668431500002E-4</v>
      </c>
      <c r="J1451" s="35">
        <v>0</v>
      </c>
      <c r="K1451" s="35">
        <v>0</v>
      </c>
      <c r="L1451" s="35">
        <v>3.78644452859E-4</v>
      </c>
      <c r="O1451" s="36"/>
      <c r="P1451" s="36"/>
      <c r="Q1451" s="36"/>
      <c r="R1451" s="36"/>
    </row>
    <row r="1452" spans="7:18" x14ac:dyDescent="0.2">
      <c r="G1452" s="8" t="s">
        <v>5451</v>
      </c>
      <c r="H1452" s="8" t="s">
        <v>5060</v>
      </c>
      <c r="I1452" s="35">
        <v>3.9708802117800002E-3</v>
      </c>
      <c r="J1452" s="35">
        <v>3.7253858435300001E-3</v>
      </c>
      <c r="K1452" s="35">
        <v>0.365177931693</v>
      </c>
      <c r="L1452" s="35">
        <v>0.34854221885600001</v>
      </c>
      <c r="O1452" s="36"/>
      <c r="P1452" s="36"/>
      <c r="Q1452" s="36"/>
      <c r="R1452" s="36"/>
    </row>
    <row r="1453" spans="7:18" x14ac:dyDescent="0.2">
      <c r="G1453" s="8" t="s">
        <v>5451</v>
      </c>
      <c r="H1453" s="8" t="s">
        <v>4973</v>
      </c>
      <c r="I1453" s="35">
        <v>0</v>
      </c>
      <c r="J1453" s="35">
        <v>0</v>
      </c>
      <c r="K1453" s="35">
        <v>0</v>
      </c>
      <c r="L1453" s="35">
        <v>0</v>
      </c>
      <c r="O1453" s="36"/>
      <c r="P1453" s="36"/>
      <c r="Q1453" s="36"/>
      <c r="R1453" s="36"/>
    </row>
    <row r="1454" spans="7:18" ht="15.75" thickBot="1" x14ac:dyDescent="0.25">
      <c r="G1454" s="40" t="s">
        <v>5451</v>
      </c>
      <c r="H1454" s="40" t="s">
        <v>52</v>
      </c>
      <c r="I1454" s="41">
        <v>0</v>
      </c>
      <c r="J1454" s="41">
        <v>0</v>
      </c>
      <c r="K1454" s="41">
        <v>0</v>
      </c>
      <c r="L1454" s="41">
        <v>0</v>
      </c>
      <c r="O1454" s="36"/>
      <c r="P1454" s="36"/>
      <c r="Q1454" s="36"/>
      <c r="R1454" s="36"/>
    </row>
    <row r="1455" spans="7:18" x14ac:dyDescent="0.2">
      <c r="G1455" s="8" t="s">
        <v>5452</v>
      </c>
      <c r="H1455" s="8" t="s">
        <v>5054</v>
      </c>
      <c r="I1455" s="35">
        <v>0.94010614101599999</v>
      </c>
      <c r="J1455" s="35">
        <v>0.92350254133700005</v>
      </c>
      <c r="K1455" s="35">
        <v>0.540960083486</v>
      </c>
      <c r="L1455" s="35">
        <v>0.42538163590799999</v>
      </c>
      <c r="O1455" s="36"/>
      <c r="P1455" s="36"/>
      <c r="Q1455" s="36"/>
      <c r="R1455" s="36"/>
    </row>
    <row r="1456" spans="7:18" x14ac:dyDescent="0.2">
      <c r="G1456" s="8" t="s">
        <v>5452</v>
      </c>
      <c r="H1456" s="8" t="s">
        <v>5056</v>
      </c>
      <c r="I1456" s="35">
        <v>0</v>
      </c>
      <c r="J1456" s="35">
        <v>1.28675287911E-4</v>
      </c>
      <c r="K1456" s="35">
        <v>0</v>
      </c>
      <c r="L1456" s="35">
        <v>0</v>
      </c>
      <c r="O1456" s="36"/>
      <c r="P1456" s="36"/>
      <c r="Q1456" s="36"/>
      <c r="R1456" s="36"/>
    </row>
    <row r="1457" spans="7:18" x14ac:dyDescent="0.2">
      <c r="G1457" s="8" t="s">
        <v>5452</v>
      </c>
      <c r="H1457" s="8" t="s">
        <v>5058</v>
      </c>
      <c r="I1457" s="35">
        <v>1.5163002274500001E-4</v>
      </c>
      <c r="J1457" s="35">
        <v>2.5735057582199999E-4</v>
      </c>
      <c r="K1457" s="35">
        <v>1.3044612575E-4</v>
      </c>
      <c r="L1457" s="35">
        <v>0</v>
      </c>
      <c r="O1457" s="36"/>
      <c r="P1457" s="36"/>
      <c r="Q1457" s="36"/>
      <c r="R1457" s="36"/>
    </row>
    <row r="1458" spans="7:18" x14ac:dyDescent="0.2">
      <c r="G1458" s="8" t="s">
        <v>5452</v>
      </c>
      <c r="H1458" s="8" t="s">
        <v>5060</v>
      </c>
      <c r="I1458" s="35">
        <v>5.9742228961299999E-2</v>
      </c>
      <c r="J1458" s="35">
        <v>7.6111432799299994E-2</v>
      </c>
      <c r="K1458" s="35">
        <v>0.45890947038899998</v>
      </c>
      <c r="L1458" s="35">
        <v>0.57461836409199996</v>
      </c>
      <c r="O1458" s="36"/>
      <c r="P1458" s="36"/>
      <c r="Q1458" s="36"/>
      <c r="R1458" s="36"/>
    </row>
    <row r="1459" spans="7:18" x14ac:dyDescent="0.2">
      <c r="G1459" s="8" t="s">
        <v>5452</v>
      </c>
      <c r="H1459" s="8" t="s">
        <v>4973</v>
      </c>
      <c r="I1459" s="35">
        <v>0</v>
      </c>
      <c r="J1459" s="35">
        <v>0</v>
      </c>
      <c r="K1459" s="35">
        <v>0</v>
      </c>
      <c r="L1459" s="35">
        <v>0</v>
      </c>
      <c r="O1459" s="36"/>
      <c r="P1459" s="36"/>
      <c r="Q1459" s="36"/>
      <c r="R1459" s="36"/>
    </row>
    <row r="1460" spans="7:18" ht="15.75" thickBot="1" x14ac:dyDescent="0.25">
      <c r="G1460" s="40" t="s">
        <v>5452</v>
      </c>
      <c r="H1460" s="40" t="s">
        <v>52</v>
      </c>
      <c r="I1460" s="41">
        <v>0</v>
      </c>
      <c r="J1460" s="41">
        <v>0</v>
      </c>
      <c r="K1460" s="41">
        <v>0</v>
      </c>
      <c r="L1460" s="41">
        <v>0</v>
      </c>
      <c r="O1460" s="36"/>
      <c r="P1460" s="36"/>
      <c r="Q1460" s="36"/>
      <c r="R1460" s="36"/>
    </row>
    <row r="1461" spans="7:18" x14ac:dyDescent="0.2">
      <c r="G1461" s="8" t="s">
        <v>5453</v>
      </c>
      <c r="H1461" s="8" t="s">
        <v>5054</v>
      </c>
      <c r="I1461" s="35">
        <v>0.99432534678399997</v>
      </c>
      <c r="J1461" s="35">
        <v>0.99523275378599996</v>
      </c>
      <c r="K1461" s="35">
        <v>0.71459135644000005</v>
      </c>
      <c r="L1461" s="35">
        <v>0.752184769039</v>
      </c>
      <c r="O1461" s="36"/>
      <c r="P1461" s="36"/>
      <c r="Q1461" s="36"/>
      <c r="R1461" s="36"/>
    </row>
    <row r="1462" spans="7:18" x14ac:dyDescent="0.2">
      <c r="G1462" s="8" t="s">
        <v>5453</v>
      </c>
      <c r="H1462" s="8" t="s">
        <v>5056</v>
      </c>
      <c r="I1462" s="35">
        <v>6.3051702396000003E-4</v>
      </c>
      <c r="J1462" s="35">
        <v>2.8042624789699998E-4</v>
      </c>
      <c r="K1462" s="35">
        <v>4.2789901583200002E-4</v>
      </c>
      <c r="L1462" s="35">
        <v>0</v>
      </c>
      <c r="O1462" s="36"/>
      <c r="P1462" s="36"/>
      <c r="Q1462" s="36"/>
      <c r="R1462" s="36"/>
    </row>
    <row r="1463" spans="7:18" x14ac:dyDescent="0.2">
      <c r="G1463" s="8" t="s">
        <v>5453</v>
      </c>
      <c r="H1463" s="8" t="s">
        <v>5058</v>
      </c>
      <c r="I1463" s="35">
        <v>0</v>
      </c>
      <c r="J1463" s="35">
        <v>0</v>
      </c>
      <c r="K1463" s="35">
        <v>0</v>
      </c>
      <c r="L1463" s="35">
        <v>0</v>
      </c>
      <c r="O1463" s="36"/>
      <c r="P1463" s="36"/>
      <c r="Q1463" s="36"/>
      <c r="R1463" s="36"/>
    </row>
    <row r="1464" spans="7:18" x14ac:dyDescent="0.2">
      <c r="G1464" s="8" t="s">
        <v>5453</v>
      </c>
      <c r="H1464" s="8" t="s">
        <v>5060</v>
      </c>
      <c r="I1464" s="35">
        <v>5.0441361916800003E-3</v>
      </c>
      <c r="J1464" s="35">
        <v>4.4868199663500004E-3</v>
      </c>
      <c r="K1464" s="35">
        <v>0.28498074454400002</v>
      </c>
      <c r="L1464" s="35">
        <v>0.247815230961</v>
      </c>
      <c r="O1464" s="36"/>
      <c r="P1464" s="36"/>
      <c r="Q1464" s="36"/>
      <c r="R1464" s="36"/>
    </row>
    <row r="1465" spans="7:18" x14ac:dyDescent="0.2">
      <c r="G1465" s="8" t="s">
        <v>5453</v>
      </c>
      <c r="H1465" s="8" t="s">
        <v>4973</v>
      </c>
      <c r="I1465" s="35">
        <v>0</v>
      </c>
      <c r="J1465" s="35">
        <v>0</v>
      </c>
      <c r="K1465" s="35">
        <v>0</v>
      </c>
      <c r="L1465" s="35">
        <v>0</v>
      </c>
      <c r="O1465" s="36"/>
      <c r="P1465" s="36"/>
      <c r="Q1465" s="36"/>
      <c r="R1465" s="36"/>
    </row>
    <row r="1466" spans="7:18" ht="15.75" thickBot="1" x14ac:dyDescent="0.25">
      <c r="G1466" s="40" t="s">
        <v>5453</v>
      </c>
      <c r="H1466" s="40" t="s">
        <v>52</v>
      </c>
      <c r="I1466" s="41">
        <v>0</v>
      </c>
      <c r="J1466" s="41">
        <v>0</v>
      </c>
      <c r="K1466" s="41">
        <v>0</v>
      </c>
      <c r="L1466" s="41">
        <v>0</v>
      </c>
      <c r="O1466" s="36"/>
      <c r="P1466" s="36"/>
      <c r="Q1466" s="36"/>
      <c r="R1466" s="36"/>
    </row>
    <row r="1467" spans="7:18" x14ac:dyDescent="0.2">
      <c r="G1467" s="8" t="s">
        <v>5454</v>
      </c>
      <c r="H1467" s="8" t="s">
        <v>5054</v>
      </c>
      <c r="I1467" s="35">
        <v>0.99492557510099999</v>
      </c>
      <c r="J1467" s="35">
        <v>0.98732100238700005</v>
      </c>
      <c r="K1467" s="35">
        <v>0.70973114442100005</v>
      </c>
      <c r="L1467" s="35">
        <v>0.73314172009699996</v>
      </c>
      <c r="O1467" s="36"/>
      <c r="P1467" s="36"/>
      <c r="Q1467" s="36"/>
      <c r="R1467" s="36"/>
    </row>
    <row r="1468" spans="7:18" x14ac:dyDescent="0.2">
      <c r="G1468" s="8" t="s">
        <v>5454</v>
      </c>
      <c r="H1468" s="8" t="s">
        <v>5056</v>
      </c>
      <c r="I1468" s="35">
        <v>0</v>
      </c>
      <c r="J1468" s="35">
        <v>1.4916467780399999E-4</v>
      </c>
      <c r="K1468" s="35">
        <v>0</v>
      </c>
      <c r="L1468" s="35">
        <v>0</v>
      </c>
      <c r="O1468" s="36"/>
      <c r="P1468" s="36"/>
      <c r="Q1468" s="36"/>
      <c r="R1468" s="36"/>
    </row>
    <row r="1469" spans="7:18" x14ac:dyDescent="0.2">
      <c r="G1469" s="8" t="s">
        <v>5454</v>
      </c>
      <c r="H1469" s="8" t="s">
        <v>5058</v>
      </c>
      <c r="I1469" s="35">
        <v>0</v>
      </c>
      <c r="J1469" s="35">
        <v>5.9665871121700003E-4</v>
      </c>
      <c r="K1469" s="35">
        <v>0</v>
      </c>
      <c r="L1469" s="35">
        <v>6.6327658633699997E-4</v>
      </c>
      <c r="O1469" s="36"/>
      <c r="P1469" s="36"/>
      <c r="Q1469" s="36"/>
      <c r="R1469" s="36"/>
    </row>
    <row r="1470" spans="7:18" x14ac:dyDescent="0.2">
      <c r="G1470" s="8" t="s">
        <v>5454</v>
      </c>
      <c r="H1470" s="8" t="s">
        <v>5060</v>
      </c>
      <c r="I1470" s="35">
        <v>5.07442489851E-3</v>
      </c>
      <c r="J1470" s="35">
        <v>1.19331742243E-2</v>
      </c>
      <c r="K1470" s="35">
        <v>0.29026885557900001</v>
      </c>
      <c r="L1470" s="35">
        <v>0.26619500331599999</v>
      </c>
      <c r="O1470" s="36"/>
      <c r="P1470" s="36"/>
      <c r="Q1470" s="36"/>
      <c r="R1470" s="36"/>
    </row>
    <row r="1471" spans="7:18" x14ac:dyDescent="0.2">
      <c r="G1471" s="8" t="s">
        <v>5454</v>
      </c>
      <c r="H1471" s="8" t="s">
        <v>4973</v>
      </c>
      <c r="I1471" s="35">
        <v>0</v>
      </c>
      <c r="J1471" s="35">
        <v>0</v>
      </c>
      <c r="K1471" s="35">
        <v>0</v>
      </c>
      <c r="L1471" s="35">
        <v>0</v>
      </c>
      <c r="O1471" s="36"/>
      <c r="P1471" s="36"/>
      <c r="Q1471" s="36"/>
      <c r="R1471" s="36"/>
    </row>
    <row r="1472" spans="7:18" ht="15.75" thickBot="1" x14ac:dyDescent="0.25">
      <c r="G1472" s="40" t="s">
        <v>5454</v>
      </c>
      <c r="H1472" s="40" t="s">
        <v>52</v>
      </c>
      <c r="I1472" s="41">
        <v>0</v>
      </c>
      <c r="J1472" s="41">
        <v>0</v>
      </c>
      <c r="K1472" s="41">
        <v>0</v>
      </c>
      <c r="L1472" s="41">
        <v>0</v>
      </c>
      <c r="O1472" s="36"/>
      <c r="P1472" s="36"/>
      <c r="Q1472" s="36"/>
      <c r="R1472" s="36"/>
    </row>
    <row r="1473" spans="7:18" x14ac:dyDescent="0.2">
      <c r="G1473" s="8" t="s">
        <v>5455</v>
      </c>
      <c r="H1473" s="8" t="s">
        <v>5054</v>
      </c>
      <c r="I1473" s="35">
        <v>0.78557665840900004</v>
      </c>
      <c r="J1473" s="35">
        <v>0.450038255547</v>
      </c>
      <c r="K1473" s="35">
        <v>0.55435516542899999</v>
      </c>
      <c r="L1473" s="35">
        <v>0.52274927395899995</v>
      </c>
      <c r="O1473" s="36"/>
      <c r="P1473" s="36"/>
      <c r="Q1473" s="36"/>
      <c r="R1473" s="36"/>
    </row>
    <row r="1474" spans="7:18" x14ac:dyDescent="0.2">
      <c r="G1474" s="8" t="s">
        <v>5455</v>
      </c>
      <c r="H1474" s="8" t="s">
        <v>5056</v>
      </c>
      <c r="I1474" s="35">
        <v>0</v>
      </c>
      <c r="J1474" s="35">
        <v>1.5302218821700001E-4</v>
      </c>
      <c r="K1474" s="35">
        <v>0</v>
      </c>
      <c r="L1474" s="35">
        <v>0</v>
      </c>
      <c r="O1474" s="36"/>
      <c r="P1474" s="36"/>
      <c r="Q1474" s="36"/>
      <c r="R1474" s="36"/>
    </row>
    <row r="1475" spans="7:18" x14ac:dyDescent="0.2">
      <c r="G1475" s="8" t="s">
        <v>5455</v>
      </c>
      <c r="H1475" s="8" t="s">
        <v>5058</v>
      </c>
      <c r="I1475" s="35">
        <v>0</v>
      </c>
      <c r="J1475" s="35">
        <v>0</v>
      </c>
      <c r="K1475" s="35">
        <v>2.25073148773E-4</v>
      </c>
      <c r="L1475" s="35">
        <v>3.8722168441400001E-4</v>
      </c>
      <c r="O1475" s="36"/>
      <c r="P1475" s="36"/>
      <c r="Q1475" s="36"/>
      <c r="R1475" s="36"/>
    </row>
    <row r="1476" spans="7:18" x14ac:dyDescent="0.2">
      <c r="G1476" s="8" t="s">
        <v>5455</v>
      </c>
      <c r="H1476" s="8" t="s">
        <v>5060</v>
      </c>
      <c r="I1476" s="35">
        <v>0.21442334159099999</v>
      </c>
      <c r="J1476" s="35">
        <v>0.54980872226499999</v>
      </c>
      <c r="K1476" s="35">
        <v>0.44541976142200002</v>
      </c>
      <c r="L1476" s="35">
        <v>0.476863504356</v>
      </c>
      <c r="O1476" s="36"/>
      <c r="P1476" s="36"/>
      <c r="Q1476" s="36"/>
      <c r="R1476" s="36"/>
    </row>
    <row r="1477" spans="7:18" x14ac:dyDescent="0.2">
      <c r="G1477" s="8" t="s">
        <v>5455</v>
      </c>
      <c r="H1477" s="8" t="s">
        <v>4973</v>
      </c>
      <c r="I1477" s="35">
        <v>0</v>
      </c>
      <c r="J1477" s="35">
        <v>0</v>
      </c>
      <c r="K1477" s="35">
        <v>0</v>
      </c>
      <c r="L1477" s="35">
        <v>0</v>
      </c>
      <c r="O1477" s="36"/>
      <c r="P1477" s="36"/>
      <c r="Q1477" s="36"/>
      <c r="R1477" s="36"/>
    </row>
    <row r="1478" spans="7:18" ht="15.75" thickBot="1" x14ac:dyDescent="0.25">
      <c r="G1478" s="40" t="s">
        <v>5455</v>
      </c>
      <c r="H1478" s="40" t="s">
        <v>52</v>
      </c>
      <c r="I1478" s="41">
        <v>0</v>
      </c>
      <c r="J1478" s="41">
        <v>0</v>
      </c>
      <c r="K1478" s="41">
        <v>0</v>
      </c>
      <c r="L1478" s="41">
        <v>0</v>
      </c>
      <c r="O1478" s="36"/>
      <c r="P1478" s="36"/>
      <c r="Q1478" s="36"/>
      <c r="R1478" s="36"/>
    </row>
    <row r="1479" spans="7:18" x14ac:dyDescent="0.2">
      <c r="G1479" s="8" t="s">
        <v>5456</v>
      </c>
      <c r="H1479" s="8" t="s">
        <v>5054</v>
      </c>
      <c r="I1479" s="35">
        <v>0.34817813765200001</v>
      </c>
      <c r="J1479" s="35">
        <v>0.21714608009</v>
      </c>
      <c r="K1479" s="35">
        <v>0.27824497257800002</v>
      </c>
      <c r="L1479" s="35">
        <v>0.23852385238500001</v>
      </c>
      <c r="O1479" s="36"/>
      <c r="P1479" s="36"/>
      <c r="Q1479" s="36"/>
      <c r="R1479" s="36"/>
    </row>
    <row r="1480" spans="7:18" x14ac:dyDescent="0.2">
      <c r="G1480" s="8" t="s">
        <v>5456</v>
      </c>
      <c r="H1480" s="8" t="s">
        <v>5056</v>
      </c>
      <c r="I1480" s="35">
        <v>0</v>
      </c>
      <c r="J1480" s="35">
        <v>0</v>
      </c>
      <c r="K1480" s="35">
        <v>0</v>
      </c>
      <c r="L1480" s="35">
        <v>0</v>
      </c>
      <c r="O1480" s="36"/>
      <c r="P1480" s="36"/>
      <c r="Q1480" s="36"/>
      <c r="R1480" s="36"/>
    </row>
    <row r="1481" spans="7:18" x14ac:dyDescent="0.2">
      <c r="G1481" s="8" t="s">
        <v>5456</v>
      </c>
      <c r="H1481" s="8" t="s">
        <v>5058</v>
      </c>
      <c r="I1481" s="35">
        <v>0</v>
      </c>
      <c r="J1481" s="35">
        <v>0</v>
      </c>
      <c r="K1481" s="35">
        <v>0</v>
      </c>
      <c r="L1481" s="35">
        <v>0</v>
      </c>
      <c r="O1481" s="36"/>
      <c r="P1481" s="36"/>
      <c r="Q1481" s="36"/>
      <c r="R1481" s="36"/>
    </row>
    <row r="1482" spans="7:18" x14ac:dyDescent="0.2">
      <c r="G1482" s="8" t="s">
        <v>5456</v>
      </c>
      <c r="H1482" s="8" t="s">
        <v>5060</v>
      </c>
      <c r="I1482" s="35">
        <v>0.65182186234799999</v>
      </c>
      <c r="J1482" s="35">
        <v>0.78285391990999997</v>
      </c>
      <c r="K1482" s="35">
        <v>0.72175502742200004</v>
      </c>
      <c r="L1482" s="35">
        <v>0.76147614761500004</v>
      </c>
      <c r="O1482" s="36"/>
      <c r="P1482" s="36"/>
      <c r="Q1482" s="36"/>
      <c r="R1482" s="36"/>
    </row>
    <row r="1483" spans="7:18" x14ac:dyDescent="0.2">
      <c r="G1483" s="8" t="s">
        <v>5456</v>
      </c>
      <c r="H1483" s="8" t="s">
        <v>4973</v>
      </c>
      <c r="I1483" s="35">
        <v>0</v>
      </c>
      <c r="J1483" s="35">
        <v>0</v>
      </c>
      <c r="K1483" s="35">
        <v>0</v>
      </c>
      <c r="L1483" s="35">
        <v>0</v>
      </c>
      <c r="O1483" s="36"/>
      <c r="P1483" s="36"/>
      <c r="Q1483" s="36"/>
      <c r="R1483" s="36"/>
    </row>
    <row r="1484" spans="7:18" ht="15.75" thickBot="1" x14ac:dyDescent="0.25">
      <c r="G1484" s="40" t="s">
        <v>5456</v>
      </c>
      <c r="H1484" s="40" t="s">
        <v>52</v>
      </c>
      <c r="I1484" s="41">
        <v>0</v>
      </c>
      <c r="J1484" s="41">
        <v>0</v>
      </c>
      <c r="K1484" s="41">
        <v>0</v>
      </c>
      <c r="L1484" s="41">
        <v>0</v>
      </c>
      <c r="O1484" s="36"/>
      <c r="P1484" s="36"/>
      <c r="Q1484" s="36"/>
      <c r="R1484" s="36"/>
    </row>
    <row r="1485" spans="7:18" x14ac:dyDescent="0.2">
      <c r="G1485" s="8" t="s">
        <v>5457</v>
      </c>
      <c r="H1485" s="8" t="s">
        <v>5054</v>
      </c>
      <c r="I1485" s="35">
        <v>0.97635345364000004</v>
      </c>
      <c r="J1485" s="35">
        <v>0.86934306569300002</v>
      </c>
      <c r="K1485" s="35">
        <v>0.68824940048000005</v>
      </c>
      <c r="L1485" s="35">
        <v>0.69313304721000002</v>
      </c>
      <c r="O1485" s="36"/>
      <c r="P1485" s="36"/>
      <c r="Q1485" s="36"/>
      <c r="R1485" s="36"/>
    </row>
    <row r="1486" spans="7:18" x14ac:dyDescent="0.2">
      <c r="G1486" s="8" t="s">
        <v>5457</v>
      </c>
      <c r="H1486" s="8" t="s">
        <v>5056</v>
      </c>
      <c r="I1486" s="35">
        <v>1.2445550715599999E-3</v>
      </c>
      <c r="J1486" s="35">
        <v>0</v>
      </c>
      <c r="K1486" s="35">
        <v>0</v>
      </c>
      <c r="L1486" s="35">
        <v>2.6824034334799998E-4</v>
      </c>
      <c r="O1486" s="36"/>
      <c r="P1486" s="36"/>
      <c r="Q1486" s="36"/>
      <c r="R1486" s="36"/>
    </row>
    <row r="1487" spans="7:18" x14ac:dyDescent="0.2">
      <c r="G1487" s="8" t="s">
        <v>5457</v>
      </c>
      <c r="H1487" s="8" t="s">
        <v>5058</v>
      </c>
      <c r="I1487" s="35">
        <v>0</v>
      </c>
      <c r="J1487" s="35">
        <v>0</v>
      </c>
      <c r="K1487" s="35">
        <v>0</v>
      </c>
      <c r="L1487" s="35">
        <v>0</v>
      </c>
      <c r="O1487" s="36"/>
      <c r="P1487" s="36"/>
      <c r="Q1487" s="36"/>
      <c r="R1487" s="36"/>
    </row>
    <row r="1488" spans="7:18" x14ac:dyDescent="0.2">
      <c r="G1488" s="8" t="s">
        <v>5457</v>
      </c>
      <c r="H1488" s="8" t="s">
        <v>5060</v>
      </c>
      <c r="I1488" s="35">
        <v>2.2401991288099998E-2</v>
      </c>
      <c r="J1488" s="35">
        <v>0.13065693430700001</v>
      </c>
      <c r="K1488" s="35">
        <v>0.31175059952</v>
      </c>
      <c r="L1488" s="35">
        <v>0.30659871244600001</v>
      </c>
      <c r="O1488" s="36"/>
      <c r="P1488" s="36"/>
      <c r="Q1488" s="36"/>
      <c r="R1488" s="36"/>
    </row>
    <row r="1489" spans="7:18" x14ac:dyDescent="0.2">
      <c r="G1489" s="8" t="s">
        <v>5457</v>
      </c>
      <c r="H1489" s="8" t="s">
        <v>4973</v>
      </c>
      <c r="I1489" s="35">
        <v>0</v>
      </c>
      <c r="J1489" s="35">
        <v>0</v>
      </c>
      <c r="K1489" s="35">
        <v>0</v>
      </c>
      <c r="L1489" s="35">
        <v>0</v>
      </c>
      <c r="O1489" s="36"/>
      <c r="P1489" s="36"/>
      <c r="Q1489" s="36"/>
      <c r="R1489" s="36"/>
    </row>
    <row r="1490" spans="7:18" ht="15.75" thickBot="1" x14ac:dyDescent="0.25">
      <c r="G1490" s="40" t="s">
        <v>5457</v>
      </c>
      <c r="H1490" s="40" t="s">
        <v>52</v>
      </c>
      <c r="I1490" s="41">
        <v>0</v>
      </c>
      <c r="J1490" s="41">
        <v>0</v>
      </c>
      <c r="K1490" s="41">
        <v>0</v>
      </c>
      <c r="L1490" s="41">
        <v>0</v>
      </c>
      <c r="O1490" s="36"/>
      <c r="P1490" s="36"/>
      <c r="Q1490" s="36"/>
      <c r="R1490" s="36"/>
    </row>
    <row r="1491" spans="7:18" x14ac:dyDescent="0.2">
      <c r="G1491" s="8" t="s">
        <v>5458</v>
      </c>
      <c r="H1491" s="8" t="s">
        <v>5054</v>
      </c>
      <c r="I1491" s="35">
        <v>0.660766961652</v>
      </c>
      <c r="J1491" s="35">
        <v>0.64888457808</v>
      </c>
      <c r="K1491" s="35">
        <v>0.63651406508499997</v>
      </c>
      <c r="L1491" s="35">
        <v>0.63160481690799997</v>
      </c>
      <c r="O1491" s="36"/>
      <c r="P1491" s="36"/>
      <c r="Q1491" s="36"/>
      <c r="R1491" s="36"/>
    </row>
    <row r="1492" spans="7:18" x14ac:dyDescent="0.2">
      <c r="G1492" s="8" t="s">
        <v>5458</v>
      </c>
      <c r="H1492" s="8" t="s">
        <v>5056</v>
      </c>
      <c r="I1492" s="35">
        <v>4.2140750105399999E-4</v>
      </c>
      <c r="J1492" s="35">
        <v>0</v>
      </c>
      <c r="K1492" s="35">
        <v>0</v>
      </c>
      <c r="L1492" s="35">
        <v>0</v>
      </c>
      <c r="O1492" s="36"/>
      <c r="P1492" s="36"/>
      <c r="Q1492" s="36"/>
      <c r="R1492" s="36"/>
    </row>
    <row r="1493" spans="7:18" x14ac:dyDescent="0.2">
      <c r="G1493" s="8" t="s">
        <v>5458</v>
      </c>
      <c r="H1493" s="8" t="s">
        <v>5058</v>
      </c>
      <c r="I1493" s="35">
        <v>0</v>
      </c>
      <c r="J1493" s="35">
        <v>1.21241513094E-4</v>
      </c>
      <c r="K1493" s="35">
        <v>0</v>
      </c>
      <c r="L1493" s="35">
        <v>2.4576062914699999E-4</v>
      </c>
      <c r="O1493" s="36"/>
      <c r="P1493" s="36"/>
      <c r="Q1493" s="36"/>
      <c r="R1493" s="36"/>
    </row>
    <row r="1494" spans="7:18" x14ac:dyDescent="0.2">
      <c r="G1494" s="8" t="s">
        <v>5458</v>
      </c>
      <c r="H1494" s="8" t="s">
        <v>5060</v>
      </c>
      <c r="I1494" s="35">
        <v>0.338811630847</v>
      </c>
      <c r="J1494" s="35">
        <v>0.35099418040699998</v>
      </c>
      <c r="K1494" s="35">
        <v>0.36348593491499998</v>
      </c>
      <c r="L1494" s="35">
        <v>0.36814942246299998</v>
      </c>
      <c r="O1494" s="36"/>
      <c r="P1494" s="36"/>
      <c r="Q1494" s="36"/>
      <c r="R1494" s="36"/>
    </row>
    <row r="1495" spans="7:18" x14ac:dyDescent="0.2">
      <c r="G1495" s="8" t="s">
        <v>5458</v>
      </c>
      <c r="H1495" s="8" t="s">
        <v>4973</v>
      </c>
      <c r="I1495" s="35">
        <v>0</v>
      </c>
      <c r="J1495" s="35">
        <v>0</v>
      </c>
      <c r="K1495" s="35">
        <v>0</v>
      </c>
      <c r="L1495" s="35">
        <v>0</v>
      </c>
      <c r="O1495" s="36"/>
      <c r="P1495" s="36"/>
      <c r="Q1495" s="36"/>
      <c r="R1495" s="36"/>
    </row>
    <row r="1496" spans="7:18" ht="15.75" thickBot="1" x14ac:dyDescent="0.25">
      <c r="G1496" s="40" t="s">
        <v>5458</v>
      </c>
      <c r="H1496" s="40" t="s">
        <v>52</v>
      </c>
      <c r="I1496" s="41">
        <v>0</v>
      </c>
      <c r="J1496" s="41">
        <v>0</v>
      </c>
      <c r="K1496" s="41">
        <v>0</v>
      </c>
      <c r="L1496" s="41">
        <v>0</v>
      </c>
      <c r="O1496" s="36"/>
      <c r="P1496" s="36"/>
      <c r="Q1496" s="36"/>
      <c r="R1496" s="36"/>
    </row>
    <row r="1497" spans="7:18" x14ac:dyDescent="0.2">
      <c r="G1497" s="8" t="s">
        <v>5459</v>
      </c>
      <c r="H1497" s="8" t="s">
        <v>5054</v>
      </c>
      <c r="I1497" s="35">
        <v>0.99391891891899997</v>
      </c>
      <c r="J1497" s="35">
        <v>0.99595414699899998</v>
      </c>
      <c r="K1497" s="35">
        <v>0.64225630875799999</v>
      </c>
      <c r="L1497" s="35">
        <v>0.64276443867599997</v>
      </c>
      <c r="O1497" s="36"/>
      <c r="P1497" s="36"/>
      <c r="Q1497" s="36"/>
      <c r="R1497" s="36"/>
    </row>
    <row r="1498" spans="7:18" x14ac:dyDescent="0.2">
      <c r="G1498" s="8" t="s">
        <v>5459</v>
      </c>
      <c r="H1498" s="8" t="s">
        <v>5056</v>
      </c>
      <c r="I1498" s="35">
        <v>6.75675675676E-4</v>
      </c>
      <c r="J1498" s="35">
        <v>0</v>
      </c>
      <c r="K1498" s="35">
        <v>0</v>
      </c>
      <c r="L1498" s="35">
        <v>0</v>
      </c>
      <c r="O1498" s="36"/>
      <c r="P1498" s="36"/>
      <c r="Q1498" s="36"/>
      <c r="R1498" s="36"/>
    </row>
    <row r="1499" spans="7:18" x14ac:dyDescent="0.2">
      <c r="G1499" s="8" t="s">
        <v>5459</v>
      </c>
      <c r="H1499" s="8" t="s">
        <v>5058</v>
      </c>
      <c r="I1499" s="35">
        <v>0</v>
      </c>
      <c r="J1499" s="35">
        <v>3.3715441672300001E-4</v>
      </c>
      <c r="K1499" s="35">
        <v>0</v>
      </c>
      <c r="L1499" s="35">
        <v>6.4892926671000003E-4</v>
      </c>
      <c r="O1499" s="36"/>
      <c r="P1499" s="36"/>
      <c r="Q1499" s="36"/>
      <c r="R1499" s="36"/>
    </row>
    <row r="1500" spans="7:18" x14ac:dyDescent="0.2">
      <c r="G1500" s="8" t="s">
        <v>5459</v>
      </c>
      <c r="H1500" s="8" t="s">
        <v>5060</v>
      </c>
      <c r="I1500" s="35">
        <v>5.4054054054100001E-3</v>
      </c>
      <c r="J1500" s="35">
        <v>3.7086985839500002E-3</v>
      </c>
      <c r="K1500" s="35">
        <v>0.35774369124200001</v>
      </c>
      <c r="L1500" s="35">
        <v>0.35658663205699997</v>
      </c>
      <c r="O1500" s="36"/>
      <c r="P1500" s="36"/>
      <c r="Q1500" s="36"/>
      <c r="R1500" s="36"/>
    </row>
    <row r="1501" spans="7:18" x14ac:dyDescent="0.2">
      <c r="G1501" s="8" t="s">
        <v>5459</v>
      </c>
      <c r="H1501" s="8" t="s">
        <v>4973</v>
      </c>
      <c r="I1501" s="35">
        <v>0</v>
      </c>
      <c r="J1501" s="35">
        <v>0</v>
      </c>
      <c r="K1501" s="35">
        <v>0</v>
      </c>
      <c r="L1501" s="35">
        <v>0</v>
      </c>
      <c r="O1501" s="36"/>
      <c r="P1501" s="36"/>
      <c r="Q1501" s="36"/>
      <c r="R1501" s="36"/>
    </row>
    <row r="1502" spans="7:18" ht="15.75" thickBot="1" x14ac:dyDescent="0.25">
      <c r="G1502" s="40" t="s">
        <v>5459</v>
      </c>
      <c r="H1502" s="40" t="s">
        <v>52</v>
      </c>
      <c r="I1502" s="41">
        <v>0</v>
      </c>
      <c r="J1502" s="41">
        <v>0</v>
      </c>
      <c r="K1502" s="41">
        <v>0</v>
      </c>
      <c r="L1502" s="41">
        <v>0</v>
      </c>
      <c r="O1502" s="36"/>
      <c r="P1502" s="36"/>
      <c r="Q1502" s="36"/>
      <c r="R1502" s="36"/>
    </row>
    <row r="1503" spans="7:18" x14ac:dyDescent="0.2">
      <c r="G1503" s="8" t="s">
        <v>5460</v>
      </c>
      <c r="H1503" s="8" t="s">
        <v>5054</v>
      </c>
      <c r="I1503" s="35">
        <v>0.97384305834999996</v>
      </c>
      <c r="J1503" s="35">
        <v>0.98071625344400004</v>
      </c>
      <c r="K1503" s="35">
        <v>0.44234800838600002</v>
      </c>
      <c r="L1503" s="35">
        <v>0.46633416458900001</v>
      </c>
      <c r="O1503" s="36"/>
      <c r="P1503" s="36"/>
      <c r="Q1503" s="36"/>
      <c r="R1503" s="36"/>
    </row>
    <row r="1504" spans="7:18" x14ac:dyDescent="0.2">
      <c r="G1504" s="8" t="s">
        <v>5460</v>
      </c>
      <c r="H1504" s="8" t="s">
        <v>5056</v>
      </c>
      <c r="I1504" s="35">
        <v>2.0120724346100001E-3</v>
      </c>
      <c r="J1504" s="35">
        <v>0</v>
      </c>
      <c r="K1504" s="35">
        <v>0</v>
      </c>
      <c r="L1504" s="35">
        <v>0</v>
      </c>
      <c r="O1504" s="36"/>
      <c r="P1504" s="36"/>
      <c r="Q1504" s="36"/>
      <c r="R1504" s="36"/>
    </row>
    <row r="1505" spans="7:18" x14ac:dyDescent="0.2">
      <c r="G1505" s="8" t="s">
        <v>5460</v>
      </c>
      <c r="H1505" s="8" t="s">
        <v>5058</v>
      </c>
      <c r="I1505" s="35">
        <v>0</v>
      </c>
      <c r="J1505" s="35">
        <v>0</v>
      </c>
      <c r="K1505" s="35">
        <v>2.0964360586999999E-3</v>
      </c>
      <c r="L1505" s="35">
        <v>0</v>
      </c>
      <c r="O1505" s="36"/>
      <c r="P1505" s="36"/>
      <c r="Q1505" s="36"/>
      <c r="R1505" s="36"/>
    </row>
    <row r="1506" spans="7:18" x14ac:dyDescent="0.2">
      <c r="G1506" s="8" t="s">
        <v>5460</v>
      </c>
      <c r="H1506" s="8" t="s">
        <v>5060</v>
      </c>
      <c r="I1506" s="35">
        <v>2.4144869215299999E-2</v>
      </c>
      <c r="J1506" s="35">
        <v>1.92837465565E-2</v>
      </c>
      <c r="K1506" s="35">
        <v>0.555555555556</v>
      </c>
      <c r="L1506" s="35">
        <v>0.53366583541099999</v>
      </c>
      <c r="O1506" s="36"/>
      <c r="P1506" s="36"/>
      <c r="Q1506" s="36"/>
      <c r="R1506" s="36"/>
    </row>
    <row r="1507" spans="7:18" x14ac:dyDescent="0.2">
      <c r="G1507" s="8" t="s">
        <v>5460</v>
      </c>
      <c r="H1507" s="8" t="s">
        <v>4973</v>
      </c>
      <c r="I1507" s="35">
        <v>0</v>
      </c>
      <c r="J1507" s="35">
        <v>0</v>
      </c>
      <c r="K1507" s="35">
        <v>0</v>
      </c>
      <c r="L1507" s="35">
        <v>0</v>
      </c>
      <c r="O1507" s="36"/>
      <c r="P1507" s="36"/>
      <c r="Q1507" s="36"/>
      <c r="R1507" s="36"/>
    </row>
    <row r="1508" spans="7:18" ht="15.75" thickBot="1" x14ac:dyDescent="0.25">
      <c r="G1508" s="40" t="s">
        <v>5460</v>
      </c>
      <c r="H1508" s="40" t="s">
        <v>52</v>
      </c>
      <c r="I1508" s="41">
        <v>0</v>
      </c>
      <c r="J1508" s="41">
        <v>0</v>
      </c>
      <c r="K1508" s="41">
        <v>0</v>
      </c>
      <c r="L1508" s="41">
        <v>0</v>
      </c>
      <c r="O1508" s="36"/>
      <c r="P1508" s="36"/>
      <c r="Q1508" s="36"/>
      <c r="R1508" s="36"/>
    </row>
    <row r="1509" spans="7:18" x14ac:dyDescent="0.2">
      <c r="G1509" s="8" t="s">
        <v>5461</v>
      </c>
      <c r="H1509" s="8" t="s">
        <v>5054</v>
      </c>
      <c r="I1509" s="35">
        <v>0.995661605206</v>
      </c>
      <c r="J1509" s="35">
        <v>0.99623635679300004</v>
      </c>
      <c r="K1509" s="35">
        <v>0.75616631430600001</v>
      </c>
      <c r="L1509" s="35">
        <v>0.77962682803799999</v>
      </c>
      <c r="O1509" s="36"/>
      <c r="P1509" s="36"/>
      <c r="Q1509" s="36"/>
      <c r="R1509" s="36"/>
    </row>
    <row r="1510" spans="7:18" x14ac:dyDescent="0.2">
      <c r="G1510" s="8" t="s">
        <v>5461</v>
      </c>
      <c r="H1510" s="8" t="s">
        <v>5056</v>
      </c>
      <c r="I1510" s="35">
        <v>1.08459869848E-3</v>
      </c>
      <c r="J1510" s="35">
        <v>0</v>
      </c>
      <c r="K1510" s="35">
        <v>0</v>
      </c>
      <c r="L1510" s="35">
        <v>0</v>
      </c>
      <c r="O1510" s="36"/>
      <c r="P1510" s="36"/>
      <c r="Q1510" s="36"/>
      <c r="R1510" s="36"/>
    </row>
    <row r="1511" spans="7:18" x14ac:dyDescent="0.2">
      <c r="G1511" s="8" t="s">
        <v>5461</v>
      </c>
      <c r="H1511" s="8" t="s">
        <v>5058</v>
      </c>
      <c r="I1511" s="35">
        <v>1.08459869848E-3</v>
      </c>
      <c r="J1511" s="35">
        <v>0</v>
      </c>
      <c r="K1511" s="35">
        <v>7.0472163495400003E-4</v>
      </c>
      <c r="L1511" s="35">
        <v>0</v>
      </c>
      <c r="O1511" s="36"/>
      <c r="P1511" s="36"/>
      <c r="Q1511" s="36"/>
      <c r="R1511" s="36"/>
    </row>
    <row r="1512" spans="7:18" x14ac:dyDescent="0.2">
      <c r="G1512" s="8" t="s">
        <v>5461</v>
      </c>
      <c r="H1512" s="8" t="s">
        <v>5060</v>
      </c>
      <c r="I1512" s="35">
        <v>2.1691973969599999E-3</v>
      </c>
      <c r="J1512" s="35">
        <v>3.7636432066199999E-3</v>
      </c>
      <c r="K1512" s="35">
        <v>0.243128964059</v>
      </c>
      <c r="L1512" s="35">
        <v>0.22037317196199999</v>
      </c>
      <c r="O1512" s="36"/>
      <c r="P1512" s="36"/>
      <c r="Q1512" s="36"/>
      <c r="R1512" s="36"/>
    </row>
    <row r="1513" spans="7:18" x14ac:dyDescent="0.2">
      <c r="G1513" s="8" t="s">
        <v>5461</v>
      </c>
      <c r="H1513" s="8" t="s">
        <v>4973</v>
      </c>
      <c r="I1513" s="35">
        <v>0</v>
      </c>
      <c r="J1513" s="35">
        <v>0</v>
      </c>
      <c r="K1513" s="35">
        <v>0</v>
      </c>
      <c r="L1513" s="35">
        <v>0</v>
      </c>
      <c r="O1513" s="36"/>
      <c r="P1513" s="36"/>
      <c r="Q1513" s="36"/>
      <c r="R1513" s="36"/>
    </row>
    <row r="1514" spans="7:18" ht="15.75" thickBot="1" x14ac:dyDescent="0.25">
      <c r="G1514" s="40" t="s">
        <v>5461</v>
      </c>
      <c r="H1514" s="40" t="s">
        <v>52</v>
      </c>
      <c r="I1514" s="41">
        <v>0</v>
      </c>
      <c r="J1514" s="41">
        <v>0</v>
      </c>
      <c r="K1514" s="41">
        <v>0</v>
      </c>
      <c r="L1514" s="41">
        <v>0</v>
      </c>
      <c r="O1514" s="36"/>
      <c r="P1514" s="36"/>
      <c r="Q1514" s="36"/>
      <c r="R1514" s="36"/>
    </row>
    <row r="1515" spans="7:18" x14ac:dyDescent="0.2">
      <c r="G1515" s="8" t="s">
        <v>5462</v>
      </c>
      <c r="H1515" s="8" t="s">
        <v>5054</v>
      </c>
      <c r="I1515" s="35">
        <v>0.99135063206899998</v>
      </c>
      <c r="J1515" s="35">
        <v>0.99784424683399997</v>
      </c>
      <c r="K1515" s="35">
        <v>0.68882888963900002</v>
      </c>
      <c r="L1515" s="35">
        <v>0.72193690388800003</v>
      </c>
      <c r="O1515" s="36"/>
      <c r="P1515" s="36"/>
      <c r="Q1515" s="36"/>
      <c r="R1515" s="36"/>
    </row>
    <row r="1516" spans="7:18" x14ac:dyDescent="0.2">
      <c r="G1516" s="8" t="s">
        <v>5462</v>
      </c>
      <c r="H1516" s="8" t="s">
        <v>5056</v>
      </c>
      <c r="I1516" s="35">
        <v>0</v>
      </c>
      <c r="J1516" s="35">
        <v>0</v>
      </c>
      <c r="K1516" s="35">
        <v>0</v>
      </c>
      <c r="L1516" s="35">
        <v>0</v>
      </c>
      <c r="O1516" s="36"/>
      <c r="P1516" s="36"/>
      <c r="Q1516" s="36"/>
      <c r="R1516" s="36"/>
    </row>
    <row r="1517" spans="7:18" x14ac:dyDescent="0.2">
      <c r="G1517" s="8" t="s">
        <v>5462</v>
      </c>
      <c r="H1517" s="8" t="s">
        <v>5058</v>
      </c>
      <c r="I1517" s="35">
        <v>0</v>
      </c>
      <c r="J1517" s="35">
        <v>0</v>
      </c>
      <c r="K1517" s="35">
        <v>0</v>
      </c>
      <c r="L1517" s="35">
        <v>3.6683785766699999E-4</v>
      </c>
      <c r="O1517" s="36"/>
      <c r="P1517" s="36"/>
      <c r="Q1517" s="36"/>
      <c r="R1517" s="36"/>
    </row>
    <row r="1518" spans="7:18" x14ac:dyDescent="0.2">
      <c r="G1518" s="8" t="s">
        <v>5462</v>
      </c>
      <c r="H1518" s="8" t="s">
        <v>5060</v>
      </c>
      <c r="I1518" s="35">
        <v>8.6493679308100001E-3</v>
      </c>
      <c r="J1518" s="35">
        <v>2.15575316626E-3</v>
      </c>
      <c r="K1518" s="35">
        <v>0.31117111036099998</v>
      </c>
      <c r="L1518" s="35">
        <v>0.27769625825400002</v>
      </c>
      <c r="O1518" s="36"/>
      <c r="P1518" s="36"/>
      <c r="Q1518" s="36"/>
      <c r="R1518" s="36"/>
    </row>
    <row r="1519" spans="7:18" x14ac:dyDescent="0.2">
      <c r="G1519" s="8" t="s">
        <v>5462</v>
      </c>
      <c r="H1519" s="8" t="s">
        <v>4973</v>
      </c>
      <c r="I1519" s="35">
        <v>0</v>
      </c>
      <c r="J1519" s="35">
        <v>0</v>
      </c>
      <c r="K1519" s="35">
        <v>0</v>
      </c>
      <c r="L1519" s="35">
        <v>0</v>
      </c>
      <c r="O1519" s="36"/>
      <c r="P1519" s="36"/>
      <c r="Q1519" s="36"/>
      <c r="R1519" s="36"/>
    </row>
    <row r="1520" spans="7:18" ht="15.75" thickBot="1" x14ac:dyDescent="0.25">
      <c r="G1520" s="40" t="s">
        <v>5462</v>
      </c>
      <c r="H1520" s="40" t="s">
        <v>52</v>
      </c>
      <c r="I1520" s="41">
        <v>0</v>
      </c>
      <c r="J1520" s="41">
        <v>0</v>
      </c>
      <c r="K1520" s="41">
        <v>0</v>
      </c>
      <c r="L1520" s="41">
        <v>0</v>
      </c>
      <c r="O1520" s="36"/>
      <c r="P1520" s="36"/>
      <c r="Q1520" s="36"/>
      <c r="R1520" s="36"/>
    </row>
    <row r="1521" spans="7:18" x14ac:dyDescent="0.2">
      <c r="G1521" s="8" t="s">
        <v>5463</v>
      </c>
      <c r="H1521" s="8" t="s">
        <v>5054</v>
      </c>
      <c r="I1521" s="35">
        <v>0.99191054009000001</v>
      </c>
      <c r="J1521" s="35">
        <v>0.99662873999199997</v>
      </c>
      <c r="K1521" s="35">
        <v>0.51233869141999999</v>
      </c>
      <c r="L1521" s="35">
        <v>0.48978084215700002</v>
      </c>
      <c r="O1521" s="36"/>
      <c r="P1521" s="36"/>
      <c r="Q1521" s="36"/>
      <c r="R1521" s="36"/>
    </row>
    <row r="1522" spans="7:18" x14ac:dyDescent="0.2">
      <c r="G1522" s="8" t="s">
        <v>5463</v>
      </c>
      <c r="H1522" s="8" t="s">
        <v>5056</v>
      </c>
      <c r="I1522" s="35">
        <v>0</v>
      </c>
      <c r="J1522" s="35">
        <v>0</v>
      </c>
      <c r="K1522" s="35">
        <v>2.26398007698E-4</v>
      </c>
      <c r="L1522" s="35">
        <v>2.4624476729900001E-4</v>
      </c>
      <c r="O1522" s="36"/>
      <c r="P1522" s="36"/>
      <c r="Q1522" s="36"/>
      <c r="R1522" s="36"/>
    </row>
    <row r="1523" spans="7:18" x14ac:dyDescent="0.2">
      <c r="G1523" s="8" t="s">
        <v>5463</v>
      </c>
      <c r="H1523" s="8" t="s">
        <v>5058</v>
      </c>
      <c r="I1523" s="35">
        <v>4.7585058291699998E-4</v>
      </c>
      <c r="J1523" s="35">
        <v>1.4046916701799999E-4</v>
      </c>
      <c r="K1523" s="35">
        <v>0</v>
      </c>
      <c r="L1523" s="35">
        <v>7.3873430189599996E-4</v>
      </c>
      <c r="O1523" s="36"/>
      <c r="P1523" s="36"/>
      <c r="Q1523" s="36"/>
      <c r="R1523" s="36"/>
    </row>
    <row r="1524" spans="7:18" x14ac:dyDescent="0.2">
      <c r="G1524" s="8" t="s">
        <v>5463</v>
      </c>
      <c r="H1524" s="8" t="s">
        <v>5060</v>
      </c>
      <c r="I1524" s="35">
        <v>7.6136093266700004E-3</v>
      </c>
      <c r="J1524" s="35">
        <v>3.2307908414100001E-3</v>
      </c>
      <c r="K1524" s="35">
        <v>0.48743491057299998</v>
      </c>
      <c r="L1524" s="35">
        <v>0.50923417877400001</v>
      </c>
      <c r="O1524" s="36"/>
      <c r="P1524" s="36"/>
      <c r="Q1524" s="36"/>
      <c r="R1524" s="36"/>
    </row>
    <row r="1525" spans="7:18" x14ac:dyDescent="0.2">
      <c r="G1525" s="8" t="s">
        <v>5463</v>
      </c>
      <c r="H1525" s="8" t="s">
        <v>4973</v>
      </c>
      <c r="I1525" s="35">
        <v>0</v>
      </c>
      <c r="J1525" s="35">
        <v>0</v>
      </c>
      <c r="K1525" s="35">
        <v>0</v>
      </c>
      <c r="L1525" s="35">
        <v>0</v>
      </c>
      <c r="O1525" s="36"/>
      <c r="P1525" s="36"/>
      <c r="Q1525" s="36"/>
      <c r="R1525" s="36"/>
    </row>
    <row r="1526" spans="7:18" ht="15.75" thickBot="1" x14ac:dyDescent="0.25">
      <c r="G1526" s="40" t="s">
        <v>5463</v>
      </c>
      <c r="H1526" s="40" t="s">
        <v>52</v>
      </c>
      <c r="I1526" s="41">
        <v>0</v>
      </c>
      <c r="J1526" s="41">
        <v>0</v>
      </c>
      <c r="K1526" s="41">
        <v>0</v>
      </c>
      <c r="L1526" s="41">
        <v>0</v>
      </c>
      <c r="O1526" s="36"/>
      <c r="P1526" s="36"/>
      <c r="Q1526" s="36"/>
      <c r="R1526" s="36"/>
    </row>
    <row r="1527" spans="7:18" x14ac:dyDescent="0.2">
      <c r="G1527" s="8" t="s">
        <v>5464</v>
      </c>
      <c r="H1527" s="8" t="s">
        <v>5054</v>
      </c>
      <c r="I1527" s="35">
        <v>0.98635294117600003</v>
      </c>
      <c r="J1527" s="35">
        <v>0.98528879778099998</v>
      </c>
      <c r="K1527" s="35">
        <v>0.35627059507699999</v>
      </c>
      <c r="L1527" s="35">
        <v>0.319298245614</v>
      </c>
      <c r="O1527" s="36"/>
      <c r="P1527" s="36"/>
      <c r="Q1527" s="36"/>
      <c r="R1527" s="36"/>
    </row>
    <row r="1528" spans="7:18" x14ac:dyDescent="0.2">
      <c r="G1528" s="8" t="s">
        <v>5464</v>
      </c>
      <c r="H1528" s="8" t="s">
        <v>5056</v>
      </c>
      <c r="I1528" s="35">
        <v>2.3529411764700001E-4</v>
      </c>
      <c r="J1528" s="35">
        <v>0</v>
      </c>
      <c r="K1528" s="35">
        <v>0</v>
      </c>
      <c r="L1528" s="35">
        <v>3.8986354775799999E-4</v>
      </c>
      <c r="O1528" s="36"/>
      <c r="P1528" s="36"/>
      <c r="Q1528" s="36"/>
      <c r="R1528" s="36"/>
    </row>
    <row r="1529" spans="7:18" x14ac:dyDescent="0.2">
      <c r="G1529" s="8" t="s">
        <v>5464</v>
      </c>
      <c r="H1529" s="8" t="s">
        <v>5058</v>
      </c>
      <c r="I1529" s="35">
        <v>9.4117647058800005E-4</v>
      </c>
      <c r="J1529" s="35">
        <v>2.4116724948800001E-4</v>
      </c>
      <c r="K1529" s="35">
        <v>0</v>
      </c>
      <c r="L1529" s="35">
        <v>0</v>
      </c>
      <c r="O1529" s="36"/>
      <c r="P1529" s="36"/>
      <c r="Q1529" s="36"/>
      <c r="R1529" s="36"/>
    </row>
    <row r="1530" spans="7:18" x14ac:dyDescent="0.2">
      <c r="G1530" s="8" t="s">
        <v>5464</v>
      </c>
      <c r="H1530" s="8" t="s">
        <v>5060</v>
      </c>
      <c r="I1530" s="35">
        <v>1.2470588235299999E-2</v>
      </c>
      <c r="J1530" s="35">
        <v>1.4470034969299999E-2</v>
      </c>
      <c r="K1530" s="35">
        <v>0.64372940492300001</v>
      </c>
      <c r="L1530" s="35">
        <v>0.68031189083800003</v>
      </c>
      <c r="O1530" s="36"/>
      <c r="P1530" s="36"/>
      <c r="Q1530" s="36"/>
      <c r="R1530" s="36"/>
    </row>
    <row r="1531" spans="7:18" x14ac:dyDescent="0.2">
      <c r="G1531" s="8" t="s">
        <v>5464</v>
      </c>
      <c r="H1531" s="8" t="s">
        <v>4973</v>
      </c>
      <c r="I1531" s="35">
        <v>0</v>
      </c>
      <c r="J1531" s="35">
        <v>0</v>
      </c>
      <c r="K1531" s="35">
        <v>0</v>
      </c>
      <c r="L1531" s="35">
        <v>0</v>
      </c>
      <c r="O1531" s="36"/>
      <c r="P1531" s="36"/>
      <c r="Q1531" s="36"/>
      <c r="R1531" s="36"/>
    </row>
    <row r="1532" spans="7:18" ht="15.75" thickBot="1" x14ac:dyDescent="0.25">
      <c r="G1532" s="40" t="s">
        <v>5464</v>
      </c>
      <c r="H1532" s="40" t="s">
        <v>52</v>
      </c>
      <c r="I1532" s="41">
        <v>0</v>
      </c>
      <c r="J1532" s="41">
        <v>0</v>
      </c>
      <c r="K1532" s="41">
        <v>0</v>
      </c>
      <c r="L1532" s="41">
        <v>0</v>
      </c>
      <c r="O1532" s="36"/>
      <c r="P1532" s="36"/>
      <c r="Q1532" s="36"/>
      <c r="R1532" s="36"/>
    </row>
    <row r="1533" spans="7:18" x14ac:dyDescent="0.2">
      <c r="G1533" s="8" t="s">
        <v>5465</v>
      </c>
      <c r="H1533" s="8" t="s">
        <v>5054</v>
      </c>
      <c r="I1533" s="35">
        <v>0.993569131833</v>
      </c>
      <c r="J1533" s="35">
        <v>0.99763593380600002</v>
      </c>
      <c r="K1533" s="35">
        <v>0.62006578947400004</v>
      </c>
      <c r="L1533" s="35">
        <v>0.65152789458899996</v>
      </c>
      <c r="O1533" s="36"/>
      <c r="P1533" s="36"/>
      <c r="Q1533" s="36"/>
      <c r="R1533" s="36"/>
    </row>
    <row r="1534" spans="7:18" x14ac:dyDescent="0.2">
      <c r="G1534" s="8" t="s">
        <v>5465</v>
      </c>
      <c r="H1534" s="8" t="s">
        <v>5056</v>
      </c>
      <c r="I1534" s="35">
        <v>0</v>
      </c>
      <c r="J1534" s="35">
        <v>2.95508274232E-4</v>
      </c>
      <c r="K1534" s="35">
        <v>3.2894736842099999E-4</v>
      </c>
      <c r="L1534" s="35">
        <v>0</v>
      </c>
      <c r="O1534" s="36"/>
      <c r="P1534" s="36"/>
      <c r="Q1534" s="36"/>
      <c r="R1534" s="36"/>
    </row>
    <row r="1535" spans="7:18" x14ac:dyDescent="0.2">
      <c r="G1535" s="8" t="s">
        <v>5465</v>
      </c>
      <c r="H1535" s="8" t="s">
        <v>5058</v>
      </c>
      <c r="I1535" s="35">
        <v>1.0718113612E-3</v>
      </c>
      <c r="J1535" s="35">
        <v>2.95508274232E-4</v>
      </c>
      <c r="K1535" s="35">
        <v>3.2894736842099999E-4</v>
      </c>
      <c r="L1535" s="35">
        <v>5.6069526212500003E-4</v>
      </c>
      <c r="O1535" s="36"/>
      <c r="P1535" s="36"/>
      <c r="Q1535" s="36"/>
      <c r="R1535" s="36"/>
    </row>
    <row r="1536" spans="7:18" x14ac:dyDescent="0.2">
      <c r="G1536" s="8" t="s">
        <v>5465</v>
      </c>
      <c r="H1536" s="8" t="s">
        <v>5060</v>
      </c>
      <c r="I1536" s="35">
        <v>5.3590568060000003E-3</v>
      </c>
      <c r="J1536" s="35">
        <v>1.77304964539E-3</v>
      </c>
      <c r="K1536" s="35">
        <v>0.37927631578900001</v>
      </c>
      <c r="L1536" s="35">
        <v>0.34791141014900001</v>
      </c>
      <c r="O1536" s="36"/>
      <c r="P1536" s="36"/>
      <c r="Q1536" s="36"/>
      <c r="R1536" s="36"/>
    </row>
    <row r="1537" spans="7:18" x14ac:dyDescent="0.2">
      <c r="G1537" s="8" t="s">
        <v>5465</v>
      </c>
      <c r="H1537" s="8" t="s">
        <v>4973</v>
      </c>
      <c r="I1537" s="35">
        <v>0</v>
      </c>
      <c r="J1537" s="35">
        <v>0</v>
      </c>
      <c r="K1537" s="35">
        <v>0</v>
      </c>
      <c r="L1537" s="35">
        <v>0</v>
      </c>
      <c r="O1537" s="36"/>
      <c r="P1537" s="36"/>
      <c r="Q1537" s="36"/>
      <c r="R1537" s="36"/>
    </row>
    <row r="1538" spans="7:18" ht="15.75" thickBot="1" x14ac:dyDescent="0.25">
      <c r="G1538" s="40" t="s">
        <v>5465</v>
      </c>
      <c r="H1538" s="40" t="s">
        <v>52</v>
      </c>
      <c r="I1538" s="41">
        <v>0</v>
      </c>
      <c r="J1538" s="41">
        <v>0</v>
      </c>
      <c r="K1538" s="41">
        <v>0</v>
      </c>
      <c r="L1538" s="41">
        <v>0</v>
      </c>
      <c r="O1538" s="36"/>
      <c r="P1538" s="36"/>
      <c r="Q1538" s="36"/>
      <c r="R1538" s="36"/>
    </row>
    <row r="1539" spans="7:18" x14ac:dyDescent="0.2">
      <c r="G1539" s="8" t="s">
        <v>5466</v>
      </c>
      <c r="H1539" s="8" t="s">
        <v>5054</v>
      </c>
      <c r="I1539" s="35">
        <v>0.99381124290900003</v>
      </c>
      <c r="J1539" s="35">
        <v>0.995746943115</v>
      </c>
      <c r="K1539" s="35">
        <v>0.62162574347999999</v>
      </c>
      <c r="L1539" s="35">
        <v>0.63761648510299995</v>
      </c>
      <c r="O1539" s="36"/>
      <c r="P1539" s="36"/>
      <c r="Q1539" s="36"/>
      <c r="R1539" s="36"/>
    </row>
    <row r="1540" spans="7:18" x14ac:dyDescent="0.2">
      <c r="G1540" s="8" t="s">
        <v>5466</v>
      </c>
      <c r="H1540" s="8" t="s">
        <v>5056</v>
      </c>
      <c r="I1540" s="35">
        <v>2.5786487880400001E-4</v>
      </c>
      <c r="J1540" s="35">
        <v>2.1265284423200001E-4</v>
      </c>
      <c r="K1540" s="35">
        <v>0</v>
      </c>
      <c r="L1540" s="35">
        <v>0</v>
      </c>
      <c r="O1540" s="36"/>
      <c r="P1540" s="36"/>
      <c r="Q1540" s="36"/>
      <c r="R1540" s="36"/>
    </row>
    <row r="1541" spans="7:18" x14ac:dyDescent="0.2">
      <c r="G1541" s="8" t="s">
        <v>5466</v>
      </c>
      <c r="H1541" s="8" t="s">
        <v>5058</v>
      </c>
      <c r="I1541" s="35">
        <v>5.1572975760699996E-4</v>
      </c>
      <c r="J1541" s="35">
        <v>3.1897926634800002E-4</v>
      </c>
      <c r="K1541" s="35">
        <v>3.05017538508E-4</v>
      </c>
      <c r="L1541" s="35">
        <v>1.3125082031799999E-4</v>
      </c>
      <c r="O1541" s="36"/>
      <c r="P1541" s="36"/>
      <c r="Q1541" s="36"/>
      <c r="R1541" s="36"/>
    </row>
    <row r="1542" spans="7:18" x14ac:dyDescent="0.2">
      <c r="G1542" s="8" t="s">
        <v>5466</v>
      </c>
      <c r="H1542" s="8" t="s">
        <v>5060</v>
      </c>
      <c r="I1542" s="35">
        <v>5.4151624548699996E-3</v>
      </c>
      <c r="J1542" s="35">
        <v>3.7214247740600002E-3</v>
      </c>
      <c r="K1542" s="35">
        <v>0.37806923898099998</v>
      </c>
      <c r="L1542" s="35">
        <v>0.36225226407700001</v>
      </c>
      <c r="O1542" s="36"/>
      <c r="P1542" s="36"/>
      <c r="Q1542" s="36"/>
      <c r="R1542" s="36"/>
    </row>
    <row r="1543" spans="7:18" x14ac:dyDescent="0.2">
      <c r="G1543" s="8" t="s">
        <v>5466</v>
      </c>
      <c r="H1543" s="8" t="s">
        <v>4973</v>
      </c>
      <c r="I1543" s="35">
        <v>0</v>
      </c>
      <c r="J1543" s="35">
        <v>0</v>
      </c>
      <c r="K1543" s="35">
        <v>0</v>
      </c>
      <c r="L1543" s="35">
        <v>0</v>
      </c>
      <c r="O1543" s="36"/>
      <c r="P1543" s="36"/>
      <c r="Q1543" s="36"/>
      <c r="R1543" s="36"/>
    </row>
    <row r="1544" spans="7:18" ht="15.75" thickBot="1" x14ac:dyDescent="0.25">
      <c r="G1544" s="40" t="s">
        <v>5466</v>
      </c>
      <c r="H1544" s="40" t="s">
        <v>52</v>
      </c>
      <c r="I1544" s="41">
        <v>0</v>
      </c>
      <c r="J1544" s="41">
        <v>0</v>
      </c>
      <c r="K1544" s="41">
        <v>0</v>
      </c>
      <c r="L1544" s="41">
        <v>0</v>
      </c>
      <c r="O1544" s="36"/>
      <c r="P1544" s="36"/>
      <c r="Q1544" s="36"/>
      <c r="R1544" s="36"/>
    </row>
  </sheetData>
  <autoFilter ref="T8:AJ8" xr:uid="{ADB8376F-3D81-DC47-B933-F3EA9599C61D}"/>
  <mergeCells count="21">
    <mergeCell ref="Z7:AD7"/>
    <mergeCell ref="AF7:AJ7"/>
    <mergeCell ref="B6:C6"/>
    <mergeCell ref="D6:M6"/>
    <mergeCell ref="N6:W6"/>
    <mergeCell ref="A7:E7"/>
    <mergeCell ref="G7:L7"/>
    <mergeCell ref="N7:R7"/>
    <mergeCell ref="T7:X7"/>
    <mergeCell ref="B4:C4"/>
    <mergeCell ref="D4:M4"/>
    <mergeCell ref="N4:W4"/>
    <mergeCell ref="B5:C5"/>
    <mergeCell ref="D5:M5"/>
    <mergeCell ref="N5:X5"/>
    <mergeCell ref="A1:AJ1"/>
    <mergeCell ref="A2:M2"/>
    <mergeCell ref="N2:W2"/>
    <mergeCell ref="B3:C3"/>
    <mergeCell ref="D3:M3"/>
    <mergeCell ref="N3:W3"/>
  </mergeCells>
  <conditionalFormatting sqref="I9:I13">
    <cfRule type="cellIs" dxfId="64" priority="78" operator="greaterThan">
      <formula>0.8</formula>
    </cfRule>
    <cfRule type="colorScale" priority="79">
      <colorScale>
        <cfvo type="num" val="0"/>
        <cfvo type="num" val="0.3"/>
        <color theme="0"/>
        <color rgb="FFFF0000"/>
      </colorScale>
    </cfRule>
  </conditionalFormatting>
  <conditionalFormatting sqref="I15:I19">
    <cfRule type="cellIs" dxfId="63" priority="76" operator="greaterThan">
      <formula>0.8</formula>
    </cfRule>
    <cfRule type="colorScale" priority="77">
      <colorScale>
        <cfvo type="num" val="0"/>
        <cfvo type="num" val="0.3"/>
        <color theme="0"/>
        <color rgb="FFFF0000"/>
      </colorScale>
    </cfRule>
  </conditionalFormatting>
  <conditionalFormatting sqref="I21:I25 I33:I37 I45:I49 I57:I61 I69:I73 I81:I85 I93:I97 I105:I109 I117:I121 I129:I133 I141:I145 I153:I157 I165:I169 I177:I181 I189:I193 I201:I205 I213:I217 I225:I229 I237:I241 I249:I253 I261:I265 I273:I277 I285:I289 I297:I301 I309:I313 I321:I325 I333:I337 I345:I349 I357:I361 I369:I373 I381:I385">
    <cfRule type="cellIs" dxfId="62" priority="74" operator="greaterThan">
      <formula>0.8</formula>
    </cfRule>
    <cfRule type="colorScale" priority="75">
      <colorScale>
        <cfvo type="num" val="0"/>
        <cfvo type="num" val="0.3"/>
        <color theme="0"/>
        <color rgb="FFFF0000"/>
      </colorScale>
    </cfRule>
  </conditionalFormatting>
  <conditionalFormatting sqref="I27:I31 I39:I43 I51:I55 I63:I67 I75:I79 I87:I91 I99:I103 I111:I115 I123:I127 I135:I139 I147:I151 I159:I163 I171:I175 I183:I187 I195:I199 I207:I211 I219:I223 I231:I235 I243:I247 I255:I259 I267:I271 I279:I283 I291:I295 I303:I307 I315:I319 I327:I331 I339:I343 I351:I355 I363:I367 I375:I379 I387:I391">
    <cfRule type="cellIs" dxfId="61" priority="72" operator="greaterThan">
      <formula>0.8</formula>
    </cfRule>
    <cfRule type="colorScale" priority="73">
      <colorScale>
        <cfvo type="num" val="0"/>
        <cfvo type="num" val="0.3"/>
        <color theme="0"/>
        <color rgb="FFFF0000"/>
      </colorScale>
    </cfRule>
  </conditionalFormatting>
  <conditionalFormatting sqref="I393:I397 I777:I781 I1161:I1165">
    <cfRule type="cellIs" dxfId="60" priority="70" operator="greaterThan">
      <formula>0.8</formula>
    </cfRule>
    <cfRule type="colorScale" priority="71">
      <colorScale>
        <cfvo type="num" val="0"/>
        <cfvo type="num" val="0.3"/>
        <color theme="0"/>
        <color rgb="FFFF0000"/>
      </colorScale>
    </cfRule>
  </conditionalFormatting>
  <conditionalFormatting sqref="I399:I403 I783:I787 I1167:I1171">
    <cfRule type="cellIs" dxfId="59" priority="68" operator="greaterThan">
      <formula>0.8</formula>
    </cfRule>
    <cfRule type="colorScale" priority="69">
      <colorScale>
        <cfvo type="num" val="0"/>
        <cfvo type="num" val="0.3"/>
        <color theme="0"/>
        <color rgb="FFFF0000"/>
      </colorScale>
    </cfRule>
  </conditionalFormatting>
  <conditionalFormatting sqref="I405:I409 I789:I793 I1173:I1177 I417:I421 I801:I805 I1185:I1189 I429:I433 I813:I817 I1197:I1201 I441:I445 I825:I829 I1209:I1213 I453:I457 I837:I841 I1221:I1225 I465:I469 I849:I853 I1233:I1237 I477:I481 I861:I865 I1245:I1249 I489:I493 I873:I877 I1257:I1261 I501:I505 I885:I889 I1269:I1273 I513:I517 I897:I901 I1281:I1285 I525:I529 I909:I913 I1293:I1297 I537:I541 I921:I925 I1305:I1309 I549:I553 I933:I937 I1317:I1321 I561:I565 I945:I949 I1329:I1333 I573:I577 I957:I961 I1341:I1345 I585:I589 I969:I973 I1353:I1357 I597:I601 I981:I985 I1365:I1369 I609:I613 I993:I997 I1377:I1381 I621:I625 I1005:I1009 I1389:I1393 I633:I637 I1017:I1021 I1401:I1405 I645:I649 I1029:I1033 I1413:I1417 I657:I661 I1041:I1045 I1425:I1429 I669:I673 I1053:I1057 I1437:I1441 I681:I685 I1065:I1069 I1449:I1453 I693:I697 I1077:I1081 I1461:I1465 I705:I709 I1089:I1093 I1473:I1477 I717:I721 I1101:I1105 I1485:I1489 I729:I733 I1113:I1117 I1497:I1501 I741:I745 I1125:I1129 I1509:I1513 I753:I757 I1137:I1141 I1521:I1525 I765:I769 I1149:I1153 I1533:I1537">
    <cfRule type="cellIs" dxfId="58" priority="66" operator="greaterThan">
      <formula>0.8</formula>
    </cfRule>
    <cfRule type="colorScale" priority="67">
      <colorScale>
        <cfvo type="num" val="0"/>
        <cfvo type="num" val="0.3"/>
        <color theme="0"/>
        <color rgb="FFFF0000"/>
      </colorScale>
    </cfRule>
  </conditionalFormatting>
  <conditionalFormatting sqref="I411:I415 I795:I799 I1179:I1183 I423:I427 I807:I811 I1191:I1195 I435:I439 I819:I823 I1203:I1207 I447:I451 I831:I835 I1215:I1219 I459:I463 I843:I847 I1227:I1231 I471:I475 I855:I859 I1239:I1243 I483:I487 I867:I871 I1251:I1255 I495:I499 I879:I883 I1263:I1267 I507:I511 I891:I895 I1275:I1279 I519:I523 I903:I907 I1287:I1291 I531:I535 I915:I919 I1299:I1303 I543:I547 I927:I931 I1311:I1315 I555:I559 I939:I943 I1323:I1327 I567:I571 I951:I955 I1335:I1339 I579:I583 I963:I967 I1347:I1351 I591:I595 I975:I979 I1359:I1363 I603:I607 I987:I991 I1371:I1375 I615:I619 I999:I1003 I1383:I1387 I627:I631 I1011:I1015 I1395:I1399 I639:I643 I1023:I1027 I1407:I1411 I651:I655 I1035:I1039 I1419:I1423 I663:I667 I1047:I1051 I1431:I1435 I675:I679 I1059:I1063 I1443:I1447 I687:I691 I1071:I1075 I1455:I1459 I699:I703 I1083:I1087 I1467:I1471 I711:I715 I1095:I1099 I1479:I1483 I723:I727 I1107:I1111 I1491:I1495 I735:I739 I1119:I1123 I1503:I1507 I747:I751 I1131:I1135 I1515:I1519 I759:I763 I1143:I1147 I1527:I1531 I771:I775 I1155:I1159 I1539:I1543">
    <cfRule type="cellIs" dxfId="57" priority="64" operator="greaterThan">
      <formula>0.8</formula>
    </cfRule>
    <cfRule type="colorScale" priority="65">
      <colorScale>
        <cfvo type="num" val="0"/>
        <cfvo type="num" val="0.3"/>
        <color theme="0"/>
        <color rgb="FFFF0000"/>
      </colorScale>
    </cfRule>
  </conditionalFormatting>
  <conditionalFormatting sqref="J9:J13">
    <cfRule type="cellIs" dxfId="56" priority="62" operator="greaterThan">
      <formula>0.8</formula>
    </cfRule>
    <cfRule type="colorScale" priority="63">
      <colorScale>
        <cfvo type="num" val="0"/>
        <cfvo type="num" val="0.3"/>
        <color theme="0"/>
        <color rgb="FFFF0000"/>
      </colorScale>
    </cfRule>
  </conditionalFormatting>
  <conditionalFormatting sqref="J15:J19">
    <cfRule type="cellIs" dxfId="55" priority="60" operator="greaterThan">
      <formula>0.8</formula>
    </cfRule>
    <cfRule type="colorScale" priority="61">
      <colorScale>
        <cfvo type="num" val="0"/>
        <cfvo type="num" val="0.3"/>
        <color theme="0"/>
        <color rgb="FFFF0000"/>
      </colorScale>
    </cfRule>
  </conditionalFormatting>
  <conditionalFormatting sqref="J21:J25 J33:J37 J45:J49 J57:J61 J69:J73 J81:J85 J93:J97 J105:J109 J117:J121 J129:J133 J141:J145 J153:J157 J165:J169 J177:J181 J189:J193 J201:J205 J213:J217 J225:J229 J237:J241 J249:J253 J261:J265 J273:J277 J285:J289 J297:J301 J309:J313 J321:J325 J333:J337 J345:J349 J357:J361 J369:J373 J381:J385">
    <cfRule type="cellIs" dxfId="54" priority="58" operator="greaterThan">
      <formula>0.8</formula>
    </cfRule>
    <cfRule type="colorScale" priority="59">
      <colorScale>
        <cfvo type="num" val="0"/>
        <cfvo type="num" val="0.3"/>
        <color theme="0"/>
        <color rgb="FFFF0000"/>
      </colorScale>
    </cfRule>
  </conditionalFormatting>
  <conditionalFormatting sqref="J27:J31 J39:J43 J51:J55 J63:J67 J75:J79 J87:J91 J99:J103 J111:J115 J123:J127 J135:J139 J147:J151 J159:J163 J171:J175 J183:J187 J195:J199 J207:J211 J219:J223 J231:J235 J243:J247 J255:J259 J267:J271 J279:J283 J291:J295 J303:J307 J315:J319 J327:J331 J339:J343 J351:J355 J363:J367 J375:J379 J387:J391">
    <cfRule type="cellIs" dxfId="53" priority="56" operator="greaterThan">
      <formula>0.8</formula>
    </cfRule>
    <cfRule type="colorScale" priority="57">
      <colorScale>
        <cfvo type="num" val="0"/>
        <cfvo type="num" val="0.3"/>
        <color theme="0"/>
        <color rgb="FFFF0000"/>
      </colorScale>
    </cfRule>
  </conditionalFormatting>
  <conditionalFormatting sqref="J393:J397 J777:J781 J1161:J1165">
    <cfRule type="cellIs" dxfId="52" priority="54" operator="greaterThan">
      <formula>0.8</formula>
    </cfRule>
    <cfRule type="colorScale" priority="55">
      <colorScale>
        <cfvo type="num" val="0"/>
        <cfvo type="num" val="0.3"/>
        <color theme="0"/>
        <color rgb="FFFF0000"/>
      </colorScale>
    </cfRule>
  </conditionalFormatting>
  <conditionalFormatting sqref="J399:J403 J783:J787 J1167:J1171">
    <cfRule type="cellIs" dxfId="51" priority="52" operator="greaterThan">
      <formula>0.8</formula>
    </cfRule>
    <cfRule type="colorScale" priority="53">
      <colorScale>
        <cfvo type="num" val="0"/>
        <cfvo type="num" val="0.3"/>
        <color theme="0"/>
        <color rgb="FFFF0000"/>
      </colorScale>
    </cfRule>
  </conditionalFormatting>
  <conditionalFormatting sqref="J405:J409 J789:J793 J1173:J1177 J417:J421 J801:J805 J1185:J1189 J429:J433 J813:J817 J1197:J1201 J441:J445 J825:J829 J1209:J1213 J453:J457 J837:J841 J1221:J1225 J465:J469 J849:J853 J1233:J1237 J477:J481 J861:J865 J1245:J1249 J489:J493 J873:J877 J1257:J1261 J501:J505 J885:J889 J1269:J1273 J513:J517 J897:J901 J1281:J1285 J525:J529 J909:J913 J1293:J1297 J537:J541 J921:J925 J1305:J1309 J549:J553 J933:J937 J1317:J1321 J561:J565 J945:J949 J1329:J1333 J573:J577 J957:J961 J1341:J1345 J585:J589 J969:J973 J1353:J1357 J597:J601 J981:J985 J1365:J1369 J609:J613 J993:J997 J1377:J1381 J621:J625 J1005:J1009 J1389:J1393 J633:J637 J1017:J1021 J1401:J1405 J645:J649 J1029:J1033 J1413:J1417 J657:J661 J1041:J1045 J1425:J1429 J669:J673 J1053:J1057 J1437:J1441 J681:J685 J1065:J1069 J1449:J1453 J693:J697 J1077:J1081 J1461:J1465 J705:J709 J1089:J1093 J1473:J1477 J717:J721 J1101:J1105 J1485:J1489 J729:J733 J1113:J1117 J1497:J1501 J741:J745 J1125:J1129 J1509:J1513 J753:J757 J1137:J1141 J1521:J1525 J765:J769 J1149:J1153 J1533:J1537">
    <cfRule type="cellIs" dxfId="50" priority="50" operator="greaterThan">
      <formula>0.8</formula>
    </cfRule>
    <cfRule type="colorScale" priority="51">
      <colorScale>
        <cfvo type="num" val="0"/>
        <cfvo type="num" val="0.3"/>
        <color theme="0"/>
        <color rgb="FFFF0000"/>
      </colorScale>
    </cfRule>
  </conditionalFormatting>
  <conditionalFormatting sqref="J411:J415 J795:J799 J1179:J1183 J423:J427 J807:J811 J1191:J1195 J435:J439 J819:J823 J1203:J1207 J447:J451 J831:J835 J1215:J1219 J459:J463 J843:J847 J1227:J1231 J471:J475 J855:J859 J1239:J1243 J483:J487 J867:J871 J1251:J1255 J495:J499 J879:J883 J1263:J1267 J507:J511 J891:J895 J1275:J1279 J519:J523 J903:J907 J1287:J1291 J531:J535 J915:J919 J1299:J1303 J543:J547 J927:J931 J1311:J1315 J555:J559 J939:J943 J1323:J1327 J567:J571 J951:J955 J1335:J1339 J579:J583 J963:J967 J1347:J1351 J591:J595 J975:J979 J1359:J1363 J603:J607 J987:J991 J1371:J1375 J615:J619 J999:J1003 J1383:J1387 J627:J631 J1011:J1015 J1395:J1399 J639:J643 J1023:J1027 J1407:J1411 J651:J655 J1035:J1039 J1419:J1423 J663:J667 J1047:J1051 J1431:J1435 J675:J679 J1059:J1063 J1443:J1447 J687:J691 J1071:J1075 J1455:J1459 J699:J703 J1083:J1087 J1467:J1471 J711:J715 J1095:J1099 J1479:J1483 J723:J727 J1107:J1111 J1491:J1495 J735:J739 J1119:J1123 J1503:J1507 J747:J751 J1131:J1135 J1515:J1519 J759:J763 J1143:J1147 J1527:J1531 J771:J775 J1155:J1159 J1539:J1543">
    <cfRule type="cellIs" dxfId="49" priority="48" operator="greaterThan">
      <formula>0.8</formula>
    </cfRule>
    <cfRule type="colorScale" priority="49">
      <colorScale>
        <cfvo type="num" val="0"/>
        <cfvo type="num" val="0.3"/>
        <color theme="0"/>
        <color rgb="FFFF0000"/>
      </colorScale>
    </cfRule>
  </conditionalFormatting>
  <conditionalFormatting sqref="K9:K13">
    <cfRule type="cellIs" dxfId="48" priority="46" operator="greaterThan">
      <formula>0.8</formula>
    </cfRule>
    <cfRule type="colorScale" priority="47">
      <colorScale>
        <cfvo type="num" val="0"/>
        <cfvo type="num" val="0.3"/>
        <color theme="0"/>
        <color rgb="FFFF0000"/>
      </colorScale>
    </cfRule>
  </conditionalFormatting>
  <conditionalFormatting sqref="K15:K19">
    <cfRule type="cellIs" dxfId="47" priority="44" operator="greaterThan">
      <formula>0.8</formula>
    </cfRule>
    <cfRule type="colorScale" priority="45">
      <colorScale>
        <cfvo type="num" val="0"/>
        <cfvo type="num" val="0.3"/>
        <color theme="0"/>
        <color rgb="FFFF0000"/>
      </colorScale>
    </cfRule>
  </conditionalFormatting>
  <conditionalFormatting sqref="K21:K25 K33:K37 K45:K49 K57:K61 K69:K73 K81:K85 K93:K97 K105:K109 K117:K121 K129:K133 K141:K145 K153:K157 K165:K169 K177:K181 K189:K193 K201:K205 K213:K217 K225:K229 K237:K241 K249:K253 K261:K265 K273:K277 K285:K289 K297:K301 K309:K313 K321:K325 K333:K337 K345:K349 K357:K361 K369:K373 K381:K385">
    <cfRule type="cellIs" dxfId="46" priority="42" operator="greaterThan">
      <formula>0.8</formula>
    </cfRule>
    <cfRule type="colorScale" priority="43">
      <colorScale>
        <cfvo type="num" val="0"/>
        <cfvo type="num" val="0.3"/>
        <color theme="0"/>
        <color rgb="FFFF0000"/>
      </colorScale>
    </cfRule>
  </conditionalFormatting>
  <conditionalFormatting sqref="K27:K31 K39:K43 K51:K55 K63:K67 K75:K79 K87:K91 K99:K103 K111:K115 K123:K127 K135:K139 K147:K151 K159:K163 K171:K175 K183:K187 K195:K199 K207:K211 K219:K223 K231:K235 K243:K247 K255:K259 K267:K271 K279:K283 K291:K295 K303:K307 K315:K319 K327:K331 K339:K343 K351:K355 K363:K367 K375:K379 K387:K391">
    <cfRule type="cellIs" dxfId="45" priority="40" operator="greaterThan">
      <formula>0.8</formula>
    </cfRule>
    <cfRule type="colorScale" priority="41">
      <colorScale>
        <cfvo type="num" val="0"/>
        <cfvo type="num" val="0.3"/>
        <color theme="0"/>
        <color rgb="FFFF0000"/>
      </colorScale>
    </cfRule>
  </conditionalFormatting>
  <conditionalFormatting sqref="K393:K397 K777:K781 K1161:K1165">
    <cfRule type="cellIs" dxfId="44" priority="38" operator="greaterThan">
      <formula>0.8</formula>
    </cfRule>
    <cfRule type="colorScale" priority="39">
      <colorScale>
        <cfvo type="num" val="0"/>
        <cfvo type="num" val="0.3"/>
        <color theme="0"/>
        <color rgb="FFFF0000"/>
      </colorScale>
    </cfRule>
  </conditionalFormatting>
  <conditionalFormatting sqref="K399:K403 K783:K787 K1167:K1171">
    <cfRule type="cellIs" dxfId="43" priority="36" operator="greaterThan">
      <formula>0.8</formula>
    </cfRule>
    <cfRule type="colorScale" priority="37">
      <colorScale>
        <cfvo type="num" val="0"/>
        <cfvo type="num" val="0.3"/>
        <color theme="0"/>
        <color rgb="FFFF0000"/>
      </colorScale>
    </cfRule>
  </conditionalFormatting>
  <conditionalFormatting sqref="K405:K409 K789:K793 K1173:K1177 K417:K421 K801:K805 K1185:K1189 K429:K433 K813:K817 K1197:K1201 K441:K445 K825:K829 K1209:K1213 K453:K457 K837:K841 K1221:K1225 K465:K469 K849:K853 K1233:K1237 K477:K481 K861:K865 K1245:K1249 K489:K493 K873:K877 K1257:K1261 K501:K505 K885:K889 K1269:K1273 K513:K517 K897:K901 K1281:K1285 K525:K529 K909:K913 K1293:K1297 K537:K541 K921:K925 K1305:K1309 K549:K553 K933:K937 K1317:K1321 K561:K565 K945:K949 K1329:K1333 K573:K577 K957:K961 K1341:K1345 K585:K589 K969:K973 K1353:K1357 K597:K601 K981:K985 K1365:K1369 K609:K613 K993:K997 K1377:K1381 K621:K625 K1005:K1009 K1389:K1393 K633:K637 K1017:K1021 K1401:K1405 K645:K649 K1029:K1033 K1413:K1417 K657:K661 K1041:K1045 K1425:K1429 K669:K673 K1053:K1057 K1437:K1441 K681:K685 K1065:K1069 K1449:K1453 K693:K697 K1077:K1081 K1461:K1465 K705:K709 K1089:K1093 K1473:K1477 K717:K721 K1101:K1105 K1485:K1489 K729:K733 K1113:K1117 K1497:K1501 K741:K745 K1125:K1129 K1509:K1513 K753:K757 K1137:K1141 K1521:K1525 K765:K769 K1149:K1153 K1533:K1537">
    <cfRule type="cellIs" dxfId="42" priority="34" operator="greaterThan">
      <formula>0.8</formula>
    </cfRule>
    <cfRule type="colorScale" priority="35">
      <colorScale>
        <cfvo type="num" val="0"/>
        <cfvo type="num" val="0.3"/>
        <color theme="0"/>
        <color rgb="FFFF0000"/>
      </colorScale>
    </cfRule>
  </conditionalFormatting>
  <conditionalFormatting sqref="K411:K415 K795:K799 K1179:K1183 K423:K427 K807:K811 K1191:K1195 K435:K439 K819:K823 K1203:K1207 K447:K451 K831:K835 K1215:K1219 K459:K463 K843:K847 K1227:K1231 K471:K475 K855:K859 K1239:K1243 K483:K487 K867:K871 K1251:K1255 K495:K499 K879:K883 K1263:K1267 K507:K511 K891:K895 K1275:K1279 K519:K523 K903:K907 K1287:K1291 K531:K535 K915:K919 K1299:K1303 K543:K547 K927:K931 K1311:K1315 K555:K559 K939:K943 K1323:K1327 K567:K571 K951:K955 K1335:K1339 K579:K583 K963:K967 K1347:K1351 K591:K595 K975:K979 K1359:K1363 K603:K607 K987:K991 K1371:K1375 K615:K619 K999:K1003 K1383:K1387 K627:K631 K1011:K1015 K1395:K1399 K639:K643 K1023:K1027 K1407:K1411 K651:K655 K1035:K1039 K1419:K1423 K663:K667 K1047:K1051 K1431:K1435 K675:K679 K1059:K1063 K1443:K1447 K687:K691 K1071:K1075 K1455:K1459 K699:K703 K1083:K1087 K1467:K1471 K711:K715 K1095:K1099 K1479:K1483 K723:K727 K1107:K1111 K1491:K1495 K735:K739 K1119:K1123 K1503:K1507 K747:K751 K1131:K1135 K1515:K1519 K759:K763 K1143:K1147 K1527:K1531 K771:K775 K1155:K1159 K1539:K1543">
    <cfRule type="cellIs" dxfId="41" priority="32" operator="greaterThan">
      <formula>0.8</formula>
    </cfRule>
    <cfRule type="colorScale" priority="33">
      <colorScale>
        <cfvo type="num" val="0"/>
        <cfvo type="num" val="0.3"/>
        <color theme="0"/>
        <color rgb="FFFF0000"/>
      </colorScale>
    </cfRule>
  </conditionalFormatting>
  <conditionalFormatting sqref="L9:L13">
    <cfRule type="cellIs" dxfId="40" priority="30" operator="greaterThan">
      <formula>0.8</formula>
    </cfRule>
    <cfRule type="colorScale" priority="31">
      <colorScale>
        <cfvo type="num" val="0"/>
        <cfvo type="num" val="0.3"/>
        <color theme="0"/>
        <color rgb="FFFF0000"/>
      </colorScale>
    </cfRule>
  </conditionalFormatting>
  <conditionalFormatting sqref="L15:L19">
    <cfRule type="cellIs" dxfId="39" priority="28" operator="greaterThan">
      <formula>0.8</formula>
    </cfRule>
    <cfRule type="colorScale" priority="29">
      <colorScale>
        <cfvo type="num" val="0"/>
        <cfvo type="num" val="0.3"/>
        <color theme="0"/>
        <color rgb="FFFF0000"/>
      </colorScale>
    </cfRule>
  </conditionalFormatting>
  <conditionalFormatting sqref="L21:L25 L33:L37 L45:L49 L57:L61 L69:L73 L81:L85 L93:L97 L105:L109 L117:L121 L129:L133 L141:L145 L153:L157 L165:L169 L177:L181 L189:L193 L201:L205 L213:L217 L225:L229 L237:L241 L249:L253 L261:L265 L273:L277 L285:L289 L297:L301 L309:L313 L321:L325 L333:L337 L345:L349 L357:L361 L369:L373 L381:L385">
    <cfRule type="cellIs" dxfId="38" priority="26" operator="greaterThan">
      <formula>0.8</formula>
    </cfRule>
    <cfRule type="colorScale" priority="27">
      <colorScale>
        <cfvo type="num" val="0"/>
        <cfvo type="num" val="0.3"/>
        <color theme="0"/>
        <color rgb="FFFF0000"/>
      </colorScale>
    </cfRule>
  </conditionalFormatting>
  <conditionalFormatting sqref="L27:L31 L39:L43 L51:L55 L63:L67 L75:L79 L87:L91 L99:L103 L111:L115 L123:L127 L135:L139 L147:L151 L159:L163 L171:L175 L183:L187 L195:L199 L207:L211 L219:L223 L231:L235 L243:L247 L255:L259 L267:L271 L279:L283 L291:L295 L303:L307 L315:L319 L327:L331 L339:L343 L351:L355 L363:L367 L375:L379 L387:L391">
    <cfRule type="cellIs" dxfId="37" priority="24" operator="greaterThan">
      <formula>0.8</formula>
    </cfRule>
    <cfRule type="colorScale" priority="25">
      <colorScale>
        <cfvo type="num" val="0"/>
        <cfvo type="num" val="0.3"/>
        <color theme="0"/>
        <color rgb="FFFF0000"/>
      </colorScale>
    </cfRule>
  </conditionalFormatting>
  <conditionalFormatting sqref="L393:L397 L777:L781 L1161:L1165">
    <cfRule type="cellIs" dxfId="36" priority="22" operator="greaterThan">
      <formula>0.8</formula>
    </cfRule>
    <cfRule type="colorScale" priority="23">
      <colorScale>
        <cfvo type="num" val="0"/>
        <cfvo type="num" val="0.3"/>
        <color theme="0"/>
        <color rgb="FFFF0000"/>
      </colorScale>
    </cfRule>
  </conditionalFormatting>
  <conditionalFormatting sqref="L399:L403 L783:L787 L1167:L1171">
    <cfRule type="cellIs" dxfId="35" priority="20" operator="greaterThan">
      <formula>0.8</formula>
    </cfRule>
    <cfRule type="colorScale" priority="21">
      <colorScale>
        <cfvo type="num" val="0"/>
        <cfvo type="num" val="0.3"/>
        <color theme="0"/>
        <color rgb="FFFF0000"/>
      </colorScale>
    </cfRule>
  </conditionalFormatting>
  <conditionalFormatting sqref="L405:L409 L789:L793 L1173:L1177 L417:L421 L801:L805 L1185:L1189 L429:L433 L813:L817 L1197:L1201 L441:L445 L825:L829 L1209:L1213 L453:L457 L837:L841 L1221:L1225 L465:L469 L849:L853 L1233:L1237 L477:L481 L861:L865 L1245:L1249 L489:L493 L873:L877 L1257:L1261 L501:L505 L885:L889 L1269:L1273 L513:L517 L897:L901 L1281:L1285 L525:L529 L909:L913 L1293:L1297 L537:L541 L921:L925 L1305:L1309 L549:L553 L933:L937 L1317:L1321 L561:L565 L945:L949 L1329:L1333 L573:L577 L957:L961 L1341:L1345 L585:L589 L969:L973 L1353:L1357 L597:L601 L981:L985 L1365:L1369 L609:L613 L993:L997 L1377:L1381 L621:L625 L1005:L1009 L1389:L1393 L633:L637 L1017:L1021 L1401:L1405 L645:L649 L1029:L1033 L1413:L1417 L657:L661 L1041:L1045 L1425:L1429 L669:L673 L1053:L1057 L1437:L1441 L681:L685 L1065:L1069 L1449:L1453 L693:L697 L1077:L1081 L1461:L1465 L705:L709 L1089:L1093 L1473:L1477 L717:L721 L1101:L1105 L1485:L1489 L729:L733 L1113:L1117 L1497:L1501 L741:L745 L1125:L1129 L1509:L1513 L753:L757 L1137:L1141 L1521:L1525 L765:L769 L1149:L1153 L1533:L1537">
    <cfRule type="cellIs" dxfId="34" priority="18" operator="greaterThan">
      <formula>0.8</formula>
    </cfRule>
    <cfRule type="colorScale" priority="19">
      <colorScale>
        <cfvo type="num" val="0"/>
        <cfvo type="num" val="0.3"/>
        <color theme="0"/>
        <color rgb="FFFF0000"/>
      </colorScale>
    </cfRule>
  </conditionalFormatting>
  <conditionalFormatting sqref="L411:L415 L795:L799 L1179:L1183 L423:L427 L807:L811 L1191:L1195 L435:L439 L819:L823 L1203:L1207 L447:L451 L831:L835 L1215:L1219 L459:L463 L843:L847 L1227:L1231 L471:L475 L855:L859 L1239:L1243 L483:L487 L867:L871 L1251:L1255 L495:L499 L879:L883 L1263:L1267 L507:L511 L891:L895 L1275:L1279 L519:L523 L903:L907 L1287:L1291 L531:L535 L915:L919 L1299:L1303 L543:L547 L927:L931 L1311:L1315 L555:L559 L939:L943 L1323:L1327 L567:L571 L951:L955 L1335:L1339 L579:L583 L963:L967 L1347:L1351 L591:L595 L975:L979 L1359:L1363 L603:L607 L987:L991 L1371:L1375 L615:L619 L999:L1003 L1383:L1387 L627:L631 L1011:L1015 L1395:L1399 L639:L643 L1023:L1027 L1407:L1411 L651:L655 L1035:L1039 L1419:L1423 L663:L667 L1047:L1051 L1431:L1435 L675:L679 L1059:L1063 L1443:L1447 L687:L691 L1071:L1075 L1455:L1459 L699:L703 L1083:L1087 L1467:L1471 L711:L715 L1095:L1099 L1479:L1483 L723:L727 L1107:L1111 L1491:L1495 L735:L739 L1119:L1123 L1503:L1507 L747:L751 L1131:L1135 L1515:L1519 L759:L763 L1143:L1147 L1527:L1531 L771:L775 L1155:L1159 L1539:L1543">
    <cfRule type="cellIs" dxfId="33" priority="16" operator="greaterThan">
      <formula>0.8</formula>
    </cfRule>
    <cfRule type="colorScale" priority="17">
      <colorScale>
        <cfvo type="num" val="0"/>
        <cfvo type="num" val="0.3"/>
        <color theme="0"/>
        <color rgb="FFFF0000"/>
      </colorScale>
    </cfRule>
  </conditionalFormatting>
  <conditionalFormatting sqref="U9:U72">
    <cfRule type="colorScale" priority="15">
      <colorScale>
        <cfvo type="num" val="0"/>
        <cfvo type="num" val="0.3"/>
        <color theme="0"/>
        <color rgb="FF00B050"/>
      </colorScale>
    </cfRule>
  </conditionalFormatting>
  <conditionalFormatting sqref="V9:V72">
    <cfRule type="colorScale" priority="14">
      <colorScale>
        <cfvo type="num" val="0"/>
        <cfvo type="num" val="0.3"/>
        <color theme="0"/>
        <color rgb="FF00B050"/>
      </colorScale>
    </cfRule>
  </conditionalFormatting>
  <conditionalFormatting sqref="W9:W72">
    <cfRule type="colorScale" priority="13">
      <colorScale>
        <cfvo type="num" val="0"/>
        <cfvo type="num" val="0.3"/>
        <color theme="0"/>
        <color rgb="FF00B050"/>
      </colorScale>
    </cfRule>
  </conditionalFormatting>
  <conditionalFormatting sqref="X9:X72">
    <cfRule type="colorScale" priority="12">
      <colorScale>
        <cfvo type="num" val="0"/>
        <cfvo type="num" val="0.3"/>
        <color theme="0"/>
        <color rgb="FF00B050"/>
      </colorScale>
    </cfRule>
  </conditionalFormatting>
  <conditionalFormatting sqref="AA9:AA72">
    <cfRule type="colorScale" priority="11">
      <colorScale>
        <cfvo type="num" val="0"/>
        <cfvo type="num" val="0.3"/>
        <color theme="0"/>
        <color rgb="FF00B050"/>
      </colorScale>
    </cfRule>
  </conditionalFormatting>
  <conditionalFormatting sqref="AB9:AB72">
    <cfRule type="colorScale" priority="10">
      <colorScale>
        <cfvo type="num" val="0"/>
        <cfvo type="num" val="0.3"/>
        <color theme="0"/>
        <color rgb="FF00B050"/>
      </colorScale>
    </cfRule>
  </conditionalFormatting>
  <conditionalFormatting sqref="AC9:AC72">
    <cfRule type="colorScale" priority="9">
      <colorScale>
        <cfvo type="num" val="0"/>
        <cfvo type="num" val="0.3"/>
        <color theme="0"/>
        <color rgb="FF00B050"/>
      </colorScale>
    </cfRule>
  </conditionalFormatting>
  <conditionalFormatting sqref="AD9:AD72">
    <cfRule type="colorScale" priority="8">
      <colorScale>
        <cfvo type="num" val="0"/>
        <cfvo type="num" val="0.3"/>
        <color theme="0"/>
        <color rgb="FF00B050"/>
      </colorScale>
    </cfRule>
  </conditionalFormatting>
  <conditionalFormatting sqref="AG9:AG72">
    <cfRule type="colorScale" priority="7">
      <colorScale>
        <cfvo type="num" val="0"/>
        <cfvo type="num" val="0.3"/>
        <color theme="0"/>
        <color rgb="FF00B050"/>
      </colorScale>
    </cfRule>
  </conditionalFormatting>
  <conditionalFormatting sqref="AH9:AH72">
    <cfRule type="colorScale" priority="6">
      <colorScale>
        <cfvo type="num" val="0"/>
        <cfvo type="num" val="0.3"/>
        <color theme="0"/>
        <color rgb="FF00B050"/>
      </colorScale>
    </cfRule>
  </conditionalFormatting>
  <conditionalFormatting sqref="AI9:AI72">
    <cfRule type="colorScale" priority="5">
      <colorScale>
        <cfvo type="num" val="0"/>
        <cfvo type="num" val="0.3"/>
        <color theme="0"/>
        <color rgb="FF00B050"/>
      </colorScale>
    </cfRule>
  </conditionalFormatting>
  <conditionalFormatting sqref="AJ9:AJ72">
    <cfRule type="colorScale" priority="4">
      <colorScale>
        <cfvo type="num" val="0"/>
        <cfvo type="num" val="0.3"/>
        <color theme="0"/>
        <color rgb="FF00B050"/>
      </colorScale>
    </cfRule>
  </conditionalFormatting>
  <conditionalFormatting sqref="U74:X74">
    <cfRule type="colorScale" priority="3">
      <colorScale>
        <cfvo type="num" val="0"/>
        <cfvo type="num" val="0.3"/>
        <color theme="0"/>
        <color rgb="FF00B050"/>
      </colorScale>
    </cfRule>
  </conditionalFormatting>
  <conditionalFormatting sqref="AA74:AD74">
    <cfRule type="colorScale" priority="2">
      <colorScale>
        <cfvo type="num" val="0"/>
        <cfvo type="num" val="0.3"/>
        <color theme="0"/>
        <color rgb="FF00B050"/>
      </colorScale>
    </cfRule>
  </conditionalFormatting>
  <conditionalFormatting sqref="AG74:AJ74">
    <cfRule type="colorScale" priority="1">
      <colorScale>
        <cfvo type="num" val="0"/>
        <cfvo type="num" val="0.3"/>
        <color theme="0"/>
        <color rgb="FF00B050"/>
      </colorScale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F6BD-54FF-214D-9A5F-B2FD47C744BA}">
  <sheetPr filterMode="1">
    <tabColor theme="4" tint="-0.499984740745262"/>
  </sheetPr>
  <dimension ref="A1:AR110"/>
  <sheetViews>
    <sheetView topLeftCell="AO1" workbookViewId="0">
      <selection activeCell="AT96" sqref="AT96"/>
    </sheetView>
  </sheetViews>
  <sheetFormatPr defaultColWidth="11" defaultRowHeight="15.7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5000</v>
      </c>
      <c r="AR1" t="s">
        <v>4966</v>
      </c>
    </row>
    <row r="2" spans="1:44" hidden="1" x14ac:dyDescent="0.25">
      <c r="A2" t="s">
        <v>68</v>
      </c>
      <c r="B2">
        <v>101777286</v>
      </c>
      <c r="C2">
        <v>101777292</v>
      </c>
      <c r="D2" t="s">
        <v>1438</v>
      </c>
      <c r="E2" t="s">
        <v>1439</v>
      </c>
      <c r="F2">
        <v>848</v>
      </c>
      <c r="G2">
        <v>10</v>
      </c>
      <c r="H2">
        <v>101777291</v>
      </c>
      <c r="I2" t="s">
        <v>1440</v>
      </c>
      <c r="J2">
        <v>1</v>
      </c>
      <c r="K2">
        <v>77</v>
      </c>
      <c r="L2">
        <v>78</v>
      </c>
      <c r="M2">
        <v>8.7749643873921208</v>
      </c>
      <c r="N2">
        <v>1</v>
      </c>
      <c r="O2">
        <v>284</v>
      </c>
      <c r="P2">
        <v>285</v>
      </c>
      <c r="Q2">
        <v>16.8522995463527</v>
      </c>
      <c r="R2">
        <v>1</v>
      </c>
      <c r="S2">
        <v>49</v>
      </c>
      <c r="T2">
        <v>7</v>
      </c>
      <c r="U2">
        <v>2.54950975679639</v>
      </c>
      <c r="AM2" t="s">
        <v>43</v>
      </c>
      <c r="AN2" t="s">
        <v>1441</v>
      </c>
      <c r="AO2" t="s">
        <v>1442</v>
      </c>
      <c r="AP2" t="s">
        <v>44</v>
      </c>
    </row>
    <row r="3" spans="1:44" hidden="1" x14ac:dyDescent="0.25">
      <c r="A3" t="s">
        <v>68</v>
      </c>
      <c r="B3">
        <v>103592738</v>
      </c>
      <c r="C3">
        <v>103592761</v>
      </c>
      <c r="D3" t="s">
        <v>1443</v>
      </c>
      <c r="E3" t="s">
        <v>1439</v>
      </c>
      <c r="F3">
        <v>851</v>
      </c>
      <c r="G3">
        <v>10</v>
      </c>
      <c r="H3">
        <v>103592761</v>
      </c>
      <c r="I3" t="s">
        <v>1444</v>
      </c>
      <c r="J3">
        <v>0</v>
      </c>
      <c r="K3">
        <v>7</v>
      </c>
      <c r="L3">
        <v>7</v>
      </c>
      <c r="M3">
        <v>0</v>
      </c>
      <c r="N3">
        <v>0</v>
      </c>
      <c r="O3">
        <v>7</v>
      </c>
      <c r="P3">
        <v>7</v>
      </c>
      <c r="Q3">
        <v>0</v>
      </c>
      <c r="R3">
        <v>2</v>
      </c>
      <c r="S3">
        <v>3</v>
      </c>
      <c r="T3">
        <v>2.4494897427831699</v>
      </c>
      <c r="U3">
        <v>7.0305455996367296</v>
      </c>
      <c r="AM3" t="s">
        <v>43</v>
      </c>
      <c r="AN3" t="s">
        <v>1441</v>
      </c>
      <c r="AO3" t="s">
        <v>1442</v>
      </c>
      <c r="AP3" t="s">
        <v>44</v>
      </c>
    </row>
    <row r="4" spans="1:44" x14ac:dyDescent="0.25">
      <c r="A4" t="s">
        <v>53</v>
      </c>
      <c r="B4">
        <v>31349718</v>
      </c>
      <c r="C4">
        <v>31349838</v>
      </c>
      <c r="D4" t="s">
        <v>1445</v>
      </c>
      <c r="E4" t="s">
        <v>1439</v>
      </c>
      <c r="F4">
        <v>3647</v>
      </c>
      <c r="G4">
        <v>20</v>
      </c>
      <c r="H4">
        <v>31349772</v>
      </c>
      <c r="I4" t="s">
        <v>1057</v>
      </c>
      <c r="J4">
        <v>10924</v>
      </c>
      <c r="K4">
        <v>4875</v>
      </c>
      <c r="L4">
        <v>15799</v>
      </c>
      <c r="M4">
        <v>7297.5680880687896</v>
      </c>
      <c r="N4">
        <v>34256</v>
      </c>
      <c r="O4">
        <v>12593</v>
      </c>
      <c r="P4">
        <v>46849</v>
      </c>
      <c r="Q4">
        <v>20769.8292722882</v>
      </c>
      <c r="R4">
        <v>6728</v>
      </c>
      <c r="S4">
        <v>6786</v>
      </c>
      <c r="T4">
        <v>6756.9377679537602</v>
      </c>
      <c r="U4">
        <v>28.4482089657578</v>
      </c>
      <c r="V4" t="s">
        <v>1445</v>
      </c>
      <c r="W4">
        <v>1</v>
      </c>
      <c r="X4" t="s">
        <v>53</v>
      </c>
      <c r="Y4" t="s">
        <v>1446</v>
      </c>
      <c r="Z4">
        <v>0</v>
      </c>
      <c r="AA4" t="s">
        <v>52</v>
      </c>
      <c r="AB4">
        <v>31349765</v>
      </c>
      <c r="AC4">
        <v>31349788</v>
      </c>
      <c r="AM4" t="s">
        <v>43</v>
      </c>
      <c r="AN4" t="s">
        <v>1441</v>
      </c>
      <c r="AO4" t="s">
        <v>1442</v>
      </c>
      <c r="AP4" t="s">
        <v>44</v>
      </c>
      <c r="AQ4" t="s">
        <v>4967</v>
      </c>
      <c r="AR4" t="s">
        <v>4996</v>
      </c>
    </row>
    <row r="5" spans="1:44" hidden="1" x14ac:dyDescent="0.25">
      <c r="A5" t="s">
        <v>68</v>
      </c>
      <c r="B5">
        <v>15627384</v>
      </c>
      <c r="C5">
        <v>15627394</v>
      </c>
      <c r="D5" t="s">
        <v>1447</v>
      </c>
      <c r="E5" t="s">
        <v>1439</v>
      </c>
      <c r="F5">
        <v>600</v>
      </c>
      <c r="G5">
        <v>10</v>
      </c>
      <c r="H5">
        <v>15627384</v>
      </c>
      <c r="I5" t="s">
        <v>1448</v>
      </c>
      <c r="J5">
        <v>1</v>
      </c>
      <c r="K5">
        <v>4</v>
      </c>
      <c r="L5">
        <v>5</v>
      </c>
      <c r="M5">
        <v>2</v>
      </c>
      <c r="N5">
        <v>1</v>
      </c>
      <c r="O5">
        <v>10</v>
      </c>
      <c r="P5">
        <v>11</v>
      </c>
      <c r="Q5">
        <v>3.1622776601683702</v>
      </c>
      <c r="R5">
        <v>0</v>
      </c>
      <c r="S5">
        <v>3</v>
      </c>
      <c r="T5">
        <v>0</v>
      </c>
      <c r="U5">
        <v>5</v>
      </c>
      <c r="AM5" t="s">
        <v>43</v>
      </c>
      <c r="AN5" t="s">
        <v>1441</v>
      </c>
      <c r="AO5" t="s">
        <v>1442</v>
      </c>
      <c r="AP5" t="s">
        <v>44</v>
      </c>
    </row>
    <row r="6" spans="1:44" x14ac:dyDescent="0.25">
      <c r="A6" t="s">
        <v>75</v>
      </c>
      <c r="B6">
        <v>36285872</v>
      </c>
      <c r="C6">
        <v>36285934</v>
      </c>
      <c r="D6" t="s">
        <v>1449</v>
      </c>
      <c r="E6" t="s">
        <v>1439</v>
      </c>
      <c r="F6">
        <v>5974</v>
      </c>
      <c r="G6">
        <v>7</v>
      </c>
      <c r="H6">
        <v>36285900</v>
      </c>
      <c r="I6" t="s">
        <v>1450</v>
      </c>
      <c r="J6">
        <v>1326</v>
      </c>
      <c r="K6">
        <v>507</v>
      </c>
      <c r="L6">
        <v>1833</v>
      </c>
      <c r="M6">
        <v>819.92804562351603</v>
      </c>
      <c r="N6">
        <v>4701</v>
      </c>
      <c r="O6">
        <v>1366</v>
      </c>
      <c r="P6">
        <v>6067</v>
      </c>
      <c r="Q6">
        <v>2534.0808984718701</v>
      </c>
      <c r="R6">
        <v>1074</v>
      </c>
      <c r="S6">
        <v>477</v>
      </c>
      <c r="T6">
        <v>715.74995633950198</v>
      </c>
      <c r="U6">
        <v>15.806490516232101</v>
      </c>
      <c r="V6" t="s">
        <v>1449</v>
      </c>
      <c r="W6">
        <v>1</v>
      </c>
      <c r="X6" t="s">
        <v>75</v>
      </c>
      <c r="Y6" t="s">
        <v>1451</v>
      </c>
      <c r="Z6">
        <v>5</v>
      </c>
      <c r="AA6" t="s">
        <v>52</v>
      </c>
      <c r="AB6">
        <v>36285893</v>
      </c>
      <c r="AC6">
        <v>36285916</v>
      </c>
      <c r="AD6" t="s">
        <v>1452</v>
      </c>
      <c r="AE6">
        <v>22</v>
      </c>
      <c r="AF6">
        <v>6</v>
      </c>
      <c r="AG6">
        <v>3</v>
      </c>
      <c r="AH6">
        <v>0</v>
      </c>
      <c r="AI6">
        <v>1</v>
      </c>
      <c r="AJ6" t="s">
        <v>52</v>
      </c>
      <c r="AK6">
        <v>36285893</v>
      </c>
      <c r="AL6">
        <v>36285915</v>
      </c>
      <c r="AM6" t="s">
        <v>43</v>
      </c>
      <c r="AN6" t="s">
        <v>1441</v>
      </c>
      <c r="AO6" t="s">
        <v>1442</v>
      </c>
      <c r="AP6" t="s">
        <v>1442</v>
      </c>
      <c r="AQ6" t="s">
        <v>4967</v>
      </c>
      <c r="AR6" t="s">
        <v>5007</v>
      </c>
    </row>
    <row r="7" spans="1:44" x14ac:dyDescent="0.25">
      <c r="A7" t="s">
        <v>66</v>
      </c>
      <c r="B7">
        <v>46078642</v>
      </c>
      <c r="C7">
        <v>46078714</v>
      </c>
      <c r="D7" t="s">
        <v>1453</v>
      </c>
      <c r="E7" t="s">
        <v>1439</v>
      </c>
      <c r="F7">
        <v>7072</v>
      </c>
      <c r="G7" t="s">
        <v>67</v>
      </c>
      <c r="H7">
        <v>46078659</v>
      </c>
      <c r="I7" t="s">
        <v>1454</v>
      </c>
      <c r="J7">
        <v>735</v>
      </c>
      <c r="K7">
        <v>360</v>
      </c>
      <c r="L7">
        <v>1095</v>
      </c>
      <c r="M7">
        <v>514.39284598446704</v>
      </c>
      <c r="N7">
        <v>3299</v>
      </c>
      <c r="O7">
        <v>1295</v>
      </c>
      <c r="P7">
        <v>4594</v>
      </c>
      <c r="Q7">
        <v>2066.9313002613299</v>
      </c>
      <c r="R7">
        <v>432</v>
      </c>
      <c r="S7">
        <v>407</v>
      </c>
      <c r="T7">
        <v>419.31372503174703</v>
      </c>
      <c r="U7">
        <v>18.7010884676946</v>
      </c>
      <c r="V7" t="s">
        <v>1453</v>
      </c>
      <c r="W7">
        <v>1</v>
      </c>
      <c r="X7" t="s">
        <v>66</v>
      </c>
      <c r="Y7" t="s">
        <v>1455</v>
      </c>
      <c r="Z7">
        <v>1</v>
      </c>
      <c r="AA7" t="s">
        <v>52</v>
      </c>
      <c r="AB7">
        <v>46078652</v>
      </c>
      <c r="AC7">
        <v>46078675</v>
      </c>
      <c r="AM7" t="s">
        <v>43</v>
      </c>
      <c r="AN7" t="s">
        <v>1441</v>
      </c>
      <c r="AO7" t="s">
        <v>1442</v>
      </c>
      <c r="AP7" t="s">
        <v>44</v>
      </c>
      <c r="AQ7" t="s">
        <v>4967</v>
      </c>
      <c r="AR7" t="s">
        <v>5008</v>
      </c>
    </row>
    <row r="8" spans="1:44" x14ac:dyDescent="0.25">
      <c r="A8" t="s">
        <v>75</v>
      </c>
      <c r="B8">
        <v>70228077</v>
      </c>
      <c r="C8">
        <v>70228131</v>
      </c>
      <c r="D8" t="s">
        <v>1456</v>
      </c>
      <c r="E8" t="s">
        <v>1439</v>
      </c>
      <c r="F8">
        <v>6056</v>
      </c>
      <c r="G8">
        <v>7</v>
      </c>
      <c r="H8">
        <v>70228119</v>
      </c>
      <c r="I8" t="s">
        <v>1457</v>
      </c>
      <c r="J8">
        <v>219</v>
      </c>
      <c r="K8">
        <v>471</v>
      </c>
      <c r="L8">
        <v>690</v>
      </c>
      <c r="M8">
        <v>321.16818024206498</v>
      </c>
      <c r="N8">
        <v>537</v>
      </c>
      <c r="O8">
        <v>1625</v>
      </c>
      <c r="P8">
        <v>2162</v>
      </c>
      <c r="Q8">
        <v>934.143993183063</v>
      </c>
      <c r="R8">
        <v>355</v>
      </c>
      <c r="S8">
        <v>216</v>
      </c>
      <c r="T8">
        <v>276.91153822114302</v>
      </c>
      <c r="U8">
        <v>14.5556037318965</v>
      </c>
      <c r="V8" t="s">
        <v>1456</v>
      </c>
      <c r="W8">
        <v>1</v>
      </c>
      <c r="X8" t="s">
        <v>75</v>
      </c>
      <c r="Y8" t="s">
        <v>1458</v>
      </c>
      <c r="Z8">
        <v>4</v>
      </c>
      <c r="AA8" t="s">
        <v>55</v>
      </c>
      <c r="AB8">
        <v>70228102</v>
      </c>
      <c r="AC8">
        <v>70228125</v>
      </c>
      <c r="AM8" t="s">
        <v>43</v>
      </c>
      <c r="AN8" t="s">
        <v>1441</v>
      </c>
      <c r="AO8" t="s">
        <v>1442</v>
      </c>
      <c r="AP8" t="s">
        <v>44</v>
      </c>
      <c r="AQ8" t="s">
        <v>4967</v>
      </c>
      <c r="AR8" t="s">
        <v>5009</v>
      </c>
    </row>
    <row r="9" spans="1:44" hidden="1" x14ac:dyDescent="0.25">
      <c r="A9" t="s">
        <v>68</v>
      </c>
      <c r="B9">
        <v>90254502</v>
      </c>
      <c r="C9">
        <v>90254526</v>
      </c>
      <c r="D9" t="s">
        <v>1459</v>
      </c>
      <c r="E9" t="s">
        <v>1439</v>
      </c>
      <c r="F9">
        <v>821</v>
      </c>
      <c r="G9">
        <v>10</v>
      </c>
      <c r="H9">
        <v>90254502</v>
      </c>
      <c r="I9" t="s">
        <v>1460</v>
      </c>
      <c r="J9">
        <v>55</v>
      </c>
      <c r="K9">
        <v>2</v>
      </c>
      <c r="L9">
        <v>57</v>
      </c>
      <c r="M9">
        <v>10.488088481701499</v>
      </c>
      <c r="N9">
        <v>516</v>
      </c>
      <c r="O9">
        <v>2</v>
      </c>
      <c r="P9">
        <v>518</v>
      </c>
      <c r="Q9">
        <v>32.124756808417999</v>
      </c>
      <c r="R9">
        <v>0</v>
      </c>
      <c r="S9">
        <v>44</v>
      </c>
      <c r="T9">
        <v>0</v>
      </c>
      <c r="U9">
        <v>8.0628778981204903</v>
      </c>
      <c r="AM9" t="s">
        <v>43</v>
      </c>
      <c r="AN9" t="s">
        <v>1441</v>
      </c>
      <c r="AO9" t="s">
        <v>1442</v>
      </c>
      <c r="AP9" t="s">
        <v>44</v>
      </c>
    </row>
    <row r="10" spans="1:44" x14ac:dyDescent="0.25">
      <c r="A10" t="s">
        <v>65</v>
      </c>
      <c r="B10">
        <v>127954119</v>
      </c>
      <c r="C10">
        <v>127954138</v>
      </c>
      <c r="D10" t="s">
        <v>1461</v>
      </c>
      <c r="E10" t="s">
        <v>1439</v>
      </c>
      <c r="F10">
        <v>6928</v>
      </c>
      <c r="G10">
        <v>9</v>
      </c>
      <c r="H10">
        <v>127954135</v>
      </c>
      <c r="I10" t="s">
        <v>1462</v>
      </c>
      <c r="J10">
        <v>6</v>
      </c>
      <c r="K10">
        <v>676</v>
      </c>
      <c r="L10">
        <v>682</v>
      </c>
      <c r="M10">
        <v>63.686733312362598</v>
      </c>
      <c r="N10">
        <v>35</v>
      </c>
      <c r="O10">
        <v>2179</v>
      </c>
      <c r="P10">
        <v>2214</v>
      </c>
      <c r="Q10">
        <v>276.16118481785202</v>
      </c>
      <c r="R10">
        <v>8</v>
      </c>
      <c r="S10">
        <v>549</v>
      </c>
      <c r="T10">
        <v>66.272166103123496</v>
      </c>
      <c r="U10">
        <v>5.3995884616844201</v>
      </c>
      <c r="V10" t="s">
        <v>1461</v>
      </c>
      <c r="W10">
        <v>1</v>
      </c>
      <c r="X10" t="s">
        <v>65</v>
      </c>
      <c r="Y10" t="s">
        <v>1463</v>
      </c>
      <c r="Z10">
        <v>4</v>
      </c>
      <c r="AA10" t="s">
        <v>52</v>
      </c>
      <c r="AB10">
        <v>127954127</v>
      </c>
      <c r="AC10">
        <v>127954150</v>
      </c>
      <c r="AD10" t="s">
        <v>1464</v>
      </c>
      <c r="AE10">
        <v>22</v>
      </c>
      <c r="AF10">
        <v>4</v>
      </c>
      <c r="AG10">
        <v>1</v>
      </c>
      <c r="AH10">
        <v>0</v>
      </c>
      <c r="AI10">
        <v>1</v>
      </c>
      <c r="AJ10" t="s">
        <v>52</v>
      </c>
      <c r="AK10">
        <v>127954127</v>
      </c>
      <c r="AL10">
        <v>127954149</v>
      </c>
      <c r="AM10" t="s">
        <v>43</v>
      </c>
      <c r="AN10" t="s">
        <v>1441</v>
      </c>
      <c r="AO10" t="s">
        <v>1442</v>
      </c>
      <c r="AP10" t="s">
        <v>1442</v>
      </c>
      <c r="AQ10" t="s">
        <v>4967</v>
      </c>
      <c r="AR10" t="s">
        <v>5010</v>
      </c>
    </row>
    <row r="11" spans="1:44" x14ac:dyDescent="0.25">
      <c r="A11" t="s">
        <v>68</v>
      </c>
      <c r="B11">
        <v>86291714</v>
      </c>
      <c r="C11">
        <v>86291776</v>
      </c>
      <c r="D11" t="s">
        <v>1465</v>
      </c>
      <c r="E11" t="s">
        <v>1439</v>
      </c>
      <c r="F11">
        <v>808</v>
      </c>
      <c r="G11">
        <v>10</v>
      </c>
      <c r="H11">
        <v>86291763</v>
      </c>
      <c r="I11" t="s">
        <v>1466</v>
      </c>
      <c r="J11">
        <v>273</v>
      </c>
      <c r="K11">
        <v>343</v>
      </c>
      <c r="L11">
        <v>616</v>
      </c>
      <c r="M11">
        <v>306.00490192152103</v>
      </c>
      <c r="N11">
        <v>1003</v>
      </c>
      <c r="O11">
        <v>1581</v>
      </c>
      <c r="P11">
        <v>2584</v>
      </c>
      <c r="Q11">
        <v>1259.2628796244201</v>
      </c>
      <c r="R11">
        <v>346</v>
      </c>
      <c r="S11">
        <v>172</v>
      </c>
      <c r="T11">
        <v>243.950814714769</v>
      </c>
      <c r="U11">
        <v>17.775308717431599</v>
      </c>
      <c r="V11" t="s">
        <v>1465</v>
      </c>
      <c r="W11">
        <v>1</v>
      </c>
      <c r="X11" t="s">
        <v>68</v>
      </c>
      <c r="Y11" t="s">
        <v>1467</v>
      </c>
      <c r="Z11">
        <v>2</v>
      </c>
      <c r="AA11" t="s">
        <v>52</v>
      </c>
      <c r="AB11">
        <v>86291756</v>
      </c>
      <c r="AC11">
        <v>86291779</v>
      </c>
      <c r="AM11" t="s">
        <v>43</v>
      </c>
      <c r="AN11" t="s">
        <v>1441</v>
      </c>
      <c r="AO11" t="s">
        <v>1442</v>
      </c>
      <c r="AP11" t="s">
        <v>44</v>
      </c>
    </row>
    <row r="12" spans="1:44" x14ac:dyDescent="0.25">
      <c r="A12" t="s">
        <v>75</v>
      </c>
      <c r="B12">
        <v>38950151</v>
      </c>
      <c r="C12">
        <v>38950177</v>
      </c>
      <c r="D12" t="s">
        <v>1468</v>
      </c>
      <c r="E12" t="s">
        <v>1439</v>
      </c>
      <c r="F12">
        <v>5982</v>
      </c>
      <c r="G12">
        <v>7</v>
      </c>
      <c r="H12">
        <v>38950170</v>
      </c>
      <c r="I12" t="s">
        <v>1469</v>
      </c>
      <c r="J12">
        <v>333</v>
      </c>
      <c r="K12">
        <v>200</v>
      </c>
      <c r="L12">
        <v>533</v>
      </c>
      <c r="M12">
        <v>258.069758011278</v>
      </c>
      <c r="N12">
        <v>995</v>
      </c>
      <c r="O12">
        <v>691</v>
      </c>
      <c r="P12">
        <v>1686</v>
      </c>
      <c r="Q12">
        <v>829.18333316583198</v>
      </c>
      <c r="R12">
        <v>441</v>
      </c>
      <c r="S12">
        <v>45</v>
      </c>
      <c r="T12">
        <v>140.87228258248601</v>
      </c>
      <c r="U12">
        <v>6.8232113420112803</v>
      </c>
      <c r="V12" t="s">
        <v>1468</v>
      </c>
      <c r="W12">
        <v>1</v>
      </c>
      <c r="X12" t="s">
        <v>75</v>
      </c>
      <c r="Y12" t="s">
        <v>1470</v>
      </c>
      <c r="Z12">
        <v>3</v>
      </c>
      <c r="AA12" t="s">
        <v>52</v>
      </c>
      <c r="AB12">
        <v>38950162</v>
      </c>
      <c r="AC12">
        <v>38950185</v>
      </c>
      <c r="AM12" t="s">
        <v>43</v>
      </c>
      <c r="AN12" t="s">
        <v>1441</v>
      </c>
      <c r="AO12" t="s">
        <v>1442</v>
      </c>
      <c r="AP12" t="s">
        <v>44</v>
      </c>
    </row>
    <row r="13" spans="1:44" hidden="1" x14ac:dyDescent="0.25">
      <c r="A13" t="s">
        <v>42</v>
      </c>
      <c r="B13">
        <v>79168074</v>
      </c>
      <c r="C13">
        <v>79168074</v>
      </c>
      <c r="D13" t="s">
        <v>1471</v>
      </c>
      <c r="E13" t="s">
        <v>1439</v>
      </c>
      <c r="F13">
        <v>1089</v>
      </c>
      <c r="G13">
        <v>11</v>
      </c>
      <c r="H13">
        <v>79168074</v>
      </c>
      <c r="I13" t="s">
        <v>1472</v>
      </c>
      <c r="J13">
        <v>0</v>
      </c>
      <c r="K13">
        <v>5</v>
      </c>
      <c r="L13">
        <v>5</v>
      </c>
      <c r="M13">
        <v>0</v>
      </c>
      <c r="N13">
        <v>0</v>
      </c>
      <c r="O13">
        <v>18</v>
      </c>
      <c r="P13">
        <v>18</v>
      </c>
      <c r="Q13">
        <v>0</v>
      </c>
      <c r="R13">
        <v>2</v>
      </c>
      <c r="S13">
        <v>1</v>
      </c>
      <c r="T13">
        <v>1.41421356237309</v>
      </c>
      <c r="U13">
        <v>0</v>
      </c>
      <c r="AM13" t="s">
        <v>43</v>
      </c>
      <c r="AN13" t="s">
        <v>1441</v>
      </c>
      <c r="AO13" t="s">
        <v>1442</v>
      </c>
      <c r="AP13" t="s">
        <v>44</v>
      </c>
    </row>
    <row r="14" spans="1:44" x14ac:dyDescent="0.25">
      <c r="A14" t="s">
        <v>54</v>
      </c>
      <c r="B14">
        <v>48844835</v>
      </c>
      <c r="C14">
        <v>48844847</v>
      </c>
      <c r="D14" t="s">
        <v>1473</v>
      </c>
      <c r="E14" t="s">
        <v>1439</v>
      </c>
      <c r="F14">
        <v>3010</v>
      </c>
      <c r="G14">
        <v>2</v>
      </c>
      <c r="H14">
        <v>48844843</v>
      </c>
      <c r="I14" t="s">
        <v>1474</v>
      </c>
      <c r="J14">
        <v>190</v>
      </c>
      <c r="K14">
        <v>225</v>
      </c>
      <c r="L14">
        <v>415</v>
      </c>
      <c r="M14">
        <v>206.760731281353</v>
      </c>
      <c r="N14">
        <v>563</v>
      </c>
      <c r="O14">
        <v>474</v>
      </c>
      <c r="P14">
        <v>1037</v>
      </c>
      <c r="Q14">
        <v>516.58687555918402</v>
      </c>
      <c r="R14">
        <v>159</v>
      </c>
      <c r="S14">
        <v>210</v>
      </c>
      <c r="T14">
        <v>182.72930799409201</v>
      </c>
      <c r="U14">
        <v>3.6996621467371802</v>
      </c>
      <c r="V14" t="s">
        <v>1473</v>
      </c>
      <c r="W14">
        <v>1</v>
      </c>
      <c r="X14" t="s">
        <v>54</v>
      </c>
      <c r="Y14" t="s">
        <v>1475</v>
      </c>
      <c r="Z14">
        <v>2</v>
      </c>
      <c r="AA14" t="s">
        <v>55</v>
      </c>
      <c r="AB14">
        <v>48844826</v>
      </c>
      <c r="AC14">
        <v>48844849</v>
      </c>
      <c r="AM14" t="s">
        <v>43</v>
      </c>
      <c r="AN14" t="s">
        <v>1441</v>
      </c>
      <c r="AO14" t="s">
        <v>1442</v>
      </c>
      <c r="AP14" t="s">
        <v>44</v>
      </c>
    </row>
    <row r="15" spans="1:44" x14ac:dyDescent="0.25">
      <c r="A15" t="s">
        <v>51</v>
      </c>
      <c r="B15">
        <v>16265107</v>
      </c>
      <c r="C15">
        <v>16265152</v>
      </c>
      <c r="D15" t="s">
        <v>1476</v>
      </c>
      <c r="E15" t="s">
        <v>1439</v>
      </c>
      <c r="F15">
        <v>32</v>
      </c>
      <c r="G15">
        <v>1</v>
      </c>
      <c r="H15">
        <v>16265119</v>
      </c>
      <c r="I15" t="s">
        <v>1477</v>
      </c>
      <c r="J15">
        <v>306</v>
      </c>
      <c r="K15">
        <v>89</v>
      </c>
      <c r="L15">
        <v>395</v>
      </c>
      <c r="M15">
        <v>165.02727047370001</v>
      </c>
      <c r="N15">
        <v>1063</v>
      </c>
      <c r="O15">
        <v>312</v>
      </c>
      <c r="P15">
        <v>1375</v>
      </c>
      <c r="Q15">
        <v>575.895823912624</v>
      </c>
      <c r="R15">
        <v>256</v>
      </c>
      <c r="S15">
        <v>77</v>
      </c>
      <c r="T15">
        <v>140.399430198273</v>
      </c>
      <c r="U15">
        <v>11.005240202251899</v>
      </c>
      <c r="V15" t="s">
        <v>1476</v>
      </c>
      <c r="W15">
        <v>1</v>
      </c>
      <c r="X15" t="s">
        <v>51</v>
      </c>
      <c r="Y15" t="s">
        <v>1478</v>
      </c>
      <c r="Z15">
        <v>4</v>
      </c>
      <c r="AA15" t="s">
        <v>52</v>
      </c>
      <c r="AB15">
        <v>16265112</v>
      </c>
      <c r="AC15">
        <v>16265135</v>
      </c>
      <c r="AM15" t="s">
        <v>43</v>
      </c>
      <c r="AN15" t="s">
        <v>1441</v>
      </c>
      <c r="AO15" t="s">
        <v>1442</v>
      </c>
      <c r="AP15" t="s">
        <v>44</v>
      </c>
    </row>
    <row r="16" spans="1:44" x14ac:dyDescent="0.25">
      <c r="A16" t="s">
        <v>63</v>
      </c>
      <c r="B16">
        <v>78318999</v>
      </c>
      <c r="C16">
        <v>78319072</v>
      </c>
      <c r="D16" t="s">
        <v>1479</v>
      </c>
      <c r="E16" t="s">
        <v>1439</v>
      </c>
      <c r="F16">
        <v>5669</v>
      </c>
      <c r="G16">
        <v>6</v>
      </c>
      <c r="H16">
        <v>78319039</v>
      </c>
      <c r="I16" t="s">
        <v>1480</v>
      </c>
      <c r="J16">
        <v>103</v>
      </c>
      <c r="K16">
        <v>270</v>
      </c>
      <c r="L16">
        <v>373</v>
      </c>
      <c r="M16">
        <v>166.763305316247</v>
      </c>
      <c r="N16">
        <v>564</v>
      </c>
      <c r="O16">
        <v>799</v>
      </c>
      <c r="P16">
        <v>1363</v>
      </c>
      <c r="Q16">
        <v>671.294272283027</v>
      </c>
      <c r="R16">
        <v>134</v>
      </c>
      <c r="S16">
        <v>165</v>
      </c>
      <c r="T16">
        <v>148.694317309035</v>
      </c>
      <c r="U16">
        <v>17.6359153491981</v>
      </c>
      <c r="V16" t="s">
        <v>1479</v>
      </c>
      <c r="W16">
        <v>1</v>
      </c>
      <c r="X16" t="s">
        <v>63</v>
      </c>
      <c r="Y16" t="s">
        <v>1481</v>
      </c>
      <c r="Z16">
        <v>3</v>
      </c>
      <c r="AA16" t="s">
        <v>52</v>
      </c>
      <c r="AB16">
        <v>78319031</v>
      </c>
      <c r="AC16">
        <v>78319054</v>
      </c>
      <c r="AM16" t="s">
        <v>43</v>
      </c>
      <c r="AN16" t="s">
        <v>1441</v>
      </c>
      <c r="AO16" t="s">
        <v>1442</v>
      </c>
      <c r="AP16" t="s">
        <v>44</v>
      </c>
    </row>
    <row r="17" spans="1:42" hidden="1" x14ac:dyDescent="0.25">
      <c r="A17" t="s">
        <v>45</v>
      </c>
      <c r="B17">
        <v>95490</v>
      </c>
      <c r="C17">
        <v>95494</v>
      </c>
      <c r="D17" t="s">
        <v>1482</v>
      </c>
      <c r="E17" t="s">
        <v>1439</v>
      </c>
      <c r="F17">
        <v>1237</v>
      </c>
      <c r="G17">
        <v>12</v>
      </c>
      <c r="H17">
        <v>95490</v>
      </c>
      <c r="I17" t="s">
        <v>1087</v>
      </c>
      <c r="J17">
        <v>1</v>
      </c>
      <c r="K17">
        <v>3</v>
      </c>
      <c r="L17">
        <v>4</v>
      </c>
      <c r="M17">
        <v>1.7320508075688701</v>
      </c>
      <c r="N17">
        <v>1</v>
      </c>
      <c r="O17">
        <v>3</v>
      </c>
      <c r="P17">
        <v>4</v>
      </c>
      <c r="Q17">
        <v>1.7320508075688701</v>
      </c>
      <c r="R17">
        <v>0</v>
      </c>
      <c r="S17">
        <v>2</v>
      </c>
      <c r="T17">
        <v>0</v>
      </c>
      <c r="U17">
        <v>1.6996731711975901</v>
      </c>
      <c r="AM17" t="s">
        <v>43</v>
      </c>
      <c r="AN17" t="s">
        <v>1441</v>
      </c>
      <c r="AO17" t="s">
        <v>1442</v>
      </c>
      <c r="AP17" t="s">
        <v>44</v>
      </c>
    </row>
    <row r="18" spans="1:42" hidden="1" x14ac:dyDescent="0.25">
      <c r="A18" t="s">
        <v>45</v>
      </c>
      <c r="B18">
        <v>95519</v>
      </c>
      <c r="C18">
        <v>95537</v>
      </c>
      <c r="D18" t="s">
        <v>1483</v>
      </c>
      <c r="E18" t="s">
        <v>1439</v>
      </c>
      <c r="F18">
        <v>1238</v>
      </c>
      <c r="G18">
        <v>12</v>
      </c>
      <c r="H18">
        <v>95537</v>
      </c>
      <c r="I18" t="s">
        <v>1484</v>
      </c>
      <c r="J18">
        <v>1</v>
      </c>
      <c r="K18">
        <v>6</v>
      </c>
      <c r="L18">
        <v>7</v>
      </c>
      <c r="M18">
        <v>2.4494897427831699</v>
      </c>
      <c r="N18">
        <v>1</v>
      </c>
      <c r="O18">
        <v>6</v>
      </c>
      <c r="P18">
        <v>7</v>
      </c>
      <c r="Q18">
        <v>2.4494897427831699</v>
      </c>
      <c r="R18">
        <v>3</v>
      </c>
      <c r="S18">
        <v>0</v>
      </c>
      <c r="T18">
        <v>0</v>
      </c>
      <c r="U18">
        <v>6.7185481235821198</v>
      </c>
      <c r="AM18" t="s">
        <v>43</v>
      </c>
      <c r="AN18" t="s">
        <v>1441</v>
      </c>
      <c r="AO18" t="s">
        <v>1442</v>
      </c>
      <c r="AP18" t="s">
        <v>44</v>
      </c>
    </row>
    <row r="19" spans="1:42" hidden="1" x14ac:dyDescent="0.25">
      <c r="A19" t="s">
        <v>45</v>
      </c>
      <c r="B19">
        <v>95593</v>
      </c>
      <c r="C19">
        <v>95620</v>
      </c>
      <c r="D19" t="s">
        <v>1485</v>
      </c>
      <c r="E19" t="s">
        <v>1439</v>
      </c>
      <c r="F19">
        <v>1239</v>
      </c>
      <c r="G19">
        <v>12</v>
      </c>
      <c r="H19">
        <v>95614</v>
      </c>
      <c r="I19" t="s">
        <v>1486</v>
      </c>
      <c r="J19">
        <v>37</v>
      </c>
      <c r="K19">
        <v>0</v>
      </c>
      <c r="L19">
        <v>37</v>
      </c>
      <c r="M19">
        <v>0</v>
      </c>
      <c r="N19">
        <v>50</v>
      </c>
      <c r="O19">
        <v>0</v>
      </c>
      <c r="P19">
        <v>50</v>
      </c>
      <c r="Q19">
        <v>0</v>
      </c>
      <c r="R19">
        <v>5</v>
      </c>
      <c r="S19">
        <v>25</v>
      </c>
      <c r="T19">
        <v>11.180339887498899</v>
      </c>
      <c r="U19">
        <v>7.7398530634493898</v>
      </c>
      <c r="AM19" t="s">
        <v>43</v>
      </c>
      <c r="AN19" t="s">
        <v>1441</v>
      </c>
      <c r="AO19" t="s">
        <v>1442</v>
      </c>
      <c r="AP19" t="s">
        <v>44</v>
      </c>
    </row>
    <row r="20" spans="1:42" hidden="1" x14ac:dyDescent="0.25">
      <c r="A20" t="s">
        <v>45</v>
      </c>
      <c r="B20">
        <v>95647</v>
      </c>
      <c r="C20">
        <v>95648</v>
      </c>
      <c r="D20" t="s">
        <v>1487</v>
      </c>
      <c r="E20" t="s">
        <v>1439</v>
      </c>
      <c r="F20">
        <v>1240</v>
      </c>
      <c r="G20">
        <v>12</v>
      </c>
      <c r="H20">
        <v>95647</v>
      </c>
      <c r="I20" t="s">
        <v>1488</v>
      </c>
      <c r="J20">
        <v>2</v>
      </c>
      <c r="K20">
        <v>1</v>
      </c>
      <c r="L20">
        <v>3</v>
      </c>
      <c r="M20">
        <v>1.41421356237309</v>
      </c>
      <c r="N20">
        <v>58</v>
      </c>
      <c r="O20">
        <v>1</v>
      </c>
      <c r="P20">
        <v>59</v>
      </c>
      <c r="Q20">
        <v>7.6157731058638998</v>
      </c>
      <c r="R20">
        <v>1</v>
      </c>
      <c r="S20">
        <v>1</v>
      </c>
      <c r="T20">
        <v>1</v>
      </c>
      <c r="U20">
        <v>0.5</v>
      </c>
      <c r="AM20" t="s">
        <v>43</v>
      </c>
      <c r="AN20" t="s">
        <v>1441</v>
      </c>
      <c r="AO20" t="s">
        <v>1442</v>
      </c>
      <c r="AP20" t="s">
        <v>44</v>
      </c>
    </row>
    <row r="21" spans="1:42" hidden="1" x14ac:dyDescent="0.25">
      <c r="A21" t="s">
        <v>45</v>
      </c>
      <c r="B21">
        <v>95682</v>
      </c>
      <c r="C21">
        <v>95683</v>
      </c>
      <c r="D21" t="s">
        <v>1489</v>
      </c>
      <c r="E21" t="s">
        <v>1439</v>
      </c>
      <c r="F21">
        <v>1242</v>
      </c>
      <c r="G21">
        <v>12</v>
      </c>
      <c r="H21">
        <v>95683</v>
      </c>
      <c r="I21" t="s">
        <v>70</v>
      </c>
      <c r="J21">
        <v>0</v>
      </c>
      <c r="K21">
        <v>2</v>
      </c>
      <c r="L21">
        <v>2</v>
      </c>
      <c r="M21">
        <v>0</v>
      </c>
      <c r="N21">
        <v>0</v>
      </c>
      <c r="O21">
        <v>2</v>
      </c>
      <c r="P21">
        <v>2</v>
      </c>
      <c r="Q21">
        <v>0</v>
      </c>
      <c r="R21">
        <v>1</v>
      </c>
      <c r="S21">
        <v>1</v>
      </c>
      <c r="T21">
        <v>1</v>
      </c>
      <c r="U21">
        <v>0.5</v>
      </c>
      <c r="AM21" t="s">
        <v>43</v>
      </c>
      <c r="AN21" t="s">
        <v>1441</v>
      </c>
      <c r="AO21" t="s">
        <v>1442</v>
      </c>
      <c r="AP21" t="s">
        <v>44</v>
      </c>
    </row>
    <row r="22" spans="1:42" hidden="1" x14ac:dyDescent="0.25">
      <c r="A22" t="s">
        <v>46</v>
      </c>
      <c r="B22">
        <v>52394731</v>
      </c>
      <c r="C22">
        <v>52394746</v>
      </c>
      <c r="D22" t="s">
        <v>1490</v>
      </c>
      <c r="E22" t="s">
        <v>1439</v>
      </c>
      <c r="F22">
        <v>1779</v>
      </c>
      <c r="G22">
        <v>14</v>
      </c>
      <c r="H22">
        <v>52394746</v>
      </c>
      <c r="I22" t="s">
        <v>1491</v>
      </c>
      <c r="J22">
        <v>0</v>
      </c>
      <c r="K22">
        <v>109</v>
      </c>
      <c r="L22">
        <v>109</v>
      </c>
      <c r="M22">
        <v>0</v>
      </c>
      <c r="N22">
        <v>0</v>
      </c>
      <c r="O22">
        <v>352</v>
      </c>
      <c r="P22">
        <v>352</v>
      </c>
      <c r="Q22">
        <v>0</v>
      </c>
      <c r="R22">
        <v>1</v>
      </c>
      <c r="S22">
        <v>90</v>
      </c>
      <c r="T22">
        <v>9.4868329805051292</v>
      </c>
      <c r="U22">
        <v>4.9558046773455402</v>
      </c>
      <c r="AM22" t="s">
        <v>43</v>
      </c>
      <c r="AN22" t="s">
        <v>1441</v>
      </c>
      <c r="AO22" t="s">
        <v>1442</v>
      </c>
      <c r="AP22" t="s">
        <v>44</v>
      </c>
    </row>
    <row r="23" spans="1:42" hidden="1" x14ac:dyDescent="0.25">
      <c r="A23" t="s">
        <v>47</v>
      </c>
      <c r="B23">
        <v>101968273</v>
      </c>
      <c r="C23">
        <v>101968275</v>
      </c>
      <c r="D23" t="s">
        <v>1492</v>
      </c>
      <c r="E23" t="s">
        <v>1439</v>
      </c>
      <c r="F23">
        <v>2179</v>
      </c>
      <c r="G23">
        <v>15</v>
      </c>
      <c r="H23">
        <v>101968273</v>
      </c>
      <c r="I23" t="s">
        <v>1493</v>
      </c>
      <c r="J23">
        <v>2</v>
      </c>
      <c r="K23">
        <v>1</v>
      </c>
      <c r="L23">
        <v>3</v>
      </c>
      <c r="M23">
        <v>1.41421356237309</v>
      </c>
      <c r="N23">
        <v>2</v>
      </c>
      <c r="O23">
        <v>1</v>
      </c>
      <c r="P23">
        <v>3</v>
      </c>
      <c r="Q23">
        <v>1.41421356237309</v>
      </c>
      <c r="R23">
        <v>0</v>
      </c>
      <c r="S23">
        <v>0</v>
      </c>
      <c r="T23">
        <v>0</v>
      </c>
      <c r="U23">
        <v>1</v>
      </c>
      <c r="AM23" t="s">
        <v>43</v>
      </c>
      <c r="AN23" t="s">
        <v>1441</v>
      </c>
      <c r="AO23" t="s">
        <v>1442</v>
      </c>
      <c r="AP23" t="s">
        <v>44</v>
      </c>
    </row>
    <row r="24" spans="1:42" hidden="1" x14ac:dyDescent="0.25">
      <c r="A24" t="s">
        <v>47</v>
      </c>
      <c r="B24">
        <v>68132380</v>
      </c>
      <c r="C24">
        <v>68132464</v>
      </c>
      <c r="D24" t="s">
        <v>1494</v>
      </c>
      <c r="E24" t="s">
        <v>1439</v>
      </c>
      <c r="F24">
        <v>2088</v>
      </c>
      <c r="G24">
        <v>15</v>
      </c>
      <c r="H24">
        <v>68132382</v>
      </c>
      <c r="I24" t="s">
        <v>103</v>
      </c>
      <c r="J24">
        <v>5864</v>
      </c>
      <c r="K24">
        <v>0</v>
      </c>
      <c r="L24">
        <v>5864</v>
      </c>
      <c r="M24">
        <v>0</v>
      </c>
      <c r="N24">
        <v>26190</v>
      </c>
      <c r="O24">
        <v>0</v>
      </c>
      <c r="P24">
        <v>26190</v>
      </c>
      <c r="Q24">
        <v>0</v>
      </c>
      <c r="R24">
        <v>3018</v>
      </c>
      <c r="S24">
        <v>1855</v>
      </c>
      <c r="T24">
        <v>2366.0917141987502</v>
      </c>
      <c r="U24">
        <v>23.435589241582701</v>
      </c>
      <c r="AM24" t="s">
        <v>43</v>
      </c>
      <c r="AN24" t="s">
        <v>1441</v>
      </c>
      <c r="AO24" t="s">
        <v>1442</v>
      </c>
      <c r="AP24" t="s">
        <v>44</v>
      </c>
    </row>
    <row r="25" spans="1:42" hidden="1" x14ac:dyDescent="0.25">
      <c r="A25" t="s">
        <v>47</v>
      </c>
      <c r="B25">
        <v>68132528</v>
      </c>
      <c r="C25">
        <v>68132545</v>
      </c>
      <c r="D25" t="s">
        <v>1495</v>
      </c>
      <c r="E25" t="s">
        <v>1439</v>
      </c>
      <c r="F25">
        <v>2091</v>
      </c>
      <c r="G25">
        <v>15</v>
      </c>
      <c r="H25">
        <v>68132538</v>
      </c>
      <c r="I25" t="s">
        <v>1496</v>
      </c>
      <c r="J25">
        <v>35</v>
      </c>
      <c r="K25">
        <v>36</v>
      </c>
      <c r="L25">
        <v>71</v>
      </c>
      <c r="M25">
        <v>35.496478698597699</v>
      </c>
      <c r="N25">
        <v>155</v>
      </c>
      <c r="O25">
        <v>110</v>
      </c>
      <c r="P25">
        <v>265</v>
      </c>
      <c r="Q25">
        <v>130.57564857200501</v>
      </c>
      <c r="R25">
        <v>63</v>
      </c>
      <c r="S25">
        <v>0</v>
      </c>
      <c r="T25">
        <v>0</v>
      </c>
      <c r="U25">
        <v>6.9641941385920596</v>
      </c>
      <c r="AM25" t="s">
        <v>43</v>
      </c>
      <c r="AN25" t="s">
        <v>1441</v>
      </c>
      <c r="AO25" t="s">
        <v>1442</v>
      </c>
      <c r="AP25" t="s">
        <v>44</v>
      </c>
    </row>
    <row r="26" spans="1:42" hidden="1" x14ac:dyDescent="0.25">
      <c r="A26" t="s">
        <v>47</v>
      </c>
      <c r="B26">
        <v>68159610</v>
      </c>
      <c r="C26">
        <v>68159621</v>
      </c>
      <c r="D26" t="s">
        <v>1497</v>
      </c>
      <c r="E26" t="s">
        <v>1439</v>
      </c>
      <c r="F26">
        <v>2095</v>
      </c>
      <c r="G26">
        <v>15</v>
      </c>
      <c r="H26">
        <v>68159620</v>
      </c>
      <c r="I26" t="s">
        <v>1498</v>
      </c>
      <c r="J26">
        <v>1</v>
      </c>
      <c r="K26">
        <v>3</v>
      </c>
      <c r="L26">
        <v>4</v>
      </c>
      <c r="M26">
        <v>1.7320508075688701</v>
      </c>
      <c r="N26">
        <v>1</v>
      </c>
      <c r="O26">
        <v>24</v>
      </c>
      <c r="P26">
        <v>25</v>
      </c>
      <c r="Q26">
        <v>4.8989794855663504</v>
      </c>
      <c r="R26">
        <v>1</v>
      </c>
      <c r="S26">
        <v>2</v>
      </c>
      <c r="T26">
        <v>1.41421356237309</v>
      </c>
      <c r="U26">
        <v>4.9665548085837798</v>
      </c>
      <c r="AM26" t="s">
        <v>43</v>
      </c>
      <c r="AN26" t="s">
        <v>1441</v>
      </c>
      <c r="AO26" t="s">
        <v>1442</v>
      </c>
      <c r="AP26" t="s">
        <v>44</v>
      </c>
    </row>
    <row r="27" spans="1:42" x14ac:dyDescent="0.25">
      <c r="A27" t="s">
        <v>42</v>
      </c>
      <c r="B27">
        <v>79057527</v>
      </c>
      <c r="C27">
        <v>79057561</v>
      </c>
      <c r="D27" t="s">
        <v>1499</v>
      </c>
      <c r="E27" t="s">
        <v>1439</v>
      </c>
      <c r="F27">
        <v>1087</v>
      </c>
      <c r="G27">
        <v>11</v>
      </c>
      <c r="H27">
        <v>79057559</v>
      </c>
      <c r="I27" t="s">
        <v>1500</v>
      </c>
      <c r="J27">
        <v>17</v>
      </c>
      <c r="K27">
        <v>168</v>
      </c>
      <c r="L27">
        <v>185</v>
      </c>
      <c r="M27">
        <v>53.441556863549501</v>
      </c>
      <c r="N27">
        <v>101</v>
      </c>
      <c r="O27">
        <v>689</v>
      </c>
      <c r="P27">
        <v>790</v>
      </c>
      <c r="Q27">
        <v>263.79727064547097</v>
      </c>
      <c r="R27">
        <v>82</v>
      </c>
      <c r="S27">
        <v>80</v>
      </c>
      <c r="T27">
        <v>80.993826925266305</v>
      </c>
      <c r="U27">
        <v>9.9008759082214493</v>
      </c>
      <c r="V27" t="s">
        <v>1499</v>
      </c>
      <c r="W27">
        <v>1</v>
      </c>
      <c r="X27" t="s">
        <v>42</v>
      </c>
      <c r="Y27" t="s">
        <v>1501</v>
      </c>
      <c r="Z27">
        <v>3</v>
      </c>
      <c r="AA27" t="s">
        <v>55</v>
      </c>
      <c r="AB27">
        <v>79057542</v>
      </c>
      <c r="AC27">
        <v>79057565</v>
      </c>
      <c r="AM27" t="s">
        <v>43</v>
      </c>
      <c r="AN27" t="s">
        <v>1441</v>
      </c>
      <c r="AO27" t="s">
        <v>1442</v>
      </c>
      <c r="AP27" t="s">
        <v>44</v>
      </c>
    </row>
    <row r="28" spans="1:42" hidden="1" x14ac:dyDescent="0.25">
      <c r="A28" t="s">
        <v>72</v>
      </c>
      <c r="B28">
        <v>59983181</v>
      </c>
      <c r="C28">
        <v>59983188</v>
      </c>
      <c r="D28" t="s">
        <v>1502</v>
      </c>
      <c r="E28" t="s">
        <v>1439</v>
      </c>
      <c r="F28">
        <v>2277</v>
      </c>
      <c r="G28">
        <v>16</v>
      </c>
      <c r="H28">
        <v>59983188</v>
      </c>
      <c r="I28" t="s">
        <v>1503</v>
      </c>
      <c r="J28">
        <v>3</v>
      </c>
      <c r="K28">
        <v>0</v>
      </c>
      <c r="L28">
        <v>3</v>
      </c>
      <c r="M28">
        <v>0</v>
      </c>
      <c r="N28">
        <v>3</v>
      </c>
      <c r="O28">
        <v>0</v>
      </c>
      <c r="P28">
        <v>3</v>
      </c>
      <c r="Q28">
        <v>0</v>
      </c>
      <c r="R28">
        <v>1</v>
      </c>
      <c r="S28">
        <v>2</v>
      </c>
      <c r="T28">
        <v>1.41421356237309</v>
      </c>
      <c r="U28">
        <v>3.0912061651652301</v>
      </c>
      <c r="AM28" t="s">
        <v>43</v>
      </c>
      <c r="AN28" t="s">
        <v>1441</v>
      </c>
      <c r="AO28" t="s">
        <v>1442</v>
      </c>
      <c r="AP28" t="s">
        <v>44</v>
      </c>
    </row>
    <row r="29" spans="1:42" x14ac:dyDescent="0.25">
      <c r="A29" t="s">
        <v>42</v>
      </c>
      <c r="B29">
        <v>2190316</v>
      </c>
      <c r="C29">
        <v>2190337</v>
      </c>
      <c r="D29" t="s">
        <v>1504</v>
      </c>
      <c r="E29" t="s">
        <v>1439</v>
      </c>
      <c r="F29">
        <v>925</v>
      </c>
      <c r="G29">
        <v>11</v>
      </c>
      <c r="H29">
        <v>2190329</v>
      </c>
      <c r="I29" t="s">
        <v>1505</v>
      </c>
      <c r="J29">
        <v>132</v>
      </c>
      <c r="K29">
        <v>34</v>
      </c>
      <c r="L29">
        <v>166</v>
      </c>
      <c r="M29">
        <v>66.992536897776901</v>
      </c>
      <c r="N29">
        <v>235</v>
      </c>
      <c r="O29">
        <v>121</v>
      </c>
      <c r="P29">
        <v>356</v>
      </c>
      <c r="Q29">
        <v>168.62680688431399</v>
      </c>
      <c r="R29">
        <v>30</v>
      </c>
      <c r="S29">
        <v>113</v>
      </c>
      <c r="T29">
        <v>58.223706512038497</v>
      </c>
      <c r="U29">
        <v>6.0442157786348201</v>
      </c>
      <c r="V29" t="s">
        <v>1504</v>
      </c>
      <c r="W29">
        <v>1</v>
      </c>
      <c r="X29" t="s">
        <v>42</v>
      </c>
      <c r="Y29" t="s">
        <v>1506</v>
      </c>
      <c r="Z29">
        <v>7</v>
      </c>
      <c r="AA29" t="s">
        <v>55</v>
      </c>
      <c r="AB29">
        <v>2190313</v>
      </c>
      <c r="AC29">
        <v>2190336</v>
      </c>
      <c r="AD29" t="s">
        <v>1507</v>
      </c>
      <c r="AE29">
        <v>22</v>
      </c>
      <c r="AF29">
        <v>5</v>
      </c>
      <c r="AG29">
        <v>2</v>
      </c>
      <c r="AH29">
        <v>0</v>
      </c>
      <c r="AI29">
        <v>1</v>
      </c>
      <c r="AJ29" t="s">
        <v>55</v>
      </c>
      <c r="AK29">
        <v>2190314</v>
      </c>
      <c r="AL29">
        <v>2190336</v>
      </c>
      <c r="AM29" t="s">
        <v>43</v>
      </c>
      <c r="AN29" t="s">
        <v>1441</v>
      </c>
      <c r="AO29" t="s">
        <v>1442</v>
      </c>
      <c r="AP29" t="s">
        <v>1442</v>
      </c>
    </row>
    <row r="30" spans="1:42" hidden="1" x14ac:dyDescent="0.25">
      <c r="A30" t="s">
        <v>72</v>
      </c>
      <c r="B30">
        <v>7004557</v>
      </c>
      <c r="C30">
        <v>7004565</v>
      </c>
      <c r="D30" t="s">
        <v>1508</v>
      </c>
      <c r="E30" t="s">
        <v>1439</v>
      </c>
      <c r="F30">
        <v>2198</v>
      </c>
      <c r="G30">
        <v>16</v>
      </c>
      <c r="H30">
        <v>7004557</v>
      </c>
      <c r="I30" t="s">
        <v>1509</v>
      </c>
      <c r="J30">
        <v>115</v>
      </c>
      <c r="K30">
        <v>0</v>
      </c>
      <c r="L30">
        <v>115</v>
      </c>
      <c r="M30">
        <v>0</v>
      </c>
      <c r="N30">
        <v>578</v>
      </c>
      <c r="O30">
        <v>0</v>
      </c>
      <c r="P30">
        <v>578</v>
      </c>
      <c r="Q30">
        <v>0</v>
      </c>
      <c r="R30">
        <v>1</v>
      </c>
      <c r="S30">
        <v>90</v>
      </c>
      <c r="T30">
        <v>9.4868329805051292</v>
      </c>
      <c r="U30">
        <v>2.87054001888146</v>
      </c>
      <c r="AM30" t="s">
        <v>43</v>
      </c>
      <c r="AN30" t="s">
        <v>1441</v>
      </c>
      <c r="AO30" t="s">
        <v>1442</v>
      </c>
      <c r="AP30" t="s">
        <v>44</v>
      </c>
    </row>
    <row r="31" spans="1:42" hidden="1" x14ac:dyDescent="0.25">
      <c r="A31" t="s">
        <v>49</v>
      </c>
      <c r="B31">
        <v>3698936</v>
      </c>
      <c r="C31">
        <v>3698948</v>
      </c>
      <c r="D31" t="s">
        <v>1510</v>
      </c>
      <c r="E31" t="s">
        <v>1439</v>
      </c>
      <c r="F31">
        <v>2354</v>
      </c>
      <c r="G31">
        <v>17</v>
      </c>
      <c r="H31">
        <v>3698948</v>
      </c>
      <c r="I31" t="s">
        <v>1511</v>
      </c>
      <c r="J31">
        <v>5</v>
      </c>
      <c r="K31">
        <v>1</v>
      </c>
      <c r="L31">
        <v>6</v>
      </c>
      <c r="M31">
        <v>2.2360679774997898</v>
      </c>
      <c r="N31">
        <v>5</v>
      </c>
      <c r="O31">
        <v>1</v>
      </c>
      <c r="P31">
        <v>6</v>
      </c>
      <c r="Q31">
        <v>2.2360679774997898</v>
      </c>
      <c r="R31">
        <v>0</v>
      </c>
      <c r="S31">
        <v>1</v>
      </c>
      <c r="T31">
        <v>0</v>
      </c>
      <c r="U31">
        <v>4.6785562825394003</v>
      </c>
      <c r="AM31" t="s">
        <v>43</v>
      </c>
      <c r="AN31" t="s">
        <v>1441</v>
      </c>
      <c r="AO31" t="s">
        <v>1442</v>
      </c>
      <c r="AP31" t="s">
        <v>44</v>
      </c>
    </row>
    <row r="32" spans="1:42" hidden="1" x14ac:dyDescent="0.25">
      <c r="A32" t="s">
        <v>49</v>
      </c>
      <c r="B32">
        <v>61599550</v>
      </c>
      <c r="C32">
        <v>61599556</v>
      </c>
      <c r="D32" t="s">
        <v>1512</v>
      </c>
      <c r="E32" t="s">
        <v>1439</v>
      </c>
      <c r="F32">
        <v>2475</v>
      </c>
      <c r="G32">
        <v>17</v>
      </c>
      <c r="H32">
        <v>61599550</v>
      </c>
      <c r="I32" t="s">
        <v>1513</v>
      </c>
      <c r="J32">
        <v>65</v>
      </c>
      <c r="K32">
        <v>2</v>
      </c>
      <c r="L32">
        <v>67</v>
      </c>
      <c r="M32">
        <v>11.401754250991299</v>
      </c>
      <c r="N32">
        <v>353</v>
      </c>
      <c r="O32">
        <v>2</v>
      </c>
      <c r="P32">
        <v>355</v>
      </c>
      <c r="Q32">
        <v>26.5706605111728</v>
      </c>
      <c r="R32">
        <v>0</v>
      </c>
      <c r="S32">
        <v>40</v>
      </c>
      <c r="T32">
        <v>0</v>
      </c>
      <c r="U32">
        <v>2.1650635094610902</v>
      </c>
      <c r="AM32" t="s">
        <v>43</v>
      </c>
      <c r="AN32" t="s">
        <v>1441</v>
      </c>
      <c r="AO32" t="s">
        <v>1442</v>
      </c>
      <c r="AP32" t="s">
        <v>44</v>
      </c>
    </row>
    <row r="33" spans="1:42" x14ac:dyDescent="0.25">
      <c r="A33" t="s">
        <v>78</v>
      </c>
      <c r="B33">
        <v>7472234</v>
      </c>
      <c r="C33">
        <v>7472252</v>
      </c>
      <c r="D33" t="s">
        <v>1514</v>
      </c>
      <c r="E33" t="s">
        <v>1439</v>
      </c>
      <c r="F33">
        <v>2730</v>
      </c>
      <c r="G33">
        <v>19</v>
      </c>
      <c r="H33">
        <v>7472242</v>
      </c>
      <c r="I33" t="s">
        <v>1515</v>
      </c>
      <c r="J33">
        <v>91</v>
      </c>
      <c r="K33">
        <v>51</v>
      </c>
      <c r="L33">
        <v>142</v>
      </c>
      <c r="M33">
        <v>68.124885321004399</v>
      </c>
      <c r="N33">
        <v>385</v>
      </c>
      <c r="O33">
        <v>247</v>
      </c>
      <c r="P33">
        <v>632</v>
      </c>
      <c r="Q33">
        <v>308.37477199018701</v>
      </c>
      <c r="R33">
        <v>116</v>
      </c>
      <c r="S33">
        <v>9</v>
      </c>
      <c r="T33">
        <v>32.310988842806999</v>
      </c>
      <c r="U33">
        <v>5.0596442562694</v>
      </c>
      <c r="V33" t="s">
        <v>1514</v>
      </c>
      <c r="W33">
        <v>1</v>
      </c>
      <c r="X33" t="s">
        <v>78</v>
      </c>
      <c r="Y33" t="s">
        <v>1516</v>
      </c>
      <c r="Z33">
        <v>3</v>
      </c>
      <c r="AA33" t="s">
        <v>52</v>
      </c>
      <c r="AB33">
        <v>7472235</v>
      </c>
      <c r="AC33">
        <v>7472258</v>
      </c>
      <c r="AD33" t="s">
        <v>1517</v>
      </c>
      <c r="AE33">
        <v>22</v>
      </c>
      <c r="AF33">
        <v>4</v>
      </c>
      <c r="AG33">
        <v>1</v>
      </c>
      <c r="AH33">
        <v>0</v>
      </c>
      <c r="AI33">
        <v>1</v>
      </c>
      <c r="AJ33" t="s">
        <v>52</v>
      </c>
      <c r="AK33">
        <v>7472235</v>
      </c>
      <c r="AL33">
        <v>7472257</v>
      </c>
      <c r="AM33" t="s">
        <v>43</v>
      </c>
      <c r="AN33" t="s">
        <v>1441</v>
      </c>
      <c r="AO33" t="s">
        <v>1442</v>
      </c>
      <c r="AP33" t="s">
        <v>1442</v>
      </c>
    </row>
    <row r="34" spans="1:42" hidden="1" x14ac:dyDescent="0.25">
      <c r="A34" t="s">
        <v>49</v>
      </c>
      <c r="B34">
        <v>75429368</v>
      </c>
      <c r="C34">
        <v>75429376</v>
      </c>
      <c r="D34" t="s">
        <v>1518</v>
      </c>
      <c r="E34" t="s">
        <v>1439</v>
      </c>
      <c r="F34">
        <v>2524</v>
      </c>
      <c r="G34">
        <v>17</v>
      </c>
      <c r="H34">
        <v>75429376</v>
      </c>
      <c r="I34" t="s">
        <v>1519</v>
      </c>
      <c r="J34">
        <v>5</v>
      </c>
      <c r="K34">
        <v>0</v>
      </c>
      <c r="L34">
        <v>5</v>
      </c>
      <c r="M34">
        <v>0</v>
      </c>
      <c r="N34">
        <v>5</v>
      </c>
      <c r="O34">
        <v>0</v>
      </c>
      <c r="P34">
        <v>5</v>
      </c>
      <c r="Q34">
        <v>0</v>
      </c>
      <c r="R34">
        <v>1</v>
      </c>
      <c r="S34">
        <v>1</v>
      </c>
      <c r="T34">
        <v>1</v>
      </c>
      <c r="U34">
        <v>3.03315017762062</v>
      </c>
      <c r="AM34" t="s">
        <v>43</v>
      </c>
      <c r="AN34" t="s">
        <v>1441</v>
      </c>
      <c r="AO34" t="s">
        <v>1442</v>
      </c>
      <c r="AP34" t="s">
        <v>44</v>
      </c>
    </row>
    <row r="35" spans="1:42" x14ac:dyDescent="0.25">
      <c r="A35" t="s">
        <v>51</v>
      </c>
      <c r="B35">
        <v>203463073</v>
      </c>
      <c r="C35">
        <v>203463108</v>
      </c>
      <c r="D35" t="s">
        <v>1520</v>
      </c>
      <c r="E35" t="s">
        <v>1439</v>
      </c>
      <c r="F35">
        <v>444</v>
      </c>
      <c r="G35">
        <v>1</v>
      </c>
      <c r="H35">
        <v>203463080</v>
      </c>
      <c r="I35" t="s">
        <v>1521</v>
      </c>
      <c r="J35">
        <v>70</v>
      </c>
      <c r="K35">
        <v>51</v>
      </c>
      <c r="L35">
        <v>121</v>
      </c>
      <c r="M35">
        <v>59.749476985158601</v>
      </c>
      <c r="N35">
        <v>226</v>
      </c>
      <c r="O35">
        <v>103</v>
      </c>
      <c r="P35">
        <v>329</v>
      </c>
      <c r="Q35">
        <v>152.57129481000001</v>
      </c>
      <c r="R35">
        <v>25</v>
      </c>
      <c r="S35">
        <v>58</v>
      </c>
      <c r="T35">
        <v>38.078865529319501</v>
      </c>
      <c r="U35">
        <v>10.1640835174648</v>
      </c>
      <c r="V35" t="s">
        <v>1520</v>
      </c>
      <c r="W35">
        <v>1</v>
      </c>
      <c r="X35" t="s">
        <v>51</v>
      </c>
      <c r="Y35" t="s">
        <v>1522</v>
      </c>
      <c r="Z35">
        <v>2</v>
      </c>
      <c r="AA35" t="s">
        <v>52</v>
      </c>
      <c r="AB35">
        <v>203463073</v>
      </c>
      <c r="AC35">
        <v>203463096</v>
      </c>
      <c r="AM35" t="s">
        <v>43</v>
      </c>
      <c r="AN35" t="s">
        <v>1441</v>
      </c>
      <c r="AO35" t="s">
        <v>1442</v>
      </c>
      <c r="AP35" t="s">
        <v>44</v>
      </c>
    </row>
    <row r="36" spans="1:42" x14ac:dyDescent="0.25">
      <c r="A36" t="s">
        <v>51</v>
      </c>
      <c r="B36">
        <v>227810432</v>
      </c>
      <c r="C36">
        <v>227810467</v>
      </c>
      <c r="D36" t="s">
        <v>1523</v>
      </c>
      <c r="E36" t="s">
        <v>1439</v>
      </c>
      <c r="F36">
        <v>507</v>
      </c>
      <c r="G36">
        <v>1</v>
      </c>
      <c r="H36">
        <v>227810434</v>
      </c>
      <c r="I36" t="s">
        <v>1524</v>
      </c>
      <c r="J36">
        <v>76</v>
      </c>
      <c r="K36">
        <v>33</v>
      </c>
      <c r="L36">
        <v>109</v>
      </c>
      <c r="M36">
        <v>50.079936102195603</v>
      </c>
      <c r="N36">
        <v>178</v>
      </c>
      <c r="O36">
        <v>114</v>
      </c>
      <c r="P36">
        <v>292</v>
      </c>
      <c r="Q36">
        <v>142.44999122498999</v>
      </c>
      <c r="R36">
        <v>22</v>
      </c>
      <c r="S36">
        <v>62</v>
      </c>
      <c r="T36">
        <v>36.932370625238697</v>
      </c>
      <c r="U36">
        <v>11.8300725815165</v>
      </c>
      <c r="V36" t="s">
        <v>1523</v>
      </c>
      <c r="W36">
        <v>1</v>
      </c>
      <c r="X36" t="s">
        <v>51</v>
      </c>
      <c r="Y36" t="s">
        <v>1525</v>
      </c>
      <c r="Z36">
        <v>2</v>
      </c>
      <c r="AA36" t="s">
        <v>52</v>
      </c>
      <c r="AB36">
        <v>227810427</v>
      </c>
      <c r="AC36">
        <v>227810450</v>
      </c>
      <c r="AM36" t="s">
        <v>43</v>
      </c>
      <c r="AN36" t="s">
        <v>1441</v>
      </c>
      <c r="AO36" t="s">
        <v>1442</v>
      </c>
      <c r="AP36" t="s">
        <v>44</v>
      </c>
    </row>
    <row r="37" spans="1:42" hidden="1" x14ac:dyDescent="0.25">
      <c r="A37" t="s">
        <v>51</v>
      </c>
      <c r="B37">
        <v>121485286</v>
      </c>
      <c r="C37">
        <v>121485288</v>
      </c>
      <c r="D37" t="s">
        <v>1526</v>
      </c>
      <c r="E37" t="s">
        <v>1439</v>
      </c>
      <c r="F37">
        <v>315</v>
      </c>
      <c r="G37">
        <v>1</v>
      </c>
      <c r="H37">
        <v>121485288</v>
      </c>
      <c r="I37" t="s">
        <v>1527</v>
      </c>
      <c r="J37">
        <v>1</v>
      </c>
      <c r="K37">
        <v>3</v>
      </c>
      <c r="L37">
        <v>4</v>
      </c>
      <c r="M37">
        <v>1.7320508075688701</v>
      </c>
      <c r="N37">
        <v>1</v>
      </c>
      <c r="O37">
        <v>10</v>
      </c>
      <c r="P37">
        <v>11</v>
      </c>
      <c r="Q37">
        <v>3.1622776601683702</v>
      </c>
      <c r="R37">
        <v>0</v>
      </c>
      <c r="S37">
        <v>4</v>
      </c>
      <c r="T37">
        <v>0</v>
      </c>
      <c r="U37">
        <v>1</v>
      </c>
      <c r="AM37" t="s">
        <v>43</v>
      </c>
      <c r="AN37" t="s">
        <v>1441</v>
      </c>
      <c r="AO37" t="s">
        <v>1442</v>
      </c>
      <c r="AP37" t="s">
        <v>44</v>
      </c>
    </row>
    <row r="38" spans="1:42" hidden="1" x14ac:dyDescent="0.25">
      <c r="A38" t="s">
        <v>51</v>
      </c>
      <c r="B38">
        <v>121485419</v>
      </c>
      <c r="C38">
        <v>121485434</v>
      </c>
      <c r="D38" t="s">
        <v>1528</v>
      </c>
      <c r="E38" t="s">
        <v>1439</v>
      </c>
      <c r="F38">
        <v>320</v>
      </c>
      <c r="G38">
        <v>1</v>
      </c>
      <c r="H38">
        <v>121485434</v>
      </c>
      <c r="I38" t="s">
        <v>1529</v>
      </c>
      <c r="J38">
        <v>0</v>
      </c>
      <c r="K38">
        <v>12</v>
      </c>
      <c r="L38">
        <v>12</v>
      </c>
      <c r="M38">
        <v>0</v>
      </c>
      <c r="N38">
        <v>0</v>
      </c>
      <c r="O38">
        <v>19</v>
      </c>
      <c r="P38">
        <v>19</v>
      </c>
      <c r="Q38">
        <v>0</v>
      </c>
      <c r="R38">
        <v>6</v>
      </c>
      <c r="S38">
        <v>2</v>
      </c>
      <c r="T38">
        <v>3.4641016151377499</v>
      </c>
      <c r="U38">
        <v>6.3786754110865296</v>
      </c>
      <c r="AM38" t="s">
        <v>43</v>
      </c>
      <c r="AN38" t="s">
        <v>1441</v>
      </c>
      <c r="AO38" t="s">
        <v>1442</v>
      </c>
      <c r="AP38" t="s">
        <v>44</v>
      </c>
    </row>
    <row r="39" spans="1:42" x14ac:dyDescent="0.25">
      <c r="A39" t="s">
        <v>72</v>
      </c>
      <c r="B39">
        <v>65018127</v>
      </c>
      <c r="C39">
        <v>65018147</v>
      </c>
      <c r="D39" t="s">
        <v>1530</v>
      </c>
      <c r="E39" t="s">
        <v>1439</v>
      </c>
      <c r="F39">
        <v>2292</v>
      </c>
      <c r="G39">
        <v>16</v>
      </c>
      <c r="H39">
        <v>65018131</v>
      </c>
      <c r="I39" t="s">
        <v>1531</v>
      </c>
      <c r="J39">
        <v>89</v>
      </c>
      <c r="K39">
        <v>16</v>
      </c>
      <c r="L39">
        <v>105</v>
      </c>
      <c r="M39">
        <v>37.735924528226398</v>
      </c>
      <c r="N39">
        <v>252</v>
      </c>
      <c r="O39">
        <v>52</v>
      </c>
      <c r="P39">
        <v>304</v>
      </c>
      <c r="Q39">
        <v>114.472704170033</v>
      </c>
      <c r="R39">
        <v>31</v>
      </c>
      <c r="S39">
        <v>55</v>
      </c>
      <c r="T39">
        <v>41.291645644125097</v>
      </c>
      <c r="U39">
        <v>6.0143860456552698</v>
      </c>
      <c r="V39" t="s">
        <v>1530</v>
      </c>
      <c r="W39">
        <v>1</v>
      </c>
      <c r="X39" t="s">
        <v>72</v>
      </c>
      <c r="Y39" t="s">
        <v>1532</v>
      </c>
      <c r="Z39">
        <v>3</v>
      </c>
      <c r="AA39" t="s">
        <v>52</v>
      </c>
      <c r="AB39">
        <v>65018124</v>
      </c>
      <c r="AC39">
        <v>65018147</v>
      </c>
      <c r="AM39" t="s">
        <v>43</v>
      </c>
      <c r="AN39" t="s">
        <v>1441</v>
      </c>
      <c r="AO39" t="s">
        <v>1442</v>
      </c>
      <c r="AP39" t="s">
        <v>44</v>
      </c>
    </row>
    <row r="40" spans="1:42" x14ac:dyDescent="0.25">
      <c r="A40" t="s">
        <v>68</v>
      </c>
      <c r="B40">
        <v>88722013</v>
      </c>
      <c r="C40">
        <v>88722053</v>
      </c>
      <c r="D40" t="s">
        <v>1533</v>
      </c>
      <c r="E40" t="s">
        <v>1439</v>
      </c>
      <c r="F40">
        <v>816</v>
      </c>
      <c r="G40">
        <v>10</v>
      </c>
      <c r="H40">
        <v>88722049</v>
      </c>
      <c r="I40" t="s">
        <v>1534</v>
      </c>
      <c r="J40">
        <v>21</v>
      </c>
      <c r="K40">
        <v>63</v>
      </c>
      <c r="L40">
        <v>84</v>
      </c>
      <c r="M40">
        <v>36.373066958946403</v>
      </c>
      <c r="N40">
        <v>126</v>
      </c>
      <c r="O40">
        <v>227</v>
      </c>
      <c r="P40">
        <v>353</v>
      </c>
      <c r="Q40">
        <v>169.12125827346401</v>
      </c>
      <c r="R40">
        <v>0</v>
      </c>
      <c r="S40">
        <v>62</v>
      </c>
      <c r="T40">
        <v>0</v>
      </c>
      <c r="U40">
        <v>12.3566783562573</v>
      </c>
      <c r="V40" t="s">
        <v>1533</v>
      </c>
      <c r="W40">
        <v>1</v>
      </c>
      <c r="X40" t="s">
        <v>68</v>
      </c>
      <c r="Y40" t="s">
        <v>1535</v>
      </c>
      <c r="Z40">
        <v>5</v>
      </c>
      <c r="AA40" t="s">
        <v>55</v>
      </c>
      <c r="AB40">
        <v>88722033</v>
      </c>
      <c r="AC40">
        <v>88722056</v>
      </c>
      <c r="AD40" t="s">
        <v>1536</v>
      </c>
      <c r="AE40">
        <v>22</v>
      </c>
      <c r="AF40">
        <v>6</v>
      </c>
      <c r="AG40">
        <v>3</v>
      </c>
      <c r="AH40">
        <v>0</v>
      </c>
      <c r="AI40">
        <v>1</v>
      </c>
      <c r="AJ40" t="s">
        <v>55</v>
      </c>
      <c r="AK40">
        <v>88722033</v>
      </c>
      <c r="AL40">
        <v>88722055</v>
      </c>
      <c r="AM40" t="s">
        <v>43</v>
      </c>
      <c r="AN40" t="s">
        <v>1441</v>
      </c>
      <c r="AO40" t="s">
        <v>1442</v>
      </c>
      <c r="AP40" t="s">
        <v>1442</v>
      </c>
    </row>
    <row r="41" spans="1:42" x14ac:dyDescent="0.25">
      <c r="A41" t="s">
        <v>54</v>
      </c>
      <c r="B41">
        <v>71170469</v>
      </c>
      <c r="C41">
        <v>71170481</v>
      </c>
      <c r="D41" t="s">
        <v>1537</v>
      </c>
      <c r="E41" t="s">
        <v>1439</v>
      </c>
      <c r="F41">
        <v>3069</v>
      </c>
      <c r="G41">
        <v>2</v>
      </c>
      <c r="H41">
        <v>71170470</v>
      </c>
      <c r="I41" t="s">
        <v>1538</v>
      </c>
      <c r="J41">
        <v>81</v>
      </c>
      <c r="K41">
        <v>3</v>
      </c>
      <c r="L41">
        <v>84</v>
      </c>
      <c r="M41">
        <v>15.5884572681198</v>
      </c>
      <c r="N41">
        <v>269</v>
      </c>
      <c r="O41">
        <v>10</v>
      </c>
      <c r="P41">
        <v>279</v>
      </c>
      <c r="Q41">
        <v>51.865209919559703</v>
      </c>
      <c r="R41">
        <v>47</v>
      </c>
      <c r="S41">
        <v>23</v>
      </c>
      <c r="T41">
        <v>32.878564445547099</v>
      </c>
      <c r="U41">
        <v>4.3236417001204401</v>
      </c>
      <c r="V41" t="s">
        <v>1537</v>
      </c>
      <c r="W41">
        <v>1</v>
      </c>
      <c r="X41" t="s">
        <v>54</v>
      </c>
      <c r="Y41" t="s">
        <v>1539</v>
      </c>
      <c r="Z41">
        <v>4</v>
      </c>
      <c r="AA41" t="s">
        <v>52</v>
      </c>
      <c r="AB41">
        <v>71170463</v>
      </c>
      <c r="AC41">
        <v>71170486</v>
      </c>
      <c r="AD41" t="s">
        <v>1540</v>
      </c>
      <c r="AE41">
        <v>24</v>
      </c>
      <c r="AF41">
        <v>5</v>
      </c>
      <c r="AG41">
        <v>2</v>
      </c>
      <c r="AH41">
        <v>1</v>
      </c>
      <c r="AI41">
        <v>0</v>
      </c>
      <c r="AJ41" t="s">
        <v>52</v>
      </c>
      <c r="AK41">
        <v>71170463</v>
      </c>
      <c r="AL41">
        <v>71170487</v>
      </c>
      <c r="AM41" t="s">
        <v>43</v>
      </c>
      <c r="AN41" t="s">
        <v>1441</v>
      </c>
      <c r="AO41" t="s">
        <v>1442</v>
      </c>
      <c r="AP41" t="s">
        <v>1541</v>
      </c>
    </row>
    <row r="42" spans="1:42" x14ac:dyDescent="0.25">
      <c r="A42" t="s">
        <v>68</v>
      </c>
      <c r="B42">
        <v>13924146</v>
      </c>
      <c r="C42">
        <v>13924159</v>
      </c>
      <c r="D42" t="s">
        <v>1542</v>
      </c>
      <c r="E42" t="s">
        <v>1439</v>
      </c>
      <c r="F42">
        <v>595</v>
      </c>
      <c r="G42">
        <v>10</v>
      </c>
      <c r="H42">
        <v>13924149</v>
      </c>
      <c r="I42" t="s">
        <v>1543</v>
      </c>
      <c r="J42">
        <v>34</v>
      </c>
      <c r="K42">
        <v>41</v>
      </c>
      <c r="L42">
        <v>75</v>
      </c>
      <c r="M42">
        <v>37.336309405188899</v>
      </c>
      <c r="N42">
        <v>185</v>
      </c>
      <c r="O42">
        <v>73</v>
      </c>
      <c r="P42">
        <v>258</v>
      </c>
      <c r="Q42">
        <v>116.211014968461</v>
      </c>
      <c r="R42">
        <v>18</v>
      </c>
      <c r="S42">
        <v>48</v>
      </c>
      <c r="T42">
        <v>29.393876913398099</v>
      </c>
      <c r="U42">
        <v>4.5944939873722701</v>
      </c>
      <c r="V42" t="s">
        <v>1542</v>
      </c>
      <c r="W42">
        <v>1</v>
      </c>
      <c r="X42" t="s">
        <v>68</v>
      </c>
      <c r="Y42" t="s">
        <v>1544</v>
      </c>
      <c r="Z42">
        <v>6</v>
      </c>
      <c r="AA42" t="s">
        <v>52</v>
      </c>
      <c r="AB42">
        <v>13924141</v>
      </c>
      <c r="AC42">
        <v>13924164</v>
      </c>
      <c r="AM42" t="s">
        <v>43</v>
      </c>
      <c r="AN42" t="s">
        <v>1441</v>
      </c>
      <c r="AO42" t="s">
        <v>1442</v>
      </c>
      <c r="AP42" t="s">
        <v>44</v>
      </c>
    </row>
    <row r="43" spans="1:42" hidden="1" x14ac:dyDescent="0.25">
      <c r="A43" t="s">
        <v>51</v>
      </c>
      <c r="B43">
        <v>222561311</v>
      </c>
      <c r="C43">
        <v>222561320</v>
      </c>
      <c r="D43" t="s">
        <v>1545</v>
      </c>
      <c r="E43" t="s">
        <v>1439</v>
      </c>
      <c r="F43">
        <v>488</v>
      </c>
      <c r="G43">
        <v>1</v>
      </c>
      <c r="H43">
        <v>222561320</v>
      </c>
      <c r="I43" t="s">
        <v>1546</v>
      </c>
      <c r="J43">
        <v>0</v>
      </c>
      <c r="K43">
        <v>2</v>
      </c>
      <c r="L43">
        <v>2</v>
      </c>
      <c r="M43">
        <v>0</v>
      </c>
      <c r="N43">
        <v>0</v>
      </c>
      <c r="O43">
        <v>2</v>
      </c>
      <c r="P43">
        <v>2</v>
      </c>
      <c r="Q43">
        <v>0</v>
      </c>
      <c r="R43">
        <v>1</v>
      </c>
      <c r="S43">
        <v>1</v>
      </c>
      <c r="T43">
        <v>1</v>
      </c>
      <c r="U43">
        <v>4.5</v>
      </c>
      <c r="AM43" t="s">
        <v>43</v>
      </c>
      <c r="AN43" t="s">
        <v>1441</v>
      </c>
      <c r="AO43" t="s">
        <v>1442</v>
      </c>
      <c r="AP43" t="s">
        <v>44</v>
      </c>
    </row>
    <row r="44" spans="1:42" x14ac:dyDescent="0.25">
      <c r="A44" t="s">
        <v>45</v>
      </c>
      <c r="B44">
        <v>48551257</v>
      </c>
      <c r="C44">
        <v>48551268</v>
      </c>
      <c r="D44" t="s">
        <v>1547</v>
      </c>
      <c r="E44" t="s">
        <v>1439</v>
      </c>
      <c r="F44">
        <v>1392</v>
      </c>
      <c r="G44">
        <v>12</v>
      </c>
      <c r="H44">
        <v>48551259</v>
      </c>
      <c r="I44" t="s">
        <v>1548</v>
      </c>
      <c r="J44">
        <v>42</v>
      </c>
      <c r="K44">
        <v>13</v>
      </c>
      <c r="L44">
        <v>55</v>
      </c>
      <c r="M44">
        <v>23.3666428910958</v>
      </c>
      <c r="N44">
        <v>150</v>
      </c>
      <c r="O44">
        <v>48</v>
      </c>
      <c r="P44">
        <v>198</v>
      </c>
      <c r="Q44">
        <v>84.852813742385706</v>
      </c>
      <c r="R44">
        <v>33</v>
      </c>
      <c r="S44">
        <v>9</v>
      </c>
      <c r="T44">
        <v>17.233687939614001</v>
      </c>
      <c r="U44">
        <v>3.5</v>
      </c>
      <c r="V44" t="s">
        <v>1547</v>
      </c>
      <c r="W44">
        <v>1</v>
      </c>
      <c r="X44" t="s">
        <v>45</v>
      </c>
      <c r="Y44" t="s">
        <v>1549</v>
      </c>
      <c r="Z44">
        <v>6</v>
      </c>
      <c r="AA44" t="s">
        <v>52</v>
      </c>
      <c r="AB44">
        <v>48551252</v>
      </c>
      <c r="AC44">
        <v>48551275</v>
      </c>
      <c r="AD44" t="s">
        <v>1550</v>
      </c>
      <c r="AE44">
        <v>24</v>
      </c>
      <c r="AF44">
        <v>5</v>
      </c>
      <c r="AG44">
        <v>2</v>
      </c>
      <c r="AH44">
        <v>1</v>
      </c>
      <c r="AI44">
        <v>0</v>
      </c>
      <c r="AJ44" t="s">
        <v>52</v>
      </c>
      <c r="AK44">
        <v>48551252</v>
      </c>
      <c r="AL44">
        <v>48551276</v>
      </c>
      <c r="AM44" t="s">
        <v>43</v>
      </c>
      <c r="AN44" t="s">
        <v>1441</v>
      </c>
      <c r="AO44" t="s">
        <v>1442</v>
      </c>
      <c r="AP44" t="s">
        <v>1551</v>
      </c>
    </row>
    <row r="45" spans="1:42" hidden="1" x14ac:dyDescent="0.25">
      <c r="A45" t="s">
        <v>51</v>
      </c>
      <c r="B45">
        <v>41258372</v>
      </c>
      <c r="C45">
        <v>41258406</v>
      </c>
      <c r="D45" t="s">
        <v>1552</v>
      </c>
      <c r="E45" t="s">
        <v>1439</v>
      </c>
      <c r="F45">
        <v>87</v>
      </c>
      <c r="G45">
        <v>1</v>
      </c>
      <c r="H45">
        <v>41258372</v>
      </c>
      <c r="I45" t="s">
        <v>1553</v>
      </c>
      <c r="J45">
        <v>137</v>
      </c>
      <c r="K45">
        <v>1</v>
      </c>
      <c r="L45">
        <v>138</v>
      </c>
      <c r="M45">
        <v>11.704699910719601</v>
      </c>
      <c r="N45">
        <v>1027</v>
      </c>
      <c r="O45">
        <v>1</v>
      </c>
      <c r="P45">
        <v>1028</v>
      </c>
      <c r="Q45">
        <v>32.046840717924098</v>
      </c>
      <c r="R45">
        <v>118</v>
      </c>
      <c r="S45">
        <v>0</v>
      </c>
      <c r="T45">
        <v>0</v>
      </c>
      <c r="U45">
        <v>12.467241024598501</v>
      </c>
      <c r="AM45" t="s">
        <v>43</v>
      </c>
      <c r="AN45" t="s">
        <v>1441</v>
      </c>
      <c r="AO45" t="s">
        <v>1442</v>
      </c>
      <c r="AP45" t="s">
        <v>44</v>
      </c>
    </row>
    <row r="46" spans="1:42" hidden="1" x14ac:dyDescent="0.25">
      <c r="A46" t="s">
        <v>51</v>
      </c>
      <c r="B46">
        <v>49919765</v>
      </c>
      <c r="C46">
        <v>49919775</v>
      </c>
      <c r="D46" t="s">
        <v>1554</v>
      </c>
      <c r="E46" t="s">
        <v>1439</v>
      </c>
      <c r="F46">
        <v>129</v>
      </c>
      <c r="G46">
        <v>1</v>
      </c>
      <c r="H46">
        <v>49919775</v>
      </c>
      <c r="I46" t="s">
        <v>1555</v>
      </c>
      <c r="J46">
        <v>1</v>
      </c>
      <c r="K46">
        <v>1</v>
      </c>
      <c r="L46">
        <v>2</v>
      </c>
      <c r="M46">
        <v>1</v>
      </c>
      <c r="N46">
        <v>1</v>
      </c>
      <c r="O46">
        <v>1</v>
      </c>
      <c r="P46">
        <v>2</v>
      </c>
      <c r="Q46">
        <v>1</v>
      </c>
      <c r="R46">
        <v>2</v>
      </c>
      <c r="S46">
        <v>0</v>
      </c>
      <c r="T46">
        <v>0</v>
      </c>
      <c r="U46">
        <v>5</v>
      </c>
      <c r="AM46" t="s">
        <v>43</v>
      </c>
      <c r="AN46" t="s">
        <v>1441</v>
      </c>
      <c r="AO46" t="s">
        <v>1442</v>
      </c>
      <c r="AP46" t="s">
        <v>44</v>
      </c>
    </row>
    <row r="47" spans="1:42" hidden="1" x14ac:dyDescent="0.25">
      <c r="A47" t="s">
        <v>53</v>
      </c>
      <c r="B47">
        <v>31349498</v>
      </c>
      <c r="C47">
        <v>31349504</v>
      </c>
      <c r="D47" t="s">
        <v>1556</v>
      </c>
      <c r="E47" t="s">
        <v>1439</v>
      </c>
      <c r="F47">
        <v>3639</v>
      </c>
      <c r="G47">
        <v>20</v>
      </c>
      <c r="H47">
        <v>31349504</v>
      </c>
      <c r="I47" t="s">
        <v>1557</v>
      </c>
      <c r="J47">
        <v>0</v>
      </c>
      <c r="K47">
        <v>57</v>
      </c>
      <c r="L47">
        <v>57</v>
      </c>
      <c r="M47">
        <v>0</v>
      </c>
      <c r="N47">
        <v>0</v>
      </c>
      <c r="O47">
        <v>187</v>
      </c>
      <c r="P47">
        <v>187</v>
      </c>
      <c r="Q47">
        <v>0</v>
      </c>
      <c r="R47">
        <v>46</v>
      </c>
      <c r="S47">
        <v>6</v>
      </c>
      <c r="T47">
        <v>16.6132477258361</v>
      </c>
      <c r="U47">
        <v>2.3151673805580399</v>
      </c>
      <c r="AM47" t="s">
        <v>43</v>
      </c>
      <c r="AN47" t="s">
        <v>1441</v>
      </c>
      <c r="AO47" t="s">
        <v>1442</v>
      </c>
      <c r="AP47" t="s">
        <v>44</v>
      </c>
    </row>
    <row r="48" spans="1:42" hidden="1" x14ac:dyDescent="0.25">
      <c r="A48" t="s">
        <v>53</v>
      </c>
      <c r="B48">
        <v>31349682</v>
      </c>
      <c r="C48">
        <v>31349707</v>
      </c>
      <c r="D48" t="s">
        <v>1558</v>
      </c>
      <c r="E48" t="s">
        <v>1439</v>
      </c>
      <c r="F48">
        <v>3646</v>
      </c>
      <c r="G48">
        <v>20</v>
      </c>
      <c r="H48">
        <v>31349707</v>
      </c>
      <c r="I48" t="s">
        <v>1559</v>
      </c>
      <c r="J48">
        <v>0</v>
      </c>
      <c r="K48">
        <v>9</v>
      </c>
      <c r="L48">
        <v>9</v>
      </c>
      <c r="M48">
        <v>0</v>
      </c>
      <c r="N48">
        <v>0</v>
      </c>
      <c r="O48">
        <v>13</v>
      </c>
      <c r="P48">
        <v>13</v>
      </c>
      <c r="Q48">
        <v>0</v>
      </c>
      <c r="R48">
        <v>1</v>
      </c>
      <c r="S48">
        <v>4</v>
      </c>
      <c r="T48">
        <v>2</v>
      </c>
      <c r="U48">
        <v>8.4996998746534391</v>
      </c>
      <c r="AM48" t="s">
        <v>43</v>
      </c>
      <c r="AN48" t="s">
        <v>1441</v>
      </c>
      <c r="AO48" t="s">
        <v>1442</v>
      </c>
      <c r="AP48" t="s">
        <v>44</v>
      </c>
    </row>
    <row r="49" spans="1:42" x14ac:dyDescent="0.25">
      <c r="A49" t="s">
        <v>65</v>
      </c>
      <c r="B49">
        <v>37886348</v>
      </c>
      <c r="C49">
        <v>37886374</v>
      </c>
      <c r="D49" t="s">
        <v>1560</v>
      </c>
      <c r="E49" t="s">
        <v>1439</v>
      </c>
      <c r="F49">
        <v>6781</v>
      </c>
      <c r="G49">
        <v>9</v>
      </c>
      <c r="H49">
        <v>37886351</v>
      </c>
      <c r="I49" t="s">
        <v>1561</v>
      </c>
      <c r="J49">
        <v>53</v>
      </c>
      <c r="K49">
        <v>0</v>
      </c>
      <c r="L49">
        <v>53</v>
      </c>
      <c r="M49">
        <v>0</v>
      </c>
      <c r="N49">
        <v>216</v>
      </c>
      <c r="O49">
        <v>0</v>
      </c>
      <c r="P49">
        <v>216</v>
      </c>
      <c r="Q49">
        <v>0</v>
      </c>
      <c r="R49">
        <v>36</v>
      </c>
      <c r="S49">
        <v>8</v>
      </c>
      <c r="T49">
        <v>16.9705627484771</v>
      </c>
      <c r="U49">
        <v>8.8450197851672403</v>
      </c>
      <c r="V49" t="s">
        <v>1560</v>
      </c>
      <c r="W49">
        <v>1</v>
      </c>
      <c r="X49" t="s">
        <v>65</v>
      </c>
      <c r="Y49" t="s">
        <v>1562</v>
      </c>
      <c r="Z49">
        <v>5</v>
      </c>
      <c r="AA49" t="s">
        <v>55</v>
      </c>
      <c r="AB49">
        <v>37886333</v>
      </c>
      <c r="AC49">
        <v>37886356</v>
      </c>
      <c r="AD49" t="s">
        <v>1563</v>
      </c>
      <c r="AE49">
        <v>22</v>
      </c>
      <c r="AF49">
        <v>6</v>
      </c>
      <c r="AG49">
        <v>3</v>
      </c>
      <c r="AH49">
        <v>0</v>
      </c>
      <c r="AI49">
        <v>1</v>
      </c>
      <c r="AJ49" t="s">
        <v>55</v>
      </c>
      <c r="AK49">
        <v>37886334</v>
      </c>
      <c r="AL49">
        <v>37886356</v>
      </c>
      <c r="AM49" t="s">
        <v>43</v>
      </c>
      <c r="AN49" t="s">
        <v>1441</v>
      </c>
      <c r="AO49" t="s">
        <v>1442</v>
      </c>
      <c r="AP49" t="s">
        <v>1442</v>
      </c>
    </row>
    <row r="50" spans="1:42" hidden="1" x14ac:dyDescent="0.25">
      <c r="A50" t="s">
        <v>53</v>
      </c>
      <c r="B50">
        <v>31349850</v>
      </c>
      <c r="C50">
        <v>31349863</v>
      </c>
      <c r="D50" t="s">
        <v>1564</v>
      </c>
      <c r="E50" t="s">
        <v>1439</v>
      </c>
      <c r="F50">
        <v>3648</v>
      </c>
      <c r="G50">
        <v>20</v>
      </c>
      <c r="H50">
        <v>31349851</v>
      </c>
      <c r="I50" t="s">
        <v>1565</v>
      </c>
      <c r="J50">
        <v>9</v>
      </c>
      <c r="K50">
        <v>0</v>
      </c>
      <c r="L50">
        <v>9</v>
      </c>
      <c r="M50">
        <v>0</v>
      </c>
      <c r="N50">
        <v>9</v>
      </c>
      <c r="O50">
        <v>0</v>
      </c>
      <c r="P50">
        <v>9</v>
      </c>
      <c r="Q50">
        <v>0</v>
      </c>
      <c r="R50">
        <v>2</v>
      </c>
      <c r="S50">
        <v>2</v>
      </c>
      <c r="T50">
        <v>2</v>
      </c>
      <c r="U50">
        <v>4.5580160381553698</v>
      </c>
      <c r="AM50" t="s">
        <v>43</v>
      </c>
      <c r="AN50" t="s">
        <v>1441</v>
      </c>
      <c r="AO50" t="s">
        <v>1442</v>
      </c>
      <c r="AP50" t="s">
        <v>44</v>
      </c>
    </row>
    <row r="51" spans="1:42" hidden="1" x14ac:dyDescent="0.25">
      <c r="A51" t="s">
        <v>53</v>
      </c>
      <c r="B51">
        <v>39906658</v>
      </c>
      <c r="C51">
        <v>39906681</v>
      </c>
      <c r="D51" t="s">
        <v>1566</v>
      </c>
      <c r="E51" t="s">
        <v>1439</v>
      </c>
      <c r="F51">
        <v>3723</v>
      </c>
      <c r="G51">
        <v>20</v>
      </c>
      <c r="H51">
        <v>39906671</v>
      </c>
      <c r="I51" t="s">
        <v>1567</v>
      </c>
      <c r="J51">
        <v>11</v>
      </c>
      <c r="K51">
        <v>0</v>
      </c>
      <c r="L51">
        <v>11</v>
      </c>
      <c r="M51">
        <v>0</v>
      </c>
      <c r="N51">
        <v>12</v>
      </c>
      <c r="O51">
        <v>0</v>
      </c>
      <c r="P51">
        <v>12</v>
      </c>
      <c r="Q51">
        <v>0</v>
      </c>
      <c r="R51">
        <v>1</v>
      </c>
      <c r="S51">
        <v>3</v>
      </c>
      <c r="T51">
        <v>1.7320508075688701</v>
      </c>
      <c r="U51">
        <v>7.2506157373997198</v>
      </c>
      <c r="AM51" t="s">
        <v>43</v>
      </c>
      <c r="AN51" t="s">
        <v>1441</v>
      </c>
      <c r="AO51" t="s">
        <v>1442</v>
      </c>
      <c r="AP51" t="s">
        <v>44</v>
      </c>
    </row>
    <row r="52" spans="1:42" hidden="1" x14ac:dyDescent="0.25">
      <c r="A52" t="s">
        <v>53</v>
      </c>
      <c r="B52">
        <v>44839828</v>
      </c>
      <c r="C52">
        <v>44839840</v>
      </c>
      <c r="D52" t="s">
        <v>1568</v>
      </c>
      <c r="E52" t="s">
        <v>1439</v>
      </c>
      <c r="F52">
        <v>3759</v>
      </c>
      <c r="G52">
        <v>20</v>
      </c>
      <c r="H52">
        <v>44839828</v>
      </c>
      <c r="I52" t="s">
        <v>1569</v>
      </c>
      <c r="J52">
        <v>4</v>
      </c>
      <c r="K52">
        <v>1</v>
      </c>
      <c r="L52">
        <v>5</v>
      </c>
      <c r="M52">
        <v>2</v>
      </c>
      <c r="N52">
        <v>4</v>
      </c>
      <c r="O52">
        <v>1</v>
      </c>
      <c r="P52">
        <v>5</v>
      </c>
      <c r="Q52">
        <v>2</v>
      </c>
      <c r="R52">
        <v>0</v>
      </c>
      <c r="S52">
        <v>2</v>
      </c>
      <c r="T52">
        <v>0</v>
      </c>
      <c r="U52">
        <v>4.5825756949558398</v>
      </c>
      <c r="AM52" t="s">
        <v>43</v>
      </c>
      <c r="AN52" t="s">
        <v>1441</v>
      </c>
      <c r="AO52" t="s">
        <v>1442</v>
      </c>
      <c r="AP52" t="s">
        <v>44</v>
      </c>
    </row>
    <row r="53" spans="1:42" hidden="1" x14ac:dyDescent="0.25">
      <c r="A53" t="s">
        <v>53</v>
      </c>
      <c r="B53">
        <v>54621561</v>
      </c>
      <c r="C53">
        <v>54621564</v>
      </c>
      <c r="D53" t="s">
        <v>1570</v>
      </c>
      <c r="E53" t="s">
        <v>1439</v>
      </c>
      <c r="F53">
        <v>3847</v>
      </c>
      <c r="G53">
        <v>20</v>
      </c>
      <c r="H53">
        <v>54621561</v>
      </c>
      <c r="I53" t="s">
        <v>1571</v>
      </c>
      <c r="J53">
        <v>59</v>
      </c>
      <c r="K53">
        <v>1</v>
      </c>
      <c r="L53">
        <v>60</v>
      </c>
      <c r="M53">
        <v>7.6811457478685998</v>
      </c>
      <c r="N53">
        <v>367</v>
      </c>
      <c r="O53">
        <v>1</v>
      </c>
      <c r="P53">
        <v>368</v>
      </c>
      <c r="Q53">
        <v>19.157244060667999</v>
      </c>
      <c r="R53">
        <v>0</v>
      </c>
      <c r="S53">
        <v>52</v>
      </c>
      <c r="T53">
        <v>0</v>
      </c>
      <c r="U53">
        <v>1.11803398874989</v>
      </c>
      <c r="AM53" t="s">
        <v>43</v>
      </c>
      <c r="AN53" t="s">
        <v>1441</v>
      </c>
      <c r="AO53" t="s">
        <v>1442</v>
      </c>
      <c r="AP53" t="s">
        <v>44</v>
      </c>
    </row>
    <row r="54" spans="1:42" hidden="1" x14ac:dyDescent="0.25">
      <c r="A54" t="s">
        <v>73</v>
      </c>
      <c r="B54">
        <v>26204228</v>
      </c>
      <c r="C54">
        <v>26204237</v>
      </c>
      <c r="D54" t="s">
        <v>1572</v>
      </c>
      <c r="E54" t="s">
        <v>1439</v>
      </c>
      <c r="F54">
        <v>3947</v>
      </c>
      <c r="G54">
        <v>21</v>
      </c>
      <c r="H54">
        <v>26204237</v>
      </c>
      <c r="I54" t="s">
        <v>1573</v>
      </c>
      <c r="J54">
        <v>19</v>
      </c>
      <c r="K54">
        <v>2</v>
      </c>
      <c r="L54">
        <v>21</v>
      </c>
      <c r="M54">
        <v>6.1644140029689698</v>
      </c>
      <c r="N54">
        <v>114</v>
      </c>
      <c r="O54">
        <v>2</v>
      </c>
      <c r="P54">
        <v>116</v>
      </c>
      <c r="Q54">
        <v>15.0996688705415</v>
      </c>
      <c r="R54">
        <v>17</v>
      </c>
      <c r="S54">
        <v>0</v>
      </c>
      <c r="T54">
        <v>0</v>
      </c>
      <c r="U54">
        <v>4.5</v>
      </c>
      <c r="AM54" t="s">
        <v>43</v>
      </c>
      <c r="AN54" t="s">
        <v>1441</v>
      </c>
      <c r="AO54" t="s">
        <v>1442</v>
      </c>
      <c r="AP54" t="s">
        <v>44</v>
      </c>
    </row>
    <row r="55" spans="1:42" hidden="1" x14ac:dyDescent="0.25">
      <c r="A55" t="s">
        <v>54</v>
      </c>
      <c r="B55">
        <v>107784542</v>
      </c>
      <c r="C55">
        <v>107784543</v>
      </c>
      <c r="D55" t="s">
        <v>1574</v>
      </c>
      <c r="E55" t="s">
        <v>1439</v>
      </c>
      <c r="F55">
        <v>3162</v>
      </c>
      <c r="G55">
        <v>2</v>
      </c>
      <c r="H55">
        <v>107784542</v>
      </c>
      <c r="I55" t="s">
        <v>1575</v>
      </c>
      <c r="J55">
        <v>3</v>
      </c>
      <c r="K55">
        <v>1</v>
      </c>
      <c r="L55">
        <v>4</v>
      </c>
      <c r="M55">
        <v>1.7320508075688701</v>
      </c>
      <c r="N55">
        <v>3</v>
      </c>
      <c r="O55">
        <v>1</v>
      </c>
      <c r="P55">
        <v>4</v>
      </c>
      <c r="Q55">
        <v>1.7320508075688701</v>
      </c>
      <c r="R55">
        <v>0</v>
      </c>
      <c r="S55">
        <v>2</v>
      </c>
      <c r="T55">
        <v>0</v>
      </c>
      <c r="U55">
        <v>0.5</v>
      </c>
      <c r="AM55" t="s">
        <v>43</v>
      </c>
      <c r="AN55" t="s">
        <v>1441</v>
      </c>
      <c r="AO55" t="s">
        <v>1442</v>
      </c>
      <c r="AP55" t="s">
        <v>44</v>
      </c>
    </row>
    <row r="56" spans="1:42" x14ac:dyDescent="0.25">
      <c r="A56" t="s">
        <v>68</v>
      </c>
      <c r="B56">
        <v>25964835</v>
      </c>
      <c r="C56">
        <v>25964871</v>
      </c>
      <c r="D56" t="s">
        <v>1576</v>
      </c>
      <c r="E56" t="s">
        <v>1439</v>
      </c>
      <c r="F56">
        <v>622</v>
      </c>
      <c r="G56">
        <v>10</v>
      </c>
      <c r="H56">
        <v>25964838</v>
      </c>
      <c r="I56" t="s">
        <v>1577</v>
      </c>
      <c r="J56">
        <v>49</v>
      </c>
      <c r="K56">
        <v>0</v>
      </c>
      <c r="L56">
        <v>49</v>
      </c>
      <c r="M56">
        <v>0</v>
      </c>
      <c r="N56">
        <v>232</v>
      </c>
      <c r="O56">
        <v>0</v>
      </c>
      <c r="P56">
        <v>232</v>
      </c>
      <c r="Q56">
        <v>0</v>
      </c>
      <c r="R56">
        <v>33</v>
      </c>
      <c r="S56">
        <v>1</v>
      </c>
      <c r="T56">
        <v>5.7445626465380197</v>
      </c>
      <c r="U56">
        <v>12.545427657199999</v>
      </c>
      <c r="V56" t="s">
        <v>1576</v>
      </c>
      <c r="W56">
        <v>1</v>
      </c>
      <c r="X56" t="s">
        <v>68</v>
      </c>
      <c r="Y56" t="s">
        <v>1578</v>
      </c>
      <c r="Z56">
        <v>7</v>
      </c>
      <c r="AA56" t="s">
        <v>55</v>
      </c>
      <c r="AB56">
        <v>25964836</v>
      </c>
      <c r="AC56">
        <v>25964859</v>
      </c>
      <c r="AD56" t="s">
        <v>1579</v>
      </c>
      <c r="AE56">
        <v>24</v>
      </c>
      <c r="AF56">
        <v>8</v>
      </c>
      <c r="AG56">
        <v>5</v>
      </c>
      <c r="AH56">
        <v>1</v>
      </c>
      <c r="AI56">
        <v>0</v>
      </c>
      <c r="AJ56" t="s">
        <v>55</v>
      </c>
      <c r="AK56">
        <v>25964835</v>
      </c>
      <c r="AL56">
        <v>25964859</v>
      </c>
      <c r="AM56" t="s">
        <v>43</v>
      </c>
      <c r="AN56" t="s">
        <v>1441</v>
      </c>
      <c r="AO56" t="s">
        <v>1442</v>
      </c>
      <c r="AP56" t="s">
        <v>1580</v>
      </c>
    </row>
    <row r="57" spans="1:42" hidden="1" x14ac:dyDescent="0.25">
      <c r="A57" t="s">
        <v>54</v>
      </c>
      <c r="B57">
        <v>165340959</v>
      </c>
      <c r="C57">
        <v>165340963</v>
      </c>
      <c r="D57" t="s">
        <v>1581</v>
      </c>
      <c r="E57" t="s">
        <v>1439</v>
      </c>
      <c r="F57">
        <v>3304</v>
      </c>
      <c r="G57">
        <v>2</v>
      </c>
      <c r="H57">
        <v>165340963</v>
      </c>
      <c r="I57" t="s">
        <v>1582</v>
      </c>
      <c r="J57">
        <v>0</v>
      </c>
      <c r="K57">
        <v>2</v>
      </c>
      <c r="L57">
        <v>2</v>
      </c>
      <c r="M57">
        <v>0</v>
      </c>
      <c r="N57">
        <v>0</v>
      </c>
      <c r="O57">
        <v>2</v>
      </c>
      <c r="P57">
        <v>2</v>
      </c>
      <c r="Q57">
        <v>0</v>
      </c>
      <c r="R57">
        <v>1</v>
      </c>
      <c r="S57">
        <v>1</v>
      </c>
      <c r="T57">
        <v>1</v>
      </c>
      <c r="U57">
        <v>2</v>
      </c>
      <c r="AM57" t="s">
        <v>43</v>
      </c>
      <c r="AN57" t="s">
        <v>1441</v>
      </c>
      <c r="AO57" t="s">
        <v>1442</v>
      </c>
      <c r="AP57" t="s">
        <v>44</v>
      </c>
    </row>
    <row r="58" spans="1:42" hidden="1" x14ac:dyDescent="0.25">
      <c r="A58" t="s">
        <v>54</v>
      </c>
      <c r="B58">
        <v>194960803</v>
      </c>
      <c r="C58">
        <v>194960810</v>
      </c>
      <c r="D58" t="s">
        <v>1583</v>
      </c>
      <c r="E58" t="s">
        <v>1439</v>
      </c>
      <c r="F58">
        <v>3408</v>
      </c>
      <c r="G58">
        <v>2</v>
      </c>
      <c r="H58">
        <v>194960810</v>
      </c>
      <c r="I58" t="s">
        <v>1584</v>
      </c>
      <c r="J58">
        <v>1</v>
      </c>
      <c r="K58">
        <v>1</v>
      </c>
      <c r="L58">
        <v>2</v>
      </c>
      <c r="M58">
        <v>1</v>
      </c>
      <c r="N58">
        <v>1</v>
      </c>
      <c r="O58">
        <v>1</v>
      </c>
      <c r="P58">
        <v>2</v>
      </c>
      <c r="Q58">
        <v>1</v>
      </c>
      <c r="R58">
        <v>0</v>
      </c>
      <c r="S58">
        <v>0</v>
      </c>
      <c r="T58">
        <v>0</v>
      </c>
      <c r="U58">
        <v>3.5</v>
      </c>
      <c r="AM58" t="s">
        <v>43</v>
      </c>
      <c r="AN58" t="s">
        <v>1441</v>
      </c>
      <c r="AO58" t="s">
        <v>1442</v>
      </c>
      <c r="AP58" t="s">
        <v>44</v>
      </c>
    </row>
    <row r="59" spans="1:42" x14ac:dyDescent="0.25">
      <c r="A59" t="s">
        <v>49</v>
      </c>
      <c r="B59">
        <v>937524</v>
      </c>
      <c r="C59">
        <v>937562</v>
      </c>
      <c r="D59" t="s">
        <v>1585</v>
      </c>
      <c r="E59" t="s">
        <v>1439</v>
      </c>
      <c r="F59">
        <v>2351</v>
      </c>
      <c r="G59">
        <v>17</v>
      </c>
      <c r="H59">
        <v>937552</v>
      </c>
      <c r="I59" t="s">
        <v>1586</v>
      </c>
      <c r="J59">
        <v>10</v>
      </c>
      <c r="K59">
        <v>37</v>
      </c>
      <c r="L59">
        <v>47</v>
      </c>
      <c r="M59">
        <v>19.235384061671301</v>
      </c>
      <c r="N59">
        <v>39</v>
      </c>
      <c r="O59">
        <v>109</v>
      </c>
      <c r="P59">
        <v>148</v>
      </c>
      <c r="Q59">
        <v>65.199693250812103</v>
      </c>
      <c r="R59">
        <v>18</v>
      </c>
      <c r="S59">
        <v>17</v>
      </c>
      <c r="T59">
        <v>17.4928556845359</v>
      </c>
      <c r="U59">
        <v>9.9724620831567901</v>
      </c>
      <c r="V59" t="s">
        <v>1585</v>
      </c>
      <c r="W59">
        <v>1</v>
      </c>
      <c r="X59" t="s">
        <v>49</v>
      </c>
      <c r="Y59" t="s">
        <v>1587</v>
      </c>
      <c r="Z59">
        <v>5</v>
      </c>
      <c r="AA59" t="s">
        <v>52</v>
      </c>
      <c r="AB59">
        <v>937544</v>
      </c>
      <c r="AC59">
        <v>937567</v>
      </c>
      <c r="AM59" t="s">
        <v>43</v>
      </c>
      <c r="AN59" t="s">
        <v>1441</v>
      </c>
      <c r="AO59" t="s">
        <v>1442</v>
      </c>
      <c r="AP59" t="s">
        <v>44</v>
      </c>
    </row>
    <row r="60" spans="1:42" hidden="1" x14ac:dyDescent="0.25">
      <c r="A60" t="s">
        <v>54</v>
      </c>
      <c r="B60">
        <v>243152581</v>
      </c>
      <c r="C60">
        <v>243152592</v>
      </c>
      <c r="D60" t="s">
        <v>1588</v>
      </c>
      <c r="E60" t="s">
        <v>1439</v>
      </c>
      <c r="F60">
        <v>3550</v>
      </c>
      <c r="G60">
        <v>2</v>
      </c>
      <c r="H60">
        <v>243152592</v>
      </c>
      <c r="I60" t="s">
        <v>1589</v>
      </c>
      <c r="J60">
        <v>0</v>
      </c>
      <c r="K60">
        <v>3</v>
      </c>
      <c r="L60">
        <v>3</v>
      </c>
      <c r="M60">
        <v>0</v>
      </c>
      <c r="N60">
        <v>0</v>
      </c>
      <c r="O60">
        <v>3</v>
      </c>
      <c r="P60">
        <v>3</v>
      </c>
      <c r="Q60">
        <v>0</v>
      </c>
      <c r="R60">
        <v>1</v>
      </c>
      <c r="S60">
        <v>1</v>
      </c>
      <c r="T60">
        <v>1</v>
      </c>
      <c r="U60">
        <v>4.4969125210773404</v>
      </c>
      <c r="AM60" t="s">
        <v>43</v>
      </c>
      <c r="AN60" t="s">
        <v>1441</v>
      </c>
      <c r="AO60" t="s">
        <v>1442</v>
      </c>
      <c r="AP60" t="s">
        <v>44</v>
      </c>
    </row>
    <row r="61" spans="1:42" x14ac:dyDescent="0.25">
      <c r="A61" t="s">
        <v>63</v>
      </c>
      <c r="B61">
        <v>17527352</v>
      </c>
      <c r="C61">
        <v>17527360</v>
      </c>
      <c r="D61" t="s">
        <v>1590</v>
      </c>
      <c r="E61" t="s">
        <v>1439</v>
      </c>
      <c r="F61">
        <v>5543</v>
      </c>
      <c r="G61">
        <v>6</v>
      </c>
      <c r="H61">
        <v>17527359</v>
      </c>
      <c r="I61" t="s">
        <v>1591</v>
      </c>
      <c r="J61">
        <v>28</v>
      </c>
      <c r="K61">
        <v>16</v>
      </c>
      <c r="L61">
        <v>44</v>
      </c>
      <c r="M61">
        <v>21.166010488516701</v>
      </c>
      <c r="N61">
        <v>68</v>
      </c>
      <c r="O61">
        <v>56</v>
      </c>
      <c r="P61">
        <v>124</v>
      </c>
      <c r="Q61">
        <v>61.708994482165998</v>
      </c>
      <c r="R61">
        <v>3</v>
      </c>
      <c r="S61">
        <v>36</v>
      </c>
      <c r="T61">
        <v>10.3923048454132</v>
      </c>
      <c r="U61">
        <v>3.55902608401043</v>
      </c>
      <c r="V61" t="s">
        <v>1590</v>
      </c>
      <c r="W61">
        <v>1</v>
      </c>
      <c r="X61" t="s">
        <v>63</v>
      </c>
      <c r="Y61" t="s">
        <v>1592</v>
      </c>
      <c r="Z61">
        <v>3</v>
      </c>
      <c r="AA61" t="s">
        <v>55</v>
      </c>
      <c r="AB61">
        <v>17527343</v>
      </c>
      <c r="AC61">
        <v>17527366</v>
      </c>
      <c r="AM61" t="s">
        <v>43</v>
      </c>
      <c r="AN61" t="s">
        <v>1441</v>
      </c>
      <c r="AO61" t="s">
        <v>1442</v>
      </c>
      <c r="AP61" t="s">
        <v>44</v>
      </c>
    </row>
    <row r="62" spans="1:42" x14ac:dyDescent="0.25">
      <c r="A62" t="s">
        <v>54</v>
      </c>
      <c r="B62">
        <v>203145937</v>
      </c>
      <c r="C62">
        <v>203145947</v>
      </c>
      <c r="D62" t="s">
        <v>1593</v>
      </c>
      <c r="E62" t="s">
        <v>1439</v>
      </c>
      <c r="F62">
        <v>3435</v>
      </c>
      <c r="G62">
        <v>2</v>
      </c>
      <c r="H62">
        <v>203145938</v>
      </c>
      <c r="I62" t="s">
        <v>1594</v>
      </c>
      <c r="J62">
        <v>21</v>
      </c>
      <c r="K62">
        <v>20</v>
      </c>
      <c r="L62">
        <v>41</v>
      </c>
      <c r="M62">
        <v>20.4939015319191</v>
      </c>
      <c r="N62">
        <v>84</v>
      </c>
      <c r="O62">
        <v>103</v>
      </c>
      <c r="P62">
        <v>187</v>
      </c>
      <c r="Q62">
        <v>93.016127633867796</v>
      </c>
      <c r="R62">
        <v>24</v>
      </c>
      <c r="S62">
        <v>7</v>
      </c>
      <c r="T62">
        <v>12.961481396815699</v>
      </c>
      <c r="U62">
        <v>3.9607448794387099</v>
      </c>
      <c r="V62" t="s">
        <v>1593</v>
      </c>
      <c r="W62">
        <v>1</v>
      </c>
      <c r="X62" t="s">
        <v>54</v>
      </c>
      <c r="Y62" t="s">
        <v>1595</v>
      </c>
      <c r="Z62">
        <v>4</v>
      </c>
      <c r="AA62" t="s">
        <v>55</v>
      </c>
      <c r="AB62">
        <v>203145921</v>
      </c>
      <c r="AC62">
        <v>203145944</v>
      </c>
      <c r="AD62" t="s">
        <v>1596</v>
      </c>
      <c r="AE62">
        <v>22</v>
      </c>
      <c r="AF62">
        <v>5</v>
      </c>
      <c r="AG62">
        <v>2</v>
      </c>
      <c r="AH62">
        <v>0</v>
      </c>
      <c r="AI62">
        <v>1</v>
      </c>
      <c r="AJ62" t="s">
        <v>55</v>
      </c>
      <c r="AK62">
        <v>203145922</v>
      </c>
      <c r="AL62">
        <v>203145944</v>
      </c>
      <c r="AM62" t="s">
        <v>43</v>
      </c>
      <c r="AN62" t="s">
        <v>1441</v>
      </c>
      <c r="AO62" t="s">
        <v>1442</v>
      </c>
      <c r="AP62" t="s">
        <v>1442</v>
      </c>
    </row>
    <row r="63" spans="1:42" x14ac:dyDescent="0.25">
      <c r="A63" t="s">
        <v>62</v>
      </c>
      <c r="B63">
        <v>61126068</v>
      </c>
      <c r="C63">
        <v>61126082</v>
      </c>
      <c r="D63" t="s">
        <v>1597</v>
      </c>
      <c r="E63" t="s">
        <v>1439</v>
      </c>
      <c r="F63">
        <v>5208</v>
      </c>
      <c r="G63">
        <v>5</v>
      </c>
      <c r="H63">
        <v>61126079</v>
      </c>
      <c r="I63" t="s">
        <v>1598</v>
      </c>
      <c r="J63">
        <v>1</v>
      </c>
      <c r="K63">
        <v>36</v>
      </c>
      <c r="L63">
        <v>37</v>
      </c>
      <c r="M63">
        <v>6</v>
      </c>
      <c r="N63">
        <v>2</v>
      </c>
      <c r="O63">
        <v>194</v>
      </c>
      <c r="P63">
        <v>196</v>
      </c>
      <c r="Q63">
        <v>19.697715603592201</v>
      </c>
      <c r="R63">
        <v>1</v>
      </c>
      <c r="S63">
        <v>26</v>
      </c>
      <c r="T63">
        <v>5.0990195135927801</v>
      </c>
      <c r="U63">
        <v>4.8826222462934803</v>
      </c>
      <c r="V63" t="s">
        <v>1597</v>
      </c>
      <c r="W63">
        <v>1</v>
      </c>
      <c r="X63" t="s">
        <v>62</v>
      </c>
      <c r="Y63" t="s">
        <v>1599</v>
      </c>
      <c r="Z63">
        <v>4</v>
      </c>
      <c r="AA63" t="s">
        <v>52</v>
      </c>
      <c r="AB63">
        <v>61126071</v>
      </c>
      <c r="AC63">
        <v>61126094</v>
      </c>
      <c r="AM63" t="s">
        <v>43</v>
      </c>
      <c r="AN63" t="s">
        <v>1441</v>
      </c>
      <c r="AO63" t="s">
        <v>1442</v>
      </c>
      <c r="AP63" t="s">
        <v>44</v>
      </c>
    </row>
    <row r="64" spans="1:42" hidden="1" x14ac:dyDescent="0.25">
      <c r="A64" t="s">
        <v>58</v>
      </c>
      <c r="B64">
        <v>197900288</v>
      </c>
      <c r="C64">
        <v>197900303</v>
      </c>
      <c r="D64" t="s">
        <v>1600</v>
      </c>
      <c r="E64" t="s">
        <v>1439</v>
      </c>
      <c r="F64">
        <v>4561</v>
      </c>
      <c r="G64">
        <v>3</v>
      </c>
      <c r="H64">
        <v>197900291</v>
      </c>
      <c r="I64" t="s">
        <v>85</v>
      </c>
      <c r="J64">
        <v>59</v>
      </c>
      <c r="K64">
        <v>0</v>
      </c>
      <c r="L64">
        <v>59</v>
      </c>
      <c r="M64">
        <v>0</v>
      </c>
      <c r="N64">
        <v>66</v>
      </c>
      <c r="O64">
        <v>0</v>
      </c>
      <c r="P64">
        <v>66</v>
      </c>
      <c r="Q64">
        <v>0</v>
      </c>
      <c r="R64">
        <v>18</v>
      </c>
      <c r="S64">
        <v>28</v>
      </c>
      <c r="T64">
        <v>22.449944320643599</v>
      </c>
      <c r="U64">
        <v>5.2014955114424097</v>
      </c>
      <c r="AM64" t="s">
        <v>43</v>
      </c>
      <c r="AN64" t="s">
        <v>1441</v>
      </c>
      <c r="AO64" t="s">
        <v>1442</v>
      </c>
      <c r="AP64" t="s">
        <v>44</v>
      </c>
    </row>
    <row r="65" spans="1:42" hidden="1" x14ac:dyDescent="0.25">
      <c r="A65" t="s">
        <v>58</v>
      </c>
      <c r="B65">
        <v>32237355</v>
      </c>
      <c r="C65">
        <v>32237367</v>
      </c>
      <c r="D65" t="s">
        <v>1601</v>
      </c>
      <c r="E65" t="s">
        <v>1439</v>
      </c>
      <c r="F65">
        <v>4143</v>
      </c>
      <c r="G65">
        <v>3</v>
      </c>
      <c r="H65">
        <v>32237355</v>
      </c>
      <c r="I65" t="s">
        <v>1602</v>
      </c>
      <c r="J65">
        <v>548</v>
      </c>
      <c r="K65">
        <v>0</v>
      </c>
      <c r="L65">
        <v>548</v>
      </c>
      <c r="M65">
        <v>0</v>
      </c>
      <c r="N65">
        <v>2834</v>
      </c>
      <c r="O65">
        <v>0</v>
      </c>
      <c r="P65">
        <v>2834</v>
      </c>
      <c r="Q65">
        <v>0</v>
      </c>
      <c r="R65">
        <v>1</v>
      </c>
      <c r="S65">
        <v>375</v>
      </c>
      <c r="T65">
        <v>19.364916731036999</v>
      </c>
      <c r="U65">
        <v>4.2687494916218904</v>
      </c>
      <c r="AM65" t="s">
        <v>43</v>
      </c>
      <c r="AN65" t="s">
        <v>1441</v>
      </c>
      <c r="AO65" t="s">
        <v>1442</v>
      </c>
      <c r="AP65" t="s">
        <v>44</v>
      </c>
    </row>
    <row r="66" spans="1:42" hidden="1" x14ac:dyDescent="0.25">
      <c r="A66" t="s">
        <v>60</v>
      </c>
      <c r="B66">
        <v>131320960</v>
      </c>
      <c r="C66">
        <v>131320977</v>
      </c>
      <c r="D66" t="s">
        <v>1603</v>
      </c>
      <c r="E66" t="s">
        <v>1439</v>
      </c>
      <c r="F66">
        <v>4884</v>
      </c>
      <c r="G66">
        <v>4</v>
      </c>
      <c r="H66">
        <v>131320964</v>
      </c>
      <c r="I66" t="s">
        <v>1604</v>
      </c>
      <c r="J66">
        <v>46</v>
      </c>
      <c r="K66">
        <v>2</v>
      </c>
      <c r="L66">
        <v>48</v>
      </c>
      <c r="M66">
        <v>9.5916630466254293</v>
      </c>
      <c r="N66">
        <v>55</v>
      </c>
      <c r="O66">
        <v>2</v>
      </c>
      <c r="P66">
        <v>57</v>
      </c>
      <c r="Q66">
        <v>10.488088481701499</v>
      </c>
      <c r="R66">
        <v>0</v>
      </c>
      <c r="S66">
        <v>8</v>
      </c>
      <c r="T66">
        <v>0</v>
      </c>
      <c r="U66">
        <v>5.8043087443725803</v>
      </c>
      <c r="AM66" t="s">
        <v>43</v>
      </c>
      <c r="AN66" t="s">
        <v>1441</v>
      </c>
      <c r="AO66" t="s">
        <v>1442</v>
      </c>
      <c r="AP66" t="s">
        <v>44</v>
      </c>
    </row>
    <row r="67" spans="1:42" hidden="1" x14ac:dyDescent="0.25">
      <c r="A67" t="s">
        <v>60</v>
      </c>
      <c r="B67">
        <v>151596633</v>
      </c>
      <c r="C67">
        <v>151596643</v>
      </c>
      <c r="D67" t="s">
        <v>1605</v>
      </c>
      <c r="E67" t="s">
        <v>1439</v>
      </c>
      <c r="F67">
        <v>4931</v>
      </c>
      <c r="G67">
        <v>4</v>
      </c>
      <c r="H67">
        <v>151596643</v>
      </c>
      <c r="I67" t="s">
        <v>1606</v>
      </c>
      <c r="J67">
        <v>0</v>
      </c>
      <c r="K67">
        <v>69</v>
      </c>
      <c r="L67">
        <v>69</v>
      </c>
      <c r="M67">
        <v>0</v>
      </c>
      <c r="N67">
        <v>0</v>
      </c>
      <c r="O67">
        <v>260</v>
      </c>
      <c r="P67">
        <v>260</v>
      </c>
      <c r="Q67">
        <v>0</v>
      </c>
      <c r="R67">
        <v>1</v>
      </c>
      <c r="S67">
        <v>40</v>
      </c>
      <c r="T67">
        <v>6.3245553203367502</v>
      </c>
      <c r="U67">
        <v>4.1096093353126504</v>
      </c>
      <c r="AM67" t="s">
        <v>43</v>
      </c>
      <c r="AN67" t="s">
        <v>1441</v>
      </c>
      <c r="AO67" t="s">
        <v>1442</v>
      </c>
      <c r="AP67" t="s">
        <v>44</v>
      </c>
    </row>
    <row r="68" spans="1:42" x14ac:dyDescent="0.25">
      <c r="A68" t="s">
        <v>42</v>
      </c>
      <c r="B68">
        <v>57507680</v>
      </c>
      <c r="C68">
        <v>57507683</v>
      </c>
      <c r="D68" t="s">
        <v>1607</v>
      </c>
      <c r="E68" t="s">
        <v>1439</v>
      </c>
      <c r="F68">
        <v>1041</v>
      </c>
      <c r="G68">
        <v>11</v>
      </c>
      <c r="H68">
        <v>57507681</v>
      </c>
      <c r="I68" t="s">
        <v>1608</v>
      </c>
      <c r="J68">
        <v>32</v>
      </c>
      <c r="K68">
        <v>1</v>
      </c>
      <c r="L68">
        <v>33</v>
      </c>
      <c r="M68">
        <v>5.6568542494923797</v>
      </c>
      <c r="N68">
        <v>163</v>
      </c>
      <c r="O68">
        <v>1</v>
      </c>
      <c r="P68">
        <v>164</v>
      </c>
      <c r="Q68">
        <v>12.767145334803701</v>
      </c>
      <c r="R68">
        <v>26</v>
      </c>
      <c r="S68">
        <v>0</v>
      </c>
      <c r="T68">
        <v>0</v>
      </c>
      <c r="U68">
        <v>1.2472191289246399</v>
      </c>
      <c r="V68" t="s">
        <v>1607</v>
      </c>
      <c r="W68">
        <v>1</v>
      </c>
      <c r="X68" t="s">
        <v>42</v>
      </c>
      <c r="Y68" t="s">
        <v>1562</v>
      </c>
      <c r="Z68">
        <v>5</v>
      </c>
      <c r="AA68" t="s">
        <v>55</v>
      </c>
      <c r="AB68">
        <v>57507663</v>
      </c>
      <c r="AC68">
        <v>57507686</v>
      </c>
      <c r="AD68" t="s">
        <v>1563</v>
      </c>
      <c r="AE68">
        <v>22</v>
      </c>
      <c r="AF68">
        <v>6</v>
      </c>
      <c r="AG68">
        <v>3</v>
      </c>
      <c r="AH68">
        <v>0</v>
      </c>
      <c r="AI68">
        <v>1</v>
      </c>
      <c r="AJ68" t="s">
        <v>55</v>
      </c>
      <c r="AK68">
        <v>57507664</v>
      </c>
      <c r="AL68">
        <v>57507686</v>
      </c>
      <c r="AM68" t="s">
        <v>43</v>
      </c>
      <c r="AN68" t="s">
        <v>1441</v>
      </c>
      <c r="AO68" t="s">
        <v>1442</v>
      </c>
      <c r="AP68" t="s">
        <v>1442</v>
      </c>
    </row>
    <row r="69" spans="1:42" hidden="1" x14ac:dyDescent="0.25">
      <c r="A69" t="s">
        <v>60</v>
      </c>
      <c r="B69">
        <v>191044165</v>
      </c>
      <c r="C69">
        <v>191044205</v>
      </c>
      <c r="D69" t="s">
        <v>1609</v>
      </c>
      <c r="E69" t="s">
        <v>1439</v>
      </c>
      <c r="F69">
        <v>5047</v>
      </c>
      <c r="G69">
        <v>4</v>
      </c>
      <c r="H69">
        <v>191044165</v>
      </c>
      <c r="I69" t="s">
        <v>1610</v>
      </c>
      <c r="J69">
        <v>14</v>
      </c>
      <c r="K69">
        <v>0</v>
      </c>
      <c r="L69">
        <v>14</v>
      </c>
      <c r="M69">
        <v>0</v>
      </c>
      <c r="N69">
        <v>14</v>
      </c>
      <c r="O69">
        <v>0</v>
      </c>
      <c r="P69">
        <v>14</v>
      </c>
      <c r="Q69">
        <v>0</v>
      </c>
      <c r="R69">
        <v>2</v>
      </c>
      <c r="S69">
        <v>6</v>
      </c>
      <c r="T69">
        <v>3.4641016151377499</v>
      </c>
      <c r="U69">
        <v>12.491997438360199</v>
      </c>
      <c r="AM69" t="s">
        <v>43</v>
      </c>
      <c r="AN69" t="s">
        <v>1441</v>
      </c>
      <c r="AO69" t="s">
        <v>1442</v>
      </c>
      <c r="AP69" t="s">
        <v>44</v>
      </c>
    </row>
    <row r="70" spans="1:42" x14ac:dyDescent="0.25">
      <c r="A70" t="s">
        <v>45</v>
      </c>
      <c r="B70">
        <v>95428</v>
      </c>
      <c r="C70">
        <v>95449</v>
      </c>
      <c r="D70" t="s">
        <v>1611</v>
      </c>
      <c r="E70" t="s">
        <v>1439</v>
      </c>
      <c r="F70">
        <v>1235</v>
      </c>
      <c r="G70">
        <v>12</v>
      </c>
      <c r="H70">
        <v>95443</v>
      </c>
      <c r="I70" t="s">
        <v>1004</v>
      </c>
      <c r="J70">
        <v>22</v>
      </c>
      <c r="K70">
        <v>0</v>
      </c>
      <c r="L70">
        <v>22</v>
      </c>
      <c r="M70">
        <v>0</v>
      </c>
      <c r="N70">
        <v>27</v>
      </c>
      <c r="O70">
        <v>0</v>
      </c>
      <c r="P70">
        <v>27</v>
      </c>
      <c r="Q70">
        <v>0</v>
      </c>
      <c r="R70">
        <v>5</v>
      </c>
      <c r="S70">
        <v>2</v>
      </c>
      <c r="T70">
        <v>3.1622776601683702</v>
      </c>
      <c r="U70">
        <v>6.2204674162021796</v>
      </c>
      <c r="V70" t="s">
        <v>1611</v>
      </c>
      <c r="W70">
        <v>1</v>
      </c>
      <c r="X70" t="s">
        <v>45</v>
      </c>
      <c r="Y70" t="s">
        <v>1612</v>
      </c>
      <c r="Z70">
        <v>8</v>
      </c>
      <c r="AA70" t="s">
        <v>52</v>
      </c>
      <c r="AB70">
        <v>95422</v>
      </c>
      <c r="AC70">
        <v>95445</v>
      </c>
      <c r="AM70" t="s">
        <v>43</v>
      </c>
      <c r="AN70" t="s">
        <v>1441</v>
      </c>
      <c r="AO70" t="s">
        <v>1442</v>
      </c>
      <c r="AP70" t="s">
        <v>44</v>
      </c>
    </row>
    <row r="71" spans="1:42" hidden="1" x14ac:dyDescent="0.25">
      <c r="A71" t="s">
        <v>62</v>
      </c>
      <c r="B71">
        <v>154641026</v>
      </c>
      <c r="C71">
        <v>154641043</v>
      </c>
      <c r="D71" t="s">
        <v>1613</v>
      </c>
      <c r="E71" t="s">
        <v>1439</v>
      </c>
      <c r="F71">
        <v>5418</v>
      </c>
      <c r="G71">
        <v>5</v>
      </c>
      <c r="H71">
        <v>154641028</v>
      </c>
      <c r="I71" t="s">
        <v>1614</v>
      </c>
      <c r="J71">
        <v>53</v>
      </c>
      <c r="K71">
        <v>0</v>
      </c>
      <c r="L71">
        <v>53</v>
      </c>
      <c r="M71">
        <v>0</v>
      </c>
      <c r="N71">
        <v>244</v>
      </c>
      <c r="O71">
        <v>0</v>
      </c>
      <c r="P71">
        <v>244</v>
      </c>
      <c r="Q71">
        <v>0</v>
      </c>
      <c r="R71">
        <v>1</v>
      </c>
      <c r="S71">
        <v>46</v>
      </c>
      <c r="T71">
        <v>6.7823299831252601</v>
      </c>
      <c r="U71">
        <v>5.6764621219754599</v>
      </c>
      <c r="AM71" t="s">
        <v>43</v>
      </c>
      <c r="AN71" t="s">
        <v>1441</v>
      </c>
      <c r="AO71" t="s">
        <v>1442</v>
      </c>
      <c r="AP71" t="s">
        <v>44</v>
      </c>
    </row>
    <row r="72" spans="1:42" hidden="1" x14ac:dyDescent="0.25">
      <c r="A72" t="s">
        <v>62</v>
      </c>
      <c r="B72">
        <v>160388238</v>
      </c>
      <c r="C72">
        <v>160388250</v>
      </c>
      <c r="D72" t="s">
        <v>1615</v>
      </c>
      <c r="E72" t="s">
        <v>1439</v>
      </c>
      <c r="F72">
        <v>5435</v>
      </c>
      <c r="G72">
        <v>5</v>
      </c>
      <c r="H72">
        <v>160388250</v>
      </c>
      <c r="I72" t="s">
        <v>1616</v>
      </c>
      <c r="J72">
        <v>3</v>
      </c>
      <c r="K72">
        <v>1</v>
      </c>
      <c r="L72">
        <v>4</v>
      </c>
      <c r="M72">
        <v>1.7320508075688701</v>
      </c>
      <c r="N72">
        <v>3</v>
      </c>
      <c r="O72">
        <v>1</v>
      </c>
      <c r="P72">
        <v>4</v>
      </c>
      <c r="Q72">
        <v>1.7320508075688701</v>
      </c>
      <c r="R72">
        <v>0</v>
      </c>
      <c r="S72">
        <v>2</v>
      </c>
      <c r="T72">
        <v>0</v>
      </c>
      <c r="U72">
        <v>4.3301270189221901</v>
      </c>
      <c r="AM72" t="s">
        <v>43</v>
      </c>
      <c r="AN72" t="s">
        <v>1441</v>
      </c>
      <c r="AO72" t="s">
        <v>1442</v>
      </c>
      <c r="AP72" t="s">
        <v>44</v>
      </c>
    </row>
    <row r="73" spans="1:42" hidden="1" x14ac:dyDescent="0.25">
      <c r="A73" t="s">
        <v>62</v>
      </c>
      <c r="B73">
        <v>51789101</v>
      </c>
      <c r="C73">
        <v>51789112</v>
      </c>
      <c r="D73" t="s">
        <v>1617</v>
      </c>
      <c r="E73" t="s">
        <v>1439</v>
      </c>
      <c r="F73">
        <v>5185</v>
      </c>
      <c r="G73">
        <v>5</v>
      </c>
      <c r="H73">
        <v>51789104</v>
      </c>
      <c r="I73" t="s">
        <v>1618</v>
      </c>
      <c r="J73">
        <v>4</v>
      </c>
      <c r="K73">
        <v>0</v>
      </c>
      <c r="L73">
        <v>4</v>
      </c>
      <c r="M73">
        <v>0</v>
      </c>
      <c r="N73">
        <v>4</v>
      </c>
      <c r="O73">
        <v>0</v>
      </c>
      <c r="P73">
        <v>4</v>
      </c>
      <c r="Q73">
        <v>0</v>
      </c>
      <c r="R73">
        <v>2</v>
      </c>
      <c r="S73">
        <v>1</v>
      </c>
      <c r="T73">
        <v>1.41421356237309</v>
      </c>
      <c r="U73">
        <v>4.6427960923946996</v>
      </c>
      <c r="AM73" t="s">
        <v>43</v>
      </c>
      <c r="AN73" t="s">
        <v>1441</v>
      </c>
      <c r="AO73" t="s">
        <v>1442</v>
      </c>
      <c r="AP73" t="s">
        <v>44</v>
      </c>
    </row>
    <row r="74" spans="1:42" x14ac:dyDescent="0.25">
      <c r="A74" t="s">
        <v>49</v>
      </c>
      <c r="B74">
        <v>66991652</v>
      </c>
      <c r="C74">
        <v>66991655</v>
      </c>
      <c r="D74" t="s">
        <v>1619</v>
      </c>
      <c r="E74" t="s">
        <v>1439</v>
      </c>
      <c r="F74">
        <v>2493</v>
      </c>
      <c r="G74">
        <v>17</v>
      </c>
      <c r="H74">
        <v>66991653</v>
      </c>
      <c r="I74" t="s">
        <v>1620</v>
      </c>
      <c r="J74">
        <v>17</v>
      </c>
      <c r="K74">
        <v>4</v>
      </c>
      <c r="L74">
        <v>21</v>
      </c>
      <c r="M74">
        <v>8.2462112512353194</v>
      </c>
      <c r="N74">
        <v>52</v>
      </c>
      <c r="O74">
        <v>12</v>
      </c>
      <c r="P74">
        <v>64</v>
      </c>
      <c r="Q74">
        <v>24.979991993593501</v>
      </c>
      <c r="R74">
        <v>2</v>
      </c>
      <c r="S74">
        <v>14</v>
      </c>
      <c r="T74">
        <v>5.2915026221291797</v>
      </c>
      <c r="U74">
        <v>1.2472191289246399</v>
      </c>
      <c r="V74" t="s">
        <v>1619</v>
      </c>
      <c r="W74">
        <v>1</v>
      </c>
      <c r="X74" t="s">
        <v>49</v>
      </c>
      <c r="Y74" t="s">
        <v>1621</v>
      </c>
      <c r="Z74">
        <v>4</v>
      </c>
      <c r="AA74" t="s">
        <v>55</v>
      </c>
      <c r="AB74">
        <v>66991636</v>
      </c>
      <c r="AC74">
        <v>66991659</v>
      </c>
      <c r="AD74" t="s">
        <v>1622</v>
      </c>
      <c r="AE74">
        <v>24</v>
      </c>
      <c r="AF74">
        <v>5</v>
      </c>
      <c r="AG74">
        <v>2</v>
      </c>
      <c r="AH74">
        <v>1</v>
      </c>
      <c r="AI74">
        <v>0</v>
      </c>
      <c r="AJ74" t="s">
        <v>55</v>
      </c>
      <c r="AK74">
        <v>66991635</v>
      </c>
      <c r="AL74">
        <v>66991659</v>
      </c>
      <c r="AM74" t="s">
        <v>43</v>
      </c>
      <c r="AN74" t="s">
        <v>1441</v>
      </c>
      <c r="AO74" t="s">
        <v>1442</v>
      </c>
      <c r="AP74" t="s">
        <v>1623</v>
      </c>
    </row>
    <row r="75" spans="1:42" x14ac:dyDescent="0.25">
      <c r="A75" t="s">
        <v>72</v>
      </c>
      <c r="B75">
        <v>12909226</v>
      </c>
      <c r="C75">
        <v>12909230</v>
      </c>
      <c r="D75" t="s">
        <v>1624</v>
      </c>
      <c r="E75" t="s">
        <v>1439</v>
      </c>
      <c r="F75">
        <v>2213</v>
      </c>
      <c r="G75">
        <v>16</v>
      </c>
      <c r="H75">
        <v>12909230</v>
      </c>
      <c r="I75" t="s">
        <v>1625</v>
      </c>
      <c r="J75">
        <v>1</v>
      </c>
      <c r="K75">
        <v>18</v>
      </c>
      <c r="L75">
        <v>19</v>
      </c>
      <c r="M75">
        <v>4.2426406871192803</v>
      </c>
      <c r="N75">
        <v>1</v>
      </c>
      <c r="O75">
        <v>125</v>
      </c>
      <c r="P75">
        <v>126</v>
      </c>
      <c r="Q75">
        <v>11.180339887498899</v>
      </c>
      <c r="R75">
        <v>13</v>
      </c>
      <c r="S75">
        <v>3</v>
      </c>
      <c r="T75">
        <v>6.2449979983983903</v>
      </c>
      <c r="U75">
        <v>1.6329931618554501</v>
      </c>
      <c r="V75" t="s">
        <v>1624</v>
      </c>
      <c r="W75">
        <v>1</v>
      </c>
      <c r="X75" t="s">
        <v>72</v>
      </c>
      <c r="Y75" t="s">
        <v>1626</v>
      </c>
      <c r="Z75">
        <v>5</v>
      </c>
      <c r="AA75" t="s">
        <v>55</v>
      </c>
      <c r="AB75">
        <v>12909213</v>
      </c>
      <c r="AC75">
        <v>12909236</v>
      </c>
      <c r="AM75" t="s">
        <v>43</v>
      </c>
      <c r="AN75" t="s">
        <v>1441</v>
      </c>
      <c r="AO75" t="s">
        <v>1442</v>
      </c>
      <c r="AP75" t="s">
        <v>44</v>
      </c>
    </row>
    <row r="76" spans="1:42" hidden="1" x14ac:dyDescent="0.25">
      <c r="A76" t="s">
        <v>63</v>
      </c>
      <c r="B76">
        <v>21177525</v>
      </c>
      <c r="C76">
        <v>21177536</v>
      </c>
      <c r="D76" t="s">
        <v>1627</v>
      </c>
      <c r="E76" t="s">
        <v>1439</v>
      </c>
      <c r="F76">
        <v>5554</v>
      </c>
      <c r="G76">
        <v>6</v>
      </c>
      <c r="H76">
        <v>21177536</v>
      </c>
      <c r="I76" t="s">
        <v>1628</v>
      </c>
      <c r="J76">
        <v>4</v>
      </c>
      <c r="K76">
        <v>0</v>
      </c>
      <c r="L76">
        <v>4</v>
      </c>
      <c r="M76">
        <v>0</v>
      </c>
      <c r="N76">
        <v>4</v>
      </c>
      <c r="O76">
        <v>0</v>
      </c>
      <c r="P76">
        <v>4</v>
      </c>
      <c r="Q76">
        <v>0</v>
      </c>
      <c r="R76">
        <v>1</v>
      </c>
      <c r="S76">
        <v>1</v>
      </c>
      <c r="T76">
        <v>1</v>
      </c>
      <c r="U76">
        <v>4.0620192023179804</v>
      </c>
      <c r="AM76" t="s">
        <v>43</v>
      </c>
      <c r="AN76" t="s">
        <v>1441</v>
      </c>
      <c r="AO76" t="s">
        <v>1442</v>
      </c>
      <c r="AP76" t="s">
        <v>44</v>
      </c>
    </row>
    <row r="77" spans="1:42" hidden="1" x14ac:dyDescent="0.25">
      <c r="A77" t="s">
        <v>63</v>
      </c>
      <c r="B77">
        <v>49370629</v>
      </c>
      <c r="C77">
        <v>49370655</v>
      </c>
      <c r="D77" t="s">
        <v>1629</v>
      </c>
      <c r="E77" t="s">
        <v>1439</v>
      </c>
      <c r="F77">
        <v>5610</v>
      </c>
      <c r="G77">
        <v>6</v>
      </c>
      <c r="H77">
        <v>49370629</v>
      </c>
      <c r="I77" t="s">
        <v>1630</v>
      </c>
      <c r="J77">
        <v>76</v>
      </c>
      <c r="K77">
        <v>1</v>
      </c>
      <c r="L77">
        <v>77</v>
      </c>
      <c r="M77">
        <v>8.7177978870813408</v>
      </c>
      <c r="N77">
        <v>448</v>
      </c>
      <c r="O77">
        <v>1</v>
      </c>
      <c r="P77">
        <v>449</v>
      </c>
      <c r="Q77">
        <v>21.166010488516701</v>
      </c>
      <c r="R77">
        <v>69</v>
      </c>
      <c r="S77">
        <v>0</v>
      </c>
      <c r="T77">
        <v>0</v>
      </c>
      <c r="U77">
        <v>8.3357288223646009</v>
      </c>
      <c r="AM77" t="s">
        <v>43</v>
      </c>
      <c r="AN77" t="s">
        <v>1441</v>
      </c>
      <c r="AO77" t="s">
        <v>1442</v>
      </c>
      <c r="AP77" t="s">
        <v>44</v>
      </c>
    </row>
    <row r="78" spans="1:42" hidden="1" x14ac:dyDescent="0.25">
      <c r="A78" t="s">
        <v>63</v>
      </c>
      <c r="B78">
        <v>70407006</v>
      </c>
      <c r="C78">
        <v>70407020</v>
      </c>
      <c r="D78" t="s">
        <v>1631</v>
      </c>
      <c r="E78" t="s">
        <v>1439</v>
      </c>
      <c r="F78">
        <v>5654</v>
      </c>
      <c r="G78">
        <v>6</v>
      </c>
      <c r="H78">
        <v>70407006</v>
      </c>
      <c r="I78" t="s">
        <v>1632</v>
      </c>
      <c r="J78">
        <v>77</v>
      </c>
      <c r="K78">
        <v>1</v>
      </c>
      <c r="L78">
        <v>78</v>
      </c>
      <c r="M78">
        <v>8.7749643873921208</v>
      </c>
      <c r="N78">
        <v>483</v>
      </c>
      <c r="O78">
        <v>1</v>
      </c>
      <c r="P78">
        <v>484</v>
      </c>
      <c r="Q78">
        <v>21.9772609758359</v>
      </c>
      <c r="R78">
        <v>1</v>
      </c>
      <c r="S78">
        <v>48</v>
      </c>
      <c r="T78">
        <v>6.9282032302754999</v>
      </c>
      <c r="U78">
        <v>5.0358713248056599</v>
      </c>
      <c r="AM78" t="s">
        <v>43</v>
      </c>
      <c r="AN78" t="s">
        <v>1441</v>
      </c>
      <c r="AO78" t="s">
        <v>1442</v>
      </c>
      <c r="AP78" t="s">
        <v>44</v>
      </c>
    </row>
    <row r="79" spans="1:42" x14ac:dyDescent="0.25">
      <c r="A79" t="s">
        <v>51</v>
      </c>
      <c r="B79">
        <v>180618969</v>
      </c>
      <c r="C79">
        <v>180618975</v>
      </c>
      <c r="D79" t="s">
        <v>1633</v>
      </c>
      <c r="E79" t="s">
        <v>1439</v>
      </c>
      <c r="F79">
        <v>399</v>
      </c>
      <c r="G79">
        <v>1</v>
      </c>
      <c r="H79">
        <v>180618974</v>
      </c>
      <c r="I79" t="s">
        <v>1634</v>
      </c>
      <c r="J79">
        <v>5</v>
      </c>
      <c r="K79">
        <v>12</v>
      </c>
      <c r="L79">
        <v>17</v>
      </c>
      <c r="M79">
        <v>7.7459666924148296</v>
      </c>
      <c r="N79">
        <v>32</v>
      </c>
      <c r="O79">
        <v>73</v>
      </c>
      <c r="P79">
        <v>105</v>
      </c>
      <c r="Q79">
        <v>48.332183894378197</v>
      </c>
      <c r="R79">
        <v>12</v>
      </c>
      <c r="S79">
        <v>4</v>
      </c>
      <c r="T79">
        <v>6.9282032302754999</v>
      </c>
      <c r="U79">
        <v>2.6246692913372698</v>
      </c>
      <c r="V79" t="s">
        <v>1633</v>
      </c>
      <c r="W79">
        <v>1</v>
      </c>
      <c r="X79" t="s">
        <v>51</v>
      </c>
      <c r="Y79" t="s">
        <v>1635</v>
      </c>
      <c r="Z79">
        <v>7</v>
      </c>
      <c r="AA79" t="s">
        <v>52</v>
      </c>
      <c r="AB79">
        <v>180618968</v>
      </c>
      <c r="AC79">
        <v>180618991</v>
      </c>
      <c r="AD79" t="s">
        <v>1636</v>
      </c>
      <c r="AE79">
        <v>22</v>
      </c>
      <c r="AF79">
        <v>6</v>
      </c>
      <c r="AG79">
        <v>3</v>
      </c>
      <c r="AH79">
        <v>0</v>
      </c>
      <c r="AI79">
        <v>1</v>
      </c>
      <c r="AJ79" t="s">
        <v>52</v>
      </c>
      <c r="AK79">
        <v>180618968</v>
      </c>
      <c r="AL79">
        <v>180618990</v>
      </c>
      <c r="AM79" t="s">
        <v>43</v>
      </c>
      <c r="AN79" t="s">
        <v>1441</v>
      </c>
      <c r="AO79" t="s">
        <v>1442</v>
      </c>
      <c r="AP79" t="s">
        <v>1442</v>
      </c>
    </row>
    <row r="80" spans="1:42" hidden="1" x14ac:dyDescent="0.25">
      <c r="A80" t="s">
        <v>63</v>
      </c>
      <c r="B80">
        <v>88277718</v>
      </c>
      <c r="C80">
        <v>88277722</v>
      </c>
      <c r="D80" t="s">
        <v>1637</v>
      </c>
      <c r="E80" t="s">
        <v>1439</v>
      </c>
      <c r="F80">
        <v>5685</v>
      </c>
      <c r="G80">
        <v>6</v>
      </c>
      <c r="H80">
        <v>88277722</v>
      </c>
      <c r="I80" t="s">
        <v>1638</v>
      </c>
      <c r="J80">
        <v>1</v>
      </c>
      <c r="K80">
        <v>1</v>
      </c>
      <c r="L80">
        <v>2</v>
      </c>
      <c r="M80">
        <v>1</v>
      </c>
      <c r="N80">
        <v>1</v>
      </c>
      <c r="O80">
        <v>1</v>
      </c>
      <c r="P80">
        <v>2</v>
      </c>
      <c r="Q80">
        <v>1</v>
      </c>
      <c r="R80">
        <v>1</v>
      </c>
      <c r="S80">
        <v>0</v>
      </c>
      <c r="T80">
        <v>0</v>
      </c>
      <c r="U80">
        <v>2</v>
      </c>
      <c r="AM80" t="s">
        <v>43</v>
      </c>
      <c r="AN80" t="s">
        <v>1441</v>
      </c>
      <c r="AO80" t="s">
        <v>1442</v>
      </c>
      <c r="AP80" t="s">
        <v>44</v>
      </c>
    </row>
    <row r="81" spans="1:42" hidden="1" x14ac:dyDescent="0.25">
      <c r="A81" t="s">
        <v>75</v>
      </c>
      <c r="B81">
        <v>10008</v>
      </c>
      <c r="C81">
        <v>10031</v>
      </c>
      <c r="D81" t="s">
        <v>1639</v>
      </c>
      <c r="E81" t="s">
        <v>1439</v>
      </c>
      <c r="F81">
        <v>5865</v>
      </c>
      <c r="G81">
        <v>7</v>
      </c>
      <c r="H81">
        <v>10021</v>
      </c>
      <c r="I81" t="s">
        <v>1640</v>
      </c>
      <c r="J81">
        <v>8</v>
      </c>
      <c r="K81">
        <v>0</v>
      </c>
      <c r="L81">
        <v>8</v>
      </c>
      <c r="M81">
        <v>0</v>
      </c>
      <c r="N81">
        <v>8</v>
      </c>
      <c r="O81">
        <v>0</v>
      </c>
      <c r="P81">
        <v>8</v>
      </c>
      <c r="Q81">
        <v>0</v>
      </c>
      <c r="R81">
        <v>1</v>
      </c>
      <c r="S81">
        <v>7</v>
      </c>
      <c r="T81">
        <v>2.6457513110645898</v>
      </c>
      <c r="U81">
        <v>7.7169307634682802</v>
      </c>
      <c r="AM81" t="s">
        <v>43</v>
      </c>
      <c r="AN81" t="s">
        <v>1441</v>
      </c>
      <c r="AO81" t="s">
        <v>1442</v>
      </c>
      <c r="AP81" t="s">
        <v>44</v>
      </c>
    </row>
    <row r="82" spans="1:42" hidden="1" x14ac:dyDescent="0.25">
      <c r="A82" t="s">
        <v>75</v>
      </c>
      <c r="B82">
        <v>111799287</v>
      </c>
      <c r="C82">
        <v>111799305</v>
      </c>
      <c r="D82" t="s">
        <v>1641</v>
      </c>
      <c r="E82" t="s">
        <v>1439</v>
      </c>
      <c r="F82">
        <v>6222</v>
      </c>
      <c r="G82">
        <v>7</v>
      </c>
      <c r="H82">
        <v>111799305</v>
      </c>
      <c r="I82" t="s">
        <v>1642</v>
      </c>
      <c r="J82">
        <v>0</v>
      </c>
      <c r="K82">
        <v>93</v>
      </c>
      <c r="L82">
        <v>93</v>
      </c>
      <c r="M82">
        <v>0</v>
      </c>
      <c r="N82">
        <v>0</v>
      </c>
      <c r="O82">
        <v>303</v>
      </c>
      <c r="P82">
        <v>303</v>
      </c>
      <c r="Q82">
        <v>0</v>
      </c>
      <c r="R82">
        <v>11</v>
      </c>
      <c r="S82">
        <v>80</v>
      </c>
      <c r="T82">
        <v>29.664793948382599</v>
      </c>
      <c r="U82">
        <v>6.3874877690685201</v>
      </c>
      <c r="AM82" t="s">
        <v>43</v>
      </c>
      <c r="AN82" t="s">
        <v>1441</v>
      </c>
      <c r="AO82" t="s">
        <v>1442</v>
      </c>
      <c r="AP82" t="s">
        <v>44</v>
      </c>
    </row>
    <row r="83" spans="1:42" x14ac:dyDescent="0.25">
      <c r="A83" t="s">
        <v>51</v>
      </c>
      <c r="B83">
        <v>170996353</v>
      </c>
      <c r="C83">
        <v>170996354</v>
      </c>
      <c r="D83" t="s">
        <v>1643</v>
      </c>
      <c r="E83" t="s">
        <v>1439</v>
      </c>
      <c r="F83">
        <v>378</v>
      </c>
      <c r="G83">
        <v>1</v>
      </c>
      <c r="H83">
        <v>170996353</v>
      </c>
      <c r="I83" t="s">
        <v>1644</v>
      </c>
      <c r="J83">
        <v>14</v>
      </c>
      <c r="K83">
        <v>1</v>
      </c>
      <c r="L83">
        <v>15</v>
      </c>
      <c r="M83">
        <v>3.74165738677394</v>
      </c>
      <c r="N83">
        <v>46</v>
      </c>
      <c r="O83">
        <v>4</v>
      </c>
      <c r="P83">
        <v>50</v>
      </c>
      <c r="Q83">
        <v>13.564659966250501</v>
      </c>
      <c r="R83">
        <v>1</v>
      </c>
      <c r="S83">
        <v>12</v>
      </c>
      <c r="T83">
        <v>3.4641016151377499</v>
      </c>
      <c r="U83">
        <v>0.5</v>
      </c>
      <c r="V83" t="s">
        <v>1643</v>
      </c>
      <c r="W83">
        <v>1</v>
      </c>
      <c r="X83" t="s">
        <v>51</v>
      </c>
      <c r="Y83" t="s">
        <v>1645</v>
      </c>
      <c r="Z83">
        <v>4</v>
      </c>
      <c r="AA83" t="s">
        <v>55</v>
      </c>
      <c r="AB83">
        <v>170996337</v>
      </c>
      <c r="AC83">
        <v>170996360</v>
      </c>
      <c r="AD83" t="s">
        <v>1646</v>
      </c>
      <c r="AE83">
        <v>22</v>
      </c>
      <c r="AF83">
        <v>5</v>
      </c>
      <c r="AG83">
        <v>2</v>
      </c>
      <c r="AH83">
        <v>0</v>
      </c>
      <c r="AI83">
        <v>1</v>
      </c>
      <c r="AJ83" t="s">
        <v>55</v>
      </c>
      <c r="AK83">
        <v>170996338</v>
      </c>
      <c r="AL83">
        <v>170996360</v>
      </c>
      <c r="AM83" t="s">
        <v>43</v>
      </c>
      <c r="AN83" t="s">
        <v>1441</v>
      </c>
      <c r="AO83" t="s">
        <v>1442</v>
      </c>
      <c r="AP83" t="s">
        <v>1442</v>
      </c>
    </row>
    <row r="84" spans="1:42" x14ac:dyDescent="0.25">
      <c r="A84" t="s">
        <v>62</v>
      </c>
      <c r="B84">
        <v>134581797</v>
      </c>
      <c r="C84">
        <v>134581805</v>
      </c>
      <c r="D84" t="s">
        <v>1647</v>
      </c>
      <c r="E84" t="s">
        <v>1439</v>
      </c>
      <c r="F84">
        <v>5366</v>
      </c>
      <c r="G84">
        <v>5</v>
      </c>
      <c r="H84">
        <v>134581797</v>
      </c>
      <c r="I84" t="s">
        <v>1648</v>
      </c>
      <c r="J84">
        <v>6</v>
      </c>
      <c r="K84">
        <v>8</v>
      </c>
      <c r="L84">
        <v>14</v>
      </c>
      <c r="M84">
        <v>6.9282032302754999</v>
      </c>
      <c r="N84">
        <v>38</v>
      </c>
      <c r="O84">
        <v>11</v>
      </c>
      <c r="P84">
        <v>49</v>
      </c>
      <c r="Q84">
        <v>20.445048300260801</v>
      </c>
      <c r="R84">
        <v>5</v>
      </c>
      <c r="S84">
        <v>8</v>
      </c>
      <c r="T84">
        <v>6.3245553203367502</v>
      </c>
      <c r="U84">
        <v>4</v>
      </c>
      <c r="V84" t="s">
        <v>1647</v>
      </c>
      <c r="W84">
        <v>1</v>
      </c>
      <c r="X84" t="s">
        <v>62</v>
      </c>
      <c r="Y84" t="s">
        <v>1649</v>
      </c>
      <c r="Z84">
        <v>3</v>
      </c>
      <c r="AA84" t="s">
        <v>52</v>
      </c>
      <c r="AB84">
        <v>134581790</v>
      </c>
      <c r="AC84">
        <v>134581813</v>
      </c>
      <c r="AM84" t="s">
        <v>43</v>
      </c>
      <c r="AN84" t="s">
        <v>1441</v>
      </c>
      <c r="AO84" t="s">
        <v>1442</v>
      </c>
      <c r="AP84" t="s">
        <v>44</v>
      </c>
    </row>
    <row r="85" spans="1:42" hidden="1" x14ac:dyDescent="0.25">
      <c r="A85" t="s">
        <v>75</v>
      </c>
      <c r="B85">
        <v>54841727</v>
      </c>
      <c r="C85">
        <v>54841737</v>
      </c>
      <c r="D85" t="s">
        <v>1650</v>
      </c>
      <c r="E85" t="s">
        <v>1439</v>
      </c>
      <c r="F85">
        <v>6016</v>
      </c>
      <c r="G85">
        <v>7</v>
      </c>
      <c r="H85">
        <v>54841727</v>
      </c>
      <c r="I85" t="s">
        <v>1651</v>
      </c>
      <c r="J85">
        <v>4</v>
      </c>
      <c r="K85">
        <v>1</v>
      </c>
      <c r="L85">
        <v>5</v>
      </c>
      <c r="M85">
        <v>2</v>
      </c>
      <c r="N85">
        <v>8</v>
      </c>
      <c r="O85">
        <v>1</v>
      </c>
      <c r="P85">
        <v>9</v>
      </c>
      <c r="Q85">
        <v>2.8284271247461898</v>
      </c>
      <c r="R85">
        <v>2</v>
      </c>
      <c r="S85">
        <v>0</v>
      </c>
      <c r="T85">
        <v>0</v>
      </c>
      <c r="U85">
        <v>4.0824829046386304</v>
      </c>
      <c r="AM85" t="s">
        <v>43</v>
      </c>
      <c r="AN85" t="s">
        <v>1441</v>
      </c>
      <c r="AO85" t="s">
        <v>1442</v>
      </c>
      <c r="AP85" t="s">
        <v>44</v>
      </c>
    </row>
    <row r="86" spans="1:42" x14ac:dyDescent="0.25">
      <c r="A86" t="s">
        <v>54</v>
      </c>
      <c r="B86">
        <v>142534633</v>
      </c>
      <c r="C86">
        <v>142534633</v>
      </c>
      <c r="D86" t="s">
        <v>1652</v>
      </c>
      <c r="E86" t="s">
        <v>1439</v>
      </c>
      <c r="F86">
        <v>3254</v>
      </c>
      <c r="G86">
        <v>2</v>
      </c>
      <c r="H86">
        <v>142534633</v>
      </c>
      <c r="I86" t="s">
        <v>1653</v>
      </c>
      <c r="J86">
        <v>3</v>
      </c>
      <c r="K86">
        <v>9</v>
      </c>
      <c r="L86">
        <v>12</v>
      </c>
      <c r="M86">
        <v>5.1961524227066302</v>
      </c>
      <c r="N86">
        <v>15</v>
      </c>
      <c r="O86">
        <v>19</v>
      </c>
      <c r="P86">
        <v>34</v>
      </c>
      <c r="Q86">
        <v>16.881943016134102</v>
      </c>
      <c r="R86">
        <v>9</v>
      </c>
      <c r="S86">
        <v>3</v>
      </c>
      <c r="T86">
        <v>5.1961524227066302</v>
      </c>
      <c r="U86">
        <v>0</v>
      </c>
      <c r="V86" t="s">
        <v>1652</v>
      </c>
      <c r="W86">
        <v>1</v>
      </c>
      <c r="X86" t="s">
        <v>54</v>
      </c>
      <c r="Y86" t="s">
        <v>1654</v>
      </c>
      <c r="Z86">
        <v>5</v>
      </c>
      <c r="AA86" t="s">
        <v>52</v>
      </c>
      <c r="AB86">
        <v>142534626</v>
      </c>
      <c r="AC86">
        <v>142534649</v>
      </c>
      <c r="AM86" t="s">
        <v>43</v>
      </c>
      <c r="AN86" t="s">
        <v>1441</v>
      </c>
      <c r="AO86" t="s">
        <v>1442</v>
      </c>
      <c r="AP86" t="s">
        <v>44</v>
      </c>
    </row>
    <row r="87" spans="1:42" hidden="1" x14ac:dyDescent="0.25">
      <c r="A87" t="s">
        <v>64</v>
      </c>
      <c r="B87">
        <v>105397380</v>
      </c>
      <c r="C87">
        <v>105397392</v>
      </c>
      <c r="D87" t="s">
        <v>1655</v>
      </c>
      <c r="E87" t="s">
        <v>1439</v>
      </c>
      <c r="F87">
        <v>6558</v>
      </c>
      <c r="G87">
        <v>8</v>
      </c>
      <c r="H87">
        <v>105397392</v>
      </c>
      <c r="I87" t="s">
        <v>1656</v>
      </c>
      <c r="J87">
        <v>3</v>
      </c>
      <c r="K87">
        <v>2</v>
      </c>
      <c r="L87">
        <v>5</v>
      </c>
      <c r="M87">
        <v>2.4494897427831699</v>
      </c>
      <c r="N87">
        <v>3</v>
      </c>
      <c r="O87">
        <v>2</v>
      </c>
      <c r="P87">
        <v>5</v>
      </c>
      <c r="Q87">
        <v>2.4494897427831699</v>
      </c>
      <c r="R87">
        <v>0</v>
      </c>
      <c r="S87">
        <v>1</v>
      </c>
      <c r="T87">
        <v>0</v>
      </c>
      <c r="U87">
        <v>3.9698866482558399</v>
      </c>
      <c r="AM87" t="s">
        <v>43</v>
      </c>
      <c r="AN87" t="s">
        <v>1441</v>
      </c>
      <c r="AO87" t="s">
        <v>1442</v>
      </c>
      <c r="AP87" t="s">
        <v>44</v>
      </c>
    </row>
    <row r="88" spans="1:42" x14ac:dyDescent="0.25">
      <c r="A88" t="s">
        <v>45</v>
      </c>
      <c r="B88">
        <v>5537980</v>
      </c>
      <c r="C88">
        <v>5537995</v>
      </c>
      <c r="D88" t="s">
        <v>1657</v>
      </c>
      <c r="E88" t="s">
        <v>1439</v>
      </c>
      <c r="F88">
        <v>1264</v>
      </c>
      <c r="G88">
        <v>12</v>
      </c>
      <c r="H88">
        <v>5537983</v>
      </c>
      <c r="I88" t="s">
        <v>1658</v>
      </c>
      <c r="J88">
        <v>0</v>
      </c>
      <c r="K88">
        <v>7</v>
      </c>
      <c r="L88">
        <v>7</v>
      </c>
      <c r="M88">
        <v>0</v>
      </c>
      <c r="N88">
        <v>0</v>
      </c>
      <c r="O88">
        <v>11</v>
      </c>
      <c r="P88">
        <v>11</v>
      </c>
      <c r="Q88">
        <v>0</v>
      </c>
      <c r="R88">
        <v>1</v>
      </c>
      <c r="S88">
        <v>1</v>
      </c>
      <c r="T88">
        <v>1</v>
      </c>
      <c r="U88">
        <v>5.3141321022345602</v>
      </c>
      <c r="V88" t="s">
        <v>1657</v>
      </c>
      <c r="W88">
        <v>1</v>
      </c>
      <c r="X88" t="s">
        <v>45</v>
      </c>
      <c r="Y88" t="s">
        <v>1659</v>
      </c>
      <c r="Z88">
        <v>8</v>
      </c>
      <c r="AA88" t="s">
        <v>55</v>
      </c>
      <c r="AB88">
        <v>5537965</v>
      </c>
      <c r="AC88">
        <v>5537988</v>
      </c>
      <c r="AD88" t="s">
        <v>1660</v>
      </c>
      <c r="AE88">
        <v>22</v>
      </c>
      <c r="AF88">
        <v>8</v>
      </c>
      <c r="AG88">
        <v>5</v>
      </c>
      <c r="AH88">
        <v>0</v>
      </c>
      <c r="AI88">
        <v>1</v>
      </c>
      <c r="AJ88" t="s">
        <v>55</v>
      </c>
      <c r="AK88">
        <v>5537966</v>
      </c>
      <c r="AL88">
        <v>5537988</v>
      </c>
      <c r="AM88" t="s">
        <v>43</v>
      </c>
      <c r="AN88" t="s">
        <v>1441</v>
      </c>
      <c r="AO88" t="s">
        <v>1442</v>
      </c>
      <c r="AP88" t="s">
        <v>1442</v>
      </c>
    </row>
    <row r="89" spans="1:42" hidden="1" x14ac:dyDescent="0.25">
      <c r="A89" t="s">
        <v>64</v>
      </c>
      <c r="B89">
        <v>23518320</v>
      </c>
      <c r="C89">
        <v>23518328</v>
      </c>
      <c r="D89" t="s">
        <v>1661</v>
      </c>
      <c r="E89" t="s">
        <v>1439</v>
      </c>
      <c r="F89">
        <v>6334</v>
      </c>
      <c r="G89">
        <v>8</v>
      </c>
      <c r="H89">
        <v>23518320</v>
      </c>
      <c r="I89" t="s">
        <v>1662</v>
      </c>
      <c r="J89">
        <v>294</v>
      </c>
      <c r="K89">
        <v>0</v>
      </c>
      <c r="L89">
        <v>294</v>
      </c>
      <c r="M89">
        <v>0</v>
      </c>
      <c r="N89">
        <v>1584</v>
      </c>
      <c r="O89">
        <v>0</v>
      </c>
      <c r="P89">
        <v>1584</v>
      </c>
      <c r="Q89">
        <v>0</v>
      </c>
      <c r="R89">
        <v>1</v>
      </c>
      <c r="S89">
        <v>193</v>
      </c>
      <c r="T89">
        <v>13.8924439894498</v>
      </c>
      <c r="U89">
        <v>2.7129319932501001</v>
      </c>
      <c r="AM89" t="s">
        <v>43</v>
      </c>
      <c r="AN89" t="s">
        <v>1441</v>
      </c>
      <c r="AO89" t="s">
        <v>1442</v>
      </c>
      <c r="AP89" t="s">
        <v>44</v>
      </c>
    </row>
    <row r="90" spans="1:42" hidden="1" x14ac:dyDescent="0.25">
      <c r="A90" t="s">
        <v>64</v>
      </c>
      <c r="B90">
        <v>23518346</v>
      </c>
      <c r="C90">
        <v>23518370</v>
      </c>
      <c r="D90" t="s">
        <v>1663</v>
      </c>
      <c r="E90" t="s">
        <v>1439</v>
      </c>
      <c r="F90">
        <v>6335</v>
      </c>
      <c r="G90">
        <v>8</v>
      </c>
      <c r="H90">
        <v>23518359</v>
      </c>
      <c r="I90" t="s">
        <v>1664</v>
      </c>
      <c r="J90">
        <v>32</v>
      </c>
      <c r="K90">
        <v>2</v>
      </c>
      <c r="L90">
        <v>34</v>
      </c>
      <c r="M90">
        <v>8</v>
      </c>
      <c r="N90">
        <v>34</v>
      </c>
      <c r="O90">
        <v>2</v>
      </c>
      <c r="P90">
        <v>36</v>
      </c>
      <c r="Q90">
        <v>8.2462112512353194</v>
      </c>
      <c r="R90">
        <v>0</v>
      </c>
      <c r="S90">
        <v>3</v>
      </c>
      <c r="T90">
        <v>0</v>
      </c>
      <c r="U90">
        <v>6.3595946761129696</v>
      </c>
      <c r="AM90" t="s">
        <v>43</v>
      </c>
      <c r="AN90" t="s">
        <v>1441</v>
      </c>
      <c r="AO90" t="s">
        <v>1442</v>
      </c>
      <c r="AP90" t="s">
        <v>44</v>
      </c>
    </row>
    <row r="91" spans="1:42" hidden="1" x14ac:dyDescent="0.25">
      <c r="A91" t="s">
        <v>64</v>
      </c>
      <c r="B91">
        <v>53740809</v>
      </c>
      <c r="C91">
        <v>53740819</v>
      </c>
      <c r="D91" t="s">
        <v>1665</v>
      </c>
      <c r="E91" t="s">
        <v>1439</v>
      </c>
      <c r="F91">
        <v>6413</v>
      </c>
      <c r="G91">
        <v>8</v>
      </c>
      <c r="H91">
        <v>53740819</v>
      </c>
      <c r="I91" t="s">
        <v>1666</v>
      </c>
      <c r="J91">
        <v>0</v>
      </c>
      <c r="K91">
        <v>46</v>
      </c>
      <c r="L91">
        <v>46</v>
      </c>
      <c r="M91">
        <v>0</v>
      </c>
      <c r="N91">
        <v>0</v>
      </c>
      <c r="O91">
        <v>304</v>
      </c>
      <c r="P91">
        <v>304</v>
      </c>
      <c r="Q91">
        <v>0</v>
      </c>
      <c r="R91">
        <v>1</v>
      </c>
      <c r="S91">
        <v>31</v>
      </c>
      <c r="T91">
        <v>5.5677643628300197</v>
      </c>
      <c r="U91">
        <v>3.3135467156409102</v>
      </c>
      <c r="AM91" t="s">
        <v>43</v>
      </c>
      <c r="AN91" t="s">
        <v>1441</v>
      </c>
      <c r="AO91" t="s">
        <v>1442</v>
      </c>
      <c r="AP91" t="s">
        <v>44</v>
      </c>
    </row>
    <row r="92" spans="1:42" hidden="1" x14ac:dyDescent="0.25">
      <c r="A92" t="s">
        <v>64</v>
      </c>
      <c r="B92">
        <v>75035862</v>
      </c>
      <c r="C92">
        <v>75035869</v>
      </c>
      <c r="D92" t="s">
        <v>1667</v>
      </c>
      <c r="E92" t="s">
        <v>1439</v>
      </c>
      <c r="F92">
        <v>6465</v>
      </c>
      <c r="G92">
        <v>8</v>
      </c>
      <c r="H92">
        <v>75035869</v>
      </c>
      <c r="I92" t="s">
        <v>1668</v>
      </c>
      <c r="J92">
        <v>1</v>
      </c>
      <c r="K92">
        <v>1</v>
      </c>
      <c r="L92">
        <v>2</v>
      </c>
      <c r="M92">
        <v>1</v>
      </c>
      <c r="N92">
        <v>1</v>
      </c>
      <c r="O92">
        <v>1</v>
      </c>
      <c r="P92">
        <v>2</v>
      </c>
      <c r="Q92">
        <v>1</v>
      </c>
      <c r="R92">
        <v>0</v>
      </c>
      <c r="S92">
        <v>1</v>
      </c>
      <c r="T92">
        <v>0</v>
      </c>
      <c r="U92">
        <v>3.5</v>
      </c>
      <c r="AM92" t="s">
        <v>43</v>
      </c>
      <c r="AN92" t="s">
        <v>1441</v>
      </c>
      <c r="AO92" t="s">
        <v>1442</v>
      </c>
      <c r="AP92" t="s">
        <v>44</v>
      </c>
    </row>
    <row r="93" spans="1:42" hidden="1" x14ac:dyDescent="0.25">
      <c r="A93" t="s">
        <v>64</v>
      </c>
      <c r="B93">
        <v>82285165</v>
      </c>
      <c r="C93">
        <v>82285184</v>
      </c>
      <c r="D93" t="s">
        <v>1669</v>
      </c>
      <c r="E93" t="s">
        <v>1439</v>
      </c>
      <c r="F93">
        <v>6495</v>
      </c>
      <c r="G93">
        <v>8</v>
      </c>
      <c r="H93">
        <v>82285165</v>
      </c>
      <c r="I93" t="s">
        <v>1670</v>
      </c>
      <c r="J93">
        <v>52</v>
      </c>
      <c r="K93">
        <v>1</v>
      </c>
      <c r="L93">
        <v>53</v>
      </c>
      <c r="M93">
        <v>7.2111025509279703</v>
      </c>
      <c r="N93">
        <v>230</v>
      </c>
      <c r="O93">
        <v>1</v>
      </c>
      <c r="P93">
        <v>231</v>
      </c>
      <c r="Q93">
        <v>15.1657508881031</v>
      </c>
      <c r="R93">
        <v>0</v>
      </c>
      <c r="S93">
        <v>29</v>
      </c>
      <c r="T93">
        <v>0</v>
      </c>
      <c r="U93">
        <v>6.7577116442377596</v>
      </c>
      <c r="AM93" t="s">
        <v>43</v>
      </c>
      <c r="AN93" t="s">
        <v>1441</v>
      </c>
      <c r="AO93" t="s">
        <v>1442</v>
      </c>
      <c r="AP93" t="s">
        <v>44</v>
      </c>
    </row>
    <row r="94" spans="1:42" hidden="1" x14ac:dyDescent="0.25">
      <c r="A94" t="s">
        <v>65</v>
      </c>
      <c r="B94">
        <v>101984686</v>
      </c>
      <c r="C94">
        <v>101984700</v>
      </c>
      <c r="D94" t="s">
        <v>1671</v>
      </c>
      <c r="E94" t="s">
        <v>1439</v>
      </c>
      <c r="F94">
        <v>6868</v>
      </c>
      <c r="G94">
        <v>9</v>
      </c>
      <c r="H94">
        <v>101984691</v>
      </c>
      <c r="I94" t="s">
        <v>1672</v>
      </c>
      <c r="J94">
        <v>61</v>
      </c>
      <c r="K94">
        <v>28</v>
      </c>
      <c r="L94">
        <v>89</v>
      </c>
      <c r="M94">
        <v>41.327956639543601</v>
      </c>
      <c r="N94">
        <v>62</v>
      </c>
      <c r="O94">
        <v>29</v>
      </c>
      <c r="P94">
        <v>91</v>
      </c>
      <c r="Q94">
        <v>42.4028300942283</v>
      </c>
      <c r="R94">
        <v>57</v>
      </c>
      <c r="S94">
        <v>28</v>
      </c>
      <c r="T94">
        <v>39.949968710876298</v>
      </c>
      <c r="U94">
        <v>3.9538150008851498</v>
      </c>
      <c r="AM94" t="s">
        <v>43</v>
      </c>
      <c r="AN94" t="s">
        <v>1441</v>
      </c>
      <c r="AO94" t="s">
        <v>1442</v>
      </c>
      <c r="AP94" t="s">
        <v>44</v>
      </c>
    </row>
    <row r="95" spans="1:42" hidden="1" x14ac:dyDescent="0.25">
      <c r="A95" t="s">
        <v>65</v>
      </c>
      <c r="B95">
        <v>101984736</v>
      </c>
      <c r="C95">
        <v>101984742</v>
      </c>
      <c r="D95" t="s">
        <v>1673</v>
      </c>
      <c r="E95" t="s">
        <v>1439</v>
      </c>
      <c r="F95">
        <v>6869</v>
      </c>
      <c r="G95">
        <v>9</v>
      </c>
      <c r="H95">
        <v>101984742</v>
      </c>
      <c r="I95" t="s">
        <v>1674</v>
      </c>
      <c r="J95">
        <v>3</v>
      </c>
      <c r="K95">
        <v>0</v>
      </c>
      <c r="L95">
        <v>3</v>
      </c>
      <c r="M95">
        <v>0</v>
      </c>
      <c r="N95">
        <v>3</v>
      </c>
      <c r="O95">
        <v>0</v>
      </c>
      <c r="P95">
        <v>3</v>
      </c>
      <c r="Q95">
        <v>0</v>
      </c>
      <c r="R95">
        <v>1</v>
      </c>
      <c r="S95">
        <v>2</v>
      </c>
      <c r="T95">
        <v>1.41421356237309</v>
      </c>
      <c r="U95">
        <v>2.4944382578492901</v>
      </c>
      <c r="AM95" t="s">
        <v>43</v>
      </c>
      <c r="AN95" t="s">
        <v>1441</v>
      </c>
      <c r="AO95" t="s">
        <v>1442</v>
      </c>
      <c r="AP95" t="s">
        <v>44</v>
      </c>
    </row>
    <row r="96" spans="1:42" x14ac:dyDescent="0.25">
      <c r="A96" t="s">
        <v>58</v>
      </c>
      <c r="B96">
        <v>197900109</v>
      </c>
      <c r="C96">
        <v>197900109</v>
      </c>
      <c r="D96" t="s">
        <v>1675</v>
      </c>
      <c r="E96" t="s">
        <v>1439</v>
      </c>
      <c r="F96">
        <v>4559</v>
      </c>
      <c r="G96">
        <v>3</v>
      </c>
      <c r="H96">
        <v>197900109</v>
      </c>
      <c r="I96" t="s">
        <v>106</v>
      </c>
      <c r="J96">
        <v>2</v>
      </c>
      <c r="K96">
        <v>0</v>
      </c>
      <c r="L96">
        <v>2</v>
      </c>
      <c r="M96">
        <v>0</v>
      </c>
      <c r="N96">
        <v>6</v>
      </c>
      <c r="O96">
        <v>0</v>
      </c>
      <c r="P96">
        <v>6</v>
      </c>
      <c r="Q96">
        <v>0</v>
      </c>
      <c r="R96">
        <v>1</v>
      </c>
      <c r="S96">
        <v>1</v>
      </c>
      <c r="T96">
        <v>1</v>
      </c>
      <c r="U96">
        <v>0</v>
      </c>
      <c r="V96" t="s">
        <v>1675</v>
      </c>
      <c r="W96">
        <v>1</v>
      </c>
      <c r="X96" t="s">
        <v>58</v>
      </c>
      <c r="Y96" t="s">
        <v>1676</v>
      </c>
      <c r="Z96">
        <v>7</v>
      </c>
      <c r="AA96" t="s">
        <v>52</v>
      </c>
      <c r="AB96">
        <v>197900091</v>
      </c>
      <c r="AC96">
        <v>197900114</v>
      </c>
      <c r="AM96" t="s">
        <v>43</v>
      </c>
      <c r="AN96" t="s">
        <v>1441</v>
      </c>
      <c r="AO96" t="s">
        <v>1442</v>
      </c>
      <c r="AP96" t="s">
        <v>44</v>
      </c>
    </row>
    <row r="97" spans="1:42" hidden="1" x14ac:dyDescent="0.25">
      <c r="A97" t="s">
        <v>65</v>
      </c>
      <c r="B97">
        <v>35728598</v>
      </c>
      <c r="C97">
        <v>35728608</v>
      </c>
      <c r="D97" t="s">
        <v>1677</v>
      </c>
      <c r="E97" t="s">
        <v>1439</v>
      </c>
      <c r="F97">
        <v>6775</v>
      </c>
      <c r="G97">
        <v>9</v>
      </c>
      <c r="H97">
        <v>35728599</v>
      </c>
      <c r="I97" t="s">
        <v>1678</v>
      </c>
      <c r="J97">
        <v>3</v>
      </c>
      <c r="K97">
        <v>1</v>
      </c>
      <c r="L97">
        <v>4</v>
      </c>
      <c r="M97">
        <v>1.7320508075688701</v>
      </c>
      <c r="N97">
        <v>3</v>
      </c>
      <c r="O97">
        <v>1</v>
      </c>
      <c r="P97">
        <v>4</v>
      </c>
      <c r="Q97">
        <v>1.7320508075688701</v>
      </c>
      <c r="R97">
        <v>0</v>
      </c>
      <c r="S97">
        <v>0</v>
      </c>
      <c r="T97">
        <v>0</v>
      </c>
      <c r="U97">
        <v>4.4969125210773404</v>
      </c>
      <c r="AM97" t="s">
        <v>43</v>
      </c>
      <c r="AN97" t="s">
        <v>1441</v>
      </c>
      <c r="AO97" t="s">
        <v>1442</v>
      </c>
      <c r="AP97" t="s">
        <v>44</v>
      </c>
    </row>
    <row r="98" spans="1:42" x14ac:dyDescent="0.25">
      <c r="A98" t="s">
        <v>60</v>
      </c>
      <c r="B98">
        <v>191044096</v>
      </c>
      <c r="C98">
        <v>191044096</v>
      </c>
      <c r="D98" t="s">
        <v>1679</v>
      </c>
      <c r="E98" t="s">
        <v>1439</v>
      </c>
      <c r="F98">
        <v>5046</v>
      </c>
      <c r="G98">
        <v>4</v>
      </c>
      <c r="H98">
        <v>191044096</v>
      </c>
      <c r="I98" t="s">
        <v>107</v>
      </c>
      <c r="J98">
        <v>2</v>
      </c>
      <c r="K98">
        <v>0</v>
      </c>
      <c r="L98">
        <v>2</v>
      </c>
      <c r="M98">
        <v>0</v>
      </c>
      <c r="N98">
        <v>2</v>
      </c>
      <c r="O98">
        <v>0</v>
      </c>
      <c r="P98">
        <v>2</v>
      </c>
      <c r="Q98">
        <v>0</v>
      </c>
      <c r="R98">
        <v>1</v>
      </c>
      <c r="S98">
        <v>1</v>
      </c>
      <c r="T98">
        <v>1</v>
      </c>
      <c r="U98">
        <v>0</v>
      </c>
      <c r="V98" t="s">
        <v>1679</v>
      </c>
      <c r="W98">
        <v>1</v>
      </c>
      <c r="X98" t="s">
        <v>60</v>
      </c>
      <c r="Y98" t="s">
        <v>1680</v>
      </c>
      <c r="Z98">
        <v>8</v>
      </c>
      <c r="AA98" t="s">
        <v>52</v>
      </c>
      <c r="AB98">
        <v>191044076</v>
      </c>
      <c r="AC98">
        <v>191044099</v>
      </c>
      <c r="AM98" t="s">
        <v>43</v>
      </c>
      <c r="AN98" t="s">
        <v>1441</v>
      </c>
      <c r="AO98" t="s">
        <v>1442</v>
      </c>
      <c r="AP98" t="s">
        <v>44</v>
      </c>
    </row>
    <row r="99" spans="1:42" hidden="1" x14ac:dyDescent="0.25">
      <c r="A99" t="s">
        <v>86</v>
      </c>
      <c r="B99">
        <v>135073</v>
      </c>
      <c r="C99">
        <v>135073</v>
      </c>
      <c r="D99" t="s">
        <v>1681</v>
      </c>
      <c r="E99" t="s">
        <v>1439</v>
      </c>
      <c r="F99">
        <v>6987</v>
      </c>
      <c r="G99" t="s">
        <v>87</v>
      </c>
      <c r="H99">
        <v>135073</v>
      </c>
      <c r="I99" t="s">
        <v>1682</v>
      </c>
      <c r="J99">
        <v>4</v>
      </c>
      <c r="K99">
        <v>2</v>
      </c>
      <c r="L99">
        <v>6</v>
      </c>
      <c r="M99">
        <v>2.8284271247461898</v>
      </c>
      <c r="N99">
        <v>10</v>
      </c>
      <c r="O99">
        <v>2</v>
      </c>
      <c r="P99">
        <v>12</v>
      </c>
      <c r="Q99">
        <v>4.4721359549995796</v>
      </c>
      <c r="R99">
        <v>1</v>
      </c>
      <c r="S99">
        <v>3</v>
      </c>
      <c r="T99">
        <v>1.7320508075688701</v>
      </c>
      <c r="U99">
        <v>0</v>
      </c>
      <c r="AM99" t="s">
        <v>43</v>
      </c>
      <c r="AN99" t="s">
        <v>1441</v>
      </c>
      <c r="AO99" t="s">
        <v>1442</v>
      </c>
      <c r="AP99" t="s">
        <v>44</v>
      </c>
    </row>
    <row r="100" spans="1:42" hidden="1" x14ac:dyDescent="0.25">
      <c r="A100" t="s">
        <v>66</v>
      </c>
      <c r="B100">
        <v>155260158</v>
      </c>
      <c r="C100">
        <v>155260268</v>
      </c>
      <c r="D100" t="s">
        <v>1683</v>
      </c>
      <c r="E100" t="s">
        <v>1439</v>
      </c>
      <c r="F100">
        <v>7171</v>
      </c>
      <c r="G100" t="s">
        <v>67</v>
      </c>
      <c r="H100">
        <v>155260210</v>
      </c>
      <c r="I100" t="s">
        <v>69</v>
      </c>
      <c r="J100">
        <v>103</v>
      </c>
      <c r="K100">
        <v>0</v>
      </c>
      <c r="L100">
        <v>103</v>
      </c>
      <c r="M100">
        <v>0</v>
      </c>
      <c r="N100">
        <v>106</v>
      </c>
      <c r="O100">
        <v>0</v>
      </c>
      <c r="P100">
        <v>106</v>
      </c>
      <c r="Q100">
        <v>0</v>
      </c>
      <c r="R100">
        <v>15</v>
      </c>
      <c r="S100">
        <v>27</v>
      </c>
      <c r="T100">
        <v>20.124611797498101</v>
      </c>
      <c r="U100">
        <v>30.723827565049699</v>
      </c>
      <c r="AM100" t="s">
        <v>43</v>
      </c>
      <c r="AN100" t="s">
        <v>1441</v>
      </c>
      <c r="AO100" t="s">
        <v>1442</v>
      </c>
      <c r="AP100" t="s">
        <v>44</v>
      </c>
    </row>
    <row r="101" spans="1:42" hidden="1" x14ac:dyDescent="0.25">
      <c r="A101" t="s">
        <v>66</v>
      </c>
      <c r="B101">
        <v>155260294</v>
      </c>
      <c r="C101">
        <v>155260322</v>
      </c>
      <c r="D101" t="s">
        <v>1684</v>
      </c>
      <c r="E101" t="s">
        <v>1439</v>
      </c>
      <c r="F101">
        <v>7172</v>
      </c>
      <c r="G101" t="s">
        <v>67</v>
      </c>
      <c r="H101">
        <v>155260322</v>
      </c>
      <c r="I101" t="s">
        <v>70</v>
      </c>
      <c r="J101">
        <v>4</v>
      </c>
      <c r="K101">
        <v>6</v>
      </c>
      <c r="L101">
        <v>10</v>
      </c>
      <c r="M101">
        <v>4.8989794855663504</v>
      </c>
      <c r="N101">
        <v>4</v>
      </c>
      <c r="O101">
        <v>6</v>
      </c>
      <c r="P101">
        <v>10</v>
      </c>
      <c r="Q101">
        <v>4.8989794855663504</v>
      </c>
      <c r="R101">
        <v>2</v>
      </c>
      <c r="S101">
        <v>3</v>
      </c>
      <c r="T101">
        <v>2.4494897427831699</v>
      </c>
      <c r="U101">
        <v>8.6515894493439696</v>
      </c>
      <c r="AM101" t="s">
        <v>43</v>
      </c>
      <c r="AN101" t="s">
        <v>1441</v>
      </c>
      <c r="AO101" t="s">
        <v>1442</v>
      </c>
      <c r="AP101" t="s">
        <v>44</v>
      </c>
    </row>
    <row r="102" spans="1:42" hidden="1" x14ac:dyDescent="0.25">
      <c r="A102" t="s">
        <v>66</v>
      </c>
      <c r="B102">
        <v>155260340</v>
      </c>
      <c r="C102">
        <v>155260346</v>
      </c>
      <c r="D102" t="s">
        <v>1685</v>
      </c>
      <c r="E102" t="s">
        <v>1439</v>
      </c>
      <c r="F102">
        <v>7173</v>
      </c>
      <c r="G102" t="s">
        <v>67</v>
      </c>
      <c r="H102">
        <v>155260346</v>
      </c>
      <c r="I102" t="s">
        <v>70</v>
      </c>
      <c r="J102">
        <v>0</v>
      </c>
      <c r="K102">
        <v>3</v>
      </c>
      <c r="L102">
        <v>3</v>
      </c>
      <c r="M102">
        <v>0</v>
      </c>
      <c r="N102">
        <v>0</v>
      </c>
      <c r="O102">
        <v>3</v>
      </c>
      <c r="P102">
        <v>3</v>
      </c>
      <c r="Q102">
        <v>0</v>
      </c>
      <c r="R102">
        <v>1</v>
      </c>
      <c r="S102">
        <v>1</v>
      </c>
      <c r="T102">
        <v>1</v>
      </c>
      <c r="U102">
        <v>2.6246692913372698</v>
      </c>
      <c r="AM102" t="s">
        <v>43</v>
      </c>
      <c r="AN102" t="s">
        <v>1441</v>
      </c>
      <c r="AO102" t="s">
        <v>1442</v>
      </c>
      <c r="AP102" t="s">
        <v>44</v>
      </c>
    </row>
    <row r="103" spans="1:42" hidden="1" x14ac:dyDescent="0.25">
      <c r="A103" t="s">
        <v>66</v>
      </c>
      <c r="B103">
        <v>46078626</v>
      </c>
      <c r="C103">
        <v>46078631</v>
      </c>
      <c r="D103" t="s">
        <v>1686</v>
      </c>
      <c r="E103" t="s">
        <v>1439</v>
      </c>
      <c r="F103">
        <v>7071</v>
      </c>
      <c r="G103" t="s">
        <v>67</v>
      </c>
      <c r="H103">
        <v>46078626</v>
      </c>
      <c r="I103" t="s">
        <v>1687</v>
      </c>
      <c r="J103">
        <v>0</v>
      </c>
      <c r="K103">
        <v>4</v>
      </c>
      <c r="L103">
        <v>4</v>
      </c>
      <c r="M103">
        <v>0</v>
      </c>
      <c r="N103">
        <v>0</v>
      </c>
      <c r="O103">
        <v>4</v>
      </c>
      <c r="P103">
        <v>4</v>
      </c>
      <c r="Q103">
        <v>0</v>
      </c>
      <c r="R103">
        <v>1</v>
      </c>
      <c r="S103">
        <v>1</v>
      </c>
      <c r="T103">
        <v>1</v>
      </c>
      <c r="U103">
        <v>2.5</v>
      </c>
      <c r="AM103" t="s">
        <v>43</v>
      </c>
      <c r="AN103" t="s">
        <v>1441</v>
      </c>
      <c r="AO103" t="s">
        <v>1442</v>
      </c>
      <c r="AP103" t="s">
        <v>44</v>
      </c>
    </row>
    <row r="104" spans="1:42" x14ac:dyDescent="0.25">
      <c r="A104" t="s">
        <v>64</v>
      </c>
      <c r="B104">
        <v>136972852</v>
      </c>
      <c r="C104">
        <v>136972861</v>
      </c>
      <c r="D104" t="s">
        <v>1688</v>
      </c>
      <c r="E104" t="s">
        <v>1439</v>
      </c>
      <c r="F104">
        <v>6667</v>
      </c>
      <c r="G104">
        <v>8</v>
      </c>
      <c r="H104">
        <v>136972861</v>
      </c>
      <c r="I104" t="s">
        <v>1689</v>
      </c>
      <c r="J104">
        <v>1</v>
      </c>
      <c r="K104">
        <v>1</v>
      </c>
      <c r="L104">
        <v>2</v>
      </c>
      <c r="M104">
        <v>1</v>
      </c>
      <c r="N104">
        <v>1</v>
      </c>
      <c r="O104">
        <v>1</v>
      </c>
      <c r="P104">
        <v>2</v>
      </c>
      <c r="Q104">
        <v>1</v>
      </c>
      <c r="R104">
        <v>0</v>
      </c>
      <c r="S104">
        <v>2</v>
      </c>
      <c r="T104">
        <v>0</v>
      </c>
      <c r="U104">
        <v>4.5</v>
      </c>
      <c r="V104" t="s">
        <v>1688</v>
      </c>
      <c r="W104">
        <v>1</v>
      </c>
      <c r="X104" t="s">
        <v>64</v>
      </c>
      <c r="Y104" t="s">
        <v>1690</v>
      </c>
      <c r="Z104">
        <v>8</v>
      </c>
      <c r="AA104" t="s">
        <v>52</v>
      </c>
      <c r="AB104">
        <v>136972855</v>
      </c>
      <c r="AC104">
        <v>136972878</v>
      </c>
      <c r="AM104" t="s">
        <v>43</v>
      </c>
      <c r="AN104" t="s">
        <v>1441</v>
      </c>
      <c r="AO104" t="s">
        <v>1442</v>
      </c>
      <c r="AP104" t="s">
        <v>44</v>
      </c>
    </row>
    <row r="106" spans="1:42" x14ac:dyDescent="0.25">
      <c r="K106" t="s">
        <v>79</v>
      </c>
      <c r="L106">
        <f>SUBTOTAL(9,L4:L104)</f>
        <v>23994</v>
      </c>
    </row>
    <row r="107" spans="1:42" x14ac:dyDescent="0.25">
      <c r="K107" t="s">
        <v>80</v>
      </c>
      <c r="L107" s="1">
        <f>L4/L106</f>
        <v>0.65845628073685092</v>
      </c>
    </row>
    <row r="108" spans="1:42" x14ac:dyDescent="0.25">
      <c r="K108" t="s">
        <v>81</v>
      </c>
      <c r="L108" s="1">
        <f>(L106-L4)/L106</f>
        <v>0.34154371926314914</v>
      </c>
    </row>
    <row r="110" spans="1:42" x14ac:dyDescent="0.25">
      <c r="K110" t="s">
        <v>982</v>
      </c>
      <c r="L110">
        <f xml:space="preserve"> SUBTOTAL(3,A2:A104)</f>
        <v>38</v>
      </c>
    </row>
  </sheetData>
  <autoFilter ref="V1:V104" xr:uid="{5F9F3A09-F65F-B74E-8E8A-ECC78F573BD7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61D7-805E-3B48-8521-5C8B4ED3B33F}">
  <sheetPr filterMode="1">
    <tabColor theme="4" tint="-0.499984740745262"/>
  </sheetPr>
  <dimension ref="A1:AR673"/>
  <sheetViews>
    <sheetView topLeftCell="AM1" workbookViewId="0">
      <selection activeCell="AT96" sqref="AT96"/>
    </sheetView>
  </sheetViews>
  <sheetFormatPr defaultColWidth="11" defaultRowHeight="15.7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5000</v>
      </c>
      <c r="AR1" t="s">
        <v>4966</v>
      </c>
    </row>
    <row r="2" spans="1:44" hidden="1" x14ac:dyDescent="0.25">
      <c r="A2" t="s">
        <v>68</v>
      </c>
      <c r="B2">
        <v>103592744</v>
      </c>
      <c r="C2">
        <v>103592776</v>
      </c>
      <c r="D2" t="s">
        <v>1691</v>
      </c>
      <c r="E2" t="s">
        <v>1692</v>
      </c>
      <c r="F2">
        <v>1498</v>
      </c>
      <c r="G2">
        <v>10</v>
      </c>
      <c r="H2">
        <v>103592776</v>
      </c>
      <c r="I2" t="s">
        <v>1693</v>
      </c>
      <c r="J2">
        <v>0</v>
      </c>
      <c r="K2">
        <v>7</v>
      </c>
      <c r="L2">
        <v>7</v>
      </c>
      <c r="M2">
        <v>0</v>
      </c>
      <c r="N2">
        <v>0</v>
      </c>
      <c r="O2">
        <v>7</v>
      </c>
      <c r="P2">
        <v>7</v>
      </c>
      <c r="Q2">
        <v>0</v>
      </c>
      <c r="R2">
        <v>2</v>
      </c>
      <c r="S2">
        <v>2</v>
      </c>
      <c r="T2">
        <v>2</v>
      </c>
      <c r="U2">
        <v>10.991648035240701</v>
      </c>
      <c r="AM2" t="s">
        <v>43</v>
      </c>
      <c r="AN2" t="s">
        <v>1694</v>
      </c>
      <c r="AO2" t="s">
        <v>1442</v>
      </c>
      <c r="AP2" t="s">
        <v>44</v>
      </c>
    </row>
    <row r="3" spans="1:44" hidden="1" x14ac:dyDescent="0.25">
      <c r="A3" t="s">
        <v>68</v>
      </c>
      <c r="B3">
        <v>42392753</v>
      </c>
      <c r="C3">
        <v>42392759</v>
      </c>
      <c r="D3" t="s">
        <v>1695</v>
      </c>
      <c r="E3" t="s">
        <v>1692</v>
      </c>
      <c r="F3">
        <v>1205</v>
      </c>
      <c r="G3">
        <v>10</v>
      </c>
      <c r="H3">
        <v>42392759</v>
      </c>
      <c r="I3" t="s">
        <v>1696</v>
      </c>
      <c r="J3">
        <v>0</v>
      </c>
      <c r="K3">
        <v>20</v>
      </c>
      <c r="L3">
        <v>20</v>
      </c>
      <c r="M3">
        <v>0</v>
      </c>
      <c r="N3">
        <v>0</v>
      </c>
      <c r="O3">
        <v>62</v>
      </c>
      <c r="P3">
        <v>62</v>
      </c>
      <c r="Q3">
        <v>0</v>
      </c>
      <c r="R3">
        <v>15</v>
      </c>
      <c r="S3">
        <v>5</v>
      </c>
      <c r="T3">
        <v>8.6602540378443802</v>
      </c>
      <c r="U3">
        <v>3</v>
      </c>
      <c r="AM3" t="s">
        <v>43</v>
      </c>
      <c r="AN3" t="s">
        <v>1694</v>
      </c>
      <c r="AO3" t="s">
        <v>1442</v>
      </c>
      <c r="AP3" t="s">
        <v>44</v>
      </c>
    </row>
    <row r="4" spans="1:44" hidden="1" x14ac:dyDescent="0.25">
      <c r="A4" t="s">
        <v>68</v>
      </c>
      <c r="B4">
        <v>58545617</v>
      </c>
      <c r="C4">
        <v>58545619</v>
      </c>
      <c r="D4" t="s">
        <v>1697</v>
      </c>
      <c r="E4" t="s">
        <v>1692</v>
      </c>
      <c r="F4">
        <v>1294</v>
      </c>
      <c r="G4">
        <v>10</v>
      </c>
      <c r="H4">
        <v>58545619</v>
      </c>
      <c r="I4" t="s">
        <v>1698</v>
      </c>
      <c r="J4">
        <v>2</v>
      </c>
      <c r="K4">
        <v>1</v>
      </c>
      <c r="L4">
        <v>3</v>
      </c>
      <c r="M4">
        <v>1.41421356237309</v>
      </c>
      <c r="N4">
        <v>2</v>
      </c>
      <c r="O4">
        <v>1</v>
      </c>
      <c r="P4">
        <v>3</v>
      </c>
      <c r="Q4">
        <v>1.41421356237309</v>
      </c>
      <c r="R4">
        <v>1</v>
      </c>
      <c r="S4">
        <v>2</v>
      </c>
      <c r="T4">
        <v>1.41421356237309</v>
      </c>
      <c r="U4">
        <v>0.81649658092772603</v>
      </c>
      <c r="AM4" t="s">
        <v>43</v>
      </c>
      <c r="AN4" t="s">
        <v>1694</v>
      </c>
      <c r="AO4" t="s">
        <v>1442</v>
      </c>
      <c r="AP4" t="s">
        <v>44</v>
      </c>
    </row>
    <row r="5" spans="1:44" hidden="1" x14ac:dyDescent="0.25">
      <c r="A5" t="s">
        <v>68</v>
      </c>
      <c r="B5">
        <v>72807247</v>
      </c>
      <c r="C5">
        <v>72807260</v>
      </c>
      <c r="D5" t="s">
        <v>1699</v>
      </c>
      <c r="E5" t="s">
        <v>1692</v>
      </c>
      <c r="F5">
        <v>1372</v>
      </c>
      <c r="G5">
        <v>10</v>
      </c>
      <c r="H5">
        <v>72807247</v>
      </c>
      <c r="I5" t="s">
        <v>1700</v>
      </c>
      <c r="J5">
        <v>9</v>
      </c>
      <c r="K5">
        <v>0</v>
      </c>
      <c r="L5">
        <v>9</v>
      </c>
      <c r="M5">
        <v>0</v>
      </c>
      <c r="N5">
        <v>50</v>
      </c>
      <c r="O5">
        <v>0</v>
      </c>
      <c r="P5">
        <v>50</v>
      </c>
      <c r="Q5">
        <v>0</v>
      </c>
      <c r="R5">
        <v>7</v>
      </c>
      <c r="S5">
        <v>1</v>
      </c>
      <c r="T5">
        <v>2.6457513110645898</v>
      </c>
      <c r="U5">
        <v>5.5901699437494701</v>
      </c>
      <c r="AM5" t="s">
        <v>43</v>
      </c>
      <c r="AN5" t="s">
        <v>1694</v>
      </c>
      <c r="AO5" t="s">
        <v>1442</v>
      </c>
      <c r="AP5" t="s">
        <v>44</v>
      </c>
    </row>
    <row r="6" spans="1:44" hidden="1" x14ac:dyDescent="0.25">
      <c r="A6" t="s">
        <v>68</v>
      </c>
      <c r="B6">
        <v>74097899</v>
      </c>
      <c r="C6">
        <v>74097919</v>
      </c>
      <c r="D6" t="s">
        <v>1701</v>
      </c>
      <c r="E6" t="s">
        <v>1692</v>
      </c>
      <c r="F6">
        <v>1381</v>
      </c>
      <c r="G6">
        <v>10</v>
      </c>
      <c r="H6">
        <v>74097912</v>
      </c>
      <c r="I6" t="s">
        <v>1702</v>
      </c>
      <c r="J6">
        <v>0</v>
      </c>
      <c r="K6">
        <v>9</v>
      </c>
      <c r="L6">
        <v>9</v>
      </c>
      <c r="M6">
        <v>0</v>
      </c>
      <c r="N6">
        <v>0</v>
      </c>
      <c r="O6">
        <v>83</v>
      </c>
      <c r="P6">
        <v>83</v>
      </c>
      <c r="Q6">
        <v>0</v>
      </c>
      <c r="R6">
        <v>4</v>
      </c>
      <c r="S6">
        <v>1</v>
      </c>
      <c r="T6">
        <v>2</v>
      </c>
      <c r="U6">
        <v>7.4188947963965601</v>
      </c>
      <c r="AM6" t="s">
        <v>43</v>
      </c>
      <c r="AN6" t="s">
        <v>1694</v>
      </c>
      <c r="AO6" t="s">
        <v>1442</v>
      </c>
      <c r="AP6" t="s">
        <v>44</v>
      </c>
    </row>
    <row r="7" spans="1:44" hidden="1" x14ac:dyDescent="0.25">
      <c r="A7" t="s">
        <v>68</v>
      </c>
      <c r="B7">
        <v>86897464</v>
      </c>
      <c r="C7">
        <v>86897465</v>
      </c>
      <c r="D7" t="s">
        <v>1703</v>
      </c>
      <c r="E7" t="s">
        <v>1692</v>
      </c>
      <c r="F7">
        <v>1433</v>
      </c>
      <c r="G7">
        <v>10</v>
      </c>
      <c r="H7">
        <v>86897465</v>
      </c>
      <c r="I7" t="s">
        <v>1704</v>
      </c>
      <c r="J7">
        <v>2</v>
      </c>
      <c r="K7">
        <v>0</v>
      </c>
      <c r="L7">
        <v>2</v>
      </c>
      <c r="M7">
        <v>0</v>
      </c>
      <c r="N7">
        <v>2</v>
      </c>
      <c r="O7">
        <v>0</v>
      </c>
      <c r="P7">
        <v>2</v>
      </c>
      <c r="Q7">
        <v>0</v>
      </c>
      <c r="R7">
        <v>1</v>
      </c>
      <c r="S7">
        <v>1</v>
      </c>
      <c r="T7">
        <v>1</v>
      </c>
      <c r="U7">
        <v>0.5</v>
      </c>
      <c r="AM7" t="s">
        <v>43</v>
      </c>
      <c r="AN7" t="s">
        <v>1694</v>
      </c>
      <c r="AO7" t="s">
        <v>1442</v>
      </c>
      <c r="AP7" t="s">
        <v>44</v>
      </c>
    </row>
    <row r="8" spans="1:44" hidden="1" x14ac:dyDescent="0.25">
      <c r="A8" t="s">
        <v>42</v>
      </c>
      <c r="B8">
        <v>107883658</v>
      </c>
      <c r="C8">
        <v>107883667</v>
      </c>
      <c r="D8" t="s">
        <v>1705</v>
      </c>
      <c r="E8" t="s">
        <v>1692</v>
      </c>
      <c r="F8">
        <v>2046</v>
      </c>
      <c r="G8">
        <v>11</v>
      </c>
      <c r="H8">
        <v>107883658</v>
      </c>
      <c r="I8" t="s">
        <v>1706</v>
      </c>
      <c r="J8">
        <v>29</v>
      </c>
      <c r="K8">
        <v>1</v>
      </c>
      <c r="L8">
        <v>30</v>
      </c>
      <c r="M8">
        <v>5.3851648071345002</v>
      </c>
      <c r="N8">
        <v>215</v>
      </c>
      <c r="O8">
        <v>1</v>
      </c>
      <c r="P8">
        <v>216</v>
      </c>
      <c r="Q8">
        <v>14.6628782986151</v>
      </c>
      <c r="R8">
        <v>23</v>
      </c>
      <c r="S8">
        <v>0</v>
      </c>
      <c r="T8">
        <v>0</v>
      </c>
      <c r="U8">
        <v>3.8586123009300701</v>
      </c>
      <c r="AM8" t="s">
        <v>43</v>
      </c>
      <c r="AN8" t="s">
        <v>1694</v>
      </c>
      <c r="AO8" t="s">
        <v>1442</v>
      </c>
      <c r="AP8" t="s">
        <v>44</v>
      </c>
    </row>
    <row r="9" spans="1:44" hidden="1" x14ac:dyDescent="0.25">
      <c r="A9" t="s">
        <v>42</v>
      </c>
      <c r="B9">
        <v>113971330</v>
      </c>
      <c r="C9">
        <v>113971355</v>
      </c>
      <c r="D9" t="s">
        <v>1707</v>
      </c>
      <c r="E9" t="s">
        <v>1692</v>
      </c>
      <c r="F9">
        <v>2088</v>
      </c>
      <c r="G9">
        <v>11</v>
      </c>
      <c r="H9">
        <v>113971330</v>
      </c>
      <c r="I9" t="s">
        <v>1708</v>
      </c>
      <c r="J9">
        <v>47</v>
      </c>
      <c r="K9">
        <v>1</v>
      </c>
      <c r="L9">
        <v>48</v>
      </c>
      <c r="M9">
        <v>6.8556546004010404</v>
      </c>
      <c r="N9">
        <v>386</v>
      </c>
      <c r="O9">
        <v>1</v>
      </c>
      <c r="P9">
        <v>387</v>
      </c>
      <c r="Q9">
        <v>19.646882704388499</v>
      </c>
      <c r="R9">
        <v>39</v>
      </c>
      <c r="S9">
        <v>0</v>
      </c>
      <c r="T9">
        <v>0</v>
      </c>
      <c r="U9">
        <v>7.7028133388608904</v>
      </c>
      <c r="AM9" t="s">
        <v>43</v>
      </c>
      <c r="AN9" t="s">
        <v>1694</v>
      </c>
      <c r="AO9" t="s">
        <v>1442</v>
      </c>
      <c r="AP9" t="s">
        <v>44</v>
      </c>
    </row>
    <row r="10" spans="1:44" hidden="1" x14ac:dyDescent="0.25">
      <c r="A10" t="s">
        <v>42</v>
      </c>
      <c r="B10">
        <v>12445325</v>
      </c>
      <c r="C10">
        <v>12445329</v>
      </c>
      <c r="D10" t="s">
        <v>1709</v>
      </c>
      <c r="E10" t="s">
        <v>1692</v>
      </c>
      <c r="F10">
        <v>1665</v>
      </c>
      <c r="G10">
        <v>11</v>
      </c>
      <c r="H10">
        <v>12445327</v>
      </c>
      <c r="I10" t="s">
        <v>1710</v>
      </c>
      <c r="J10">
        <v>4</v>
      </c>
      <c r="K10">
        <v>12</v>
      </c>
      <c r="L10">
        <v>16</v>
      </c>
      <c r="M10">
        <v>6.9282032302754999</v>
      </c>
      <c r="N10">
        <v>16</v>
      </c>
      <c r="O10">
        <v>34</v>
      </c>
      <c r="P10">
        <v>50</v>
      </c>
      <c r="Q10">
        <v>23.323807579381199</v>
      </c>
      <c r="R10">
        <v>4</v>
      </c>
      <c r="S10">
        <v>12</v>
      </c>
      <c r="T10">
        <v>6.9282032302754999</v>
      </c>
      <c r="U10">
        <v>1.4790199457749</v>
      </c>
      <c r="AM10" t="s">
        <v>43</v>
      </c>
      <c r="AN10" t="s">
        <v>1694</v>
      </c>
      <c r="AO10" t="s">
        <v>1442</v>
      </c>
      <c r="AP10" t="s">
        <v>44</v>
      </c>
    </row>
    <row r="11" spans="1:44" x14ac:dyDescent="0.25">
      <c r="A11" t="s">
        <v>53</v>
      </c>
      <c r="B11">
        <v>31349748</v>
      </c>
      <c r="C11">
        <v>31349820</v>
      </c>
      <c r="D11" t="s">
        <v>1711</v>
      </c>
      <c r="E11" t="s">
        <v>1692</v>
      </c>
      <c r="F11">
        <v>6207</v>
      </c>
      <c r="G11">
        <v>20</v>
      </c>
      <c r="H11">
        <v>31349772</v>
      </c>
      <c r="I11" t="s">
        <v>1057</v>
      </c>
      <c r="J11">
        <v>2007</v>
      </c>
      <c r="K11">
        <v>268</v>
      </c>
      <c r="L11">
        <v>2275</v>
      </c>
      <c r="M11">
        <v>733.40029997266799</v>
      </c>
      <c r="N11">
        <v>5742</v>
      </c>
      <c r="O11">
        <v>696</v>
      </c>
      <c r="P11">
        <v>6438</v>
      </c>
      <c r="Q11">
        <v>1999.10780099523</v>
      </c>
      <c r="R11">
        <v>1477</v>
      </c>
      <c r="S11">
        <v>611</v>
      </c>
      <c r="T11">
        <v>949.97210485361097</v>
      </c>
      <c r="U11">
        <v>17.688114008074098</v>
      </c>
      <c r="V11" t="s">
        <v>1711</v>
      </c>
      <c r="W11">
        <v>1</v>
      </c>
      <c r="X11" t="s">
        <v>53</v>
      </c>
      <c r="Y11" t="s">
        <v>1446</v>
      </c>
      <c r="Z11">
        <v>0</v>
      </c>
      <c r="AA11" t="s">
        <v>52</v>
      </c>
      <c r="AB11">
        <v>31349765</v>
      </c>
      <c r="AC11">
        <v>31349788</v>
      </c>
      <c r="AM11" t="s">
        <v>43</v>
      </c>
      <c r="AN11" t="s">
        <v>1694</v>
      </c>
      <c r="AO11" t="s">
        <v>1442</v>
      </c>
      <c r="AP11" t="s">
        <v>44</v>
      </c>
      <c r="AQ11" t="s">
        <v>4967</v>
      </c>
      <c r="AR11" t="s">
        <v>4996</v>
      </c>
    </row>
    <row r="12" spans="1:44" hidden="1" x14ac:dyDescent="0.25">
      <c r="A12" t="s">
        <v>45</v>
      </c>
      <c r="B12">
        <v>119612695</v>
      </c>
      <c r="C12">
        <v>119612695</v>
      </c>
      <c r="D12" t="s">
        <v>1712</v>
      </c>
      <c r="E12" t="s">
        <v>1692</v>
      </c>
      <c r="F12">
        <v>2610</v>
      </c>
      <c r="G12">
        <v>12</v>
      </c>
      <c r="H12">
        <v>119612695</v>
      </c>
      <c r="I12" t="s">
        <v>1713</v>
      </c>
      <c r="J12">
        <v>4</v>
      </c>
      <c r="K12">
        <v>3</v>
      </c>
      <c r="L12">
        <v>7</v>
      </c>
      <c r="M12">
        <v>3.4641016151377499</v>
      </c>
      <c r="N12">
        <v>19</v>
      </c>
      <c r="O12">
        <v>3</v>
      </c>
      <c r="P12">
        <v>22</v>
      </c>
      <c r="Q12">
        <v>7.5498344352707498</v>
      </c>
      <c r="R12">
        <v>2</v>
      </c>
      <c r="S12">
        <v>4</v>
      </c>
      <c r="T12">
        <v>2.8284271247461898</v>
      </c>
      <c r="U12">
        <v>0</v>
      </c>
      <c r="AM12" t="s">
        <v>43</v>
      </c>
      <c r="AN12" t="s">
        <v>1694</v>
      </c>
      <c r="AO12" t="s">
        <v>1442</v>
      </c>
      <c r="AP12" t="s">
        <v>44</v>
      </c>
    </row>
    <row r="13" spans="1:44" hidden="1" x14ac:dyDescent="0.25">
      <c r="A13" t="s">
        <v>45</v>
      </c>
      <c r="B13">
        <v>18137813</v>
      </c>
      <c r="C13">
        <v>18137816</v>
      </c>
      <c r="D13" t="s">
        <v>1714</v>
      </c>
      <c r="E13" t="s">
        <v>1692</v>
      </c>
      <c r="F13">
        <v>2276</v>
      </c>
      <c r="G13">
        <v>12</v>
      </c>
      <c r="H13">
        <v>18137816</v>
      </c>
      <c r="I13" t="s">
        <v>1715</v>
      </c>
      <c r="J13">
        <v>3</v>
      </c>
      <c r="K13">
        <v>0</v>
      </c>
      <c r="L13">
        <v>3</v>
      </c>
      <c r="M13">
        <v>0</v>
      </c>
      <c r="N13">
        <v>3</v>
      </c>
      <c r="O13">
        <v>0</v>
      </c>
      <c r="P13">
        <v>3</v>
      </c>
      <c r="Q13">
        <v>0</v>
      </c>
      <c r="R13">
        <v>1</v>
      </c>
      <c r="S13">
        <v>1</v>
      </c>
      <c r="T13">
        <v>1</v>
      </c>
      <c r="U13">
        <v>1.5</v>
      </c>
      <c r="AM13" t="s">
        <v>43</v>
      </c>
      <c r="AN13" t="s">
        <v>1694</v>
      </c>
      <c r="AO13" t="s">
        <v>1442</v>
      </c>
      <c r="AP13" t="s">
        <v>44</v>
      </c>
    </row>
    <row r="14" spans="1:44" x14ac:dyDescent="0.25">
      <c r="A14" t="s">
        <v>64</v>
      </c>
      <c r="B14">
        <v>141607589</v>
      </c>
      <c r="C14">
        <v>141607593</v>
      </c>
      <c r="D14" t="s">
        <v>1716</v>
      </c>
      <c r="E14" t="s">
        <v>1692</v>
      </c>
      <c r="F14">
        <v>11089</v>
      </c>
      <c r="G14">
        <v>8</v>
      </c>
      <c r="H14">
        <v>141607589</v>
      </c>
      <c r="I14" t="s">
        <v>1717</v>
      </c>
      <c r="J14">
        <v>35</v>
      </c>
      <c r="K14">
        <v>1</v>
      </c>
      <c r="L14">
        <v>36</v>
      </c>
      <c r="M14">
        <v>5.9160797830996099</v>
      </c>
      <c r="N14">
        <v>158</v>
      </c>
      <c r="O14">
        <v>3</v>
      </c>
      <c r="P14">
        <v>161</v>
      </c>
      <c r="Q14">
        <v>21.771541057077201</v>
      </c>
      <c r="R14">
        <v>0</v>
      </c>
      <c r="S14">
        <v>25</v>
      </c>
      <c r="T14">
        <v>0</v>
      </c>
      <c r="U14">
        <v>1.6996731711975901</v>
      </c>
      <c r="V14" t="s">
        <v>1716</v>
      </c>
      <c r="W14">
        <v>1</v>
      </c>
      <c r="X14" t="s">
        <v>64</v>
      </c>
      <c r="Y14" t="s">
        <v>1718</v>
      </c>
      <c r="Z14">
        <v>8</v>
      </c>
      <c r="AA14" t="s">
        <v>55</v>
      </c>
      <c r="AB14">
        <v>141607564</v>
      </c>
      <c r="AC14">
        <v>141607587</v>
      </c>
      <c r="AM14" t="s">
        <v>43</v>
      </c>
      <c r="AN14" t="s">
        <v>1694</v>
      </c>
      <c r="AO14" t="s">
        <v>1442</v>
      </c>
      <c r="AP14" t="s">
        <v>44</v>
      </c>
    </row>
    <row r="15" spans="1:44" hidden="1" x14ac:dyDescent="0.25">
      <c r="A15" t="s">
        <v>45</v>
      </c>
      <c r="B15">
        <v>49074585</v>
      </c>
      <c r="C15">
        <v>49074587</v>
      </c>
      <c r="D15" t="s">
        <v>1719</v>
      </c>
      <c r="E15" t="s">
        <v>1692</v>
      </c>
      <c r="F15">
        <v>2389</v>
      </c>
      <c r="G15">
        <v>12</v>
      </c>
      <c r="H15">
        <v>49074585</v>
      </c>
      <c r="I15" t="s">
        <v>1720</v>
      </c>
      <c r="J15">
        <v>4</v>
      </c>
      <c r="K15">
        <v>1</v>
      </c>
      <c r="L15">
        <v>5</v>
      </c>
      <c r="M15">
        <v>2</v>
      </c>
      <c r="N15">
        <v>4</v>
      </c>
      <c r="O15">
        <v>1</v>
      </c>
      <c r="P15">
        <v>5</v>
      </c>
      <c r="Q15">
        <v>2</v>
      </c>
      <c r="R15">
        <v>0</v>
      </c>
      <c r="S15">
        <v>1</v>
      </c>
      <c r="T15">
        <v>0</v>
      </c>
      <c r="U15">
        <v>0.81649658092772603</v>
      </c>
      <c r="AM15" t="s">
        <v>43</v>
      </c>
      <c r="AN15" t="s">
        <v>1694</v>
      </c>
      <c r="AO15" t="s">
        <v>1442</v>
      </c>
      <c r="AP15" t="s">
        <v>44</v>
      </c>
    </row>
    <row r="16" spans="1:44" hidden="1" x14ac:dyDescent="0.25">
      <c r="A16" t="s">
        <v>45</v>
      </c>
      <c r="B16">
        <v>6871850</v>
      </c>
      <c r="C16">
        <v>6871850</v>
      </c>
      <c r="D16" t="s">
        <v>1721</v>
      </c>
      <c r="E16" t="s">
        <v>1692</v>
      </c>
      <c r="F16">
        <v>2203</v>
      </c>
      <c r="G16">
        <v>12</v>
      </c>
      <c r="H16">
        <v>6871850</v>
      </c>
      <c r="I16" t="s">
        <v>1722</v>
      </c>
      <c r="J16">
        <v>1</v>
      </c>
      <c r="K16">
        <v>1</v>
      </c>
      <c r="L16">
        <v>2</v>
      </c>
      <c r="M16">
        <v>1</v>
      </c>
      <c r="N16">
        <v>1</v>
      </c>
      <c r="O16">
        <v>1</v>
      </c>
      <c r="P16">
        <v>2</v>
      </c>
      <c r="Q16">
        <v>1</v>
      </c>
      <c r="R16">
        <v>0</v>
      </c>
      <c r="S16">
        <v>2</v>
      </c>
      <c r="T16">
        <v>0</v>
      </c>
      <c r="U16">
        <v>0</v>
      </c>
      <c r="AM16" t="s">
        <v>43</v>
      </c>
      <c r="AN16" t="s">
        <v>1694</v>
      </c>
      <c r="AO16" t="s">
        <v>1442</v>
      </c>
      <c r="AP16" t="s">
        <v>44</v>
      </c>
    </row>
    <row r="17" spans="1:42" x14ac:dyDescent="0.25">
      <c r="A17" t="s">
        <v>45</v>
      </c>
      <c r="B17">
        <v>95425</v>
      </c>
      <c r="C17">
        <v>95467</v>
      </c>
      <c r="D17" t="s">
        <v>1723</v>
      </c>
      <c r="E17" t="s">
        <v>1692</v>
      </c>
      <c r="F17">
        <v>2146</v>
      </c>
      <c r="G17">
        <v>12</v>
      </c>
      <c r="H17">
        <v>95447</v>
      </c>
      <c r="I17" t="s">
        <v>1724</v>
      </c>
      <c r="J17">
        <v>34</v>
      </c>
      <c r="K17">
        <v>0</v>
      </c>
      <c r="L17">
        <v>34</v>
      </c>
      <c r="M17">
        <v>0</v>
      </c>
      <c r="N17">
        <v>34</v>
      </c>
      <c r="O17">
        <v>0</v>
      </c>
      <c r="P17">
        <v>34</v>
      </c>
      <c r="Q17">
        <v>0</v>
      </c>
      <c r="R17">
        <v>7</v>
      </c>
      <c r="S17">
        <v>9</v>
      </c>
      <c r="T17">
        <v>7.9372539331937704</v>
      </c>
      <c r="U17">
        <v>11.7957148528136</v>
      </c>
      <c r="V17" t="s">
        <v>1723</v>
      </c>
      <c r="W17">
        <v>1</v>
      </c>
      <c r="X17" t="s">
        <v>45</v>
      </c>
      <c r="Y17" t="s">
        <v>1612</v>
      </c>
      <c r="Z17">
        <v>8</v>
      </c>
      <c r="AA17" t="s">
        <v>52</v>
      </c>
      <c r="AB17">
        <v>95422</v>
      </c>
      <c r="AC17">
        <v>95445</v>
      </c>
      <c r="AM17" t="s">
        <v>43</v>
      </c>
      <c r="AN17" t="s">
        <v>1694</v>
      </c>
      <c r="AO17" t="s">
        <v>1442</v>
      </c>
      <c r="AP17" t="s">
        <v>44</v>
      </c>
    </row>
    <row r="18" spans="1:42" hidden="1" x14ac:dyDescent="0.25">
      <c r="A18" t="s">
        <v>45</v>
      </c>
      <c r="B18">
        <v>95480</v>
      </c>
      <c r="C18">
        <v>95495</v>
      </c>
      <c r="D18" t="s">
        <v>1725</v>
      </c>
      <c r="E18" t="s">
        <v>1692</v>
      </c>
      <c r="F18">
        <v>2147</v>
      </c>
      <c r="G18">
        <v>12</v>
      </c>
      <c r="H18">
        <v>95491</v>
      </c>
      <c r="I18" t="s">
        <v>70</v>
      </c>
      <c r="J18">
        <v>1</v>
      </c>
      <c r="K18">
        <v>9</v>
      </c>
      <c r="L18">
        <v>10</v>
      </c>
      <c r="M18">
        <v>3</v>
      </c>
      <c r="N18">
        <v>1</v>
      </c>
      <c r="O18">
        <v>11</v>
      </c>
      <c r="P18">
        <v>12</v>
      </c>
      <c r="Q18">
        <v>3.3166247903553998</v>
      </c>
      <c r="R18">
        <v>1</v>
      </c>
      <c r="S18">
        <v>2</v>
      </c>
      <c r="T18">
        <v>1.41421356237309</v>
      </c>
      <c r="U18">
        <v>5.6780278266313502</v>
      </c>
      <c r="AM18" t="s">
        <v>43</v>
      </c>
      <c r="AN18" t="s">
        <v>1694</v>
      </c>
      <c r="AO18" t="s">
        <v>1442</v>
      </c>
      <c r="AP18" t="s">
        <v>44</v>
      </c>
    </row>
    <row r="19" spans="1:42" hidden="1" x14ac:dyDescent="0.25">
      <c r="A19" t="s">
        <v>45</v>
      </c>
      <c r="B19">
        <v>95508</v>
      </c>
      <c r="C19">
        <v>95526</v>
      </c>
      <c r="D19" t="s">
        <v>1726</v>
      </c>
      <c r="E19" t="s">
        <v>1692</v>
      </c>
      <c r="F19">
        <v>2148</v>
      </c>
      <c r="G19">
        <v>12</v>
      </c>
      <c r="H19">
        <v>95526</v>
      </c>
      <c r="I19" t="s">
        <v>1727</v>
      </c>
      <c r="J19">
        <v>1</v>
      </c>
      <c r="K19">
        <v>6</v>
      </c>
      <c r="L19">
        <v>7</v>
      </c>
      <c r="M19">
        <v>2.4494897427831699</v>
      </c>
      <c r="N19">
        <v>1</v>
      </c>
      <c r="O19">
        <v>6</v>
      </c>
      <c r="P19">
        <v>7</v>
      </c>
      <c r="Q19">
        <v>2.4494897427831699</v>
      </c>
      <c r="R19">
        <v>3</v>
      </c>
      <c r="S19">
        <v>0</v>
      </c>
      <c r="T19">
        <v>0</v>
      </c>
      <c r="U19">
        <v>6.7185481235821198</v>
      </c>
      <c r="AM19" t="s">
        <v>43</v>
      </c>
      <c r="AN19" t="s">
        <v>1694</v>
      </c>
      <c r="AO19" t="s">
        <v>1442</v>
      </c>
      <c r="AP19" t="s">
        <v>44</v>
      </c>
    </row>
    <row r="20" spans="1:42" hidden="1" x14ac:dyDescent="0.25">
      <c r="A20" t="s">
        <v>45</v>
      </c>
      <c r="B20">
        <v>95596</v>
      </c>
      <c r="C20">
        <v>95619</v>
      </c>
      <c r="D20" t="s">
        <v>1728</v>
      </c>
      <c r="E20" t="s">
        <v>1692</v>
      </c>
      <c r="F20">
        <v>2150</v>
      </c>
      <c r="G20">
        <v>12</v>
      </c>
      <c r="H20">
        <v>95607</v>
      </c>
      <c r="I20" t="s">
        <v>1729</v>
      </c>
      <c r="J20">
        <v>16</v>
      </c>
      <c r="K20">
        <v>0</v>
      </c>
      <c r="L20">
        <v>16</v>
      </c>
      <c r="M20">
        <v>0</v>
      </c>
      <c r="N20">
        <v>16</v>
      </c>
      <c r="O20">
        <v>0</v>
      </c>
      <c r="P20">
        <v>16</v>
      </c>
      <c r="Q20">
        <v>0</v>
      </c>
      <c r="R20">
        <v>5</v>
      </c>
      <c r="S20">
        <v>8</v>
      </c>
      <c r="T20">
        <v>6.3245553203367502</v>
      </c>
      <c r="U20">
        <v>7.3218850031941898</v>
      </c>
      <c r="AM20" t="s">
        <v>43</v>
      </c>
      <c r="AN20" t="s">
        <v>1694</v>
      </c>
      <c r="AO20" t="s">
        <v>1442</v>
      </c>
      <c r="AP20" t="s">
        <v>44</v>
      </c>
    </row>
    <row r="21" spans="1:42" hidden="1" x14ac:dyDescent="0.25">
      <c r="A21" t="s">
        <v>45</v>
      </c>
      <c r="B21">
        <v>95640</v>
      </c>
      <c r="C21">
        <v>95641</v>
      </c>
      <c r="D21" t="s">
        <v>1730</v>
      </c>
      <c r="E21" t="s">
        <v>1692</v>
      </c>
      <c r="F21">
        <v>2151</v>
      </c>
      <c r="G21">
        <v>12</v>
      </c>
      <c r="H21">
        <v>95641</v>
      </c>
      <c r="I21" t="s">
        <v>1731</v>
      </c>
      <c r="J21">
        <v>1</v>
      </c>
      <c r="K21">
        <v>1</v>
      </c>
      <c r="L21">
        <v>2</v>
      </c>
      <c r="M21">
        <v>1</v>
      </c>
      <c r="N21">
        <v>1</v>
      </c>
      <c r="O21">
        <v>1</v>
      </c>
      <c r="P21">
        <v>2</v>
      </c>
      <c r="Q21">
        <v>1</v>
      </c>
      <c r="R21">
        <v>2</v>
      </c>
      <c r="S21">
        <v>0</v>
      </c>
      <c r="T21">
        <v>0</v>
      </c>
      <c r="U21">
        <v>0.5</v>
      </c>
      <c r="AM21" t="s">
        <v>43</v>
      </c>
      <c r="AN21" t="s">
        <v>1694</v>
      </c>
      <c r="AO21" t="s">
        <v>1442</v>
      </c>
      <c r="AP21" t="s">
        <v>44</v>
      </c>
    </row>
    <row r="22" spans="1:42" hidden="1" x14ac:dyDescent="0.25">
      <c r="A22" t="s">
        <v>45</v>
      </c>
      <c r="B22">
        <v>96255877</v>
      </c>
      <c r="C22">
        <v>96255880</v>
      </c>
      <c r="D22" t="s">
        <v>1732</v>
      </c>
      <c r="E22" t="s">
        <v>1692</v>
      </c>
      <c r="F22">
        <v>2534</v>
      </c>
      <c r="G22">
        <v>12</v>
      </c>
      <c r="H22">
        <v>96255880</v>
      </c>
      <c r="I22" t="s">
        <v>1733</v>
      </c>
      <c r="J22">
        <v>2</v>
      </c>
      <c r="K22">
        <v>0</v>
      </c>
      <c r="L22">
        <v>2</v>
      </c>
      <c r="M22">
        <v>0</v>
      </c>
      <c r="N22">
        <v>2</v>
      </c>
      <c r="O22">
        <v>0</v>
      </c>
      <c r="P22">
        <v>2</v>
      </c>
      <c r="Q22">
        <v>0</v>
      </c>
      <c r="R22">
        <v>1</v>
      </c>
      <c r="S22">
        <v>1</v>
      </c>
      <c r="T22">
        <v>1</v>
      </c>
      <c r="U22">
        <v>1.5</v>
      </c>
      <c r="AM22" t="s">
        <v>43</v>
      </c>
      <c r="AN22" t="s">
        <v>1694</v>
      </c>
      <c r="AO22" t="s">
        <v>1442</v>
      </c>
      <c r="AP22" t="s">
        <v>44</v>
      </c>
    </row>
    <row r="23" spans="1:42" hidden="1" x14ac:dyDescent="0.25">
      <c r="A23" t="s">
        <v>76</v>
      </c>
      <c r="B23">
        <v>20465136</v>
      </c>
      <c r="C23">
        <v>20465137</v>
      </c>
      <c r="D23" t="s">
        <v>1734</v>
      </c>
      <c r="E23" t="s">
        <v>1692</v>
      </c>
      <c r="F23">
        <v>2693</v>
      </c>
      <c r="G23">
        <v>13</v>
      </c>
      <c r="H23">
        <v>20465137</v>
      </c>
      <c r="I23" t="s">
        <v>1735</v>
      </c>
      <c r="J23">
        <v>7</v>
      </c>
      <c r="K23">
        <v>1</v>
      </c>
      <c r="L23">
        <v>8</v>
      </c>
      <c r="M23">
        <v>2.6457513110645898</v>
      </c>
      <c r="N23">
        <v>28</v>
      </c>
      <c r="O23">
        <v>1</v>
      </c>
      <c r="P23">
        <v>29</v>
      </c>
      <c r="Q23">
        <v>5.2915026221291797</v>
      </c>
      <c r="R23">
        <v>6</v>
      </c>
      <c r="S23">
        <v>1</v>
      </c>
      <c r="T23">
        <v>2.4494897427831699</v>
      </c>
      <c r="U23">
        <v>0.5</v>
      </c>
      <c r="AM23" t="s">
        <v>43</v>
      </c>
      <c r="AN23" t="s">
        <v>1694</v>
      </c>
      <c r="AO23" t="s">
        <v>1442</v>
      </c>
      <c r="AP23" t="s">
        <v>44</v>
      </c>
    </row>
    <row r="24" spans="1:42" hidden="1" x14ac:dyDescent="0.25">
      <c r="A24" t="s">
        <v>76</v>
      </c>
      <c r="B24">
        <v>52715645</v>
      </c>
      <c r="C24">
        <v>52715646</v>
      </c>
      <c r="D24" t="s">
        <v>1736</v>
      </c>
      <c r="E24" t="s">
        <v>1692</v>
      </c>
      <c r="F24">
        <v>2755</v>
      </c>
      <c r="G24">
        <v>13</v>
      </c>
      <c r="H24">
        <v>52715646</v>
      </c>
      <c r="I24" t="s">
        <v>1737</v>
      </c>
      <c r="J24">
        <v>1</v>
      </c>
      <c r="K24">
        <v>2</v>
      </c>
      <c r="L24">
        <v>3</v>
      </c>
      <c r="M24">
        <v>1.41421356237309</v>
      </c>
      <c r="N24">
        <v>1</v>
      </c>
      <c r="O24">
        <v>2</v>
      </c>
      <c r="P24">
        <v>3</v>
      </c>
      <c r="Q24">
        <v>1.41421356237309</v>
      </c>
      <c r="R24">
        <v>2</v>
      </c>
      <c r="S24">
        <v>1</v>
      </c>
      <c r="T24">
        <v>1.41421356237309</v>
      </c>
      <c r="U24">
        <v>0.5</v>
      </c>
      <c r="AM24" t="s">
        <v>43</v>
      </c>
      <c r="AN24" t="s">
        <v>1694</v>
      </c>
      <c r="AO24" t="s">
        <v>1442</v>
      </c>
      <c r="AP24" t="s">
        <v>44</v>
      </c>
    </row>
    <row r="25" spans="1:42" hidden="1" x14ac:dyDescent="0.25">
      <c r="A25" t="s">
        <v>46</v>
      </c>
      <c r="B25">
        <v>101083937</v>
      </c>
      <c r="C25">
        <v>101083937</v>
      </c>
      <c r="D25" t="s">
        <v>1738</v>
      </c>
      <c r="E25" t="s">
        <v>1692</v>
      </c>
      <c r="F25">
        <v>3411</v>
      </c>
      <c r="G25">
        <v>14</v>
      </c>
      <c r="H25">
        <v>101083937</v>
      </c>
      <c r="I25" t="s">
        <v>1739</v>
      </c>
      <c r="J25">
        <v>3</v>
      </c>
      <c r="K25">
        <v>0</v>
      </c>
      <c r="L25">
        <v>3</v>
      </c>
      <c r="M25">
        <v>0</v>
      </c>
      <c r="N25">
        <v>3</v>
      </c>
      <c r="O25">
        <v>0</v>
      </c>
      <c r="P25">
        <v>3</v>
      </c>
      <c r="Q25">
        <v>0</v>
      </c>
      <c r="R25">
        <v>1</v>
      </c>
      <c r="S25">
        <v>1</v>
      </c>
      <c r="T25">
        <v>1</v>
      </c>
      <c r="U25">
        <v>0</v>
      </c>
      <c r="AM25" t="s">
        <v>43</v>
      </c>
      <c r="AN25" t="s">
        <v>1694</v>
      </c>
      <c r="AO25" t="s">
        <v>1442</v>
      </c>
      <c r="AP25" t="s">
        <v>44</v>
      </c>
    </row>
    <row r="26" spans="1:42" hidden="1" x14ac:dyDescent="0.25">
      <c r="A26" t="s">
        <v>46</v>
      </c>
      <c r="B26">
        <v>60303117</v>
      </c>
      <c r="C26">
        <v>60303124</v>
      </c>
      <c r="D26" t="s">
        <v>1740</v>
      </c>
      <c r="E26" t="s">
        <v>1692</v>
      </c>
      <c r="F26">
        <v>3145</v>
      </c>
      <c r="G26">
        <v>14</v>
      </c>
      <c r="H26">
        <v>60303124</v>
      </c>
      <c r="I26" t="s">
        <v>1741</v>
      </c>
      <c r="J26">
        <v>1</v>
      </c>
      <c r="K26">
        <v>1</v>
      </c>
      <c r="L26">
        <v>2</v>
      </c>
      <c r="M26">
        <v>1</v>
      </c>
      <c r="N26">
        <v>1</v>
      </c>
      <c r="O26">
        <v>1</v>
      </c>
      <c r="P26">
        <v>2</v>
      </c>
      <c r="Q26">
        <v>1</v>
      </c>
      <c r="R26">
        <v>0</v>
      </c>
      <c r="S26">
        <v>1</v>
      </c>
      <c r="T26">
        <v>0</v>
      </c>
      <c r="U26">
        <v>3.5</v>
      </c>
      <c r="AM26" t="s">
        <v>43</v>
      </c>
      <c r="AN26" t="s">
        <v>1694</v>
      </c>
      <c r="AO26" t="s">
        <v>1442</v>
      </c>
      <c r="AP26" t="s">
        <v>44</v>
      </c>
    </row>
    <row r="27" spans="1:42" hidden="1" x14ac:dyDescent="0.25">
      <c r="A27" t="s">
        <v>46</v>
      </c>
      <c r="B27">
        <v>60529567</v>
      </c>
      <c r="C27">
        <v>60529568</v>
      </c>
      <c r="D27" t="s">
        <v>1742</v>
      </c>
      <c r="E27" t="s">
        <v>1692</v>
      </c>
      <c r="F27">
        <v>3147</v>
      </c>
      <c r="G27">
        <v>14</v>
      </c>
      <c r="H27">
        <v>60529567</v>
      </c>
      <c r="I27" t="s">
        <v>1743</v>
      </c>
      <c r="J27">
        <v>4</v>
      </c>
      <c r="K27">
        <v>2</v>
      </c>
      <c r="L27">
        <v>6</v>
      </c>
      <c r="M27">
        <v>2.8284271247461898</v>
      </c>
      <c r="N27">
        <v>4</v>
      </c>
      <c r="O27">
        <v>2</v>
      </c>
      <c r="P27">
        <v>6</v>
      </c>
      <c r="Q27">
        <v>2.8284271247461898</v>
      </c>
      <c r="R27">
        <v>4</v>
      </c>
      <c r="S27">
        <v>2</v>
      </c>
      <c r="T27">
        <v>2.8284271247461898</v>
      </c>
      <c r="U27">
        <v>0.5</v>
      </c>
      <c r="AM27" t="s">
        <v>43</v>
      </c>
      <c r="AN27" t="s">
        <v>1694</v>
      </c>
      <c r="AO27" t="s">
        <v>1442</v>
      </c>
      <c r="AP27" t="s">
        <v>44</v>
      </c>
    </row>
    <row r="28" spans="1:42" hidden="1" x14ac:dyDescent="0.25">
      <c r="A28" t="s">
        <v>46</v>
      </c>
      <c r="B28">
        <v>68089050</v>
      </c>
      <c r="C28">
        <v>68089055</v>
      </c>
      <c r="D28" t="s">
        <v>1744</v>
      </c>
      <c r="E28" t="s">
        <v>1692</v>
      </c>
      <c r="F28">
        <v>3217</v>
      </c>
      <c r="G28">
        <v>14</v>
      </c>
      <c r="H28">
        <v>68089054</v>
      </c>
      <c r="I28" t="s">
        <v>1745</v>
      </c>
      <c r="J28">
        <v>19</v>
      </c>
      <c r="K28">
        <v>54</v>
      </c>
      <c r="L28">
        <v>73</v>
      </c>
      <c r="M28">
        <v>32.031234756093902</v>
      </c>
      <c r="N28">
        <v>68</v>
      </c>
      <c r="O28">
        <v>100</v>
      </c>
      <c r="P28">
        <v>168</v>
      </c>
      <c r="Q28">
        <v>82.462112512353201</v>
      </c>
      <c r="R28">
        <v>18</v>
      </c>
      <c r="S28">
        <v>44</v>
      </c>
      <c r="T28">
        <v>28.142494558940498</v>
      </c>
      <c r="U28">
        <v>1.85472369909914</v>
      </c>
      <c r="AM28" t="s">
        <v>43</v>
      </c>
      <c r="AN28" t="s">
        <v>1694</v>
      </c>
      <c r="AO28" t="s">
        <v>1442</v>
      </c>
      <c r="AP28" t="s">
        <v>44</v>
      </c>
    </row>
    <row r="29" spans="1:42" hidden="1" x14ac:dyDescent="0.25">
      <c r="A29" t="s">
        <v>46</v>
      </c>
      <c r="B29">
        <v>71686137</v>
      </c>
      <c r="C29">
        <v>71686154</v>
      </c>
      <c r="D29" t="s">
        <v>1746</v>
      </c>
      <c r="E29" t="s">
        <v>1692</v>
      </c>
      <c r="F29">
        <v>3252</v>
      </c>
      <c r="G29">
        <v>14</v>
      </c>
      <c r="H29">
        <v>71686137</v>
      </c>
      <c r="I29" t="s">
        <v>1747</v>
      </c>
      <c r="J29">
        <v>114</v>
      </c>
      <c r="K29">
        <v>0</v>
      </c>
      <c r="L29">
        <v>114</v>
      </c>
      <c r="M29">
        <v>0</v>
      </c>
      <c r="N29">
        <v>734</v>
      </c>
      <c r="O29">
        <v>0</v>
      </c>
      <c r="P29">
        <v>734</v>
      </c>
      <c r="Q29">
        <v>0</v>
      </c>
      <c r="R29">
        <v>94</v>
      </c>
      <c r="S29">
        <v>1</v>
      </c>
      <c r="T29">
        <v>9.6953597148326498</v>
      </c>
      <c r="U29">
        <v>5.7305764258789402</v>
      </c>
      <c r="AM29" t="s">
        <v>43</v>
      </c>
      <c r="AN29" t="s">
        <v>1694</v>
      </c>
      <c r="AO29" t="s">
        <v>1442</v>
      </c>
      <c r="AP29" t="s">
        <v>44</v>
      </c>
    </row>
    <row r="30" spans="1:42" hidden="1" x14ac:dyDescent="0.25">
      <c r="A30" t="s">
        <v>46</v>
      </c>
      <c r="B30">
        <v>96112463</v>
      </c>
      <c r="C30">
        <v>96112476</v>
      </c>
      <c r="D30" t="s">
        <v>1748</v>
      </c>
      <c r="E30" t="s">
        <v>1692</v>
      </c>
      <c r="F30">
        <v>3396</v>
      </c>
      <c r="G30">
        <v>14</v>
      </c>
      <c r="H30">
        <v>96112466</v>
      </c>
      <c r="I30" t="s">
        <v>1749</v>
      </c>
      <c r="J30">
        <v>20</v>
      </c>
      <c r="K30">
        <v>10</v>
      </c>
      <c r="L30">
        <v>30</v>
      </c>
      <c r="M30">
        <v>14.142135623730899</v>
      </c>
      <c r="N30">
        <v>96</v>
      </c>
      <c r="O30">
        <v>39</v>
      </c>
      <c r="P30">
        <v>135</v>
      </c>
      <c r="Q30">
        <v>61.1882341631134</v>
      </c>
      <c r="R30">
        <v>8</v>
      </c>
      <c r="S30">
        <v>14</v>
      </c>
      <c r="T30">
        <v>10.583005244258301</v>
      </c>
      <c r="U30">
        <v>3.8438925848782</v>
      </c>
      <c r="AM30" t="s">
        <v>43</v>
      </c>
      <c r="AN30" t="s">
        <v>1694</v>
      </c>
      <c r="AO30" t="s">
        <v>1442</v>
      </c>
      <c r="AP30" t="s">
        <v>44</v>
      </c>
    </row>
    <row r="31" spans="1:42" hidden="1" x14ac:dyDescent="0.25">
      <c r="A31" t="s">
        <v>46</v>
      </c>
      <c r="B31">
        <v>97256401</v>
      </c>
      <c r="C31">
        <v>97256424</v>
      </c>
      <c r="D31" t="s">
        <v>1750</v>
      </c>
      <c r="E31" t="s">
        <v>1692</v>
      </c>
      <c r="F31">
        <v>3407</v>
      </c>
      <c r="G31">
        <v>14</v>
      </c>
      <c r="H31">
        <v>97256409</v>
      </c>
      <c r="I31" t="s">
        <v>1751</v>
      </c>
      <c r="J31">
        <v>7</v>
      </c>
      <c r="K31">
        <v>1</v>
      </c>
      <c r="L31">
        <v>8</v>
      </c>
      <c r="M31">
        <v>2.6457513110645898</v>
      </c>
      <c r="N31">
        <v>9</v>
      </c>
      <c r="O31">
        <v>1</v>
      </c>
      <c r="P31">
        <v>10</v>
      </c>
      <c r="Q31">
        <v>3</v>
      </c>
      <c r="R31">
        <v>0</v>
      </c>
      <c r="S31">
        <v>2</v>
      </c>
      <c r="T31">
        <v>0</v>
      </c>
      <c r="U31">
        <v>8.5650452421455405</v>
      </c>
      <c r="AM31" t="s">
        <v>43</v>
      </c>
      <c r="AN31" t="s">
        <v>1694</v>
      </c>
      <c r="AO31" t="s">
        <v>1442</v>
      </c>
      <c r="AP31" t="s">
        <v>44</v>
      </c>
    </row>
    <row r="32" spans="1:42" hidden="1" x14ac:dyDescent="0.25">
      <c r="A32" t="s">
        <v>47</v>
      </c>
      <c r="B32">
        <v>46728443</v>
      </c>
      <c r="C32">
        <v>46728453</v>
      </c>
      <c r="D32" t="s">
        <v>1752</v>
      </c>
      <c r="E32" t="s">
        <v>1692</v>
      </c>
      <c r="F32">
        <v>3509</v>
      </c>
      <c r="G32">
        <v>15</v>
      </c>
      <c r="H32">
        <v>46728453</v>
      </c>
      <c r="I32" t="s">
        <v>1753</v>
      </c>
      <c r="J32">
        <v>0</v>
      </c>
      <c r="K32">
        <v>39</v>
      </c>
      <c r="L32">
        <v>39</v>
      </c>
      <c r="M32">
        <v>0</v>
      </c>
      <c r="N32">
        <v>0</v>
      </c>
      <c r="O32">
        <v>142</v>
      </c>
      <c r="P32">
        <v>142</v>
      </c>
      <c r="Q32">
        <v>0</v>
      </c>
      <c r="R32">
        <v>1</v>
      </c>
      <c r="S32">
        <v>27</v>
      </c>
      <c r="T32">
        <v>5.1961524227066302</v>
      </c>
      <c r="U32">
        <v>3.6331804249169899</v>
      </c>
      <c r="AM32" t="s">
        <v>43</v>
      </c>
      <c r="AN32" t="s">
        <v>1694</v>
      </c>
      <c r="AO32" t="s">
        <v>1442</v>
      </c>
      <c r="AP32" t="s">
        <v>44</v>
      </c>
    </row>
    <row r="33" spans="1:42" hidden="1" x14ac:dyDescent="0.25">
      <c r="A33" t="s">
        <v>47</v>
      </c>
      <c r="B33">
        <v>53205379</v>
      </c>
      <c r="C33">
        <v>53205382</v>
      </c>
      <c r="D33" t="s">
        <v>1754</v>
      </c>
      <c r="E33" t="s">
        <v>1692</v>
      </c>
      <c r="F33">
        <v>3540</v>
      </c>
      <c r="G33">
        <v>15</v>
      </c>
      <c r="H33">
        <v>53205382</v>
      </c>
      <c r="I33" t="s">
        <v>1755</v>
      </c>
      <c r="J33">
        <v>0</v>
      </c>
      <c r="K33">
        <v>2</v>
      </c>
      <c r="L33">
        <v>2</v>
      </c>
      <c r="M33">
        <v>0</v>
      </c>
      <c r="N33">
        <v>0</v>
      </c>
      <c r="O33">
        <v>2</v>
      </c>
      <c r="P33">
        <v>2</v>
      </c>
      <c r="Q33">
        <v>0</v>
      </c>
      <c r="R33">
        <v>1</v>
      </c>
      <c r="S33">
        <v>1</v>
      </c>
      <c r="T33">
        <v>1</v>
      </c>
      <c r="U33">
        <v>1.5</v>
      </c>
      <c r="AM33" t="s">
        <v>43</v>
      </c>
      <c r="AN33" t="s">
        <v>1694</v>
      </c>
      <c r="AO33" t="s">
        <v>1442</v>
      </c>
      <c r="AP33" t="s">
        <v>44</v>
      </c>
    </row>
    <row r="34" spans="1:42" hidden="1" x14ac:dyDescent="0.25">
      <c r="A34" t="s">
        <v>47</v>
      </c>
      <c r="B34">
        <v>54100558</v>
      </c>
      <c r="C34">
        <v>54100566</v>
      </c>
      <c r="D34" t="s">
        <v>1756</v>
      </c>
      <c r="E34" t="s">
        <v>1692</v>
      </c>
      <c r="F34">
        <v>3545</v>
      </c>
      <c r="G34">
        <v>15</v>
      </c>
      <c r="H34">
        <v>54100566</v>
      </c>
      <c r="I34" t="s">
        <v>1757</v>
      </c>
      <c r="J34">
        <v>0</v>
      </c>
      <c r="K34">
        <v>6</v>
      </c>
      <c r="L34">
        <v>6</v>
      </c>
      <c r="M34">
        <v>0</v>
      </c>
      <c r="N34">
        <v>0</v>
      </c>
      <c r="O34">
        <v>15</v>
      </c>
      <c r="P34">
        <v>15</v>
      </c>
      <c r="Q34">
        <v>0</v>
      </c>
      <c r="R34">
        <v>1</v>
      </c>
      <c r="S34">
        <v>3</v>
      </c>
      <c r="T34">
        <v>1.7320508075688701</v>
      </c>
      <c r="U34">
        <v>3.08220700148448</v>
      </c>
      <c r="AM34" t="s">
        <v>43</v>
      </c>
      <c r="AN34" t="s">
        <v>1694</v>
      </c>
      <c r="AO34" t="s">
        <v>1442</v>
      </c>
      <c r="AP34" t="s">
        <v>44</v>
      </c>
    </row>
    <row r="35" spans="1:42" hidden="1" x14ac:dyDescent="0.25">
      <c r="A35" t="s">
        <v>47</v>
      </c>
      <c r="B35">
        <v>55140380</v>
      </c>
      <c r="C35">
        <v>55140399</v>
      </c>
      <c r="D35" t="s">
        <v>1758</v>
      </c>
      <c r="E35" t="s">
        <v>1692</v>
      </c>
      <c r="F35">
        <v>3548</v>
      </c>
      <c r="G35">
        <v>15</v>
      </c>
      <c r="H35">
        <v>55140399</v>
      </c>
      <c r="I35" t="s">
        <v>1759</v>
      </c>
      <c r="J35">
        <v>0</v>
      </c>
      <c r="K35">
        <v>119</v>
      </c>
      <c r="L35">
        <v>119</v>
      </c>
      <c r="M35">
        <v>0</v>
      </c>
      <c r="N35">
        <v>0</v>
      </c>
      <c r="O35">
        <v>446</v>
      </c>
      <c r="P35">
        <v>446</v>
      </c>
      <c r="Q35">
        <v>0</v>
      </c>
      <c r="R35">
        <v>1</v>
      </c>
      <c r="S35">
        <v>81</v>
      </c>
      <c r="T35">
        <v>9</v>
      </c>
      <c r="U35">
        <v>6.4408365139941202</v>
      </c>
      <c r="AM35" t="s">
        <v>43</v>
      </c>
      <c r="AN35" t="s">
        <v>1694</v>
      </c>
      <c r="AO35" t="s">
        <v>1442</v>
      </c>
      <c r="AP35" t="s">
        <v>44</v>
      </c>
    </row>
    <row r="36" spans="1:42" hidden="1" x14ac:dyDescent="0.25">
      <c r="A36" t="s">
        <v>47</v>
      </c>
      <c r="B36">
        <v>66727558</v>
      </c>
      <c r="C36">
        <v>66727562</v>
      </c>
      <c r="D36" t="s">
        <v>1760</v>
      </c>
      <c r="E36" t="s">
        <v>1692</v>
      </c>
      <c r="F36">
        <v>3600</v>
      </c>
      <c r="G36">
        <v>15</v>
      </c>
      <c r="H36">
        <v>66727558</v>
      </c>
      <c r="I36" t="s">
        <v>1761</v>
      </c>
      <c r="J36">
        <v>10</v>
      </c>
      <c r="K36">
        <v>0</v>
      </c>
      <c r="L36">
        <v>10</v>
      </c>
      <c r="M36">
        <v>0</v>
      </c>
      <c r="N36">
        <v>50</v>
      </c>
      <c r="O36">
        <v>0</v>
      </c>
      <c r="P36">
        <v>50</v>
      </c>
      <c r="Q36">
        <v>0</v>
      </c>
      <c r="R36">
        <v>1</v>
      </c>
      <c r="S36">
        <v>9</v>
      </c>
      <c r="T36">
        <v>3</v>
      </c>
      <c r="U36">
        <v>2</v>
      </c>
      <c r="AM36" t="s">
        <v>43</v>
      </c>
      <c r="AN36" t="s">
        <v>1694</v>
      </c>
      <c r="AO36" t="s">
        <v>1442</v>
      </c>
      <c r="AP36" t="s">
        <v>44</v>
      </c>
    </row>
    <row r="37" spans="1:42" hidden="1" x14ac:dyDescent="0.25">
      <c r="A37" t="s">
        <v>47</v>
      </c>
      <c r="B37">
        <v>68132382</v>
      </c>
      <c r="C37">
        <v>68132405</v>
      </c>
      <c r="D37" t="s">
        <v>1762</v>
      </c>
      <c r="E37" t="s">
        <v>1692</v>
      </c>
      <c r="F37">
        <v>3612</v>
      </c>
      <c r="G37">
        <v>15</v>
      </c>
      <c r="H37">
        <v>68132382</v>
      </c>
      <c r="I37" t="s">
        <v>103</v>
      </c>
      <c r="J37">
        <v>43</v>
      </c>
      <c r="K37">
        <v>2</v>
      </c>
      <c r="L37">
        <v>45</v>
      </c>
      <c r="M37">
        <v>9.2736184954957004</v>
      </c>
      <c r="N37">
        <v>197</v>
      </c>
      <c r="O37">
        <v>2</v>
      </c>
      <c r="P37">
        <v>199</v>
      </c>
      <c r="Q37">
        <v>19.849433241279201</v>
      </c>
      <c r="R37">
        <v>39</v>
      </c>
      <c r="S37">
        <v>1</v>
      </c>
      <c r="T37">
        <v>6.2449979983983903</v>
      </c>
      <c r="U37">
        <v>8.3152184062029892</v>
      </c>
      <c r="AM37" t="s">
        <v>43</v>
      </c>
      <c r="AN37" t="s">
        <v>1694</v>
      </c>
      <c r="AO37" t="s">
        <v>1442</v>
      </c>
      <c r="AP37" t="s">
        <v>44</v>
      </c>
    </row>
    <row r="38" spans="1:42" hidden="1" x14ac:dyDescent="0.25">
      <c r="A38" t="s">
        <v>47</v>
      </c>
      <c r="B38">
        <v>68132458</v>
      </c>
      <c r="C38">
        <v>68132463</v>
      </c>
      <c r="D38" t="s">
        <v>1763</v>
      </c>
      <c r="E38" t="s">
        <v>1692</v>
      </c>
      <c r="F38">
        <v>3614</v>
      </c>
      <c r="G38">
        <v>15</v>
      </c>
      <c r="H38">
        <v>68132458</v>
      </c>
      <c r="I38" t="s">
        <v>1764</v>
      </c>
      <c r="J38">
        <v>5</v>
      </c>
      <c r="K38">
        <v>0</v>
      </c>
      <c r="L38">
        <v>5</v>
      </c>
      <c r="M38">
        <v>0</v>
      </c>
      <c r="N38">
        <v>5</v>
      </c>
      <c r="O38">
        <v>0</v>
      </c>
      <c r="P38">
        <v>5</v>
      </c>
      <c r="Q38">
        <v>0</v>
      </c>
      <c r="R38">
        <v>2</v>
      </c>
      <c r="S38">
        <v>1</v>
      </c>
      <c r="T38">
        <v>1.41421356237309</v>
      </c>
      <c r="U38">
        <v>2.0548046676563199</v>
      </c>
      <c r="AM38" t="s">
        <v>43</v>
      </c>
      <c r="AN38" t="s">
        <v>1694</v>
      </c>
      <c r="AO38" t="s">
        <v>1442</v>
      </c>
      <c r="AP38" t="s">
        <v>44</v>
      </c>
    </row>
    <row r="39" spans="1:42" hidden="1" x14ac:dyDescent="0.25">
      <c r="A39" t="s">
        <v>72</v>
      </c>
      <c r="B39">
        <v>25771466</v>
      </c>
      <c r="C39">
        <v>25771477</v>
      </c>
      <c r="D39" t="s">
        <v>1765</v>
      </c>
      <c r="E39" t="s">
        <v>1692</v>
      </c>
      <c r="F39">
        <v>3855</v>
      </c>
      <c r="G39">
        <v>16</v>
      </c>
      <c r="H39">
        <v>25771477</v>
      </c>
      <c r="I39" t="s">
        <v>1766</v>
      </c>
      <c r="J39">
        <v>0</v>
      </c>
      <c r="K39">
        <v>4</v>
      </c>
      <c r="L39">
        <v>4</v>
      </c>
      <c r="M39">
        <v>0</v>
      </c>
      <c r="N39">
        <v>0</v>
      </c>
      <c r="O39">
        <v>4</v>
      </c>
      <c r="P39">
        <v>4</v>
      </c>
      <c r="Q39">
        <v>0</v>
      </c>
      <c r="R39">
        <v>1</v>
      </c>
      <c r="S39">
        <v>3</v>
      </c>
      <c r="T39">
        <v>1.7320508075688701</v>
      </c>
      <c r="U39">
        <v>4.4370598373247097</v>
      </c>
      <c r="AM39" t="s">
        <v>43</v>
      </c>
      <c r="AN39" t="s">
        <v>1694</v>
      </c>
      <c r="AO39" t="s">
        <v>1442</v>
      </c>
      <c r="AP39" t="s">
        <v>44</v>
      </c>
    </row>
    <row r="40" spans="1:42" hidden="1" x14ac:dyDescent="0.25">
      <c r="A40" t="s">
        <v>72</v>
      </c>
      <c r="B40">
        <v>46817117</v>
      </c>
      <c r="C40">
        <v>46817118</v>
      </c>
      <c r="D40" t="s">
        <v>1767</v>
      </c>
      <c r="E40" t="s">
        <v>1692</v>
      </c>
      <c r="F40">
        <v>3878</v>
      </c>
      <c r="G40">
        <v>16</v>
      </c>
      <c r="H40">
        <v>46817118</v>
      </c>
      <c r="I40" t="s">
        <v>1768</v>
      </c>
      <c r="J40">
        <v>1</v>
      </c>
      <c r="K40">
        <v>1</v>
      </c>
      <c r="L40">
        <v>2</v>
      </c>
      <c r="M40">
        <v>1</v>
      </c>
      <c r="N40">
        <v>8</v>
      </c>
      <c r="O40">
        <v>1</v>
      </c>
      <c r="P40">
        <v>9</v>
      </c>
      <c r="Q40">
        <v>2.8284271247461898</v>
      </c>
      <c r="R40">
        <v>0</v>
      </c>
      <c r="S40">
        <v>2</v>
      </c>
      <c r="T40">
        <v>0</v>
      </c>
      <c r="U40">
        <v>0.5</v>
      </c>
      <c r="AM40" t="s">
        <v>43</v>
      </c>
      <c r="AN40" t="s">
        <v>1694</v>
      </c>
      <c r="AO40" t="s">
        <v>1442</v>
      </c>
      <c r="AP40" t="s">
        <v>44</v>
      </c>
    </row>
    <row r="41" spans="1:42" hidden="1" x14ac:dyDescent="0.25">
      <c r="A41" t="s">
        <v>72</v>
      </c>
      <c r="B41">
        <v>7674386</v>
      </c>
      <c r="C41">
        <v>7674396</v>
      </c>
      <c r="D41" t="s">
        <v>1769</v>
      </c>
      <c r="E41" t="s">
        <v>1692</v>
      </c>
      <c r="F41">
        <v>3808</v>
      </c>
      <c r="G41">
        <v>16</v>
      </c>
      <c r="H41">
        <v>7674386</v>
      </c>
      <c r="I41" t="s">
        <v>1770</v>
      </c>
      <c r="J41">
        <v>2</v>
      </c>
      <c r="K41">
        <v>10</v>
      </c>
      <c r="L41">
        <v>12</v>
      </c>
      <c r="M41">
        <v>4.4721359549995796</v>
      </c>
      <c r="N41">
        <v>12</v>
      </c>
      <c r="O41">
        <v>19</v>
      </c>
      <c r="P41">
        <v>31</v>
      </c>
      <c r="Q41">
        <v>15.0996688705415</v>
      </c>
      <c r="R41">
        <v>2</v>
      </c>
      <c r="S41">
        <v>10</v>
      </c>
      <c r="T41">
        <v>4.4721359549995796</v>
      </c>
      <c r="U41">
        <v>5</v>
      </c>
      <c r="AM41" t="s">
        <v>43</v>
      </c>
      <c r="AN41" t="s">
        <v>1694</v>
      </c>
      <c r="AO41" t="s">
        <v>1442</v>
      </c>
      <c r="AP41" t="s">
        <v>44</v>
      </c>
    </row>
    <row r="42" spans="1:42" hidden="1" x14ac:dyDescent="0.25">
      <c r="A42" t="s">
        <v>49</v>
      </c>
      <c r="B42">
        <v>72234615</v>
      </c>
      <c r="C42">
        <v>72234627</v>
      </c>
      <c r="D42" t="s">
        <v>1771</v>
      </c>
      <c r="E42" t="s">
        <v>1692</v>
      </c>
      <c r="F42">
        <v>4325</v>
      </c>
      <c r="G42">
        <v>17</v>
      </c>
      <c r="H42">
        <v>72234615</v>
      </c>
      <c r="I42" t="s">
        <v>1772</v>
      </c>
      <c r="J42">
        <v>85</v>
      </c>
      <c r="K42">
        <v>0</v>
      </c>
      <c r="L42">
        <v>85</v>
      </c>
      <c r="M42">
        <v>0</v>
      </c>
      <c r="N42">
        <v>430</v>
      </c>
      <c r="O42">
        <v>0</v>
      </c>
      <c r="P42">
        <v>430</v>
      </c>
      <c r="Q42">
        <v>0</v>
      </c>
      <c r="R42">
        <v>1</v>
      </c>
      <c r="S42">
        <v>49</v>
      </c>
      <c r="T42">
        <v>7</v>
      </c>
      <c r="U42">
        <v>4.60298815988049</v>
      </c>
      <c r="AM42" t="s">
        <v>43</v>
      </c>
      <c r="AN42" t="s">
        <v>1694</v>
      </c>
      <c r="AO42" t="s">
        <v>1442</v>
      </c>
      <c r="AP42" t="s">
        <v>44</v>
      </c>
    </row>
    <row r="43" spans="1:42" hidden="1" x14ac:dyDescent="0.25">
      <c r="A43" t="s">
        <v>49</v>
      </c>
      <c r="B43">
        <v>78057636</v>
      </c>
      <c r="C43">
        <v>78057644</v>
      </c>
      <c r="D43" t="s">
        <v>1773</v>
      </c>
      <c r="E43" t="s">
        <v>1692</v>
      </c>
      <c r="F43">
        <v>4349</v>
      </c>
      <c r="G43">
        <v>17</v>
      </c>
      <c r="H43">
        <v>78057644</v>
      </c>
      <c r="I43" t="s">
        <v>1774</v>
      </c>
      <c r="J43">
        <v>0</v>
      </c>
      <c r="K43">
        <v>10</v>
      </c>
      <c r="L43">
        <v>10</v>
      </c>
      <c r="M43">
        <v>0</v>
      </c>
      <c r="N43">
        <v>0</v>
      </c>
      <c r="O43">
        <v>17</v>
      </c>
      <c r="P43">
        <v>17</v>
      </c>
      <c r="Q43">
        <v>0</v>
      </c>
      <c r="R43">
        <v>1</v>
      </c>
      <c r="S43">
        <v>8</v>
      </c>
      <c r="T43">
        <v>2.8284271247461898</v>
      </c>
      <c r="U43">
        <v>4</v>
      </c>
      <c r="AM43" t="s">
        <v>43</v>
      </c>
      <c r="AN43" t="s">
        <v>1694</v>
      </c>
      <c r="AO43" t="s">
        <v>1442</v>
      </c>
      <c r="AP43" t="s">
        <v>44</v>
      </c>
    </row>
    <row r="44" spans="1:42" hidden="1" x14ac:dyDescent="0.25">
      <c r="A44" t="s">
        <v>50</v>
      </c>
      <c r="B44">
        <v>1373368</v>
      </c>
      <c r="C44">
        <v>1373371</v>
      </c>
      <c r="D44" t="s">
        <v>1775</v>
      </c>
      <c r="E44" t="s">
        <v>1692</v>
      </c>
      <c r="F44">
        <v>4376</v>
      </c>
      <c r="G44">
        <v>18</v>
      </c>
      <c r="H44">
        <v>1373371</v>
      </c>
      <c r="I44" t="s">
        <v>1776</v>
      </c>
      <c r="J44">
        <v>1</v>
      </c>
      <c r="K44">
        <v>15</v>
      </c>
      <c r="L44">
        <v>16</v>
      </c>
      <c r="M44">
        <v>3.8729833462074099</v>
      </c>
      <c r="N44">
        <v>3</v>
      </c>
      <c r="O44">
        <v>28</v>
      </c>
      <c r="P44">
        <v>31</v>
      </c>
      <c r="Q44">
        <v>9.1651513899116797</v>
      </c>
      <c r="R44">
        <v>1</v>
      </c>
      <c r="S44">
        <v>13</v>
      </c>
      <c r="T44">
        <v>3.6055512754639798</v>
      </c>
      <c r="U44">
        <v>1.5</v>
      </c>
      <c r="AM44" t="s">
        <v>43</v>
      </c>
      <c r="AN44" t="s">
        <v>1694</v>
      </c>
      <c r="AO44" t="s">
        <v>1442</v>
      </c>
      <c r="AP44" t="s">
        <v>44</v>
      </c>
    </row>
    <row r="45" spans="1:42" hidden="1" x14ac:dyDescent="0.25">
      <c r="A45" t="s">
        <v>50</v>
      </c>
      <c r="B45">
        <v>18517211</v>
      </c>
      <c r="C45">
        <v>18517222</v>
      </c>
      <c r="D45" t="s">
        <v>1777</v>
      </c>
      <c r="E45" t="s">
        <v>1692</v>
      </c>
      <c r="F45">
        <v>4491</v>
      </c>
      <c r="G45">
        <v>18</v>
      </c>
      <c r="H45">
        <v>18517222</v>
      </c>
      <c r="I45" t="s">
        <v>1778</v>
      </c>
      <c r="J45">
        <v>5</v>
      </c>
      <c r="K45">
        <v>9</v>
      </c>
      <c r="L45">
        <v>14</v>
      </c>
      <c r="M45">
        <v>6.7082039324993596</v>
      </c>
      <c r="N45">
        <v>19</v>
      </c>
      <c r="O45">
        <v>13</v>
      </c>
      <c r="P45">
        <v>32</v>
      </c>
      <c r="Q45">
        <v>15.716233645501701</v>
      </c>
      <c r="R45">
        <v>0</v>
      </c>
      <c r="S45">
        <v>12</v>
      </c>
      <c r="T45">
        <v>0</v>
      </c>
      <c r="U45">
        <v>4.9665548085837798</v>
      </c>
      <c r="AM45" t="s">
        <v>43</v>
      </c>
      <c r="AN45" t="s">
        <v>1694</v>
      </c>
      <c r="AO45" t="s">
        <v>1442</v>
      </c>
      <c r="AP45" t="s">
        <v>44</v>
      </c>
    </row>
    <row r="46" spans="1:42" hidden="1" x14ac:dyDescent="0.25">
      <c r="A46" t="s">
        <v>50</v>
      </c>
      <c r="B46">
        <v>24435100</v>
      </c>
      <c r="C46">
        <v>24435134</v>
      </c>
      <c r="D46" t="s">
        <v>1779</v>
      </c>
      <c r="E46" t="s">
        <v>1692</v>
      </c>
      <c r="F46">
        <v>4517</v>
      </c>
      <c r="G46">
        <v>18</v>
      </c>
      <c r="H46">
        <v>24435102</v>
      </c>
      <c r="I46" t="s">
        <v>1780</v>
      </c>
      <c r="J46">
        <v>113</v>
      </c>
      <c r="K46">
        <v>3</v>
      </c>
      <c r="L46">
        <v>116</v>
      </c>
      <c r="M46">
        <v>18.4119526395219</v>
      </c>
      <c r="N46">
        <v>843</v>
      </c>
      <c r="O46">
        <v>3</v>
      </c>
      <c r="P46">
        <v>846</v>
      </c>
      <c r="Q46">
        <v>50.289163842720598</v>
      </c>
      <c r="R46">
        <v>101</v>
      </c>
      <c r="S46">
        <v>2</v>
      </c>
      <c r="T46">
        <v>14.212670403551799</v>
      </c>
      <c r="U46">
        <v>11.5543988260491</v>
      </c>
      <c r="AM46" t="s">
        <v>43</v>
      </c>
      <c r="AN46" t="s">
        <v>1694</v>
      </c>
      <c r="AO46" t="s">
        <v>1442</v>
      </c>
      <c r="AP46" t="s">
        <v>44</v>
      </c>
    </row>
    <row r="47" spans="1:42" hidden="1" x14ac:dyDescent="0.25">
      <c r="A47" t="s">
        <v>50</v>
      </c>
      <c r="B47">
        <v>5537106</v>
      </c>
      <c r="C47">
        <v>5537109</v>
      </c>
      <c r="D47" t="s">
        <v>1781</v>
      </c>
      <c r="E47" t="s">
        <v>1692</v>
      </c>
      <c r="F47">
        <v>4427</v>
      </c>
      <c r="G47">
        <v>18</v>
      </c>
      <c r="H47">
        <v>5537106</v>
      </c>
      <c r="I47" t="s">
        <v>1782</v>
      </c>
      <c r="J47">
        <v>7</v>
      </c>
      <c r="K47">
        <v>2</v>
      </c>
      <c r="L47">
        <v>9</v>
      </c>
      <c r="M47">
        <v>3.74165738677394</v>
      </c>
      <c r="N47">
        <v>31</v>
      </c>
      <c r="O47">
        <v>2</v>
      </c>
      <c r="P47">
        <v>33</v>
      </c>
      <c r="Q47">
        <v>7.8740078740118102</v>
      </c>
      <c r="R47">
        <v>6</v>
      </c>
      <c r="S47">
        <v>2</v>
      </c>
      <c r="T47">
        <v>3.4641016151377499</v>
      </c>
      <c r="U47">
        <v>1.5</v>
      </c>
      <c r="AM47" t="s">
        <v>43</v>
      </c>
      <c r="AN47" t="s">
        <v>1694</v>
      </c>
      <c r="AO47" t="s">
        <v>1442</v>
      </c>
      <c r="AP47" t="s">
        <v>44</v>
      </c>
    </row>
    <row r="48" spans="1:42" hidden="1" x14ac:dyDescent="0.25">
      <c r="A48" t="s">
        <v>50</v>
      </c>
      <c r="B48">
        <v>63770</v>
      </c>
      <c r="C48">
        <v>63773</v>
      </c>
      <c r="D48" t="s">
        <v>1783</v>
      </c>
      <c r="E48" t="s">
        <v>1692</v>
      </c>
      <c r="F48">
        <v>4361</v>
      </c>
      <c r="G48">
        <v>18</v>
      </c>
      <c r="H48">
        <v>63773</v>
      </c>
      <c r="I48" t="s">
        <v>1784</v>
      </c>
      <c r="J48">
        <v>0</v>
      </c>
      <c r="K48">
        <v>2</v>
      </c>
      <c r="L48">
        <v>2</v>
      </c>
      <c r="M48">
        <v>0</v>
      </c>
      <c r="N48">
        <v>0</v>
      </c>
      <c r="O48">
        <v>2</v>
      </c>
      <c r="P48">
        <v>2</v>
      </c>
      <c r="Q48">
        <v>0</v>
      </c>
      <c r="R48">
        <v>1</v>
      </c>
      <c r="S48">
        <v>1</v>
      </c>
      <c r="T48">
        <v>1</v>
      </c>
      <c r="U48">
        <v>1.5</v>
      </c>
      <c r="AM48" t="s">
        <v>43</v>
      </c>
      <c r="AN48" t="s">
        <v>1694</v>
      </c>
      <c r="AO48" t="s">
        <v>1442</v>
      </c>
      <c r="AP48" t="s">
        <v>44</v>
      </c>
    </row>
    <row r="49" spans="1:44" hidden="1" x14ac:dyDescent="0.25">
      <c r="A49" t="s">
        <v>50</v>
      </c>
      <c r="B49">
        <v>69047291</v>
      </c>
      <c r="C49">
        <v>69047308</v>
      </c>
      <c r="D49" t="s">
        <v>1785</v>
      </c>
      <c r="E49" t="s">
        <v>1692</v>
      </c>
      <c r="F49">
        <v>4630</v>
      </c>
      <c r="G49">
        <v>18</v>
      </c>
      <c r="H49">
        <v>69047299</v>
      </c>
      <c r="I49" t="s">
        <v>1786</v>
      </c>
      <c r="J49">
        <v>4</v>
      </c>
      <c r="K49">
        <v>36</v>
      </c>
      <c r="L49">
        <v>40</v>
      </c>
      <c r="M49">
        <v>12</v>
      </c>
      <c r="N49">
        <v>13</v>
      </c>
      <c r="O49">
        <v>119</v>
      </c>
      <c r="P49">
        <v>132</v>
      </c>
      <c r="Q49">
        <v>39.331920878594197</v>
      </c>
      <c r="R49">
        <v>31</v>
      </c>
      <c r="S49">
        <v>2</v>
      </c>
      <c r="T49">
        <v>7.8740078740118102</v>
      </c>
      <c r="U49">
        <v>6.0199667773169603</v>
      </c>
      <c r="AM49" t="s">
        <v>43</v>
      </c>
      <c r="AN49" t="s">
        <v>1694</v>
      </c>
      <c r="AO49" t="s">
        <v>1442</v>
      </c>
      <c r="AP49" t="s">
        <v>44</v>
      </c>
    </row>
    <row r="50" spans="1:44" hidden="1" x14ac:dyDescent="0.25">
      <c r="A50" t="s">
        <v>78</v>
      </c>
      <c r="B50">
        <v>27731994</v>
      </c>
      <c r="C50">
        <v>27732021</v>
      </c>
      <c r="D50" t="s">
        <v>1787</v>
      </c>
      <c r="E50" t="s">
        <v>1692</v>
      </c>
      <c r="F50">
        <v>4742</v>
      </c>
      <c r="G50">
        <v>19</v>
      </c>
      <c r="H50">
        <v>27731994</v>
      </c>
      <c r="I50" t="s">
        <v>1788</v>
      </c>
      <c r="J50">
        <v>70</v>
      </c>
      <c r="K50">
        <v>0</v>
      </c>
      <c r="L50">
        <v>70</v>
      </c>
      <c r="M50">
        <v>0</v>
      </c>
      <c r="N50">
        <v>225</v>
      </c>
      <c r="O50">
        <v>0</v>
      </c>
      <c r="P50">
        <v>225</v>
      </c>
      <c r="Q50">
        <v>0</v>
      </c>
      <c r="R50">
        <v>17</v>
      </c>
      <c r="S50">
        <v>39</v>
      </c>
      <c r="T50">
        <v>25.748786379167399</v>
      </c>
      <c r="U50">
        <v>9.4604439642122493</v>
      </c>
      <c r="AM50" t="s">
        <v>43</v>
      </c>
      <c r="AN50" t="s">
        <v>1694</v>
      </c>
      <c r="AO50" t="s">
        <v>1442</v>
      </c>
      <c r="AP50" t="s">
        <v>44</v>
      </c>
    </row>
    <row r="51" spans="1:44" hidden="1" x14ac:dyDescent="0.25">
      <c r="A51" t="s">
        <v>78</v>
      </c>
      <c r="B51">
        <v>33206239</v>
      </c>
      <c r="C51">
        <v>33206248</v>
      </c>
      <c r="D51" t="s">
        <v>1789</v>
      </c>
      <c r="E51" t="s">
        <v>1692</v>
      </c>
      <c r="F51">
        <v>4779</v>
      </c>
      <c r="G51">
        <v>19</v>
      </c>
      <c r="H51">
        <v>33206240</v>
      </c>
      <c r="I51" t="s">
        <v>1790</v>
      </c>
      <c r="J51">
        <v>197</v>
      </c>
      <c r="K51">
        <v>1</v>
      </c>
      <c r="L51">
        <v>198</v>
      </c>
      <c r="M51">
        <v>14.0356688476181</v>
      </c>
      <c r="N51">
        <v>771</v>
      </c>
      <c r="O51">
        <v>1</v>
      </c>
      <c r="P51">
        <v>772</v>
      </c>
      <c r="Q51">
        <v>27.766886753829599</v>
      </c>
      <c r="R51">
        <v>0</v>
      </c>
      <c r="S51">
        <v>144</v>
      </c>
      <c r="T51">
        <v>0</v>
      </c>
      <c r="U51">
        <v>3.5619517121937498</v>
      </c>
      <c r="AM51" t="s">
        <v>43</v>
      </c>
      <c r="AN51" t="s">
        <v>1694</v>
      </c>
      <c r="AO51" t="s">
        <v>1442</v>
      </c>
      <c r="AP51" t="s">
        <v>44</v>
      </c>
    </row>
    <row r="52" spans="1:44" hidden="1" x14ac:dyDescent="0.25">
      <c r="A52" t="s">
        <v>78</v>
      </c>
      <c r="B52">
        <v>54468550</v>
      </c>
      <c r="C52">
        <v>54468558</v>
      </c>
      <c r="D52" t="s">
        <v>1791</v>
      </c>
      <c r="E52" t="s">
        <v>1692</v>
      </c>
      <c r="F52">
        <v>4850</v>
      </c>
      <c r="G52">
        <v>19</v>
      </c>
      <c r="H52">
        <v>54468558</v>
      </c>
      <c r="I52" t="s">
        <v>1792</v>
      </c>
      <c r="J52">
        <v>2</v>
      </c>
      <c r="K52">
        <v>0</v>
      </c>
      <c r="L52">
        <v>2</v>
      </c>
      <c r="M52">
        <v>0</v>
      </c>
      <c r="N52">
        <v>2</v>
      </c>
      <c r="O52">
        <v>0</v>
      </c>
      <c r="P52">
        <v>2</v>
      </c>
      <c r="Q52">
        <v>0</v>
      </c>
      <c r="R52">
        <v>1</v>
      </c>
      <c r="S52">
        <v>1</v>
      </c>
      <c r="T52">
        <v>1</v>
      </c>
      <c r="U52">
        <v>4</v>
      </c>
      <c r="AM52" t="s">
        <v>43</v>
      </c>
      <c r="AN52" t="s">
        <v>1694</v>
      </c>
      <c r="AO52" t="s">
        <v>1442</v>
      </c>
      <c r="AP52" t="s">
        <v>44</v>
      </c>
    </row>
    <row r="53" spans="1:44" hidden="1" x14ac:dyDescent="0.25">
      <c r="A53" t="s">
        <v>51</v>
      </c>
      <c r="B53">
        <v>119077663</v>
      </c>
      <c r="C53">
        <v>119077665</v>
      </c>
      <c r="D53" t="s">
        <v>1793</v>
      </c>
      <c r="E53" t="s">
        <v>1692</v>
      </c>
      <c r="F53">
        <v>559</v>
      </c>
      <c r="G53">
        <v>1</v>
      </c>
      <c r="H53">
        <v>119077665</v>
      </c>
      <c r="I53" t="s">
        <v>1794</v>
      </c>
      <c r="J53">
        <v>2</v>
      </c>
      <c r="K53">
        <v>3</v>
      </c>
      <c r="L53">
        <v>5</v>
      </c>
      <c r="M53">
        <v>2.4494897427831699</v>
      </c>
      <c r="N53">
        <v>2</v>
      </c>
      <c r="O53">
        <v>3</v>
      </c>
      <c r="P53">
        <v>5</v>
      </c>
      <c r="Q53">
        <v>2.4494897427831699</v>
      </c>
      <c r="R53">
        <v>3</v>
      </c>
      <c r="S53">
        <v>2</v>
      </c>
      <c r="T53">
        <v>2.4494897427831699</v>
      </c>
      <c r="U53">
        <v>0.81649658092772603</v>
      </c>
      <c r="AM53" t="s">
        <v>43</v>
      </c>
      <c r="AN53" t="s">
        <v>1694</v>
      </c>
      <c r="AO53" t="s">
        <v>1442</v>
      </c>
      <c r="AP53" t="s">
        <v>44</v>
      </c>
    </row>
    <row r="54" spans="1:44" hidden="1" x14ac:dyDescent="0.25">
      <c r="A54" t="s">
        <v>51</v>
      </c>
      <c r="B54">
        <v>121484615</v>
      </c>
      <c r="C54">
        <v>121484626</v>
      </c>
      <c r="D54" t="s">
        <v>1795</v>
      </c>
      <c r="E54" t="s">
        <v>1692</v>
      </c>
      <c r="F54">
        <v>567</v>
      </c>
      <c r="G54">
        <v>1</v>
      </c>
      <c r="H54">
        <v>121484615</v>
      </c>
      <c r="I54" t="s">
        <v>1796</v>
      </c>
      <c r="J54">
        <v>59</v>
      </c>
      <c r="K54">
        <v>1</v>
      </c>
      <c r="L54">
        <v>60</v>
      </c>
      <c r="M54">
        <v>7.6811457478685998</v>
      </c>
      <c r="N54">
        <v>124</v>
      </c>
      <c r="O54">
        <v>1</v>
      </c>
      <c r="P54">
        <v>125</v>
      </c>
      <c r="Q54">
        <v>11.13552872566</v>
      </c>
      <c r="R54">
        <v>0</v>
      </c>
      <c r="S54">
        <v>50</v>
      </c>
      <c r="T54">
        <v>0</v>
      </c>
      <c r="U54">
        <v>3.74165738677394</v>
      </c>
      <c r="AM54" t="s">
        <v>43</v>
      </c>
      <c r="AN54" t="s">
        <v>1694</v>
      </c>
      <c r="AO54" t="s">
        <v>1442</v>
      </c>
      <c r="AP54" t="s">
        <v>44</v>
      </c>
    </row>
    <row r="55" spans="1:44" hidden="1" x14ac:dyDescent="0.25">
      <c r="A55" t="s">
        <v>51</v>
      </c>
      <c r="B55">
        <v>121484790</v>
      </c>
      <c r="C55">
        <v>121484809</v>
      </c>
      <c r="D55" t="s">
        <v>1797</v>
      </c>
      <c r="E55" t="s">
        <v>1692</v>
      </c>
      <c r="F55">
        <v>573</v>
      </c>
      <c r="G55">
        <v>1</v>
      </c>
      <c r="H55">
        <v>121484790</v>
      </c>
      <c r="I55" t="s">
        <v>1798</v>
      </c>
      <c r="J55">
        <v>19</v>
      </c>
      <c r="K55">
        <v>1</v>
      </c>
      <c r="L55">
        <v>20</v>
      </c>
      <c r="M55">
        <v>4.3588989435406704</v>
      </c>
      <c r="N55">
        <v>43</v>
      </c>
      <c r="O55">
        <v>1</v>
      </c>
      <c r="P55">
        <v>44</v>
      </c>
      <c r="Q55">
        <v>6.5574385243020004</v>
      </c>
      <c r="R55">
        <v>0</v>
      </c>
      <c r="S55">
        <v>17</v>
      </c>
      <c r="T55">
        <v>0</v>
      </c>
      <c r="U55">
        <v>6.6513156593263503</v>
      </c>
      <c r="AM55" t="s">
        <v>43</v>
      </c>
      <c r="AN55" t="s">
        <v>1694</v>
      </c>
      <c r="AO55" t="s">
        <v>1442</v>
      </c>
      <c r="AP55" t="s">
        <v>44</v>
      </c>
    </row>
    <row r="56" spans="1:44" hidden="1" x14ac:dyDescent="0.25">
      <c r="A56" t="s">
        <v>51</v>
      </c>
      <c r="B56">
        <v>121484966</v>
      </c>
      <c r="C56">
        <v>121484977</v>
      </c>
      <c r="D56" t="s">
        <v>1799</v>
      </c>
      <c r="E56" t="s">
        <v>1692</v>
      </c>
      <c r="F56">
        <v>578</v>
      </c>
      <c r="G56">
        <v>1</v>
      </c>
      <c r="H56">
        <v>121484970</v>
      </c>
      <c r="I56" t="s">
        <v>1800</v>
      </c>
      <c r="J56">
        <v>2</v>
      </c>
      <c r="K56">
        <v>27</v>
      </c>
      <c r="L56">
        <v>29</v>
      </c>
      <c r="M56">
        <v>7.3484692283495301</v>
      </c>
      <c r="N56">
        <v>2</v>
      </c>
      <c r="O56">
        <v>72</v>
      </c>
      <c r="P56">
        <v>74</v>
      </c>
      <c r="Q56">
        <v>12</v>
      </c>
      <c r="R56">
        <v>2</v>
      </c>
      <c r="S56">
        <v>24</v>
      </c>
      <c r="T56">
        <v>6.9282032302754999</v>
      </c>
      <c r="U56">
        <v>4.3011626335213098</v>
      </c>
      <c r="AM56" t="s">
        <v>43</v>
      </c>
      <c r="AN56" t="s">
        <v>1694</v>
      </c>
      <c r="AO56" t="s">
        <v>1442</v>
      </c>
      <c r="AP56" t="s">
        <v>44</v>
      </c>
    </row>
    <row r="57" spans="1:44" hidden="1" x14ac:dyDescent="0.25">
      <c r="A57" t="s">
        <v>51</v>
      </c>
      <c r="B57">
        <v>121485164</v>
      </c>
      <c r="C57">
        <v>121485164</v>
      </c>
      <c r="D57" t="s">
        <v>1801</v>
      </c>
      <c r="E57" t="s">
        <v>1692</v>
      </c>
      <c r="F57">
        <v>582</v>
      </c>
      <c r="G57">
        <v>1</v>
      </c>
      <c r="H57">
        <v>121485164</v>
      </c>
      <c r="I57" t="s">
        <v>1802</v>
      </c>
      <c r="J57">
        <v>1</v>
      </c>
      <c r="K57">
        <v>1</v>
      </c>
      <c r="L57">
        <v>2</v>
      </c>
      <c r="M57">
        <v>1</v>
      </c>
      <c r="N57">
        <v>1</v>
      </c>
      <c r="O57">
        <v>2</v>
      </c>
      <c r="P57">
        <v>3</v>
      </c>
      <c r="Q57">
        <v>1.41421356237309</v>
      </c>
      <c r="R57">
        <v>1</v>
      </c>
      <c r="S57">
        <v>1</v>
      </c>
      <c r="T57">
        <v>1</v>
      </c>
      <c r="U57">
        <v>0</v>
      </c>
      <c r="AM57" t="s">
        <v>43</v>
      </c>
      <c r="AN57" t="s">
        <v>1694</v>
      </c>
      <c r="AO57" t="s">
        <v>1442</v>
      </c>
      <c r="AP57" t="s">
        <v>44</v>
      </c>
    </row>
    <row r="58" spans="1:44" x14ac:dyDescent="0.25">
      <c r="A58" t="s">
        <v>58</v>
      </c>
      <c r="B58">
        <v>8079127</v>
      </c>
      <c r="C58">
        <v>8079137</v>
      </c>
      <c r="D58" t="s">
        <v>1803</v>
      </c>
      <c r="E58" t="s">
        <v>1692</v>
      </c>
      <c r="F58">
        <v>6690</v>
      </c>
      <c r="G58">
        <v>3</v>
      </c>
      <c r="H58">
        <v>8079127</v>
      </c>
      <c r="I58" t="s">
        <v>1804</v>
      </c>
      <c r="J58">
        <v>6</v>
      </c>
      <c r="K58">
        <v>14</v>
      </c>
      <c r="L58">
        <v>20</v>
      </c>
      <c r="M58">
        <v>9.1651513899116797</v>
      </c>
      <c r="N58">
        <v>36</v>
      </c>
      <c r="O58">
        <v>58</v>
      </c>
      <c r="P58">
        <v>94</v>
      </c>
      <c r="Q58">
        <v>45.694638635183402</v>
      </c>
      <c r="R58">
        <v>6</v>
      </c>
      <c r="S58">
        <v>13</v>
      </c>
      <c r="T58">
        <v>8.8317608663278406</v>
      </c>
      <c r="U58">
        <v>5</v>
      </c>
      <c r="V58" t="s">
        <v>1803</v>
      </c>
      <c r="W58">
        <v>1</v>
      </c>
      <c r="X58" t="s">
        <v>58</v>
      </c>
      <c r="Y58" t="s">
        <v>1805</v>
      </c>
      <c r="Z58">
        <v>7</v>
      </c>
      <c r="AA58" t="s">
        <v>55</v>
      </c>
      <c r="AB58">
        <v>8079112</v>
      </c>
      <c r="AC58">
        <v>8079135</v>
      </c>
      <c r="AD58" t="s">
        <v>1806</v>
      </c>
      <c r="AE58">
        <v>22</v>
      </c>
      <c r="AF58">
        <v>7</v>
      </c>
      <c r="AG58">
        <v>4</v>
      </c>
      <c r="AH58">
        <v>0</v>
      </c>
      <c r="AI58">
        <v>1</v>
      </c>
      <c r="AJ58" t="s">
        <v>55</v>
      </c>
      <c r="AK58">
        <v>8079113</v>
      </c>
      <c r="AL58">
        <v>8079135</v>
      </c>
      <c r="AM58" t="s">
        <v>43</v>
      </c>
      <c r="AN58" t="s">
        <v>1694</v>
      </c>
      <c r="AO58" t="s">
        <v>1442</v>
      </c>
      <c r="AP58" t="s">
        <v>1442</v>
      </c>
      <c r="AQ58" t="s">
        <v>4967</v>
      </c>
      <c r="AR58" t="s">
        <v>5011</v>
      </c>
    </row>
    <row r="59" spans="1:44" hidden="1" x14ac:dyDescent="0.25">
      <c r="A59" t="s">
        <v>51</v>
      </c>
      <c r="B59">
        <v>121485215</v>
      </c>
      <c r="C59">
        <v>121485218</v>
      </c>
      <c r="D59" t="s">
        <v>1807</v>
      </c>
      <c r="E59" t="s">
        <v>1692</v>
      </c>
      <c r="F59">
        <v>585</v>
      </c>
      <c r="G59">
        <v>1</v>
      </c>
      <c r="H59">
        <v>121485218</v>
      </c>
      <c r="I59" t="s">
        <v>1808</v>
      </c>
      <c r="J59">
        <v>0</v>
      </c>
      <c r="K59">
        <v>2</v>
      </c>
      <c r="L59">
        <v>2</v>
      </c>
      <c r="M59">
        <v>0</v>
      </c>
      <c r="N59">
        <v>0</v>
      </c>
      <c r="O59">
        <v>2</v>
      </c>
      <c r="P59">
        <v>2</v>
      </c>
      <c r="Q59">
        <v>0</v>
      </c>
      <c r="R59">
        <v>1</v>
      </c>
      <c r="S59">
        <v>1</v>
      </c>
      <c r="T59">
        <v>1</v>
      </c>
      <c r="U59">
        <v>1.5</v>
      </c>
      <c r="AM59" t="s">
        <v>43</v>
      </c>
      <c r="AN59" t="s">
        <v>1694</v>
      </c>
      <c r="AO59" t="s">
        <v>1442</v>
      </c>
      <c r="AP59" t="s">
        <v>44</v>
      </c>
    </row>
    <row r="60" spans="1:44" hidden="1" x14ac:dyDescent="0.25">
      <c r="A60" t="s">
        <v>51</v>
      </c>
      <c r="B60">
        <v>121485234</v>
      </c>
      <c r="C60">
        <v>121485240</v>
      </c>
      <c r="D60" t="s">
        <v>1809</v>
      </c>
      <c r="E60" t="s">
        <v>1692</v>
      </c>
      <c r="F60">
        <v>586</v>
      </c>
      <c r="G60">
        <v>1</v>
      </c>
      <c r="H60">
        <v>121485236</v>
      </c>
      <c r="I60" t="s">
        <v>1810</v>
      </c>
      <c r="J60">
        <v>0</v>
      </c>
      <c r="K60">
        <v>13</v>
      </c>
      <c r="L60">
        <v>13</v>
      </c>
      <c r="M60">
        <v>0</v>
      </c>
      <c r="N60">
        <v>0</v>
      </c>
      <c r="O60">
        <v>69</v>
      </c>
      <c r="P60">
        <v>69</v>
      </c>
      <c r="Q60">
        <v>0</v>
      </c>
      <c r="R60">
        <v>12</v>
      </c>
      <c r="S60">
        <v>1</v>
      </c>
      <c r="T60">
        <v>3.4641016151377499</v>
      </c>
      <c r="U60">
        <v>2.4944382578492901</v>
      </c>
      <c r="AM60" t="s">
        <v>43</v>
      </c>
      <c r="AN60" t="s">
        <v>1694</v>
      </c>
      <c r="AO60" t="s">
        <v>1442</v>
      </c>
      <c r="AP60" t="s">
        <v>44</v>
      </c>
    </row>
    <row r="61" spans="1:44" hidden="1" x14ac:dyDescent="0.25">
      <c r="A61" t="s">
        <v>51</v>
      </c>
      <c r="B61">
        <v>121485266</v>
      </c>
      <c r="C61">
        <v>121485270</v>
      </c>
      <c r="D61" t="s">
        <v>1811</v>
      </c>
      <c r="E61" t="s">
        <v>1692</v>
      </c>
      <c r="F61">
        <v>587</v>
      </c>
      <c r="G61">
        <v>1</v>
      </c>
      <c r="H61">
        <v>121485266</v>
      </c>
      <c r="I61" t="s">
        <v>1812</v>
      </c>
      <c r="J61">
        <v>53</v>
      </c>
      <c r="K61">
        <v>0</v>
      </c>
      <c r="L61">
        <v>53</v>
      </c>
      <c r="M61">
        <v>0</v>
      </c>
      <c r="N61">
        <v>305</v>
      </c>
      <c r="O61">
        <v>0</v>
      </c>
      <c r="P61">
        <v>305</v>
      </c>
      <c r="Q61">
        <v>0</v>
      </c>
      <c r="R61">
        <v>38</v>
      </c>
      <c r="S61">
        <v>11</v>
      </c>
      <c r="T61">
        <v>20.445048300260801</v>
      </c>
      <c r="U61">
        <v>2</v>
      </c>
      <c r="AM61" t="s">
        <v>43</v>
      </c>
      <c r="AN61" t="s">
        <v>1694</v>
      </c>
      <c r="AO61" t="s">
        <v>1442</v>
      </c>
      <c r="AP61" t="s">
        <v>44</v>
      </c>
    </row>
    <row r="62" spans="1:44" hidden="1" x14ac:dyDescent="0.25">
      <c r="A62" t="s">
        <v>51</v>
      </c>
      <c r="B62">
        <v>121485354</v>
      </c>
      <c r="C62">
        <v>121485368</v>
      </c>
      <c r="D62" t="s">
        <v>1813</v>
      </c>
      <c r="E62" t="s">
        <v>1692</v>
      </c>
      <c r="F62">
        <v>589</v>
      </c>
      <c r="G62">
        <v>1</v>
      </c>
      <c r="H62">
        <v>121485359</v>
      </c>
      <c r="I62" t="s">
        <v>1814</v>
      </c>
      <c r="J62">
        <v>1</v>
      </c>
      <c r="K62">
        <v>3</v>
      </c>
      <c r="L62">
        <v>4</v>
      </c>
      <c r="M62">
        <v>1.7320508075688701</v>
      </c>
      <c r="N62">
        <v>1</v>
      </c>
      <c r="O62">
        <v>3</v>
      </c>
      <c r="P62">
        <v>4</v>
      </c>
      <c r="Q62">
        <v>1.7320508075688701</v>
      </c>
      <c r="R62">
        <v>2</v>
      </c>
      <c r="S62">
        <v>2</v>
      </c>
      <c r="T62">
        <v>2</v>
      </c>
      <c r="U62">
        <v>5.7927157323275802</v>
      </c>
      <c r="AM62" t="s">
        <v>43</v>
      </c>
      <c r="AN62" t="s">
        <v>1694</v>
      </c>
      <c r="AO62" t="s">
        <v>1442</v>
      </c>
      <c r="AP62" t="s">
        <v>44</v>
      </c>
    </row>
    <row r="63" spans="1:44" hidden="1" x14ac:dyDescent="0.25">
      <c r="A63" t="s">
        <v>51</v>
      </c>
      <c r="B63">
        <v>121485386</v>
      </c>
      <c r="C63">
        <v>121485402</v>
      </c>
      <c r="D63" t="s">
        <v>1815</v>
      </c>
      <c r="E63" t="s">
        <v>1692</v>
      </c>
      <c r="F63">
        <v>590</v>
      </c>
      <c r="G63">
        <v>1</v>
      </c>
      <c r="H63">
        <v>121485402</v>
      </c>
      <c r="I63" t="s">
        <v>1134</v>
      </c>
      <c r="J63">
        <v>0</v>
      </c>
      <c r="K63">
        <v>9</v>
      </c>
      <c r="L63">
        <v>9</v>
      </c>
      <c r="M63">
        <v>0</v>
      </c>
      <c r="N63">
        <v>0</v>
      </c>
      <c r="O63">
        <v>105</v>
      </c>
      <c r="P63">
        <v>105</v>
      </c>
      <c r="Q63">
        <v>0</v>
      </c>
      <c r="R63">
        <v>6</v>
      </c>
      <c r="S63">
        <v>1</v>
      </c>
      <c r="T63">
        <v>2.4494897427831699</v>
      </c>
      <c r="U63">
        <v>6.5489609014628298</v>
      </c>
      <c r="AM63" t="s">
        <v>43</v>
      </c>
      <c r="AN63" t="s">
        <v>1694</v>
      </c>
      <c r="AO63" t="s">
        <v>1442</v>
      </c>
      <c r="AP63" t="s">
        <v>44</v>
      </c>
    </row>
    <row r="64" spans="1:44" hidden="1" x14ac:dyDescent="0.25">
      <c r="A64" t="s">
        <v>51</v>
      </c>
      <c r="B64">
        <v>121485414</v>
      </c>
      <c r="C64">
        <v>121485415</v>
      </c>
      <c r="D64" t="s">
        <v>1816</v>
      </c>
      <c r="E64" t="s">
        <v>1692</v>
      </c>
      <c r="F64">
        <v>591</v>
      </c>
      <c r="G64">
        <v>1</v>
      </c>
      <c r="H64">
        <v>121485414</v>
      </c>
      <c r="I64" t="s">
        <v>1817</v>
      </c>
      <c r="J64">
        <v>0</v>
      </c>
      <c r="K64">
        <v>4</v>
      </c>
      <c r="L64">
        <v>4</v>
      </c>
      <c r="M64">
        <v>0</v>
      </c>
      <c r="N64">
        <v>0</v>
      </c>
      <c r="O64">
        <v>6</v>
      </c>
      <c r="P64">
        <v>6</v>
      </c>
      <c r="Q64">
        <v>0</v>
      </c>
      <c r="R64">
        <v>3</v>
      </c>
      <c r="S64">
        <v>1</v>
      </c>
      <c r="T64">
        <v>1.7320508075688701</v>
      </c>
      <c r="U64">
        <v>0.5</v>
      </c>
      <c r="AM64" t="s">
        <v>43</v>
      </c>
      <c r="AN64" t="s">
        <v>1694</v>
      </c>
      <c r="AO64" t="s">
        <v>1442</v>
      </c>
      <c r="AP64" t="s">
        <v>44</v>
      </c>
    </row>
    <row r="65" spans="1:44" hidden="1" x14ac:dyDescent="0.25">
      <c r="A65" t="s">
        <v>51</v>
      </c>
      <c r="B65">
        <v>121485428</v>
      </c>
      <c r="C65">
        <v>121485434</v>
      </c>
      <c r="D65" t="s">
        <v>1818</v>
      </c>
      <c r="E65" t="s">
        <v>1692</v>
      </c>
      <c r="F65">
        <v>592</v>
      </c>
      <c r="G65">
        <v>1</v>
      </c>
      <c r="H65">
        <v>121485428</v>
      </c>
      <c r="I65" t="s">
        <v>1819</v>
      </c>
      <c r="J65">
        <v>0</v>
      </c>
      <c r="K65">
        <v>34</v>
      </c>
      <c r="L65">
        <v>34</v>
      </c>
      <c r="M65">
        <v>0</v>
      </c>
      <c r="N65">
        <v>0</v>
      </c>
      <c r="O65">
        <v>129</v>
      </c>
      <c r="P65">
        <v>129</v>
      </c>
      <c r="Q65">
        <v>0</v>
      </c>
      <c r="R65">
        <v>30</v>
      </c>
      <c r="S65">
        <v>1</v>
      </c>
      <c r="T65">
        <v>5.4772255750516603</v>
      </c>
      <c r="U65">
        <v>3</v>
      </c>
      <c r="AM65" t="s">
        <v>43</v>
      </c>
      <c r="AN65" t="s">
        <v>1694</v>
      </c>
      <c r="AO65" t="s">
        <v>1442</v>
      </c>
      <c r="AP65" t="s">
        <v>44</v>
      </c>
    </row>
    <row r="66" spans="1:44" hidden="1" x14ac:dyDescent="0.25">
      <c r="A66" t="s">
        <v>51</v>
      </c>
      <c r="B66">
        <v>164537986</v>
      </c>
      <c r="C66">
        <v>164537995</v>
      </c>
      <c r="D66" t="s">
        <v>1820</v>
      </c>
      <c r="E66" t="s">
        <v>1692</v>
      </c>
      <c r="F66">
        <v>667</v>
      </c>
      <c r="G66">
        <v>1</v>
      </c>
      <c r="H66">
        <v>164537995</v>
      </c>
      <c r="I66" t="s">
        <v>1821</v>
      </c>
      <c r="J66">
        <v>1</v>
      </c>
      <c r="K66">
        <v>2</v>
      </c>
      <c r="L66">
        <v>3</v>
      </c>
      <c r="M66">
        <v>1.41421356237309</v>
      </c>
      <c r="N66">
        <v>1</v>
      </c>
      <c r="O66">
        <v>2</v>
      </c>
      <c r="P66">
        <v>3</v>
      </c>
      <c r="Q66">
        <v>1.41421356237309</v>
      </c>
      <c r="R66">
        <v>1</v>
      </c>
      <c r="S66">
        <v>0</v>
      </c>
      <c r="T66">
        <v>0</v>
      </c>
      <c r="U66">
        <v>4.0276819911981896</v>
      </c>
      <c r="AM66" t="s">
        <v>43</v>
      </c>
      <c r="AN66" t="s">
        <v>1694</v>
      </c>
      <c r="AO66" t="s">
        <v>1442</v>
      </c>
      <c r="AP66" t="s">
        <v>44</v>
      </c>
    </row>
    <row r="67" spans="1:44" hidden="1" x14ac:dyDescent="0.25">
      <c r="A67" t="s">
        <v>51</v>
      </c>
      <c r="B67">
        <v>207660714</v>
      </c>
      <c r="C67">
        <v>207660729</v>
      </c>
      <c r="D67" t="s">
        <v>1822</v>
      </c>
      <c r="E67" t="s">
        <v>1692</v>
      </c>
      <c r="F67">
        <v>842</v>
      </c>
      <c r="G67">
        <v>1</v>
      </c>
      <c r="H67">
        <v>207660714</v>
      </c>
      <c r="I67" t="s">
        <v>1823</v>
      </c>
      <c r="J67">
        <v>4</v>
      </c>
      <c r="K67">
        <v>5</v>
      </c>
      <c r="L67">
        <v>9</v>
      </c>
      <c r="M67">
        <v>4.4721359549995796</v>
      </c>
      <c r="N67">
        <v>4</v>
      </c>
      <c r="O67">
        <v>22</v>
      </c>
      <c r="P67">
        <v>26</v>
      </c>
      <c r="Q67">
        <v>9.3808315196468595</v>
      </c>
      <c r="R67">
        <v>0</v>
      </c>
      <c r="S67">
        <v>8</v>
      </c>
      <c r="T67">
        <v>0</v>
      </c>
      <c r="U67">
        <v>6.2360956446232301</v>
      </c>
      <c r="AM67" t="s">
        <v>43</v>
      </c>
      <c r="AN67" t="s">
        <v>1694</v>
      </c>
      <c r="AO67" t="s">
        <v>1442</v>
      </c>
      <c r="AP67" t="s">
        <v>44</v>
      </c>
    </row>
    <row r="68" spans="1:44" hidden="1" x14ac:dyDescent="0.25">
      <c r="A68" t="s">
        <v>51</v>
      </c>
      <c r="B68">
        <v>215500800</v>
      </c>
      <c r="C68">
        <v>215500800</v>
      </c>
      <c r="D68" t="s">
        <v>1824</v>
      </c>
      <c r="E68" t="s">
        <v>1692</v>
      </c>
      <c r="F68">
        <v>885</v>
      </c>
      <c r="G68">
        <v>1</v>
      </c>
      <c r="H68">
        <v>215500800</v>
      </c>
      <c r="I68" t="s">
        <v>1825</v>
      </c>
      <c r="J68">
        <v>18</v>
      </c>
      <c r="K68">
        <v>0</v>
      </c>
      <c r="L68">
        <v>18</v>
      </c>
      <c r="M68">
        <v>0</v>
      </c>
      <c r="N68">
        <v>45</v>
      </c>
      <c r="O68">
        <v>0</v>
      </c>
      <c r="P68">
        <v>45</v>
      </c>
      <c r="Q68">
        <v>0</v>
      </c>
      <c r="R68">
        <v>1</v>
      </c>
      <c r="S68">
        <v>14</v>
      </c>
      <c r="T68">
        <v>3.74165738677394</v>
      </c>
      <c r="U68">
        <v>0</v>
      </c>
      <c r="AM68" t="s">
        <v>43</v>
      </c>
      <c r="AN68" t="s">
        <v>1694</v>
      </c>
      <c r="AO68" t="s">
        <v>1442</v>
      </c>
      <c r="AP68" t="s">
        <v>44</v>
      </c>
    </row>
    <row r="69" spans="1:44" hidden="1" x14ac:dyDescent="0.25">
      <c r="A69" t="s">
        <v>51</v>
      </c>
      <c r="B69">
        <v>23100916</v>
      </c>
      <c r="C69">
        <v>23100918</v>
      </c>
      <c r="D69" t="s">
        <v>1826</v>
      </c>
      <c r="E69" t="s">
        <v>1692</v>
      </c>
      <c r="F69">
        <v>91</v>
      </c>
      <c r="G69">
        <v>1</v>
      </c>
      <c r="H69">
        <v>23100917</v>
      </c>
      <c r="I69" t="s">
        <v>1827</v>
      </c>
      <c r="J69">
        <v>3</v>
      </c>
      <c r="K69">
        <v>15</v>
      </c>
      <c r="L69">
        <v>18</v>
      </c>
      <c r="M69">
        <v>6.7082039324993596</v>
      </c>
      <c r="N69">
        <v>3</v>
      </c>
      <c r="O69">
        <v>15</v>
      </c>
      <c r="P69">
        <v>18</v>
      </c>
      <c r="Q69">
        <v>6.7082039324993596</v>
      </c>
      <c r="R69">
        <v>11</v>
      </c>
      <c r="S69">
        <v>5</v>
      </c>
      <c r="T69">
        <v>7.4161984870956603</v>
      </c>
      <c r="U69">
        <v>0.81649658092772603</v>
      </c>
      <c r="AM69" t="s">
        <v>43</v>
      </c>
      <c r="AN69" t="s">
        <v>1694</v>
      </c>
      <c r="AO69" t="s">
        <v>1442</v>
      </c>
      <c r="AP69" t="s">
        <v>44</v>
      </c>
    </row>
    <row r="70" spans="1:44" hidden="1" x14ac:dyDescent="0.25">
      <c r="A70" t="s">
        <v>51</v>
      </c>
      <c r="B70">
        <v>234759064</v>
      </c>
      <c r="C70">
        <v>234759072</v>
      </c>
      <c r="D70" t="s">
        <v>1828</v>
      </c>
      <c r="E70" t="s">
        <v>1692</v>
      </c>
      <c r="F70">
        <v>974</v>
      </c>
      <c r="G70">
        <v>1</v>
      </c>
      <c r="H70">
        <v>234759072</v>
      </c>
      <c r="I70" t="s">
        <v>1829</v>
      </c>
      <c r="J70">
        <v>1</v>
      </c>
      <c r="K70">
        <v>1</v>
      </c>
      <c r="L70">
        <v>2</v>
      </c>
      <c r="M70">
        <v>1</v>
      </c>
      <c r="N70">
        <v>1</v>
      </c>
      <c r="O70">
        <v>1</v>
      </c>
      <c r="P70">
        <v>2</v>
      </c>
      <c r="Q70">
        <v>1</v>
      </c>
      <c r="R70">
        <v>0</v>
      </c>
      <c r="S70">
        <v>1</v>
      </c>
      <c r="T70">
        <v>0</v>
      </c>
      <c r="U70">
        <v>4</v>
      </c>
      <c r="AM70" t="s">
        <v>43</v>
      </c>
      <c r="AN70" t="s">
        <v>1694</v>
      </c>
      <c r="AO70" t="s">
        <v>1442</v>
      </c>
      <c r="AP70" t="s">
        <v>44</v>
      </c>
    </row>
    <row r="71" spans="1:44" hidden="1" x14ac:dyDescent="0.25">
      <c r="A71" t="s">
        <v>51</v>
      </c>
      <c r="B71">
        <v>240074879</v>
      </c>
      <c r="C71">
        <v>240074904</v>
      </c>
      <c r="D71" t="s">
        <v>1830</v>
      </c>
      <c r="E71" t="s">
        <v>1692</v>
      </c>
      <c r="F71">
        <v>1008</v>
      </c>
      <c r="G71">
        <v>1</v>
      </c>
      <c r="H71">
        <v>240074879</v>
      </c>
      <c r="I71" t="s">
        <v>1831</v>
      </c>
      <c r="J71">
        <v>143</v>
      </c>
      <c r="K71">
        <v>1</v>
      </c>
      <c r="L71">
        <v>144</v>
      </c>
      <c r="M71">
        <v>11.958260743101301</v>
      </c>
      <c r="N71">
        <v>705</v>
      </c>
      <c r="O71">
        <v>1</v>
      </c>
      <c r="P71">
        <v>706</v>
      </c>
      <c r="Q71">
        <v>26.5518360947035</v>
      </c>
      <c r="R71">
        <v>0</v>
      </c>
      <c r="S71">
        <v>110</v>
      </c>
      <c r="T71">
        <v>0</v>
      </c>
      <c r="U71">
        <v>9.0123372230638505</v>
      </c>
      <c r="AM71" t="s">
        <v>43</v>
      </c>
      <c r="AN71" t="s">
        <v>1694</v>
      </c>
      <c r="AO71" t="s">
        <v>1442</v>
      </c>
      <c r="AP71" t="s">
        <v>44</v>
      </c>
    </row>
    <row r="72" spans="1:44" hidden="1" x14ac:dyDescent="0.25">
      <c r="A72" t="s">
        <v>51</v>
      </c>
      <c r="B72">
        <v>28736897</v>
      </c>
      <c r="C72">
        <v>28736912</v>
      </c>
      <c r="D72" t="s">
        <v>1832</v>
      </c>
      <c r="E72" t="s">
        <v>1692</v>
      </c>
      <c r="F72">
        <v>112</v>
      </c>
      <c r="G72">
        <v>1</v>
      </c>
      <c r="H72">
        <v>28736907</v>
      </c>
      <c r="I72" t="s">
        <v>1833</v>
      </c>
      <c r="J72">
        <v>21</v>
      </c>
      <c r="K72">
        <v>10</v>
      </c>
      <c r="L72">
        <v>31</v>
      </c>
      <c r="M72">
        <v>14.491376746189401</v>
      </c>
      <c r="N72">
        <v>61</v>
      </c>
      <c r="O72">
        <v>73</v>
      </c>
      <c r="P72">
        <v>134</v>
      </c>
      <c r="Q72">
        <v>66.730802482811399</v>
      </c>
      <c r="R72">
        <v>9</v>
      </c>
      <c r="S72">
        <v>19</v>
      </c>
      <c r="T72">
        <v>13.076696830622</v>
      </c>
      <c r="U72">
        <v>5.9319052588523302</v>
      </c>
      <c r="AM72" t="s">
        <v>43</v>
      </c>
      <c r="AN72" t="s">
        <v>1694</v>
      </c>
      <c r="AO72" t="s">
        <v>1442</v>
      </c>
      <c r="AP72" t="s">
        <v>44</v>
      </c>
    </row>
    <row r="73" spans="1:44" x14ac:dyDescent="0.25">
      <c r="A73" t="s">
        <v>58</v>
      </c>
      <c r="B73">
        <v>5505007</v>
      </c>
      <c r="C73">
        <v>5505018</v>
      </c>
      <c r="D73" t="s">
        <v>1834</v>
      </c>
      <c r="E73" t="s">
        <v>1692</v>
      </c>
      <c r="F73">
        <v>6667</v>
      </c>
      <c r="G73">
        <v>3</v>
      </c>
      <c r="H73">
        <v>5505008</v>
      </c>
      <c r="I73" t="s">
        <v>1835</v>
      </c>
      <c r="J73">
        <v>14</v>
      </c>
      <c r="K73">
        <v>1</v>
      </c>
      <c r="L73">
        <v>15</v>
      </c>
      <c r="M73">
        <v>3.74165738677394</v>
      </c>
      <c r="N73">
        <v>44</v>
      </c>
      <c r="O73">
        <v>1</v>
      </c>
      <c r="P73">
        <v>45</v>
      </c>
      <c r="Q73">
        <v>6.6332495807107996</v>
      </c>
      <c r="R73">
        <v>1</v>
      </c>
      <c r="S73">
        <v>9</v>
      </c>
      <c r="T73">
        <v>3</v>
      </c>
      <c r="U73">
        <v>4.4988887516807896</v>
      </c>
      <c r="V73" t="s">
        <v>1834</v>
      </c>
      <c r="W73">
        <v>1</v>
      </c>
      <c r="X73" t="s">
        <v>58</v>
      </c>
      <c r="Y73" t="s">
        <v>1836</v>
      </c>
      <c r="Z73">
        <v>5</v>
      </c>
      <c r="AA73" t="s">
        <v>55</v>
      </c>
      <c r="AB73">
        <v>5504992</v>
      </c>
      <c r="AC73">
        <v>5505015</v>
      </c>
      <c r="AM73" t="s">
        <v>43</v>
      </c>
      <c r="AN73" t="s">
        <v>1694</v>
      </c>
      <c r="AO73" t="s">
        <v>1442</v>
      </c>
      <c r="AP73" t="s">
        <v>44</v>
      </c>
    </row>
    <row r="74" spans="1:44" hidden="1" x14ac:dyDescent="0.25">
      <c r="A74" t="s">
        <v>51</v>
      </c>
      <c r="B74">
        <v>55206456</v>
      </c>
      <c r="C74">
        <v>55206457</v>
      </c>
      <c r="D74" t="s">
        <v>1837</v>
      </c>
      <c r="E74" t="s">
        <v>1692</v>
      </c>
      <c r="F74">
        <v>255</v>
      </c>
      <c r="G74">
        <v>1</v>
      </c>
      <c r="H74">
        <v>55206457</v>
      </c>
      <c r="I74" t="s">
        <v>1838</v>
      </c>
      <c r="J74">
        <v>2</v>
      </c>
      <c r="K74">
        <v>4</v>
      </c>
      <c r="L74">
        <v>6</v>
      </c>
      <c r="M74">
        <v>2.8284271247461898</v>
      </c>
      <c r="N74">
        <v>2</v>
      </c>
      <c r="O74">
        <v>4</v>
      </c>
      <c r="P74">
        <v>6</v>
      </c>
      <c r="Q74">
        <v>2.8284271247461898</v>
      </c>
      <c r="R74">
        <v>2</v>
      </c>
      <c r="S74">
        <v>3</v>
      </c>
      <c r="T74">
        <v>2.4494897427831699</v>
      </c>
      <c r="U74">
        <v>0.5</v>
      </c>
      <c r="AM74" t="s">
        <v>43</v>
      </c>
      <c r="AN74" t="s">
        <v>1694</v>
      </c>
      <c r="AO74" t="s">
        <v>1442</v>
      </c>
      <c r="AP74" t="s">
        <v>44</v>
      </c>
    </row>
    <row r="75" spans="1:44" hidden="1" x14ac:dyDescent="0.25">
      <c r="A75" t="s">
        <v>51</v>
      </c>
      <c r="B75">
        <v>88986338</v>
      </c>
      <c r="C75">
        <v>88986339</v>
      </c>
      <c r="D75" t="s">
        <v>1839</v>
      </c>
      <c r="E75" t="s">
        <v>1692</v>
      </c>
      <c r="F75">
        <v>401</v>
      </c>
      <c r="G75">
        <v>1</v>
      </c>
      <c r="H75">
        <v>88986338</v>
      </c>
      <c r="I75" t="s">
        <v>1840</v>
      </c>
      <c r="J75">
        <v>7</v>
      </c>
      <c r="K75">
        <v>1</v>
      </c>
      <c r="L75">
        <v>8</v>
      </c>
      <c r="M75">
        <v>2.6457513110645898</v>
      </c>
      <c r="N75">
        <v>24</v>
      </c>
      <c r="O75">
        <v>9</v>
      </c>
      <c r="P75">
        <v>33</v>
      </c>
      <c r="Q75">
        <v>14.696938456699</v>
      </c>
      <c r="R75">
        <v>6</v>
      </c>
      <c r="S75">
        <v>1</v>
      </c>
      <c r="T75">
        <v>2.4494897427831699</v>
      </c>
      <c r="U75">
        <v>0.5</v>
      </c>
      <c r="AM75" t="s">
        <v>43</v>
      </c>
      <c r="AN75" t="s">
        <v>1694</v>
      </c>
      <c r="AO75" t="s">
        <v>1442</v>
      </c>
      <c r="AP75" t="s">
        <v>44</v>
      </c>
    </row>
    <row r="76" spans="1:44" hidden="1" x14ac:dyDescent="0.25">
      <c r="A76" t="s">
        <v>53</v>
      </c>
      <c r="B76">
        <v>17487923</v>
      </c>
      <c r="C76">
        <v>17487928</v>
      </c>
      <c r="D76" t="s">
        <v>1841</v>
      </c>
      <c r="E76" t="s">
        <v>1692</v>
      </c>
      <c r="F76">
        <v>6182</v>
      </c>
      <c r="G76">
        <v>20</v>
      </c>
      <c r="H76">
        <v>17487925</v>
      </c>
      <c r="I76" t="s">
        <v>1842</v>
      </c>
      <c r="J76">
        <v>21</v>
      </c>
      <c r="K76">
        <v>2</v>
      </c>
      <c r="L76">
        <v>23</v>
      </c>
      <c r="M76">
        <v>6.4807406984078604</v>
      </c>
      <c r="N76">
        <v>96</v>
      </c>
      <c r="O76">
        <v>3</v>
      </c>
      <c r="P76">
        <v>99</v>
      </c>
      <c r="Q76">
        <v>16.9705627484771</v>
      </c>
      <c r="R76">
        <v>0</v>
      </c>
      <c r="S76">
        <v>20</v>
      </c>
      <c r="T76">
        <v>0</v>
      </c>
      <c r="U76">
        <v>1.72046505340852</v>
      </c>
      <c r="AM76" t="s">
        <v>43</v>
      </c>
      <c r="AN76" t="s">
        <v>1694</v>
      </c>
      <c r="AO76" t="s">
        <v>1442</v>
      </c>
      <c r="AP76" t="s">
        <v>44</v>
      </c>
    </row>
    <row r="77" spans="1:44" x14ac:dyDescent="0.25">
      <c r="A77" t="s">
        <v>63</v>
      </c>
      <c r="B77">
        <v>135617715</v>
      </c>
      <c r="C77">
        <v>135617725</v>
      </c>
      <c r="D77" t="s">
        <v>1843</v>
      </c>
      <c r="E77" t="s">
        <v>1692</v>
      </c>
      <c r="F77">
        <v>9597</v>
      </c>
      <c r="G77">
        <v>6</v>
      </c>
      <c r="H77">
        <v>135617715</v>
      </c>
      <c r="I77" t="s">
        <v>1844</v>
      </c>
      <c r="J77">
        <v>2</v>
      </c>
      <c r="K77">
        <v>12</v>
      </c>
      <c r="L77">
        <v>14</v>
      </c>
      <c r="M77">
        <v>4.8989794855663504</v>
      </c>
      <c r="N77">
        <v>2</v>
      </c>
      <c r="O77">
        <v>42</v>
      </c>
      <c r="P77">
        <v>44</v>
      </c>
      <c r="Q77">
        <v>9.1651513899116797</v>
      </c>
      <c r="R77">
        <v>11</v>
      </c>
      <c r="S77">
        <v>0</v>
      </c>
      <c r="T77">
        <v>0</v>
      </c>
      <c r="U77">
        <v>4.4969125210773404</v>
      </c>
      <c r="V77" t="s">
        <v>1843</v>
      </c>
      <c r="W77">
        <v>1</v>
      </c>
      <c r="X77" t="s">
        <v>63</v>
      </c>
      <c r="Y77" t="s">
        <v>1845</v>
      </c>
      <c r="Z77">
        <v>8</v>
      </c>
      <c r="AA77" t="s">
        <v>55</v>
      </c>
      <c r="AB77">
        <v>135617696</v>
      </c>
      <c r="AC77">
        <v>135617719</v>
      </c>
      <c r="AM77" t="s">
        <v>43</v>
      </c>
      <c r="AN77" t="s">
        <v>1694</v>
      </c>
      <c r="AO77" t="s">
        <v>1442</v>
      </c>
      <c r="AP77" t="s">
        <v>44</v>
      </c>
      <c r="AQ77" t="s">
        <v>4967</v>
      </c>
      <c r="AR77" t="s">
        <v>5012</v>
      </c>
    </row>
    <row r="78" spans="1:44" hidden="1" x14ac:dyDescent="0.25">
      <c r="A78" t="s">
        <v>53</v>
      </c>
      <c r="B78">
        <v>36063982</v>
      </c>
      <c r="C78">
        <v>36063987</v>
      </c>
      <c r="D78" t="s">
        <v>1846</v>
      </c>
      <c r="E78" t="s">
        <v>1692</v>
      </c>
      <c r="F78">
        <v>6233</v>
      </c>
      <c r="G78">
        <v>20</v>
      </c>
      <c r="H78">
        <v>36063983</v>
      </c>
      <c r="I78" t="s">
        <v>104</v>
      </c>
      <c r="J78">
        <v>14</v>
      </c>
      <c r="K78">
        <v>4</v>
      </c>
      <c r="L78">
        <v>18</v>
      </c>
      <c r="M78">
        <v>7.48331477354788</v>
      </c>
      <c r="N78">
        <v>14</v>
      </c>
      <c r="O78">
        <v>4</v>
      </c>
      <c r="P78">
        <v>18</v>
      </c>
      <c r="Q78">
        <v>7.48331477354788</v>
      </c>
      <c r="R78">
        <v>13</v>
      </c>
      <c r="S78">
        <v>5</v>
      </c>
      <c r="T78">
        <v>8.0622577482985491</v>
      </c>
      <c r="U78">
        <v>1.7078251276599301</v>
      </c>
      <c r="AM78" t="s">
        <v>43</v>
      </c>
      <c r="AN78" t="s">
        <v>1694</v>
      </c>
      <c r="AO78" t="s">
        <v>1442</v>
      </c>
      <c r="AP78" t="s">
        <v>44</v>
      </c>
    </row>
    <row r="79" spans="1:44" hidden="1" x14ac:dyDescent="0.25">
      <c r="A79" t="s">
        <v>53</v>
      </c>
      <c r="B79">
        <v>36315843</v>
      </c>
      <c r="C79">
        <v>36315851</v>
      </c>
      <c r="D79" t="s">
        <v>1847</v>
      </c>
      <c r="E79" t="s">
        <v>1692</v>
      </c>
      <c r="F79">
        <v>6237</v>
      </c>
      <c r="G79">
        <v>20</v>
      </c>
      <c r="H79">
        <v>36315846</v>
      </c>
      <c r="I79" t="s">
        <v>1848</v>
      </c>
      <c r="J79">
        <v>3</v>
      </c>
      <c r="K79">
        <v>10</v>
      </c>
      <c r="L79">
        <v>13</v>
      </c>
      <c r="M79">
        <v>5.4772255750516603</v>
      </c>
      <c r="N79">
        <v>20</v>
      </c>
      <c r="O79">
        <v>39</v>
      </c>
      <c r="P79">
        <v>59</v>
      </c>
      <c r="Q79">
        <v>27.9284800875378</v>
      </c>
      <c r="R79">
        <v>9</v>
      </c>
      <c r="S79">
        <v>1</v>
      </c>
      <c r="T79">
        <v>3</v>
      </c>
      <c r="U79">
        <v>3.2998316455372199</v>
      </c>
      <c r="AM79" t="s">
        <v>43</v>
      </c>
      <c r="AN79" t="s">
        <v>1694</v>
      </c>
      <c r="AO79" t="s">
        <v>1442</v>
      </c>
      <c r="AP79" t="s">
        <v>44</v>
      </c>
    </row>
    <row r="80" spans="1:44" hidden="1" x14ac:dyDescent="0.25">
      <c r="A80" t="s">
        <v>54</v>
      </c>
      <c r="B80">
        <v>121248854</v>
      </c>
      <c r="C80">
        <v>121248861</v>
      </c>
      <c r="D80" t="s">
        <v>1849</v>
      </c>
      <c r="E80" t="s">
        <v>1692</v>
      </c>
      <c r="F80">
        <v>5486</v>
      </c>
      <c r="G80">
        <v>2</v>
      </c>
      <c r="H80">
        <v>121248856</v>
      </c>
      <c r="I80" t="s">
        <v>1850</v>
      </c>
      <c r="J80">
        <v>21</v>
      </c>
      <c r="K80">
        <v>8</v>
      </c>
      <c r="L80">
        <v>29</v>
      </c>
      <c r="M80">
        <v>12.961481396815699</v>
      </c>
      <c r="N80">
        <v>22</v>
      </c>
      <c r="O80">
        <v>8</v>
      </c>
      <c r="P80">
        <v>30</v>
      </c>
      <c r="Q80">
        <v>13.266499161421599</v>
      </c>
      <c r="R80">
        <v>9</v>
      </c>
      <c r="S80">
        <v>18</v>
      </c>
      <c r="T80">
        <v>12.7279220613578</v>
      </c>
      <c r="U80">
        <v>2.4819347291981702</v>
      </c>
      <c r="AM80" t="s">
        <v>43</v>
      </c>
      <c r="AN80" t="s">
        <v>1694</v>
      </c>
      <c r="AO80" t="s">
        <v>1442</v>
      </c>
      <c r="AP80" t="s">
        <v>44</v>
      </c>
    </row>
    <row r="81" spans="1:42" hidden="1" x14ac:dyDescent="0.25">
      <c r="A81" t="s">
        <v>54</v>
      </c>
      <c r="B81">
        <v>125548464</v>
      </c>
      <c r="C81">
        <v>125548484</v>
      </c>
      <c r="D81" t="s">
        <v>1851</v>
      </c>
      <c r="E81" t="s">
        <v>1692</v>
      </c>
      <c r="F81">
        <v>5505</v>
      </c>
      <c r="G81">
        <v>2</v>
      </c>
      <c r="H81">
        <v>125548483</v>
      </c>
      <c r="I81" t="s">
        <v>1852</v>
      </c>
      <c r="J81">
        <v>3</v>
      </c>
      <c r="K81">
        <v>17</v>
      </c>
      <c r="L81">
        <v>20</v>
      </c>
      <c r="M81">
        <v>7.1414284285428504</v>
      </c>
      <c r="N81">
        <v>7</v>
      </c>
      <c r="O81">
        <v>155</v>
      </c>
      <c r="P81">
        <v>162</v>
      </c>
      <c r="Q81">
        <v>32.939338184001201</v>
      </c>
      <c r="R81">
        <v>14</v>
      </c>
      <c r="S81">
        <v>2</v>
      </c>
      <c r="T81">
        <v>5.2915026221291797</v>
      </c>
      <c r="U81">
        <v>8.0738776309775702</v>
      </c>
      <c r="AM81" t="s">
        <v>43</v>
      </c>
      <c r="AN81" t="s">
        <v>1694</v>
      </c>
      <c r="AO81" t="s">
        <v>1442</v>
      </c>
      <c r="AP81" t="s">
        <v>44</v>
      </c>
    </row>
    <row r="82" spans="1:42" hidden="1" x14ac:dyDescent="0.25">
      <c r="A82" t="s">
        <v>54</v>
      </c>
      <c r="B82">
        <v>148136173</v>
      </c>
      <c r="C82">
        <v>148136192</v>
      </c>
      <c r="D82" t="s">
        <v>1853</v>
      </c>
      <c r="E82" t="s">
        <v>1692</v>
      </c>
      <c r="F82">
        <v>5624</v>
      </c>
      <c r="G82">
        <v>2</v>
      </c>
      <c r="H82">
        <v>148136173</v>
      </c>
      <c r="I82" t="s">
        <v>1854</v>
      </c>
      <c r="J82">
        <v>50</v>
      </c>
      <c r="K82">
        <v>0</v>
      </c>
      <c r="L82">
        <v>50</v>
      </c>
      <c r="M82">
        <v>0</v>
      </c>
      <c r="N82">
        <v>101</v>
      </c>
      <c r="O82">
        <v>0</v>
      </c>
      <c r="P82">
        <v>101</v>
      </c>
      <c r="Q82">
        <v>0</v>
      </c>
      <c r="R82">
        <v>3</v>
      </c>
      <c r="S82">
        <v>41</v>
      </c>
      <c r="T82">
        <v>11.0905365064094</v>
      </c>
      <c r="U82">
        <v>7.5718777944003604</v>
      </c>
      <c r="AM82" t="s">
        <v>43</v>
      </c>
      <c r="AN82" t="s">
        <v>1694</v>
      </c>
      <c r="AO82" t="s">
        <v>1442</v>
      </c>
      <c r="AP82" t="s">
        <v>44</v>
      </c>
    </row>
    <row r="83" spans="1:42" hidden="1" x14ac:dyDescent="0.25">
      <c r="A83" t="s">
        <v>54</v>
      </c>
      <c r="B83">
        <v>169168128</v>
      </c>
      <c r="C83">
        <v>169168138</v>
      </c>
      <c r="D83" t="s">
        <v>1855</v>
      </c>
      <c r="E83" t="s">
        <v>1692</v>
      </c>
      <c r="F83">
        <v>5720</v>
      </c>
      <c r="G83">
        <v>2</v>
      </c>
      <c r="H83">
        <v>169168128</v>
      </c>
      <c r="I83" t="s">
        <v>1856</v>
      </c>
      <c r="J83">
        <v>34</v>
      </c>
      <c r="K83">
        <v>0</v>
      </c>
      <c r="L83">
        <v>34</v>
      </c>
      <c r="M83">
        <v>0</v>
      </c>
      <c r="N83">
        <v>100</v>
      </c>
      <c r="O83">
        <v>0</v>
      </c>
      <c r="P83">
        <v>100</v>
      </c>
      <c r="Q83">
        <v>0</v>
      </c>
      <c r="R83">
        <v>1</v>
      </c>
      <c r="S83">
        <v>21</v>
      </c>
      <c r="T83">
        <v>4.5825756949558398</v>
      </c>
      <c r="U83">
        <v>3.40587727318528</v>
      </c>
      <c r="AM83" t="s">
        <v>43</v>
      </c>
      <c r="AN83" t="s">
        <v>1694</v>
      </c>
      <c r="AO83" t="s">
        <v>1442</v>
      </c>
      <c r="AP83" t="s">
        <v>44</v>
      </c>
    </row>
    <row r="84" spans="1:42" hidden="1" x14ac:dyDescent="0.25">
      <c r="A84" t="s">
        <v>54</v>
      </c>
      <c r="B84">
        <v>170622569</v>
      </c>
      <c r="C84">
        <v>170622572</v>
      </c>
      <c r="D84" t="s">
        <v>1857</v>
      </c>
      <c r="E84" t="s">
        <v>1692</v>
      </c>
      <c r="F84">
        <v>5730</v>
      </c>
      <c r="G84">
        <v>2</v>
      </c>
      <c r="H84">
        <v>170622572</v>
      </c>
      <c r="I84" t="s">
        <v>1858</v>
      </c>
      <c r="J84">
        <v>2</v>
      </c>
      <c r="K84">
        <v>15</v>
      </c>
      <c r="L84">
        <v>17</v>
      </c>
      <c r="M84">
        <v>5.4772255750516603</v>
      </c>
      <c r="N84">
        <v>9</v>
      </c>
      <c r="O84">
        <v>67</v>
      </c>
      <c r="P84">
        <v>76</v>
      </c>
      <c r="Q84">
        <v>24.5560583156173</v>
      </c>
      <c r="R84">
        <v>2</v>
      </c>
      <c r="S84">
        <v>11</v>
      </c>
      <c r="T84">
        <v>4.6904157598234297</v>
      </c>
      <c r="U84">
        <v>1.5</v>
      </c>
      <c r="AM84" t="s">
        <v>43</v>
      </c>
      <c r="AN84" t="s">
        <v>1694</v>
      </c>
      <c r="AO84" t="s">
        <v>1442</v>
      </c>
      <c r="AP84" t="s">
        <v>44</v>
      </c>
    </row>
    <row r="85" spans="1:42" hidden="1" x14ac:dyDescent="0.25">
      <c r="A85" t="s">
        <v>54</v>
      </c>
      <c r="B85">
        <v>193490702</v>
      </c>
      <c r="C85">
        <v>193490703</v>
      </c>
      <c r="D85" t="s">
        <v>1859</v>
      </c>
      <c r="E85" t="s">
        <v>1692</v>
      </c>
      <c r="F85">
        <v>5847</v>
      </c>
      <c r="G85">
        <v>2</v>
      </c>
      <c r="H85">
        <v>193490702</v>
      </c>
      <c r="I85" t="s">
        <v>1860</v>
      </c>
      <c r="J85">
        <v>16</v>
      </c>
      <c r="K85">
        <v>1</v>
      </c>
      <c r="L85">
        <v>17</v>
      </c>
      <c r="M85">
        <v>4</v>
      </c>
      <c r="N85">
        <v>30</v>
      </c>
      <c r="O85">
        <v>1</v>
      </c>
      <c r="P85">
        <v>31</v>
      </c>
      <c r="Q85">
        <v>5.4772255750516603</v>
      </c>
      <c r="R85">
        <v>0</v>
      </c>
      <c r="S85">
        <v>14</v>
      </c>
      <c r="T85">
        <v>0</v>
      </c>
      <c r="U85">
        <v>0.5</v>
      </c>
      <c r="AM85" t="s">
        <v>43</v>
      </c>
      <c r="AN85" t="s">
        <v>1694</v>
      </c>
      <c r="AO85" t="s">
        <v>1442</v>
      </c>
      <c r="AP85" t="s">
        <v>44</v>
      </c>
    </row>
    <row r="86" spans="1:42" hidden="1" x14ac:dyDescent="0.25">
      <c r="A86" t="s">
        <v>54</v>
      </c>
      <c r="B86">
        <v>198335840</v>
      </c>
      <c r="C86">
        <v>198335851</v>
      </c>
      <c r="D86" t="s">
        <v>1861</v>
      </c>
      <c r="E86" t="s">
        <v>1692</v>
      </c>
      <c r="F86">
        <v>5871</v>
      </c>
      <c r="G86">
        <v>2</v>
      </c>
      <c r="H86">
        <v>198335851</v>
      </c>
      <c r="I86" t="s">
        <v>1862</v>
      </c>
      <c r="J86">
        <v>1</v>
      </c>
      <c r="K86">
        <v>2</v>
      </c>
      <c r="L86">
        <v>3</v>
      </c>
      <c r="M86">
        <v>1.41421356237309</v>
      </c>
      <c r="N86">
        <v>5</v>
      </c>
      <c r="O86">
        <v>10</v>
      </c>
      <c r="P86">
        <v>15</v>
      </c>
      <c r="Q86">
        <v>7.0710678118654702</v>
      </c>
      <c r="R86">
        <v>0</v>
      </c>
      <c r="S86">
        <v>2</v>
      </c>
      <c r="T86">
        <v>0</v>
      </c>
      <c r="U86">
        <v>4.6427960923946996</v>
      </c>
      <c r="AM86" t="s">
        <v>43</v>
      </c>
      <c r="AN86" t="s">
        <v>1694</v>
      </c>
      <c r="AO86" t="s">
        <v>1442</v>
      </c>
      <c r="AP86" t="s">
        <v>44</v>
      </c>
    </row>
    <row r="87" spans="1:42" hidden="1" x14ac:dyDescent="0.25">
      <c r="A87" t="s">
        <v>54</v>
      </c>
      <c r="B87">
        <v>208373219</v>
      </c>
      <c r="C87">
        <v>208373220</v>
      </c>
      <c r="D87" t="s">
        <v>1863</v>
      </c>
      <c r="E87" t="s">
        <v>1692</v>
      </c>
      <c r="F87">
        <v>5917</v>
      </c>
      <c r="G87">
        <v>2</v>
      </c>
      <c r="H87">
        <v>208373220</v>
      </c>
      <c r="I87" t="s">
        <v>1864</v>
      </c>
      <c r="J87">
        <v>4</v>
      </c>
      <c r="K87">
        <v>1</v>
      </c>
      <c r="L87">
        <v>5</v>
      </c>
      <c r="M87">
        <v>2</v>
      </c>
      <c r="N87">
        <v>4</v>
      </c>
      <c r="O87">
        <v>1</v>
      </c>
      <c r="P87">
        <v>5</v>
      </c>
      <c r="Q87">
        <v>2</v>
      </c>
      <c r="R87">
        <v>3</v>
      </c>
      <c r="S87">
        <v>2</v>
      </c>
      <c r="T87">
        <v>2.4494897427831699</v>
      </c>
      <c r="U87">
        <v>0.5</v>
      </c>
      <c r="AM87" t="s">
        <v>43</v>
      </c>
      <c r="AN87" t="s">
        <v>1694</v>
      </c>
      <c r="AO87" t="s">
        <v>1442</v>
      </c>
      <c r="AP87" t="s">
        <v>44</v>
      </c>
    </row>
    <row r="88" spans="1:42" hidden="1" x14ac:dyDescent="0.25">
      <c r="A88" t="s">
        <v>54</v>
      </c>
      <c r="B88">
        <v>211705490</v>
      </c>
      <c r="C88">
        <v>211705505</v>
      </c>
      <c r="D88" t="s">
        <v>1865</v>
      </c>
      <c r="E88" t="s">
        <v>1692</v>
      </c>
      <c r="F88">
        <v>5941</v>
      </c>
      <c r="G88">
        <v>2</v>
      </c>
      <c r="H88">
        <v>211705505</v>
      </c>
      <c r="I88" t="s">
        <v>1866</v>
      </c>
      <c r="J88">
        <v>0</v>
      </c>
      <c r="K88">
        <v>3</v>
      </c>
      <c r="L88">
        <v>3</v>
      </c>
      <c r="M88">
        <v>0</v>
      </c>
      <c r="N88">
        <v>0</v>
      </c>
      <c r="O88">
        <v>3</v>
      </c>
      <c r="P88">
        <v>3</v>
      </c>
      <c r="Q88">
        <v>0</v>
      </c>
      <c r="R88">
        <v>1</v>
      </c>
      <c r="S88">
        <v>1</v>
      </c>
      <c r="T88">
        <v>1</v>
      </c>
      <c r="U88">
        <v>6.1282587702834102</v>
      </c>
      <c r="AM88" t="s">
        <v>43</v>
      </c>
      <c r="AN88" t="s">
        <v>1694</v>
      </c>
      <c r="AO88" t="s">
        <v>1442</v>
      </c>
      <c r="AP88" t="s">
        <v>44</v>
      </c>
    </row>
    <row r="89" spans="1:42" hidden="1" x14ac:dyDescent="0.25">
      <c r="A89" t="s">
        <v>54</v>
      </c>
      <c r="B89">
        <v>226438009</v>
      </c>
      <c r="C89">
        <v>226438025</v>
      </c>
      <c r="D89" t="s">
        <v>1867</v>
      </c>
      <c r="E89" t="s">
        <v>1692</v>
      </c>
      <c r="F89">
        <v>6032</v>
      </c>
      <c r="G89">
        <v>2</v>
      </c>
      <c r="H89">
        <v>226438009</v>
      </c>
      <c r="I89" t="s">
        <v>1868</v>
      </c>
      <c r="J89">
        <v>33</v>
      </c>
      <c r="K89">
        <v>1</v>
      </c>
      <c r="L89">
        <v>34</v>
      </c>
      <c r="M89">
        <v>5.7445626465380197</v>
      </c>
      <c r="N89">
        <v>142</v>
      </c>
      <c r="O89">
        <v>1</v>
      </c>
      <c r="P89">
        <v>143</v>
      </c>
      <c r="Q89">
        <v>11.916375287812899</v>
      </c>
      <c r="R89">
        <v>0</v>
      </c>
      <c r="S89">
        <v>26</v>
      </c>
      <c r="T89">
        <v>0</v>
      </c>
      <c r="U89">
        <v>5.8855755878248601</v>
      </c>
      <c r="AM89" t="s">
        <v>43</v>
      </c>
      <c r="AN89" t="s">
        <v>1694</v>
      </c>
      <c r="AO89" t="s">
        <v>1442</v>
      </c>
      <c r="AP89" t="s">
        <v>44</v>
      </c>
    </row>
    <row r="90" spans="1:42" hidden="1" x14ac:dyDescent="0.25">
      <c r="A90" t="s">
        <v>54</v>
      </c>
      <c r="B90">
        <v>23814393</v>
      </c>
      <c r="C90">
        <v>23814403</v>
      </c>
      <c r="D90" t="s">
        <v>1869</v>
      </c>
      <c r="E90" t="s">
        <v>1692</v>
      </c>
      <c r="F90">
        <v>4994</v>
      </c>
      <c r="G90">
        <v>2</v>
      </c>
      <c r="H90">
        <v>23814403</v>
      </c>
      <c r="I90" t="s">
        <v>1870</v>
      </c>
      <c r="J90">
        <v>5</v>
      </c>
      <c r="K90">
        <v>1</v>
      </c>
      <c r="L90">
        <v>6</v>
      </c>
      <c r="M90">
        <v>2.2360679774997898</v>
      </c>
      <c r="N90">
        <v>5</v>
      </c>
      <c r="O90">
        <v>1</v>
      </c>
      <c r="P90">
        <v>6</v>
      </c>
      <c r="Q90">
        <v>2.2360679774997898</v>
      </c>
      <c r="R90">
        <v>0</v>
      </c>
      <c r="S90">
        <v>6</v>
      </c>
      <c r="T90">
        <v>0</v>
      </c>
      <c r="U90">
        <v>5</v>
      </c>
      <c r="AM90" t="s">
        <v>43</v>
      </c>
      <c r="AN90" t="s">
        <v>1694</v>
      </c>
      <c r="AO90" t="s">
        <v>1442</v>
      </c>
      <c r="AP90" t="s">
        <v>44</v>
      </c>
    </row>
    <row r="91" spans="1:42" hidden="1" x14ac:dyDescent="0.25">
      <c r="A91" t="s">
        <v>54</v>
      </c>
      <c r="B91">
        <v>243152526</v>
      </c>
      <c r="C91">
        <v>243152529</v>
      </c>
      <c r="D91" t="s">
        <v>1871</v>
      </c>
      <c r="E91" t="s">
        <v>1692</v>
      </c>
      <c r="F91">
        <v>6129</v>
      </c>
      <c r="G91">
        <v>2</v>
      </c>
      <c r="H91">
        <v>243152529</v>
      </c>
      <c r="I91" t="s">
        <v>1233</v>
      </c>
      <c r="J91">
        <v>2</v>
      </c>
      <c r="K91">
        <v>0</v>
      </c>
      <c r="L91">
        <v>2</v>
      </c>
      <c r="M91">
        <v>0</v>
      </c>
      <c r="N91">
        <v>2</v>
      </c>
      <c r="O91">
        <v>0</v>
      </c>
      <c r="P91">
        <v>2</v>
      </c>
      <c r="Q91">
        <v>0</v>
      </c>
      <c r="R91">
        <v>1</v>
      </c>
      <c r="S91">
        <v>1</v>
      </c>
      <c r="T91">
        <v>1</v>
      </c>
      <c r="U91">
        <v>1.5</v>
      </c>
      <c r="AM91" t="s">
        <v>43</v>
      </c>
      <c r="AN91" t="s">
        <v>1694</v>
      </c>
      <c r="AO91" t="s">
        <v>1442</v>
      </c>
      <c r="AP91" t="s">
        <v>44</v>
      </c>
    </row>
    <row r="92" spans="1:42" hidden="1" x14ac:dyDescent="0.25">
      <c r="A92" t="s">
        <v>54</v>
      </c>
      <c r="B92">
        <v>56625966</v>
      </c>
      <c r="C92">
        <v>56625981</v>
      </c>
      <c r="D92" t="s">
        <v>1872</v>
      </c>
      <c r="E92" t="s">
        <v>1692</v>
      </c>
      <c r="F92">
        <v>5191</v>
      </c>
      <c r="G92">
        <v>2</v>
      </c>
      <c r="H92">
        <v>56625979</v>
      </c>
      <c r="I92" t="s">
        <v>1873</v>
      </c>
      <c r="J92">
        <v>0</v>
      </c>
      <c r="K92">
        <v>23</v>
      </c>
      <c r="L92">
        <v>23</v>
      </c>
      <c r="M92">
        <v>0</v>
      </c>
      <c r="N92">
        <v>0</v>
      </c>
      <c r="O92">
        <v>24</v>
      </c>
      <c r="P92">
        <v>24</v>
      </c>
      <c r="Q92">
        <v>0</v>
      </c>
      <c r="R92">
        <v>1</v>
      </c>
      <c r="S92">
        <v>2</v>
      </c>
      <c r="T92">
        <v>1.41421356237309</v>
      </c>
      <c r="U92">
        <v>5.7662812973353903</v>
      </c>
      <c r="AM92" t="s">
        <v>43</v>
      </c>
      <c r="AN92" t="s">
        <v>1694</v>
      </c>
      <c r="AO92" t="s">
        <v>1442</v>
      </c>
      <c r="AP92" t="s">
        <v>44</v>
      </c>
    </row>
    <row r="93" spans="1:42" hidden="1" x14ac:dyDescent="0.25">
      <c r="A93" t="s">
        <v>54</v>
      </c>
      <c r="B93">
        <v>9125009</v>
      </c>
      <c r="C93">
        <v>9125011</v>
      </c>
      <c r="D93" t="s">
        <v>1874</v>
      </c>
      <c r="E93" t="s">
        <v>1692</v>
      </c>
      <c r="F93">
        <v>4893</v>
      </c>
      <c r="G93">
        <v>2</v>
      </c>
      <c r="H93">
        <v>9125009</v>
      </c>
      <c r="I93" t="s">
        <v>1875</v>
      </c>
      <c r="J93">
        <v>3</v>
      </c>
      <c r="K93">
        <v>1</v>
      </c>
      <c r="L93">
        <v>4</v>
      </c>
      <c r="M93">
        <v>1.7320508075688701</v>
      </c>
      <c r="N93">
        <v>3</v>
      </c>
      <c r="O93">
        <v>1</v>
      </c>
      <c r="P93">
        <v>4</v>
      </c>
      <c r="Q93">
        <v>1.7320508075688701</v>
      </c>
      <c r="R93">
        <v>1</v>
      </c>
      <c r="S93">
        <v>3</v>
      </c>
      <c r="T93">
        <v>1.7320508075688701</v>
      </c>
      <c r="U93">
        <v>0.81649658092772603</v>
      </c>
      <c r="AM93" t="s">
        <v>43</v>
      </c>
      <c r="AN93" t="s">
        <v>1694</v>
      </c>
      <c r="AO93" t="s">
        <v>1442</v>
      </c>
      <c r="AP93" t="s">
        <v>44</v>
      </c>
    </row>
    <row r="94" spans="1:42" hidden="1" x14ac:dyDescent="0.25">
      <c r="A94" t="s">
        <v>58</v>
      </c>
      <c r="B94">
        <v>101207124</v>
      </c>
      <c r="C94">
        <v>101207129</v>
      </c>
      <c r="D94" t="s">
        <v>1876</v>
      </c>
      <c r="E94" t="s">
        <v>1692</v>
      </c>
      <c r="F94">
        <v>7032</v>
      </c>
      <c r="G94">
        <v>3</v>
      </c>
      <c r="H94">
        <v>101207129</v>
      </c>
      <c r="I94" t="s">
        <v>1877</v>
      </c>
      <c r="J94">
        <v>2</v>
      </c>
      <c r="K94">
        <v>0</v>
      </c>
      <c r="L94">
        <v>2</v>
      </c>
      <c r="M94">
        <v>0</v>
      </c>
      <c r="N94">
        <v>2</v>
      </c>
      <c r="O94">
        <v>0</v>
      </c>
      <c r="P94">
        <v>2</v>
      </c>
      <c r="Q94">
        <v>0</v>
      </c>
      <c r="R94">
        <v>1</v>
      </c>
      <c r="S94">
        <v>1</v>
      </c>
      <c r="T94">
        <v>1</v>
      </c>
      <c r="U94">
        <v>2.5</v>
      </c>
      <c r="AM94" t="s">
        <v>43</v>
      </c>
      <c r="AN94" t="s">
        <v>1694</v>
      </c>
      <c r="AO94" t="s">
        <v>1442</v>
      </c>
      <c r="AP94" t="s">
        <v>44</v>
      </c>
    </row>
    <row r="95" spans="1:42" hidden="1" x14ac:dyDescent="0.25">
      <c r="A95" t="s">
        <v>58</v>
      </c>
      <c r="B95">
        <v>109889176</v>
      </c>
      <c r="C95">
        <v>109889185</v>
      </c>
      <c r="D95" t="s">
        <v>1878</v>
      </c>
      <c r="E95" t="s">
        <v>1692</v>
      </c>
      <c r="F95">
        <v>7087</v>
      </c>
      <c r="G95">
        <v>3</v>
      </c>
      <c r="H95">
        <v>109889185</v>
      </c>
      <c r="I95" t="s">
        <v>1879</v>
      </c>
      <c r="J95">
        <v>1</v>
      </c>
      <c r="K95">
        <v>15</v>
      </c>
      <c r="L95">
        <v>16</v>
      </c>
      <c r="M95">
        <v>3.8729833462074099</v>
      </c>
      <c r="N95">
        <v>11</v>
      </c>
      <c r="O95">
        <v>69</v>
      </c>
      <c r="P95">
        <v>80</v>
      </c>
      <c r="Q95">
        <v>27.549954627911799</v>
      </c>
      <c r="R95">
        <v>12</v>
      </c>
      <c r="S95">
        <v>1</v>
      </c>
      <c r="T95">
        <v>3.4641016151377499</v>
      </c>
      <c r="U95">
        <v>3.74165738677394</v>
      </c>
      <c r="AM95" t="s">
        <v>43</v>
      </c>
      <c r="AN95" t="s">
        <v>1694</v>
      </c>
      <c r="AO95" t="s">
        <v>1442</v>
      </c>
      <c r="AP95" t="s">
        <v>44</v>
      </c>
    </row>
    <row r="96" spans="1:42" hidden="1" x14ac:dyDescent="0.25">
      <c r="A96" t="s">
        <v>58</v>
      </c>
      <c r="B96">
        <v>197900264</v>
      </c>
      <c r="C96">
        <v>197900277</v>
      </c>
      <c r="D96" t="s">
        <v>1880</v>
      </c>
      <c r="E96" t="s">
        <v>1692</v>
      </c>
      <c r="F96">
        <v>7463</v>
      </c>
      <c r="G96">
        <v>3</v>
      </c>
      <c r="H96">
        <v>197900277</v>
      </c>
      <c r="I96" t="s">
        <v>92</v>
      </c>
      <c r="J96">
        <v>4</v>
      </c>
      <c r="K96">
        <v>0</v>
      </c>
      <c r="L96">
        <v>4</v>
      </c>
      <c r="M96">
        <v>0</v>
      </c>
      <c r="N96">
        <v>4</v>
      </c>
      <c r="O96">
        <v>0</v>
      </c>
      <c r="P96">
        <v>4</v>
      </c>
      <c r="Q96">
        <v>0</v>
      </c>
      <c r="R96">
        <v>1</v>
      </c>
      <c r="S96">
        <v>2</v>
      </c>
      <c r="T96">
        <v>1.41421356237309</v>
      </c>
      <c r="U96">
        <v>4.8476798574163196</v>
      </c>
      <c r="AM96" t="s">
        <v>43</v>
      </c>
      <c r="AN96" t="s">
        <v>1694</v>
      </c>
      <c r="AO96" t="s">
        <v>1442</v>
      </c>
      <c r="AP96" t="s">
        <v>44</v>
      </c>
    </row>
    <row r="97" spans="1:42" hidden="1" x14ac:dyDescent="0.25">
      <c r="A97" t="s">
        <v>58</v>
      </c>
      <c r="B97">
        <v>197900288</v>
      </c>
      <c r="C97">
        <v>197900302</v>
      </c>
      <c r="D97" t="s">
        <v>1881</v>
      </c>
      <c r="E97" t="s">
        <v>1692</v>
      </c>
      <c r="F97">
        <v>7464</v>
      </c>
      <c r="G97">
        <v>3</v>
      </c>
      <c r="H97">
        <v>197900290</v>
      </c>
      <c r="I97" t="s">
        <v>77</v>
      </c>
      <c r="J97">
        <v>113</v>
      </c>
      <c r="K97">
        <v>0</v>
      </c>
      <c r="L97">
        <v>113</v>
      </c>
      <c r="M97">
        <v>0</v>
      </c>
      <c r="N97">
        <v>247</v>
      </c>
      <c r="O97">
        <v>0</v>
      </c>
      <c r="P97">
        <v>247</v>
      </c>
      <c r="Q97">
        <v>0</v>
      </c>
      <c r="R97">
        <v>47</v>
      </c>
      <c r="S97">
        <v>49</v>
      </c>
      <c r="T97">
        <v>47.989582202807298</v>
      </c>
      <c r="U97">
        <v>4.4377784477168696</v>
      </c>
      <c r="AM97" t="s">
        <v>43</v>
      </c>
      <c r="AN97" t="s">
        <v>1694</v>
      </c>
      <c r="AO97" t="s">
        <v>1442</v>
      </c>
      <c r="AP97" t="s">
        <v>44</v>
      </c>
    </row>
    <row r="98" spans="1:42" hidden="1" x14ac:dyDescent="0.25">
      <c r="A98" t="s">
        <v>58</v>
      </c>
      <c r="B98">
        <v>197900324</v>
      </c>
      <c r="C98">
        <v>197900345</v>
      </c>
      <c r="D98" t="s">
        <v>1882</v>
      </c>
      <c r="E98" t="s">
        <v>1692</v>
      </c>
      <c r="F98">
        <v>7465</v>
      </c>
      <c r="G98">
        <v>3</v>
      </c>
      <c r="H98">
        <v>197900332</v>
      </c>
      <c r="I98" t="s">
        <v>1883</v>
      </c>
      <c r="J98">
        <v>0</v>
      </c>
      <c r="K98">
        <v>7</v>
      </c>
      <c r="L98">
        <v>7</v>
      </c>
      <c r="M98">
        <v>0</v>
      </c>
      <c r="N98">
        <v>0</v>
      </c>
      <c r="O98">
        <v>7</v>
      </c>
      <c r="P98">
        <v>7</v>
      </c>
      <c r="Q98">
        <v>0</v>
      </c>
      <c r="R98">
        <v>2</v>
      </c>
      <c r="S98">
        <v>4</v>
      </c>
      <c r="T98">
        <v>2.8284271247461898</v>
      </c>
      <c r="U98">
        <v>7.3805299418281702</v>
      </c>
      <c r="AM98" t="s">
        <v>43</v>
      </c>
      <c r="AN98" t="s">
        <v>1694</v>
      </c>
      <c r="AO98" t="s">
        <v>1442</v>
      </c>
      <c r="AP98" t="s">
        <v>44</v>
      </c>
    </row>
    <row r="99" spans="1:42" hidden="1" x14ac:dyDescent="0.25">
      <c r="A99" t="s">
        <v>58</v>
      </c>
      <c r="B99">
        <v>50956871</v>
      </c>
      <c r="C99">
        <v>50956879</v>
      </c>
      <c r="D99" t="s">
        <v>1884</v>
      </c>
      <c r="E99" t="s">
        <v>1692</v>
      </c>
      <c r="F99">
        <v>6881</v>
      </c>
      <c r="G99">
        <v>3</v>
      </c>
      <c r="H99">
        <v>50956871</v>
      </c>
      <c r="I99" t="s">
        <v>1885</v>
      </c>
      <c r="J99">
        <v>19</v>
      </c>
      <c r="K99">
        <v>7</v>
      </c>
      <c r="L99">
        <v>26</v>
      </c>
      <c r="M99">
        <v>11.532562594670701</v>
      </c>
      <c r="N99">
        <v>90</v>
      </c>
      <c r="O99">
        <v>19</v>
      </c>
      <c r="P99">
        <v>109</v>
      </c>
      <c r="Q99">
        <v>41.352146256270601</v>
      </c>
      <c r="R99">
        <v>16</v>
      </c>
      <c r="S99">
        <v>4</v>
      </c>
      <c r="T99">
        <v>8</v>
      </c>
      <c r="U99">
        <v>3.39934634239519</v>
      </c>
      <c r="AM99" t="s">
        <v>43</v>
      </c>
      <c r="AN99" t="s">
        <v>1694</v>
      </c>
      <c r="AO99" t="s">
        <v>1442</v>
      </c>
      <c r="AP99" t="s">
        <v>44</v>
      </c>
    </row>
    <row r="100" spans="1:42" x14ac:dyDescent="0.25">
      <c r="A100" t="s">
        <v>65</v>
      </c>
      <c r="B100">
        <v>127954134</v>
      </c>
      <c r="C100">
        <v>127954137</v>
      </c>
      <c r="D100" t="s">
        <v>1886</v>
      </c>
      <c r="E100" t="s">
        <v>1692</v>
      </c>
      <c r="F100">
        <v>11463</v>
      </c>
      <c r="G100">
        <v>9</v>
      </c>
      <c r="H100">
        <v>127954135</v>
      </c>
      <c r="I100" t="s">
        <v>1462</v>
      </c>
      <c r="J100">
        <v>6</v>
      </c>
      <c r="K100">
        <v>6</v>
      </c>
      <c r="L100">
        <v>12</v>
      </c>
      <c r="M100">
        <v>6</v>
      </c>
      <c r="N100">
        <v>47</v>
      </c>
      <c r="O100">
        <v>23</v>
      </c>
      <c r="P100">
        <v>70</v>
      </c>
      <c r="Q100">
        <v>32.878564445547099</v>
      </c>
      <c r="R100">
        <v>9</v>
      </c>
      <c r="S100">
        <v>1</v>
      </c>
      <c r="T100">
        <v>3</v>
      </c>
      <c r="U100">
        <v>1.2472191289246399</v>
      </c>
      <c r="V100" t="s">
        <v>1886</v>
      </c>
      <c r="W100">
        <v>1</v>
      </c>
      <c r="X100" t="s">
        <v>65</v>
      </c>
      <c r="Y100" t="s">
        <v>1463</v>
      </c>
      <c r="Z100">
        <v>4</v>
      </c>
      <c r="AA100" t="s">
        <v>52</v>
      </c>
      <c r="AB100">
        <v>127954127</v>
      </c>
      <c r="AC100">
        <v>127954150</v>
      </c>
      <c r="AD100" t="s">
        <v>1464</v>
      </c>
      <c r="AE100">
        <v>22</v>
      </c>
      <c r="AF100">
        <v>4</v>
      </c>
      <c r="AG100">
        <v>1</v>
      </c>
      <c r="AH100">
        <v>0</v>
      </c>
      <c r="AI100">
        <v>1</v>
      </c>
      <c r="AJ100" t="s">
        <v>52</v>
      </c>
      <c r="AK100">
        <v>127954127</v>
      </c>
      <c r="AL100">
        <v>127954149</v>
      </c>
      <c r="AM100" t="s">
        <v>43</v>
      </c>
      <c r="AN100" t="s">
        <v>1694</v>
      </c>
      <c r="AO100" t="s">
        <v>1442</v>
      </c>
      <c r="AP100" t="s">
        <v>1442</v>
      </c>
    </row>
    <row r="101" spans="1:42" hidden="1" x14ac:dyDescent="0.25">
      <c r="A101" t="s">
        <v>58</v>
      </c>
      <c r="B101">
        <v>64506393</v>
      </c>
      <c r="C101">
        <v>64506440</v>
      </c>
      <c r="D101" t="s">
        <v>1887</v>
      </c>
      <c r="E101" t="s">
        <v>1692</v>
      </c>
      <c r="F101">
        <v>6931</v>
      </c>
      <c r="G101">
        <v>3</v>
      </c>
      <c r="H101">
        <v>64506393</v>
      </c>
      <c r="I101" t="s">
        <v>1888</v>
      </c>
      <c r="J101">
        <v>58</v>
      </c>
      <c r="K101">
        <v>0</v>
      </c>
      <c r="L101">
        <v>58</v>
      </c>
      <c r="M101">
        <v>0</v>
      </c>
      <c r="N101">
        <v>389</v>
      </c>
      <c r="O101">
        <v>0</v>
      </c>
      <c r="P101">
        <v>389</v>
      </c>
      <c r="Q101">
        <v>0</v>
      </c>
      <c r="R101">
        <v>44</v>
      </c>
      <c r="S101">
        <v>2</v>
      </c>
      <c r="T101">
        <v>9.3808315196468595</v>
      </c>
      <c r="U101">
        <v>14.809160154775601</v>
      </c>
      <c r="AM101" t="s">
        <v>43</v>
      </c>
      <c r="AN101" t="s">
        <v>1694</v>
      </c>
      <c r="AO101" t="s">
        <v>1442</v>
      </c>
      <c r="AP101" t="s">
        <v>44</v>
      </c>
    </row>
    <row r="102" spans="1:42" hidden="1" x14ac:dyDescent="0.25">
      <c r="A102" t="s">
        <v>58</v>
      </c>
      <c r="B102">
        <v>70704074</v>
      </c>
      <c r="C102">
        <v>70704076</v>
      </c>
      <c r="D102" t="s">
        <v>1889</v>
      </c>
      <c r="E102" t="s">
        <v>1692</v>
      </c>
      <c r="F102">
        <v>6955</v>
      </c>
      <c r="G102">
        <v>3</v>
      </c>
      <c r="H102">
        <v>70704074</v>
      </c>
      <c r="I102" t="s">
        <v>1890</v>
      </c>
      <c r="J102">
        <v>2</v>
      </c>
      <c r="K102">
        <v>8</v>
      </c>
      <c r="L102">
        <v>10</v>
      </c>
      <c r="M102">
        <v>4</v>
      </c>
      <c r="N102">
        <v>2</v>
      </c>
      <c r="O102">
        <v>18</v>
      </c>
      <c r="P102">
        <v>20</v>
      </c>
      <c r="Q102">
        <v>6</v>
      </c>
      <c r="R102">
        <v>1</v>
      </c>
      <c r="S102">
        <v>8</v>
      </c>
      <c r="T102">
        <v>2.8284271247461898</v>
      </c>
      <c r="U102">
        <v>1</v>
      </c>
      <c r="AM102" t="s">
        <v>43</v>
      </c>
      <c r="AN102" t="s">
        <v>1694</v>
      </c>
      <c r="AO102" t="s">
        <v>1442</v>
      </c>
      <c r="AP102" t="s">
        <v>44</v>
      </c>
    </row>
    <row r="103" spans="1:42" hidden="1" x14ac:dyDescent="0.25">
      <c r="A103" t="s">
        <v>58</v>
      </c>
      <c r="B103">
        <v>70721261</v>
      </c>
      <c r="C103">
        <v>70721287</v>
      </c>
      <c r="D103" t="s">
        <v>1891</v>
      </c>
      <c r="E103" t="s">
        <v>1692</v>
      </c>
      <c r="F103">
        <v>6957</v>
      </c>
      <c r="G103">
        <v>3</v>
      </c>
      <c r="H103">
        <v>70721261</v>
      </c>
      <c r="I103" t="s">
        <v>1892</v>
      </c>
      <c r="J103">
        <v>28</v>
      </c>
      <c r="K103">
        <v>1</v>
      </c>
      <c r="L103">
        <v>29</v>
      </c>
      <c r="M103">
        <v>5.2915026221291797</v>
      </c>
      <c r="N103">
        <v>193</v>
      </c>
      <c r="O103">
        <v>1</v>
      </c>
      <c r="P103">
        <v>194</v>
      </c>
      <c r="Q103">
        <v>13.8924439894498</v>
      </c>
      <c r="R103">
        <v>23</v>
      </c>
      <c r="S103">
        <v>1</v>
      </c>
      <c r="T103">
        <v>4.7958315233127102</v>
      </c>
      <c r="U103">
        <v>8.2969576455975407</v>
      </c>
      <c r="AM103" t="s">
        <v>43</v>
      </c>
      <c r="AN103" t="s">
        <v>1694</v>
      </c>
      <c r="AO103" t="s">
        <v>1442</v>
      </c>
      <c r="AP103" t="s">
        <v>44</v>
      </c>
    </row>
    <row r="104" spans="1:42" x14ac:dyDescent="0.25">
      <c r="A104" t="s">
        <v>45</v>
      </c>
      <c r="B104">
        <v>48551257</v>
      </c>
      <c r="C104">
        <v>48551266</v>
      </c>
      <c r="D104" t="s">
        <v>1893</v>
      </c>
      <c r="E104" t="s">
        <v>1692</v>
      </c>
      <c r="F104">
        <v>2384</v>
      </c>
      <c r="G104">
        <v>12</v>
      </c>
      <c r="H104">
        <v>48551259</v>
      </c>
      <c r="I104" t="s">
        <v>1548</v>
      </c>
      <c r="J104">
        <v>7</v>
      </c>
      <c r="K104">
        <v>2</v>
      </c>
      <c r="L104">
        <v>9</v>
      </c>
      <c r="M104">
        <v>3.74165738677394</v>
      </c>
      <c r="N104">
        <v>46</v>
      </c>
      <c r="O104">
        <v>9</v>
      </c>
      <c r="P104">
        <v>55</v>
      </c>
      <c r="Q104">
        <v>20.3469899493758</v>
      </c>
      <c r="R104">
        <v>6</v>
      </c>
      <c r="S104">
        <v>1</v>
      </c>
      <c r="T104">
        <v>2.4494897427831699</v>
      </c>
      <c r="U104">
        <v>3.3541019662496798</v>
      </c>
      <c r="V104" t="s">
        <v>1893</v>
      </c>
      <c r="W104">
        <v>1</v>
      </c>
      <c r="X104" t="s">
        <v>45</v>
      </c>
      <c r="Y104" t="s">
        <v>1549</v>
      </c>
      <c r="Z104">
        <v>6</v>
      </c>
      <c r="AA104" t="s">
        <v>52</v>
      </c>
      <c r="AB104">
        <v>48551252</v>
      </c>
      <c r="AC104">
        <v>48551275</v>
      </c>
      <c r="AD104" t="s">
        <v>1550</v>
      </c>
      <c r="AE104">
        <v>24</v>
      </c>
      <c r="AF104">
        <v>5</v>
      </c>
      <c r="AG104">
        <v>2</v>
      </c>
      <c r="AH104">
        <v>1</v>
      </c>
      <c r="AI104">
        <v>0</v>
      </c>
      <c r="AJ104" t="s">
        <v>52</v>
      </c>
      <c r="AK104">
        <v>48551252</v>
      </c>
      <c r="AL104">
        <v>48551276</v>
      </c>
      <c r="AM104" t="s">
        <v>43</v>
      </c>
      <c r="AN104" t="s">
        <v>1694</v>
      </c>
      <c r="AO104" t="s">
        <v>1442</v>
      </c>
      <c r="AP104" t="s">
        <v>1551</v>
      </c>
    </row>
    <row r="105" spans="1:42" hidden="1" x14ac:dyDescent="0.25">
      <c r="A105" t="s">
        <v>58</v>
      </c>
      <c r="B105">
        <v>80922832</v>
      </c>
      <c r="C105">
        <v>80922838</v>
      </c>
      <c r="D105" t="s">
        <v>1894</v>
      </c>
      <c r="E105" t="s">
        <v>1692</v>
      </c>
      <c r="F105">
        <v>6981</v>
      </c>
      <c r="G105">
        <v>3</v>
      </c>
      <c r="H105">
        <v>80922838</v>
      </c>
      <c r="I105" t="s">
        <v>1895</v>
      </c>
      <c r="J105">
        <v>1</v>
      </c>
      <c r="K105">
        <v>1</v>
      </c>
      <c r="L105">
        <v>2</v>
      </c>
      <c r="M105">
        <v>1</v>
      </c>
      <c r="N105">
        <v>1</v>
      </c>
      <c r="O105">
        <v>1</v>
      </c>
      <c r="P105">
        <v>2</v>
      </c>
      <c r="Q105">
        <v>1</v>
      </c>
      <c r="R105">
        <v>0</v>
      </c>
      <c r="S105">
        <v>1</v>
      </c>
      <c r="T105">
        <v>0</v>
      </c>
      <c r="U105">
        <v>3</v>
      </c>
      <c r="AM105" t="s">
        <v>43</v>
      </c>
      <c r="AN105" t="s">
        <v>1694</v>
      </c>
      <c r="AO105" t="s">
        <v>1442</v>
      </c>
      <c r="AP105" t="s">
        <v>44</v>
      </c>
    </row>
    <row r="106" spans="1:42" hidden="1" x14ac:dyDescent="0.25">
      <c r="A106" t="s">
        <v>60</v>
      </c>
      <c r="B106">
        <v>101307588</v>
      </c>
      <c r="C106">
        <v>101307600</v>
      </c>
      <c r="D106" t="s">
        <v>1896</v>
      </c>
      <c r="E106" t="s">
        <v>1692</v>
      </c>
      <c r="F106">
        <v>7887</v>
      </c>
      <c r="G106">
        <v>4</v>
      </c>
      <c r="H106">
        <v>101307591</v>
      </c>
      <c r="I106" t="s">
        <v>1897</v>
      </c>
      <c r="J106">
        <v>22</v>
      </c>
      <c r="K106">
        <v>30</v>
      </c>
      <c r="L106">
        <v>52</v>
      </c>
      <c r="M106">
        <v>25.690465157330198</v>
      </c>
      <c r="N106">
        <v>55</v>
      </c>
      <c r="O106">
        <v>107</v>
      </c>
      <c r="P106">
        <v>162</v>
      </c>
      <c r="Q106">
        <v>76.713753656042599</v>
      </c>
      <c r="R106">
        <v>29</v>
      </c>
      <c r="S106">
        <v>20</v>
      </c>
      <c r="T106">
        <v>24.083189157584499</v>
      </c>
      <c r="U106">
        <v>4.60298815988049</v>
      </c>
      <c r="AM106" t="s">
        <v>43</v>
      </c>
      <c r="AN106" t="s">
        <v>1694</v>
      </c>
      <c r="AO106" t="s">
        <v>1442</v>
      </c>
      <c r="AP106" t="s">
        <v>44</v>
      </c>
    </row>
    <row r="107" spans="1:42" hidden="1" x14ac:dyDescent="0.25">
      <c r="A107" t="s">
        <v>60</v>
      </c>
      <c r="B107">
        <v>113994368</v>
      </c>
      <c r="C107">
        <v>113994376</v>
      </c>
      <c r="D107" t="s">
        <v>1898</v>
      </c>
      <c r="E107" t="s">
        <v>1692</v>
      </c>
      <c r="F107">
        <v>7938</v>
      </c>
      <c r="G107">
        <v>4</v>
      </c>
      <c r="H107">
        <v>113994368</v>
      </c>
      <c r="I107" t="s">
        <v>1899</v>
      </c>
      <c r="J107">
        <v>4</v>
      </c>
      <c r="K107">
        <v>2</v>
      </c>
      <c r="L107">
        <v>6</v>
      </c>
      <c r="M107">
        <v>2.8284271247461898</v>
      </c>
      <c r="N107">
        <v>14</v>
      </c>
      <c r="O107">
        <v>2</v>
      </c>
      <c r="P107">
        <v>16</v>
      </c>
      <c r="Q107">
        <v>5.2915026221291797</v>
      </c>
      <c r="R107">
        <v>3</v>
      </c>
      <c r="S107">
        <v>2</v>
      </c>
      <c r="T107">
        <v>2.4494897427831699</v>
      </c>
      <c r="U107">
        <v>4</v>
      </c>
      <c r="AM107" t="s">
        <v>43</v>
      </c>
      <c r="AN107" t="s">
        <v>1694</v>
      </c>
      <c r="AO107" t="s">
        <v>1442</v>
      </c>
      <c r="AP107" t="s">
        <v>44</v>
      </c>
    </row>
    <row r="108" spans="1:42" hidden="1" x14ac:dyDescent="0.25">
      <c r="A108" t="s">
        <v>60</v>
      </c>
      <c r="B108">
        <v>156873550</v>
      </c>
      <c r="C108">
        <v>156873560</v>
      </c>
      <c r="D108" t="s">
        <v>1900</v>
      </c>
      <c r="E108" t="s">
        <v>1692</v>
      </c>
      <c r="F108">
        <v>8118</v>
      </c>
      <c r="G108">
        <v>4</v>
      </c>
      <c r="H108">
        <v>156873551</v>
      </c>
      <c r="I108" t="s">
        <v>1901</v>
      </c>
      <c r="J108">
        <v>0</v>
      </c>
      <c r="K108">
        <v>5</v>
      </c>
      <c r="L108">
        <v>5</v>
      </c>
      <c r="M108">
        <v>0</v>
      </c>
      <c r="N108">
        <v>0</v>
      </c>
      <c r="O108">
        <v>5</v>
      </c>
      <c r="P108">
        <v>5</v>
      </c>
      <c r="Q108">
        <v>0</v>
      </c>
      <c r="R108">
        <v>1</v>
      </c>
      <c r="S108">
        <v>1</v>
      </c>
      <c r="T108">
        <v>1</v>
      </c>
      <c r="U108">
        <v>3.9607448794387099</v>
      </c>
      <c r="AM108" t="s">
        <v>43</v>
      </c>
      <c r="AN108" t="s">
        <v>1694</v>
      </c>
      <c r="AO108" t="s">
        <v>1442</v>
      </c>
      <c r="AP108" t="s">
        <v>44</v>
      </c>
    </row>
    <row r="109" spans="1:42" hidden="1" x14ac:dyDescent="0.25">
      <c r="A109" t="s">
        <v>60</v>
      </c>
      <c r="B109">
        <v>165129359</v>
      </c>
      <c r="C109">
        <v>165129359</v>
      </c>
      <c r="D109" t="s">
        <v>1902</v>
      </c>
      <c r="E109" t="s">
        <v>1692</v>
      </c>
      <c r="F109">
        <v>8164</v>
      </c>
      <c r="G109">
        <v>4</v>
      </c>
      <c r="H109">
        <v>165129359</v>
      </c>
      <c r="I109" t="s">
        <v>1903</v>
      </c>
      <c r="J109">
        <v>2</v>
      </c>
      <c r="K109">
        <v>0</v>
      </c>
      <c r="L109">
        <v>2</v>
      </c>
      <c r="M109">
        <v>0</v>
      </c>
      <c r="N109">
        <v>2</v>
      </c>
      <c r="O109">
        <v>0</v>
      </c>
      <c r="P109">
        <v>2</v>
      </c>
      <c r="Q109">
        <v>0</v>
      </c>
      <c r="R109">
        <v>1</v>
      </c>
      <c r="S109">
        <v>1</v>
      </c>
      <c r="T109">
        <v>1</v>
      </c>
      <c r="U109">
        <v>0</v>
      </c>
      <c r="AM109" t="s">
        <v>43</v>
      </c>
      <c r="AN109" t="s">
        <v>1694</v>
      </c>
      <c r="AO109" t="s">
        <v>1442</v>
      </c>
      <c r="AP109" t="s">
        <v>44</v>
      </c>
    </row>
    <row r="110" spans="1:42" hidden="1" x14ac:dyDescent="0.25">
      <c r="A110" t="s">
        <v>60</v>
      </c>
      <c r="B110">
        <v>184448812</v>
      </c>
      <c r="C110">
        <v>184448822</v>
      </c>
      <c r="D110" t="s">
        <v>1904</v>
      </c>
      <c r="E110" t="s">
        <v>1692</v>
      </c>
      <c r="F110">
        <v>8249</v>
      </c>
      <c r="G110">
        <v>4</v>
      </c>
      <c r="H110">
        <v>184448818</v>
      </c>
      <c r="I110" t="s">
        <v>1905</v>
      </c>
      <c r="J110">
        <v>9</v>
      </c>
      <c r="K110">
        <v>1</v>
      </c>
      <c r="L110">
        <v>10</v>
      </c>
      <c r="M110">
        <v>3</v>
      </c>
      <c r="N110">
        <v>16</v>
      </c>
      <c r="O110">
        <v>11</v>
      </c>
      <c r="P110">
        <v>27</v>
      </c>
      <c r="Q110">
        <v>13.266499161421599</v>
      </c>
      <c r="R110">
        <v>1</v>
      </c>
      <c r="S110">
        <v>8</v>
      </c>
      <c r="T110">
        <v>2.8284271247461898</v>
      </c>
      <c r="U110">
        <v>4.1096093353126504</v>
      </c>
      <c r="AM110" t="s">
        <v>43</v>
      </c>
      <c r="AN110" t="s">
        <v>1694</v>
      </c>
      <c r="AO110" t="s">
        <v>1442</v>
      </c>
      <c r="AP110" t="s">
        <v>44</v>
      </c>
    </row>
    <row r="111" spans="1:42" hidden="1" x14ac:dyDescent="0.25">
      <c r="A111" t="s">
        <v>60</v>
      </c>
      <c r="B111">
        <v>191044173</v>
      </c>
      <c r="C111">
        <v>191044174</v>
      </c>
      <c r="D111" t="s">
        <v>1906</v>
      </c>
      <c r="E111" t="s">
        <v>1692</v>
      </c>
      <c r="F111">
        <v>8282</v>
      </c>
      <c r="G111">
        <v>4</v>
      </c>
      <c r="H111">
        <v>191044174</v>
      </c>
      <c r="I111" t="s">
        <v>105</v>
      </c>
      <c r="J111">
        <v>2</v>
      </c>
      <c r="K111">
        <v>0</v>
      </c>
      <c r="L111">
        <v>2</v>
      </c>
      <c r="M111">
        <v>0</v>
      </c>
      <c r="N111">
        <v>2</v>
      </c>
      <c r="O111">
        <v>0</v>
      </c>
      <c r="P111">
        <v>2</v>
      </c>
      <c r="Q111">
        <v>0</v>
      </c>
      <c r="R111">
        <v>1</v>
      </c>
      <c r="S111">
        <v>1</v>
      </c>
      <c r="T111">
        <v>1</v>
      </c>
      <c r="U111">
        <v>0.5</v>
      </c>
      <c r="AM111" t="s">
        <v>43</v>
      </c>
      <c r="AN111" t="s">
        <v>1694</v>
      </c>
      <c r="AO111" t="s">
        <v>1442</v>
      </c>
      <c r="AP111" t="s">
        <v>44</v>
      </c>
    </row>
    <row r="112" spans="1:42" hidden="1" x14ac:dyDescent="0.25">
      <c r="A112" t="s">
        <v>60</v>
      </c>
      <c r="B112">
        <v>62739009</v>
      </c>
      <c r="C112">
        <v>62739014</v>
      </c>
      <c r="D112" t="s">
        <v>1907</v>
      </c>
      <c r="E112" t="s">
        <v>1692</v>
      </c>
      <c r="F112">
        <v>7695</v>
      </c>
      <c r="G112">
        <v>4</v>
      </c>
      <c r="H112">
        <v>62739009</v>
      </c>
      <c r="I112" t="s">
        <v>1908</v>
      </c>
      <c r="J112">
        <v>10</v>
      </c>
      <c r="K112">
        <v>3</v>
      </c>
      <c r="L112">
        <v>13</v>
      </c>
      <c r="M112">
        <v>5.4772255750516603</v>
      </c>
      <c r="N112">
        <v>14</v>
      </c>
      <c r="O112">
        <v>16</v>
      </c>
      <c r="P112">
        <v>30</v>
      </c>
      <c r="Q112">
        <v>14.9666295470957</v>
      </c>
      <c r="R112">
        <v>2</v>
      </c>
      <c r="S112">
        <v>7</v>
      </c>
      <c r="T112">
        <v>3.74165738677394</v>
      </c>
      <c r="U112">
        <v>2.5</v>
      </c>
      <c r="AM112" t="s">
        <v>43</v>
      </c>
      <c r="AN112" t="s">
        <v>1694</v>
      </c>
      <c r="AO112" t="s">
        <v>1442</v>
      </c>
      <c r="AP112" t="s">
        <v>44</v>
      </c>
    </row>
    <row r="113" spans="1:42" hidden="1" x14ac:dyDescent="0.25">
      <c r="A113" t="s">
        <v>60</v>
      </c>
      <c r="B113">
        <v>68265628</v>
      </c>
      <c r="C113">
        <v>68265633</v>
      </c>
      <c r="D113" t="s">
        <v>1909</v>
      </c>
      <c r="E113" t="s">
        <v>1692</v>
      </c>
      <c r="F113">
        <v>7729</v>
      </c>
      <c r="G113">
        <v>4</v>
      </c>
      <c r="H113">
        <v>68265631</v>
      </c>
      <c r="I113" t="s">
        <v>1910</v>
      </c>
      <c r="J113">
        <v>3</v>
      </c>
      <c r="K113">
        <v>13</v>
      </c>
      <c r="L113">
        <v>16</v>
      </c>
      <c r="M113">
        <v>6.2449979983983903</v>
      </c>
      <c r="N113">
        <v>3</v>
      </c>
      <c r="O113">
        <v>30</v>
      </c>
      <c r="P113">
        <v>33</v>
      </c>
      <c r="Q113">
        <v>9.4868329805051292</v>
      </c>
      <c r="R113">
        <v>12</v>
      </c>
      <c r="S113">
        <v>3</v>
      </c>
      <c r="T113">
        <v>6</v>
      </c>
      <c r="U113">
        <v>2.0548046676563199</v>
      </c>
      <c r="AM113" t="s">
        <v>43</v>
      </c>
      <c r="AN113" t="s">
        <v>1694</v>
      </c>
      <c r="AO113" t="s">
        <v>1442</v>
      </c>
      <c r="AP113" t="s">
        <v>44</v>
      </c>
    </row>
    <row r="114" spans="1:42" hidden="1" x14ac:dyDescent="0.25">
      <c r="A114" t="s">
        <v>60</v>
      </c>
      <c r="B114">
        <v>71168989</v>
      </c>
      <c r="C114">
        <v>71168994</v>
      </c>
      <c r="D114" t="s">
        <v>1911</v>
      </c>
      <c r="E114" t="s">
        <v>1692</v>
      </c>
      <c r="F114">
        <v>7751</v>
      </c>
      <c r="G114">
        <v>4</v>
      </c>
      <c r="H114">
        <v>71168989</v>
      </c>
      <c r="I114" t="s">
        <v>1912</v>
      </c>
      <c r="J114">
        <v>3</v>
      </c>
      <c r="K114">
        <v>1</v>
      </c>
      <c r="L114">
        <v>4</v>
      </c>
      <c r="M114">
        <v>1.7320508075688701</v>
      </c>
      <c r="N114">
        <v>24</v>
      </c>
      <c r="O114">
        <v>1</v>
      </c>
      <c r="P114">
        <v>25</v>
      </c>
      <c r="Q114">
        <v>4.8989794855663504</v>
      </c>
      <c r="R114">
        <v>3</v>
      </c>
      <c r="S114">
        <v>0</v>
      </c>
      <c r="T114">
        <v>0</v>
      </c>
      <c r="U114">
        <v>2.5</v>
      </c>
      <c r="AM114" t="s">
        <v>43</v>
      </c>
      <c r="AN114" t="s">
        <v>1694</v>
      </c>
      <c r="AO114" t="s">
        <v>1442</v>
      </c>
      <c r="AP114" t="s">
        <v>44</v>
      </c>
    </row>
    <row r="115" spans="1:42" hidden="1" x14ac:dyDescent="0.25">
      <c r="A115" t="s">
        <v>60</v>
      </c>
      <c r="B115">
        <v>81840577</v>
      </c>
      <c r="C115">
        <v>81840579</v>
      </c>
      <c r="D115" t="s">
        <v>1913</v>
      </c>
      <c r="E115" t="s">
        <v>1692</v>
      </c>
      <c r="F115">
        <v>7804</v>
      </c>
      <c r="G115">
        <v>4</v>
      </c>
      <c r="H115">
        <v>81840577</v>
      </c>
      <c r="I115" t="s">
        <v>1914</v>
      </c>
      <c r="J115">
        <v>21</v>
      </c>
      <c r="K115">
        <v>1</v>
      </c>
      <c r="L115">
        <v>22</v>
      </c>
      <c r="M115">
        <v>4.5825756949558398</v>
      </c>
      <c r="N115">
        <v>130</v>
      </c>
      <c r="O115">
        <v>1</v>
      </c>
      <c r="P115">
        <v>131</v>
      </c>
      <c r="Q115">
        <v>11.401754250991299</v>
      </c>
      <c r="R115">
        <v>17</v>
      </c>
      <c r="S115">
        <v>0</v>
      </c>
      <c r="T115">
        <v>0</v>
      </c>
      <c r="U115">
        <v>0.81649658092772603</v>
      </c>
      <c r="AM115" t="s">
        <v>43</v>
      </c>
      <c r="AN115" t="s">
        <v>1694</v>
      </c>
      <c r="AO115" t="s">
        <v>1442</v>
      </c>
      <c r="AP115" t="s">
        <v>44</v>
      </c>
    </row>
    <row r="116" spans="1:42" hidden="1" x14ac:dyDescent="0.25">
      <c r="A116" t="s">
        <v>62</v>
      </c>
      <c r="B116">
        <v>10477</v>
      </c>
      <c r="C116">
        <v>10478</v>
      </c>
      <c r="D116" t="s">
        <v>1915</v>
      </c>
      <c r="E116" t="s">
        <v>1692</v>
      </c>
      <c r="F116">
        <v>8285</v>
      </c>
      <c r="G116">
        <v>5</v>
      </c>
      <c r="H116">
        <v>10477</v>
      </c>
      <c r="I116" t="s">
        <v>1916</v>
      </c>
      <c r="J116">
        <v>23</v>
      </c>
      <c r="K116">
        <v>1</v>
      </c>
      <c r="L116">
        <v>24</v>
      </c>
      <c r="M116">
        <v>4.7958315233127102</v>
      </c>
      <c r="N116">
        <v>181</v>
      </c>
      <c r="O116">
        <v>1</v>
      </c>
      <c r="P116">
        <v>182</v>
      </c>
      <c r="Q116">
        <v>13.453624047073699</v>
      </c>
      <c r="R116">
        <v>24</v>
      </c>
      <c r="S116">
        <v>0</v>
      </c>
      <c r="T116">
        <v>0</v>
      </c>
      <c r="U116">
        <v>0.5</v>
      </c>
      <c r="AM116" t="s">
        <v>43</v>
      </c>
      <c r="AN116" t="s">
        <v>1694</v>
      </c>
      <c r="AO116" t="s">
        <v>1442</v>
      </c>
      <c r="AP116" t="s">
        <v>44</v>
      </c>
    </row>
    <row r="117" spans="1:42" hidden="1" x14ac:dyDescent="0.25">
      <c r="A117" t="s">
        <v>62</v>
      </c>
      <c r="B117">
        <v>107631976</v>
      </c>
      <c r="C117">
        <v>107631977</v>
      </c>
      <c r="D117" t="s">
        <v>1917</v>
      </c>
      <c r="E117" t="s">
        <v>1692</v>
      </c>
      <c r="F117">
        <v>8740</v>
      </c>
      <c r="G117">
        <v>5</v>
      </c>
      <c r="H117">
        <v>107631977</v>
      </c>
      <c r="I117" t="s">
        <v>1918</v>
      </c>
      <c r="J117">
        <v>1</v>
      </c>
      <c r="K117">
        <v>1</v>
      </c>
      <c r="L117">
        <v>2</v>
      </c>
      <c r="M117">
        <v>1</v>
      </c>
      <c r="N117">
        <v>1</v>
      </c>
      <c r="O117">
        <v>1</v>
      </c>
      <c r="P117">
        <v>2</v>
      </c>
      <c r="Q117">
        <v>1</v>
      </c>
      <c r="R117">
        <v>1</v>
      </c>
      <c r="S117">
        <v>1</v>
      </c>
      <c r="T117">
        <v>1</v>
      </c>
      <c r="U117">
        <v>0.5</v>
      </c>
      <c r="AM117" t="s">
        <v>43</v>
      </c>
      <c r="AN117" t="s">
        <v>1694</v>
      </c>
      <c r="AO117" t="s">
        <v>1442</v>
      </c>
      <c r="AP117" t="s">
        <v>44</v>
      </c>
    </row>
    <row r="118" spans="1:42" hidden="1" x14ac:dyDescent="0.25">
      <c r="A118" t="s">
        <v>62</v>
      </c>
      <c r="B118">
        <v>118298370</v>
      </c>
      <c r="C118">
        <v>118298394</v>
      </c>
      <c r="D118" t="s">
        <v>1919</v>
      </c>
      <c r="E118" t="s">
        <v>1692</v>
      </c>
      <c r="F118">
        <v>8789</v>
      </c>
      <c r="G118">
        <v>5</v>
      </c>
      <c r="H118">
        <v>118298370</v>
      </c>
      <c r="I118" t="s">
        <v>1920</v>
      </c>
      <c r="J118">
        <v>54</v>
      </c>
      <c r="K118">
        <v>0</v>
      </c>
      <c r="L118">
        <v>54</v>
      </c>
      <c r="M118">
        <v>0</v>
      </c>
      <c r="N118">
        <v>507</v>
      </c>
      <c r="O118">
        <v>0</v>
      </c>
      <c r="P118">
        <v>507</v>
      </c>
      <c r="Q118">
        <v>0</v>
      </c>
      <c r="R118">
        <v>50</v>
      </c>
      <c r="S118">
        <v>1</v>
      </c>
      <c r="T118">
        <v>7.0710678118654702</v>
      </c>
      <c r="U118">
        <v>8.5328775919967299</v>
      </c>
      <c r="AM118" t="s">
        <v>43</v>
      </c>
      <c r="AN118" t="s">
        <v>1694</v>
      </c>
      <c r="AO118" t="s">
        <v>1442</v>
      </c>
      <c r="AP118" t="s">
        <v>44</v>
      </c>
    </row>
    <row r="119" spans="1:42" hidden="1" x14ac:dyDescent="0.25">
      <c r="A119" t="s">
        <v>62</v>
      </c>
      <c r="B119">
        <v>142065667</v>
      </c>
      <c r="C119">
        <v>142065678</v>
      </c>
      <c r="D119" t="s">
        <v>1921</v>
      </c>
      <c r="E119" t="s">
        <v>1692</v>
      </c>
      <c r="F119">
        <v>8912</v>
      </c>
      <c r="G119">
        <v>5</v>
      </c>
      <c r="H119">
        <v>142065667</v>
      </c>
      <c r="I119" t="s">
        <v>1922</v>
      </c>
      <c r="J119">
        <v>2</v>
      </c>
      <c r="K119">
        <v>31</v>
      </c>
      <c r="L119">
        <v>33</v>
      </c>
      <c r="M119">
        <v>7.8740078740118102</v>
      </c>
      <c r="N119">
        <v>2</v>
      </c>
      <c r="O119">
        <v>204</v>
      </c>
      <c r="P119">
        <v>206</v>
      </c>
      <c r="Q119">
        <v>20.199009876724102</v>
      </c>
      <c r="R119">
        <v>28</v>
      </c>
      <c r="S119">
        <v>0</v>
      </c>
      <c r="T119">
        <v>0</v>
      </c>
      <c r="U119">
        <v>4.6427960923946996</v>
      </c>
      <c r="AM119" t="s">
        <v>43</v>
      </c>
      <c r="AN119" t="s">
        <v>1694</v>
      </c>
      <c r="AO119" t="s">
        <v>1442</v>
      </c>
      <c r="AP119" t="s">
        <v>44</v>
      </c>
    </row>
    <row r="120" spans="1:42" hidden="1" x14ac:dyDescent="0.25">
      <c r="A120" t="s">
        <v>62</v>
      </c>
      <c r="B120">
        <v>146903915</v>
      </c>
      <c r="C120">
        <v>146903918</v>
      </c>
      <c r="D120" t="s">
        <v>1923</v>
      </c>
      <c r="E120" t="s">
        <v>1692</v>
      </c>
      <c r="F120">
        <v>8935</v>
      </c>
      <c r="G120">
        <v>5</v>
      </c>
      <c r="H120">
        <v>146903915</v>
      </c>
      <c r="I120" t="s">
        <v>1924</v>
      </c>
      <c r="J120">
        <v>16</v>
      </c>
      <c r="K120">
        <v>5</v>
      </c>
      <c r="L120">
        <v>21</v>
      </c>
      <c r="M120">
        <v>8.9442719099991592</v>
      </c>
      <c r="N120">
        <v>29</v>
      </c>
      <c r="O120">
        <v>13</v>
      </c>
      <c r="P120">
        <v>42</v>
      </c>
      <c r="Q120">
        <v>19.416487838947599</v>
      </c>
      <c r="R120">
        <v>14</v>
      </c>
      <c r="S120">
        <v>5</v>
      </c>
      <c r="T120">
        <v>8.3666002653407503</v>
      </c>
      <c r="U120">
        <v>1.5</v>
      </c>
      <c r="AM120" t="s">
        <v>43</v>
      </c>
      <c r="AN120" t="s">
        <v>1694</v>
      </c>
      <c r="AO120" t="s">
        <v>1442</v>
      </c>
      <c r="AP120" t="s">
        <v>44</v>
      </c>
    </row>
    <row r="121" spans="1:42" hidden="1" x14ac:dyDescent="0.25">
      <c r="A121" t="s">
        <v>62</v>
      </c>
      <c r="B121">
        <v>150404821</v>
      </c>
      <c r="C121">
        <v>150404821</v>
      </c>
      <c r="D121" t="s">
        <v>1925</v>
      </c>
      <c r="E121" t="s">
        <v>1692</v>
      </c>
      <c r="F121">
        <v>8957</v>
      </c>
      <c r="G121">
        <v>5</v>
      </c>
      <c r="H121">
        <v>150404821</v>
      </c>
      <c r="I121" t="s">
        <v>1926</v>
      </c>
      <c r="J121">
        <v>0</v>
      </c>
      <c r="K121">
        <v>2</v>
      </c>
      <c r="L121">
        <v>2</v>
      </c>
      <c r="M121">
        <v>0</v>
      </c>
      <c r="N121">
        <v>0</v>
      </c>
      <c r="O121">
        <v>2</v>
      </c>
      <c r="P121">
        <v>2</v>
      </c>
      <c r="Q121">
        <v>0</v>
      </c>
      <c r="R121">
        <v>1</v>
      </c>
      <c r="S121">
        <v>1</v>
      </c>
      <c r="T121">
        <v>1</v>
      </c>
      <c r="U121">
        <v>0</v>
      </c>
      <c r="AM121" t="s">
        <v>43</v>
      </c>
      <c r="AN121" t="s">
        <v>1694</v>
      </c>
      <c r="AO121" t="s">
        <v>1442</v>
      </c>
      <c r="AP121" t="s">
        <v>44</v>
      </c>
    </row>
    <row r="122" spans="1:42" hidden="1" x14ac:dyDescent="0.25">
      <c r="A122" t="s">
        <v>62</v>
      </c>
      <c r="B122">
        <v>162538172</v>
      </c>
      <c r="C122">
        <v>162538178</v>
      </c>
      <c r="D122" t="s">
        <v>1927</v>
      </c>
      <c r="E122" t="s">
        <v>1692</v>
      </c>
      <c r="F122">
        <v>9022</v>
      </c>
      <c r="G122">
        <v>5</v>
      </c>
      <c r="H122">
        <v>162538178</v>
      </c>
      <c r="I122" t="s">
        <v>1928</v>
      </c>
      <c r="J122">
        <v>2</v>
      </c>
      <c r="K122">
        <v>1</v>
      </c>
      <c r="L122">
        <v>3</v>
      </c>
      <c r="M122">
        <v>1.41421356237309</v>
      </c>
      <c r="N122">
        <v>2</v>
      </c>
      <c r="O122">
        <v>1</v>
      </c>
      <c r="P122">
        <v>3</v>
      </c>
      <c r="Q122">
        <v>1.41421356237309</v>
      </c>
      <c r="R122">
        <v>0</v>
      </c>
      <c r="S122">
        <v>1</v>
      </c>
      <c r="T122">
        <v>0</v>
      </c>
      <c r="U122">
        <v>2.4944382578492901</v>
      </c>
      <c r="AM122" t="s">
        <v>43</v>
      </c>
      <c r="AN122" t="s">
        <v>1694</v>
      </c>
      <c r="AO122" t="s">
        <v>1442</v>
      </c>
      <c r="AP122" t="s">
        <v>44</v>
      </c>
    </row>
    <row r="123" spans="1:42" hidden="1" x14ac:dyDescent="0.25">
      <c r="A123" t="s">
        <v>62</v>
      </c>
      <c r="B123">
        <v>16261301</v>
      </c>
      <c r="C123">
        <v>16261301</v>
      </c>
      <c r="D123" t="s">
        <v>1929</v>
      </c>
      <c r="E123" t="s">
        <v>1692</v>
      </c>
      <c r="F123">
        <v>8380</v>
      </c>
      <c r="G123">
        <v>5</v>
      </c>
      <c r="H123">
        <v>16261301</v>
      </c>
      <c r="I123" t="s">
        <v>1930</v>
      </c>
      <c r="J123">
        <v>1</v>
      </c>
      <c r="K123">
        <v>20</v>
      </c>
      <c r="L123">
        <v>21</v>
      </c>
      <c r="M123">
        <v>4.4721359549995796</v>
      </c>
      <c r="N123">
        <v>1</v>
      </c>
      <c r="O123">
        <v>77</v>
      </c>
      <c r="P123">
        <v>78</v>
      </c>
      <c r="Q123">
        <v>8.7749643873921208</v>
      </c>
      <c r="R123">
        <v>1</v>
      </c>
      <c r="S123">
        <v>18</v>
      </c>
      <c r="T123">
        <v>4.2426406871192803</v>
      </c>
      <c r="U123">
        <v>0</v>
      </c>
      <c r="AM123" t="s">
        <v>43</v>
      </c>
      <c r="AN123" t="s">
        <v>1694</v>
      </c>
      <c r="AO123" t="s">
        <v>1442</v>
      </c>
      <c r="AP123" t="s">
        <v>44</v>
      </c>
    </row>
    <row r="124" spans="1:42" hidden="1" x14ac:dyDescent="0.25">
      <c r="A124" t="s">
        <v>62</v>
      </c>
      <c r="B124">
        <v>18711967</v>
      </c>
      <c r="C124">
        <v>18711977</v>
      </c>
      <c r="D124" t="s">
        <v>1931</v>
      </c>
      <c r="E124" t="s">
        <v>1692</v>
      </c>
      <c r="F124">
        <v>8396</v>
      </c>
      <c r="G124">
        <v>5</v>
      </c>
      <c r="H124">
        <v>18711967</v>
      </c>
      <c r="I124" t="s">
        <v>1932</v>
      </c>
      <c r="J124">
        <v>2</v>
      </c>
      <c r="K124">
        <v>1</v>
      </c>
      <c r="L124">
        <v>3</v>
      </c>
      <c r="M124">
        <v>1.41421356237309</v>
      </c>
      <c r="N124">
        <v>2</v>
      </c>
      <c r="O124">
        <v>1</v>
      </c>
      <c r="P124">
        <v>3</v>
      </c>
      <c r="Q124">
        <v>1.41421356237309</v>
      </c>
      <c r="R124">
        <v>1</v>
      </c>
      <c r="S124">
        <v>0</v>
      </c>
      <c r="T124">
        <v>0</v>
      </c>
      <c r="U124">
        <v>5</v>
      </c>
      <c r="AM124" t="s">
        <v>43</v>
      </c>
      <c r="AN124" t="s">
        <v>1694</v>
      </c>
      <c r="AO124" t="s">
        <v>1442</v>
      </c>
      <c r="AP124" t="s">
        <v>44</v>
      </c>
    </row>
    <row r="125" spans="1:42" hidden="1" x14ac:dyDescent="0.25">
      <c r="A125" t="s">
        <v>62</v>
      </c>
      <c r="B125">
        <v>44511923</v>
      </c>
      <c r="C125">
        <v>44511924</v>
      </c>
      <c r="D125" t="s">
        <v>1933</v>
      </c>
      <c r="E125" t="s">
        <v>1692</v>
      </c>
      <c r="F125">
        <v>8508</v>
      </c>
      <c r="G125">
        <v>5</v>
      </c>
      <c r="H125">
        <v>44511924</v>
      </c>
      <c r="I125" t="s">
        <v>1934</v>
      </c>
      <c r="J125">
        <v>1</v>
      </c>
      <c r="K125">
        <v>1</v>
      </c>
      <c r="L125">
        <v>2</v>
      </c>
      <c r="M125">
        <v>1</v>
      </c>
      <c r="N125">
        <v>1</v>
      </c>
      <c r="O125">
        <v>1</v>
      </c>
      <c r="P125">
        <v>2</v>
      </c>
      <c r="Q125">
        <v>1</v>
      </c>
      <c r="R125">
        <v>1</v>
      </c>
      <c r="S125">
        <v>1</v>
      </c>
      <c r="T125">
        <v>1</v>
      </c>
      <c r="U125">
        <v>0.5</v>
      </c>
      <c r="AM125" t="s">
        <v>43</v>
      </c>
      <c r="AN125" t="s">
        <v>1694</v>
      </c>
      <c r="AO125" t="s">
        <v>1442</v>
      </c>
      <c r="AP125" t="s">
        <v>44</v>
      </c>
    </row>
    <row r="126" spans="1:42" hidden="1" x14ac:dyDescent="0.25">
      <c r="A126" t="s">
        <v>62</v>
      </c>
      <c r="B126">
        <v>86777082</v>
      </c>
      <c r="C126">
        <v>86777087</v>
      </c>
      <c r="D126" t="s">
        <v>1935</v>
      </c>
      <c r="E126" t="s">
        <v>1692</v>
      </c>
      <c r="F126">
        <v>8642</v>
      </c>
      <c r="G126">
        <v>5</v>
      </c>
      <c r="H126">
        <v>86777087</v>
      </c>
      <c r="I126" t="s">
        <v>1936</v>
      </c>
      <c r="J126">
        <v>15</v>
      </c>
      <c r="K126">
        <v>5</v>
      </c>
      <c r="L126">
        <v>20</v>
      </c>
      <c r="M126">
        <v>8.6602540378443802</v>
      </c>
      <c r="N126">
        <v>36</v>
      </c>
      <c r="O126">
        <v>9</v>
      </c>
      <c r="P126">
        <v>45</v>
      </c>
      <c r="Q126">
        <v>18</v>
      </c>
      <c r="R126">
        <v>5</v>
      </c>
      <c r="S126">
        <v>13</v>
      </c>
      <c r="T126">
        <v>8.0622577482985491</v>
      </c>
      <c r="U126">
        <v>2.5</v>
      </c>
      <c r="AM126" t="s">
        <v>43</v>
      </c>
      <c r="AN126" t="s">
        <v>1694</v>
      </c>
      <c r="AO126" t="s">
        <v>1442</v>
      </c>
      <c r="AP126" t="s">
        <v>44</v>
      </c>
    </row>
    <row r="127" spans="1:42" x14ac:dyDescent="0.25">
      <c r="A127" t="s">
        <v>65</v>
      </c>
      <c r="B127">
        <v>133046561</v>
      </c>
      <c r="C127">
        <v>133046571</v>
      </c>
      <c r="D127" t="s">
        <v>1937</v>
      </c>
      <c r="E127" t="s">
        <v>1692</v>
      </c>
      <c r="F127">
        <v>11485</v>
      </c>
      <c r="G127">
        <v>9</v>
      </c>
      <c r="H127">
        <v>133046561</v>
      </c>
      <c r="I127" t="s">
        <v>1938</v>
      </c>
      <c r="J127">
        <v>6</v>
      </c>
      <c r="K127">
        <v>2</v>
      </c>
      <c r="L127">
        <v>8</v>
      </c>
      <c r="M127">
        <v>3.4641016151377499</v>
      </c>
      <c r="N127">
        <v>28</v>
      </c>
      <c r="O127">
        <v>4</v>
      </c>
      <c r="P127">
        <v>32</v>
      </c>
      <c r="Q127">
        <v>10.583005244258301</v>
      </c>
      <c r="R127">
        <v>4</v>
      </c>
      <c r="S127">
        <v>1</v>
      </c>
      <c r="T127">
        <v>2</v>
      </c>
      <c r="U127">
        <v>3.89711431702997</v>
      </c>
      <c r="V127" t="s">
        <v>1937</v>
      </c>
      <c r="W127">
        <v>1</v>
      </c>
      <c r="X127" t="s">
        <v>65</v>
      </c>
      <c r="Y127" t="s">
        <v>1939</v>
      </c>
      <c r="Z127">
        <v>7</v>
      </c>
      <c r="AA127" t="s">
        <v>52</v>
      </c>
      <c r="AB127">
        <v>133046554</v>
      </c>
      <c r="AC127">
        <v>133046577</v>
      </c>
      <c r="AD127" t="s">
        <v>1940</v>
      </c>
      <c r="AE127">
        <v>24</v>
      </c>
      <c r="AF127">
        <v>7</v>
      </c>
      <c r="AG127">
        <v>4</v>
      </c>
      <c r="AH127">
        <v>1</v>
      </c>
      <c r="AI127">
        <v>0</v>
      </c>
      <c r="AJ127" t="s">
        <v>52</v>
      </c>
      <c r="AK127">
        <v>133046554</v>
      </c>
      <c r="AL127">
        <v>133046578</v>
      </c>
      <c r="AM127" t="s">
        <v>43</v>
      </c>
      <c r="AN127" t="s">
        <v>1694</v>
      </c>
      <c r="AO127" t="s">
        <v>1442</v>
      </c>
      <c r="AP127" t="s">
        <v>1551</v>
      </c>
    </row>
    <row r="128" spans="1:42" hidden="1" x14ac:dyDescent="0.25">
      <c r="A128" t="s">
        <v>63</v>
      </c>
      <c r="B128">
        <v>137841168</v>
      </c>
      <c r="C128">
        <v>137841185</v>
      </c>
      <c r="D128" t="s">
        <v>1941</v>
      </c>
      <c r="E128" t="s">
        <v>1692</v>
      </c>
      <c r="F128">
        <v>9612</v>
      </c>
      <c r="G128">
        <v>6</v>
      </c>
      <c r="H128">
        <v>137841185</v>
      </c>
      <c r="I128" t="s">
        <v>1942</v>
      </c>
      <c r="J128">
        <v>5</v>
      </c>
      <c r="K128">
        <v>1</v>
      </c>
      <c r="L128">
        <v>6</v>
      </c>
      <c r="M128">
        <v>2.2360679774997898</v>
      </c>
      <c r="N128">
        <v>5</v>
      </c>
      <c r="O128">
        <v>1</v>
      </c>
      <c r="P128">
        <v>6</v>
      </c>
      <c r="Q128">
        <v>2.2360679774997898</v>
      </c>
      <c r="R128">
        <v>2</v>
      </c>
      <c r="S128">
        <v>0</v>
      </c>
      <c r="T128">
        <v>0</v>
      </c>
      <c r="U128">
        <v>5.9066817155564504</v>
      </c>
      <c r="AM128" t="s">
        <v>43</v>
      </c>
      <c r="AN128" t="s">
        <v>1694</v>
      </c>
      <c r="AO128" t="s">
        <v>1442</v>
      </c>
      <c r="AP128" t="s">
        <v>44</v>
      </c>
    </row>
    <row r="129" spans="1:42" hidden="1" x14ac:dyDescent="0.25">
      <c r="A129" t="s">
        <v>63</v>
      </c>
      <c r="B129">
        <v>144622169</v>
      </c>
      <c r="C129">
        <v>144622175</v>
      </c>
      <c r="D129" t="s">
        <v>1943</v>
      </c>
      <c r="E129" t="s">
        <v>1692</v>
      </c>
      <c r="F129">
        <v>9641</v>
      </c>
      <c r="G129">
        <v>6</v>
      </c>
      <c r="H129">
        <v>144622175</v>
      </c>
      <c r="I129" t="s">
        <v>1944</v>
      </c>
      <c r="J129">
        <v>1</v>
      </c>
      <c r="K129">
        <v>1</v>
      </c>
      <c r="L129">
        <v>2</v>
      </c>
      <c r="M129">
        <v>1</v>
      </c>
      <c r="N129">
        <v>5</v>
      </c>
      <c r="O129">
        <v>2</v>
      </c>
      <c r="P129">
        <v>7</v>
      </c>
      <c r="Q129">
        <v>3.1622776601683702</v>
      </c>
      <c r="R129">
        <v>1</v>
      </c>
      <c r="S129">
        <v>1</v>
      </c>
      <c r="T129">
        <v>1</v>
      </c>
      <c r="U129">
        <v>3</v>
      </c>
      <c r="AM129" t="s">
        <v>43</v>
      </c>
      <c r="AN129" t="s">
        <v>1694</v>
      </c>
      <c r="AO129" t="s">
        <v>1442</v>
      </c>
      <c r="AP129" t="s">
        <v>44</v>
      </c>
    </row>
    <row r="130" spans="1:42" hidden="1" x14ac:dyDescent="0.25">
      <c r="A130" t="s">
        <v>63</v>
      </c>
      <c r="B130">
        <v>58777631</v>
      </c>
      <c r="C130">
        <v>58777639</v>
      </c>
      <c r="D130" t="s">
        <v>1945</v>
      </c>
      <c r="E130" t="s">
        <v>1692</v>
      </c>
      <c r="F130">
        <v>9340</v>
      </c>
      <c r="G130">
        <v>6</v>
      </c>
      <c r="H130">
        <v>58777639</v>
      </c>
      <c r="I130" t="s">
        <v>1946</v>
      </c>
      <c r="J130">
        <v>0</v>
      </c>
      <c r="K130">
        <v>36</v>
      </c>
      <c r="L130">
        <v>36</v>
      </c>
      <c r="M130">
        <v>0</v>
      </c>
      <c r="N130">
        <v>0</v>
      </c>
      <c r="O130">
        <v>182</v>
      </c>
      <c r="P130">
        <v>182</v>
      </c>
      <c r="Q130">
        <v>0</v>
      </c>
      <c r="R130">
        <v>30</v>
      </c>
      <c r="S130">
        <v>1</v>
      </c>
      <c r="T130">
        <v>5.4772255750516603</v>
      </c>
      <c r="U130">
        <v>3.2998316455372199</v>
      </c>
      <c r="AM130" t="s">
        <v>43</v>
      </c>
      <c r="AN130" t="s">
        <v>1694</v>
      </c>
      <c r="AO130" t="s">
        <v>1442</v>
      </c>
      <c r="AP130" t="s">
        <v>44</v>
      </c>
    </row>
    <row r="131" spans="1:42" hidden="1" x14ac:dyDescent="0.25">
      <c r="A131" t="s">
        <v>63</v>
      </c>
      <c r="B131">
        <v>64608023</v>
      </c>
      <c r="C131">
        <v>64608036</v>
      </c>
      <c r="D131" t="s">
        <v>1947</v>
      </c>
      <c r="E131" t="s">
        <v>1692</v>
      </c>
      <c r="F131">
        <v>9355</v>
      </c>
      <c r="G131">
        <v>6</v>
      </c>
      <c r="H131">
        <v>64608036</v>
      </c>
      <c r="I131" t="s">
        <v>1948</v>
      </c>
      <c r="J131">
        <v>3</v>
      </c>
      <c r="K131">
        <v>1</v>
      </c>
      <c r="L131">
        <v>4</v>
      </c>
      <c r="M131">
        <v>1.7320508075688701</v>
      </c>
      <c r="N131">
        <v>3</v>
      </c>
      <c r="O131">
        <v>1</v>
      </c>
      <c r="P131">
        <v>4</v>
      </c>
      <c r="Q131">
        <v>1.7320508075688701</v>
      </c>
      <c r="R131">
        <v>0</v>
      </c>
      <c r="S131">
        <v>0</v>
      </c>
      <c r="T131">
        <v>0</v>
      </c>
      <c r="U131">
        <v>4.86698058348294</v>
      </c>
      <c r="AM131" t="s">
        <v>43</v>
      </c>
      <c r="AN131" t="s">
        <v>1694</v>
      </c>
      <c r="AO131" t="s">
        <v>1442</v>
      </c>
      <c r="AP131" t="s">
        <v>44</v>
      </c>
    </row>
    <row r="132" spans="1:42" hidden="1" x14ac:dyDescent="0.25">
      <c r="A132" t="s">
        <v>63</v>
      </c>
      <c r="B132">
        <v>69159024</v>
      </c>
      <c r="C132">
        <v>69159031</v>
      </c>
      <c r="D132" t="s">
        <v>1949</v>
      </c>
      <c r="E132" t="s">
        <v>1692</v>
      </c>
      <c r="F132">
        <v>9365</v>
      </c>
      <c r="G132">
        <v>6</v>
      </c>
      <c r="H132">
        <v>69159031</v>
      </c>
      <c r="I132" t="s">
        <v>1950</v>
      </c>
      <c r="J132">
        <v>0</v>
      </c>
      <c r="K132">
        <v>2</v>
      </c>
      <c r="L132">
        <v>2</v>
      </c>
      <c r="M132">
        <v>0</v>
      </c>
      <c r="N132">
        <v>0</v>
      </c>
      <c r="O132">
        <v>2</v>
      </c>
      <c r="P132">
        <v>2</v>
      </c>
      <c r="Q132">
        <v>0</v>
      </c>
      <c r="R132">
        <v>1</v>
      </c>
      <c r="S132">
        <v>1</v>
      </c>
      <c r="T132">
        <v>1</v>
      </c>
      <c r="U132">
        <v>3.5</v>
      </c>
      <c r="AM132" t="s">
        <v>43</v>
      </c>
      <c r="AN132" t="s">
        <v>1694</v>
      </c>
      <c r="AO132" t="s">
        <v>1442</v>
      </c>
      <c r="AP132" t="s">
        <v>44</v>
      </c>
    </row>
    <row r="133" spans="1:42" hidden="1" x14ac:dyDescent="0.25">
      <c r="A133" t="s">
        <v>75</v>
      </c>
      <c r="B133">
        <v>10097</v>
      </c>
      <c r="C133">
        <v>10115</v>
      </c>
      <c r="D133" t="s">
        <v>1951</v>
      </c>
      <c r="E133" t="s">
        <v>1692</v>
      </c>
      <c r="F133">
        <v>9768</v>
      </c>
      <c r="G133">
        <v>7</v>
      </c>
      <c r="H133">
        <v>10110</v>
      </c>
      <c r="I133" t="s">
        <v>1952</v>
      </c>
      <c r="J133">
        <v>0</v>
      </c>
      <c r="K133">
        <v>5</v>
      </c>
      <c r="L133">
        <v>5</v>
      </c>
      <c r="M133">
        <v>0</v>
      </c>
      <c r="N133">
        <v>0</v>
      </c>
      <c r="O133">
        <v>5</v>
      </c>
      <c r="P133">
        <v>5</v>
      </c>
      <c r="Q133">
        <v>0</v>
      </c>
      <c r="R133">
        <v>2</v>
      </c>
      <c r="S133">
        <v>3</v>
      </c>
      <c r="T133">
        <v>2.4494897427831699</v>
      </c>
      <c r="U133">
        <v>6.9641941385920596</v>
      </c>
      <c r="AM133" t="s">
        <v>43</v>
      </c>
      <c r="AN133" t="s">
        <v>1694</v>
      </c>
      <c r="AO133" t="s">
        <v>1442</v>
      </c>
      <c r="AP133" t="s">
        <v>44</v>
      </c>
    </row>
    <row r="134" spans="1:42" hidden="1" x14ac:dyDescent="0.25">
      <c r="A134" t="s">
        <v>75</v>
      </c>
      <c r="B134">
        <v>61968928</v>
      </c>
      <c r="C134">
        <v>61968938</v>
      </c>
      <c r="D134" t="s">
        <v>1953</v>
      </c>
      <c r="E134" t="s">
        <v>1692</v>
      </c>
      <c r="F134">
        <v>10042</v>
      </c>
      <c r="G134">
        <v>7</v>
      </c>
      <c r="H134">
        <v>61968938</v>
      </c>
      <c r="I134" t="s">
        <v>1954</v>
      </c>
      <c r="J134">
        <v>1</v>
      </c>
      <c r="K134">
        <v>21</v>
      </c>
      <c r="L134">
        <v>22</v>
      </c>
      <c r="M134">
        <v>4.5825756949558398</v>
      </c>
      <c r="N134">
        <v>3</v>
      </c>
      <c r="O134">
        <v>210</v>
      </c>
      <c r="P134">
        <v>213</v>
      </c>
      <c r="Q134">
        <v>25.099800796022201</v>
      </c>
      <c r="R134">
        <v>21</v>
      </c>
      <c r="S134">
        <v>0</v>
      </c>
      <c r="T134">
        <v>0</v>
      </c>
      <c r="U134">
        <v>3.6314597615834798</v>
      </c>
      <c r="AM134" t="s">
        <v>43</v>
      </c>
      <c r="AN134" t="s">
        <v>1694</v>
      </c>
      <c r="AO134" t="s">
        <v>1442</v>
      </c>
      <c r="AP134" t="s">
        <v>44</v>
      </c>
    </row>
    <row r="135" spans="1:42" hidden="1" x14ac:dyDescent="0.25">
      <c r="A135" t="s">
        <v>75</v>
      </c>
      <c r="B135">
        <v>61969126</v>
      </c>
      <c r="C135">
        <v>61969135</v>
      </c>
      <c r="D135" t="s">
        <v>1955</v>
      </c>
      <c r="E135" t="s">
        <v>1692</v>
      </c>
      <c r="F135">
        <v>10050</v>
      </c>
      <c r="G135">
        <v>7</v>
      </c>
      <c r="H135">
        <v>61969126</v>
      </c>
      <c r="I135" t="s">
        <v>1956</v>
      </c>
      <c r="J135">
        <v>14</v>
      </c>
      <c r="K135">
        <v>2</v>
      </c>
      <c r="L135">
        <v>16</v>
      </c>
      <c r="M135">
        <v>5.2915026221291797</v>
      </c>
      <c r="N135">
        <v>33</v>
      </c>
      <c r="O135">
        <v>2</v>
      </c>
      <c r="P135">
        <v>35</v>
      </c>
      <c r="Q135">
        <v>8.1240384046359608</v>
      </c>
      <c r="R135">
        <v>2</v>
      </c>
      <c r="S135">
        <v>13</v>
      </c>
      <c r="T135">
        <v>5.0990195135927801</v>
      </c>
      <c r="U135">
        <v>3.8586123009300701</v>
      </c>
      <c r="AM135" t="s">
        <v>43</v>
      </c>
      <c r="AN135" t="s">
        <v>1694</v>
      </c>
      <c r="AO135" t="s">
        <v>1442</v>
      </c>
      <c r="AP135" t="s">
        <v>44</v>
      </c>
    </row>
    <row r="136" spans="1:42" hidden="1" x14ac:dyDescent="0.25">
      <c r="A136" t="s">
        <v>75</v>
      </c>
      <c r="B136">
        <v>61969448</v>
      </c>
      <c r="C136">
        <v>61969464</v>
      </c>
      <c r="D136" t="s">
        <v>1957</v>
      </c>
      <c r="E136" t="s">
        <v>1692</v>
      </c>
      <c r="F136">
        <v>10054</v>
      </c>
      <c r="G136">
        <v>7</v>
      </c>
      <c r="H136">
        <v>61969461</v>
      </c>
      <c r="I136" t="s">
        <v>1958</v>
      </c>
      <c r="J136">
        <v>5</v>
      </c>
      <c r="K136">
        <v>14</v>
      </c>
      <c r="L136">
        <v>19</v>
      </c>
      <c r="M136">
        <v>8.3666002653407503</v>
      </c>
      <c r="N136">
        <v>24</v>
      </c>
      <c r="O136">
        <v>57</v>
      </c>
      <c r="P136">
        <v>81</v>
      </c>
      <c r="Q136">
        <v>36.986484017813801</v>
      </c>
      <c r="R136">
        <v>2</v>
      </c>
      <c r="S136">
        <v>14</v>
      </c>
      <c r="T136">
        <v>5.2915026221291797</v>
      </c>
      <c r="U136">
        <v>5.4898896973335303</v>
      </c>
      <c r="AM136" t="s">
        <v>43</v>
      </c>
      <c r="AN136" t="s">
        <v>1694</v>
      </c>
      <c r="AO136" t="s">
        <v>1442</v>
      </c>
      <c r="AP136" t="s">
        <v>44</v>
      </c>
    </row>
    <row r="137" spans="1:42" hidden="1" x14ac:dyDescent="0.25">
      <c r="A137" t="s">
        <v>75</v>
      </c>
      <c r="B137">
        <v>82641625</v>
      </c>
      <c r="C137">
        <v>82641625</v>
      </c>
      <c r="D137" t="s">
        <v>1959</v>
      </c>
      <c r="E137" t="s">
        <v>1692</v>
      </c>
      <c r="F137">
        <v>10139</v>
      </c>
      <c r="G137">
        <v>7</v>
      </c>
      <c r="H137">
        <v>82641625</v>
      </c>
      <c r="I137" t="s">
        <v>1960</v>
      </c>
      <c r="J137">
        <v>3</v>
      </c>
      <c r="K137">
        <v>1</v>
      </c>
      <c r="L137">
        <v>4</v>
      </c>
      <c r="M137">
        <v>1.7320508075688701</v>
      </c>
      <c r="N137">
        <v>9</v>
      </c>
      <c r="O137">
        <v>1</v>
      </c>
      <c r="P137">
        <v>10</v>
      </c>
      <c r="Q137">
        <v>3</v>
      </c>
      <c r="R137">
        <v>0</v>
      </c>
      <c r="S137">
        <v>3</v>
      </c>
      <c r="T137">
        <v>0</v>
      </c>
      <c r="U137">
        <v>0</v>
      </c>
      <c r="AM137" t="s">
        <v>43</v>
      </c>
      <c r="AN137" t="s">
        <v>1694</v>
      </c>
      <c r="AO137" t="s">
        <v>1442</v>
      </c>
      <c r="AP137" t="s">
        <v>44</v>
      </c>
    </row>
    <row r="138" spans="1:42" hidden="1" x14ac:dyDescent="0.25">
      <c r="A138" t="s">
        <v>75</v>
      </c>
      <c r="B138">
        <v>99514622</v>
      </c>
      <c r="C138">
        <v>99514627</v>
      </c>
      <c r="D138" t="s">
        <v>1961</v>
      </c>
      <c r="E138" t="s">
        <v>1692</v>
      </c>
      <c r="F138">
        <v>10254</v>
      </c>
      <c r="G138">
        <v>7</v>
      </c>
      <c r="H138">
        <v>99514622</v>
      </c>
      <c r="I138" t="s">
        <v>1962</v>
      </c>
      <c r="J138">
        <v>14</v>
      </c>
      <c r="K138">
        <v>1</v>
      </c>
      <c r="L138">
        <v>15</v>
      </c>
      <c r="M138">
        <v>3.74165738677394</v>
      </c>
      <c r="N138">
        <v>156</v>
      </c>
      <c r="O138">
        <v>3</v>
      </c>
      <c r="P138">
        <v>159</v>
      </c>
      <c r="Q138">
        <v>21.633307652783898</v>
      </c>
      <c r="R138">
        <v>14</v>
      </c>
      <c r="S138">
        <v>1</v>
      </c>
      <c r="T138">
        <v>3.74165738677394</v>
      </c>
      <c r="U138">
        <v>2.1602468994692798</v>
      </c>
      <c r="AM138" t="s">
        <v>43</v>
      </c>
      <c r="AN138" t="s">
        <v>1694</v>
      </c>
      <c r="AO138" t="s">
        <v>1442</v>
      </c>
      <c r="AP138" t="s">
        <v>44</v>
      </c>
    </row>
    <row r="139" spans="1:42" hidden="1" x14ac:dyDescent="0.25">
      <c r="A139" t="s">
        <v>64</v>
      </c>
      <c r="B139">
        <v>132356771</v>
      </c>
      <c r="C139">
        <v>132356779</v>
      </c>
      <c r="D139" t="s">
        <v>1963</v>
      </c>
      <c r="E139" t="s">
        <v>1692</v>
      </c>
      <c r="F139">
        <v>10966</v>
      </c>
      <c r="G139">
        <v>8</v>
      </c>
      <c r="H139">
        <v>132356779</v>
      </c>
      <c r="I139" t="s">
        <v>1964</v>
      </c>
      <c r="J139">
        <v>1</v>
      </c>
      <c r="K139">
        <v>1</v>
      </c>
      <c r="L139">
        <v>2</v>
      </c>
      <c r="M139">
        <v>1</v>
      </c>
      <c r="N139">
        <v>1</v>
      </c>
      <c r="O139">
        <v>1</v>
      </c>
      <c r="P139">
        <v>2</v>
      </c>
      <c r="Q139">
        <v>1</v>
      </c>
      <c r="R139">
        <v>0</v>
      </c>
      <c r="S139">
        <v>0</v>
      </c>
      <c r="T139">
        <v>0</v>
      </c>
      <c r="U139">
        <v>4</v>
      </c>
      <c r="AM139" t="s">
        <v>43</v>
      </c>
      <c r="AN139" t="s">
        <v>1694</v>
      </c>
      <c r="AO139" t="s">
        <v>1442</v>
      </c>
      <c r="AP139" t="s">
        <v>44</v>
      </c>
    </row>
    <row r="140" spans="1:42" x14ac:dyDescent="0.25">
      <c r="A140" t="s">
        <v>51</v>
      </c>
      <c r="B140">
        <v>121485175</v>
      </c>
      <c r="C140">
        <v>121485182</v>
      </c>
      <c r="D140" t="s">
        <v>1965</v>
      </c>
      <c r="E140" t="s">
        <v>1692</v>
      </c>
      <c r="F140">
        <v>583</v>
      </c>
      <c r="G140">
        <v>1</v>
      </c>
      <c r="H140">
        <v>121485182</v>
      </c>
      <c r="I140" t="s">
        <v>1966</v>
      </c>
      <c r="J140">
        <v>3</v>
      </c>
      <c r="K140">
        <v>4</v>
      </c>
      <c r="L140">
        <v>7</v>
      </c>
      <c r="M140">
        <v>3.4641016151377499</v>
      </c>
      <c r="N140">
        <v>17</v>
      </c>
      <c r="O140">
        <v>8</v>
      </c>
      <c r="P140">
        <v>25</v>
      </c>
      <c r="Q140">
        <v>11.6619037896906</v>
      </c>
      <c r="R140">
        <v>3</v>
      </c>
      <c r="S140">
        <v>2</v>
      </c>
      <c r="T140">
        <v>2.4494897427831699</v>
      </c>
      <c r="U140">
        <v>3.0912061651652301</v>
      </c>
      <c r="V140" t="s">
        <v>1965</v>
      </c>
      <c r="W140">
        <v>1</v>
      </c>
      <c r="X140" t="s">
        <v>51</v>
      </c>
      <c r="Y140" t="s">
        <v>1967</v>
      </c>
      <c r="Z140">
        <v>8</v>
      </c>
      <c r="AA140" t="s">
        <v>52</v>
      </c>
      <c r="AB140">
        <v>121485184</v>
      </c>
      <c r="AC140">
        <v>121485207</v>
      </c>
      <c r="AM140" t="s">
        <v>43</v>
      </c>
      <c r="AN140" t="s">
        <v>1694</v>
      </c>
      <c r="AO140" t="s">
        <v>1442</v>
      </c>
      <c r="AP140" t="s">
        <v>44</v>
      </c>
    </row>
    <row r="141" spans="1:42" hidden="1" x14ac:dyDescent="0.25">
      <c r="A141" t="s">
        <v>64</v>
      </c>
      <c r="B141">
        <v>140848139</v>
      </c>
      <c r="C141">
        <v>140848141</v>
      </c>
      <c r="D141" t="s">
        <v>1968</v>
      </c>
      <c r="E141" t="s">
        <v>1692</v>
      </c>
      <c r="F141">
        <v>11077</v>
      </c>
      <c r="G141">
        <v>8</v>
      </c>
      <c r="H141">
        <v>140848139</v>
      </c>
      <c r="I141" t="s">
        <v>1969</v>
      </c>
      <c r="J141">
        <v>6</v>
      </c>
      <c r="K141">
        <v>3</v>
      </c>
      <c r="L141">
        <v>9</v>
      </c>
      <c r="M141">
        <v>4.2426406871192803</v>
      </c>
      <c r="N141">
        <v>6</v>
      </c>
      <c r="O141">
        <v>23</v>
      </c>
      <c r="P141">
        <v>29</v>
      </c>
      <c r="Q141">
        <v>11.7473401244707</v>
      </c>
      <c r="R141">
        <v>8</v>
      </c>
      <c r="S141">
        <v>0</v>
      </c>
      <c r="T141">
        <v>0</v>
      </c>
      <c r="U141">
        <v>1</v>
      </c>
      <c r="AM141" t="s">
        <v>43</v>
      </c>
      <c r="AN141" t="s">
        <v>1694</v>
      </c>
      <c r="AO141" t="s">
        <v>1442</v>
      </c>
      <c r="AP141" t="s">
        <v>44</v>
      </c>
    </row>
    <row r="142" spans="1:42" x14ac:dyDescent="0.25">
      <c r="A142" t="s">
        <v>42</v>
      </c>
      <c r="B142">
        <v>125970854</v>
      </c>
      <c r="C142">
        <v>125970861</v>
      </c>
      <c r="D142" t="s">
        <v>1970</v>
      </c>
      <c r="E142" t="s">
        <v>1692</v>
      </c>
      <c r="F142">
        <v>2122</v>
      </c>
      <c r="G142">
        <v>11</v>
      </c>
      <c r="H142">
        <v>125970861</v>
      </c>
      <c r="I142" t="s">
        <v>1971</v>
      </c>
      <c r="J142">
        <v>0</v>
      </c>
      <c r="K142">
        <v>6</v>
      </c>
      <c r="L142">
        <v>6</v>
      </c>
      <c r="M142">
        <v>0</v>
      </c>
      <c r="N142">
        <v>0</v>
      </c>
      <c r="O142">
        <v>20</v>
      </c>
      <c r="P142">
        <v>20</v>
      </c>
      <c r="Q142">
        <v>0</v>
      </c>
      <c r="R142">
        <v>3</v>
      </c>
      <c r="S142">
        <v>2</v>
      </c>
      <c r="T142">
        <v>2.4494897427831699</v>
      </c>
      <c r="U142">
        <v>3.5</v>
      </c>
      <c r="V142" t="s">
        <v>1970</v>
      </c>
      <c r="W142">
        <v>1</v>
      </c>
      <c r="X142" t="s">
        <v>42</v>
      </c>
      <c r="Y142" t="s">
        <v>1972</v>
      </c>
      <c r="Z142">
        <v>7</v>
      </c>
      <c r="AA142" t="s">
        <v>55</v>
      </c>
      <c r="AB142">
        <v>125970844</v>
      </c>
      <c r="AC142">
        <v>125970867</v>
      </c>
      <c r="AD142" t="s">
        <v>1973</v>
      </c>
      <c r="AE142">
        <v>22</v>
      </c>
      <c r="AF142">
        <v>8</v>
      </c>
      <c r="AG142">
        <v>5</v>
      </c>
      <c r="AH142">
        <v>0</v>
      </c>
      <c r="AI142">
        <v>1</v>
      </c>
      <c r="AJ142" t="s">
        <v>55</v>
      </c>
      <c r="AK142">
        <v>125970845</v>
      </c>
      <c r="AL142">
        <v>125970867</v>
      </c>
      <c r="AM142" t="s">
        <v>43</v>
      </c>
      <c r="AN142" t="s">
        <v>1694</v>
      </c>
      <c r="AO142" t="s">
        <v>1442</v>
      </c>
      <c r="AP142" t="s">
        <v>1442</v>
      </c>
    </row>
    <row r="143" spans="1:42" hidden="1" x14ac:dyDescent="0.25">
      <c r="A143" t="s">
        <v>64</v>
      </c>
      <c r="B143">
        <v>142996790</v>
      </c>
      <c r="C143">
        <v>142996796</v>
      </c>
      <c r="D143" t="s">
        <v>1974</v>
      </c>
      <c r="E143" t="s">
        <v>1692</v>
      </c>
      <c r="F143">
        <v>11098</v>
      </c>
      <c r="G143">
        <v>8</v>
      </c>
      <c r="H143">
        <v>142996796</v>
      </c>
      <c r="I143" t="s">
        <v>1975</v>
      </c>
      <c r="J143">
        <v>10</v>
      </c>
      <c r="K143">
        <v>1</v>
      </c>
      <c r="L143">
        <v>11</v>
      </c>
      <c r="M143">
        <v>3.1622776601683702</v>
      </c>
      <c r="N143">
        <v>52</v>
      </c>
      <c r="O143">
        <v>1</v>
      </c>
      <c r="P143">
        <v>53</v>
      </c>
      <c r="Q143">
        <v>7.2111025509279703</v>
      </c>
      <c r="R143">
        <v>1</v>
      </c>
      <c r="S143">
        <v>4</v>
      </c>
      <c r="T143">
        <v>2</v>
      </c>
      <c r="U143">
        <v>3</v>
      </c>
      <c r="AM143" t="s">
        <v>43</v>
      </c>
      <c r="AN143" t="s">
        <v>1694</v>
      </c>
      <c r="AO143" t="s">
        <v>1442</v>
      </c>
      <c r="AP143" t="s">
        <v>44</v>
      </c>
    </row>
    <row r="144" spans="1:42" hidden="1" x14ac:dyDescent="0.25">
      <c r="A144" t="s">
        <v>64</v>
      </c>
      <c r="B144">
        <v>145096434</v>
      </c>
      <c r="C144">
        <v>145096441</v>
      </c>
      <c r="D144" t="s">
        <v>1976</v>
      </c>
      <c r="E144" t="s">
        <v>1692</v>
      </c>
      <c r="F144">
        <v>11119</v>
      </c>
      <c r="G144">
        <v>8</v>
      </c>
      <c r="H144">
        <v>145096434</v>
      </c>
      <c r="I144" t="s">
        <v>1977</v>
      </c>
      <c r="J144">
        <v>0</v>
      </c>
      <c r="K144">
        <v>3</v>
      </c>
      <c r="L144">
        <v>3</v>
      </c>
      <c r="M144">
        <v>0</v>
      </c>
      <c r="N144">
        <v>0</v>
      </c>
      <c r="O144">
        <v>3</v>
      </c>
      <c r="P144">
        <v>3</v>
      </c>
      <c r="Q144">
        <v>0</v>
      </c>
      <c r="R144">
        <v>1</v>
      </c>
      <c r="S144">
        <v>2</v>
      </c>
      <c r="T144">
        <v>1.41421356237309</v>
      </c>
      <c r="U144">
        <v>3.5</v>
      </c>
      <c r="AM144" t="s">
        <v>43</v>
      </c>
      <c r="AN144" t="s">
        <v>1694</v>
      </c>
      <c r="AO144" t="s">
        <v>1442</v>
      </c>
      <c r="AP144" t="s">
        <v>44</v>
      </c>
    </row>
    <row r="145" spans="1:42" hidden="1" x14ac:dyDescent="0.25">
      <c r="A145" t="s">
        <v>64</v>
      </c>
      <c r="B145">
        <v>43092875</v>
      </c>
      <c r="C145">
        <v>43092879</v>
      </c>
      <c r="D145" t="s">
        <v>1978</v>
      </c>
      <c r="E145" t="s">
        <v>1692</v>
      </c>
      <c r="F145">
        <v>10602</v>
      </c>
      <c r="G145">
        <v>8</v>
      </c>
      <c r="H145">
        <v>43092875</v>
      </c>
      <c r="I145" t="s">
        <v>1979</v>
      </c>
      <c r="J145">
        <v>101</v>
      </c>
      <c r="K145">
        <v>0</v>
      </c>
      <c r="L145">
        <v>101</v>
      </c>
      <c r="M145">
        <v>0</v>
      </c>
      <c r="N145">
        <v>297</v>
      </c>
      <c r="O145">
        <v>0</v>
      </c>
      <c r="P145">
        <v>297</v>
      </c>
      <c r="Q145">
        <v>0</v>
      </c>
      <c r="R145">
        <v>2</v>
      </c>
      <c r="S145">
        <v>90</v>
      </c>
      <c r="T145">
        <v>13.4164078649987</v>
      </c>
      <c r="U145">
        <v>2</v>
      </c>
      <c r="AM145" t="s">
        <v>43</v>
      </c>
      <c r="AN145" t="s">
        <v>1694</v>
      </c>
      <c r="AO145" t="s">
        <v>1442</v>
      </c>
      <c r="AP145" t="s">
        <v>44</v>
      </c>
    </row>
    <row r="146" spans="1:42" hidden="1" x14ac:dyDescent="0.25">
      <c r="A146" t="s">
        <v>64</v>
      </c>
      <c r="B146">
        <v>58063309</v>
      </c>
      <c r="C146">
        <v>58063310</v>
      </c>
      <c r="D146" t="s">
        <v>1980</v>
      </c>
      <c r="E146" t="s">
        <v>1692</v>
      </c>
      <c r="F146">
        <v>10638</v>
      </c>
      <c r="G146">
        <v>8</v>
      </c>
      <c r="H146">
        <v>58063310</v>
      </c>
      <c r="I146" t="s">
        <v>1981</v>
      </c>
      <c r="J146">
        <v>2</v>
      </c>
      <c r="K146">
        <v>1</v>
      </c>
      <c r="L146">
        <v>3</v>
      </c>
      <c r="M146">
        <v>1.41421356237309</v>
      </c>
      <c r="N146">
        <v>2</v>
      </c>
      <c r="O146">
        <v>1</v>
      </c>
      <c r="P146">
        <v>3</v>
      </c>
      <c r="Q146">
        <v>1.41421356237309</v>
      </c>
      <c r="R146">
        <v>1</v>
      </c>
      <c r="S146">
        <v>2</v>
      </c>
      <c r="T146">
        <v>1.41421356237309</v>
      </c>
      <c r="U146">
        <v>0.5</v>
      </c>
      <c r="AM146" t="s">
        <v>43</v>
      </c>
      <c r="AN146" t="s">
        <v>1694</v>
      </c>
      <c r="AO146" t="s">
        <v>1442</v>
      </c>
      <c r="AP146" t="s">
        <v>44</v>
      </c>
    </row>
    <row r="147" spans="1:42" hidden="1" x14ac:dyDescent="0.25">
      <c r="A147" t="s">
        <v>65</v>
      </c>
      <c r="B147">
        <v>101984691</v>
      </c>
      <c r="C147">
        <v>101984703</v>
      </c>
      <c r="D147" t="s">
        <v>1982</v>
      </c>
      <c r="E147" t="s">
        <v>1692</v>
      </c>
      <c r="F147">
        <v>11352</v>
      </c>
      <c r="G147">
        <v>9</v>
      </c>
      <c r="H147">
        <v>101984692</v>
      </c>
      <c r="I147" t="s">
        <v>1983</v>
      </c>
      <c r="J147">
        <v>6</v>
      </c>
      <c r="K147">
        <v>4</v>
      </c>
      <c r="L147">
        <v>10</v>
      </c>
      <c r="M147">
        <v>4.8989794855663504</v>
      </c>
      <c r="N147">
        <v>6</v>
      </c>
      <c r="O147">
        <v>4</v>
      </c>
      <c r="P147">
        <v>10</v>
      </c>
      <c r="Q147">
        <v>4.8989794855663504</v>
      </c>
      <c r="R147">
        <v>5</v>
      </c>
      <c r="S147">
        <v>4</v>
      </c>
      <c r="T147">
        <v>4.4721359549995796</v>
      </c>
      <c r="U147">
        <v>4.7103609203541899</v>
      </c>
      <c r="AM147" t="s">
        <v>43</v>
      </c>
      <c r="AN147" t="s">
        <v>1694</v>
      </c>
      <c r="AO147" t="s">
        <v>1442</v>
      </c>
      <c r="AP147" t="s">
        <v>44</v>
      </c>
    </row>
    <row r="148" spans="1:42" x14ac:dyDescent="0.25">
      <c r="A148" t="s">
        <v>64</v>
      </c>
      <c r="B148">
        <v>133205705</v>
      </c>
      <c r="C148">
        <v>133205710</v>
      </c>
      <c r="D148" t="s">
        <v>1984</v>
      </c>
      <c r="E148" t="s">
        <v>1692</v>
      </c>
      <c r="F148">
        <v>10977</v>
      </c>
      <c r="G148">
        <v>8</v>
      </c>
      <c r="H148">
        <v>133205705</v>
      </c>
      <c r="I148" t="s">
        <v>1985</v>
      </c>
      <c r="J148">
        <v>2</v>
      </c>
      <c r="K148">
        <v>4</v>
      </c>
      <c r="L148">
        <v>6</v>
      </c>
      <c r="M148">
        <v>2.8284271247461898</v>
      </c>
      <c r="N148">
        <v>10</v>
      </c>
      <c r="O148">
        <v>6</v>
      </c>
      <c r="P148">
        <v>16</v>
      </c>
      <c r="Q148">
        <v>7.7459666924148296</v>
      </c>
      <c r="R148">
        <v>2</v>
      </c>
      <c r="S148">
        <v>3</v>
      </c>
      <c r="T148">
        <v>2.4494897427831699</v>
      </c>
      <c r="U148">
        <v>2.0548046676563199</v>
      </c>
      <c r="V148" t="s">
        <v>1984</v>
      </c>
      <c r="W148">
        <v>1</v>
      </c>
      <c r="X148" t="s">
        <v>64</v>
      </c>
      <c r="Y148" t="s">
        <v>1986</v>
      </c>
      <c r="Z148">
        <v>8</v>
      </c>
      <c r="AA148" t="s">
        <v>55</v>
      </c>
      <c r="AB148">
        <v>133205681</v>
      </c>
      <c r="AC148">
        <v>133205704</v>
      </c>
      <c r="AM148" t="s">
        <v>43</v>
      </c>
      <c r="AN148" t="s">
        <v>1694</v>
      </c>
      <c r="AO148" t="s">
        <v>1442</v>
      </c>
      <c r="AP148" t="s">
        <v>44</v>
      </c>
    </row>
    <row r="149" spans="1:42" x14ac:dyDescent="0.25">
      <c r="A149" t="s">
        <v>65</v>
      </c>
      <c r="B149">
        <v>33064970</v>
      </c>
      <c r="C149">
        <v>33064985</v>
      </c>
      <c r="D149" t="s">
        <v>1987</v>
      </c>
      <c r="E149" t="s">
        <v>1692</v>
      </c>
      <c r="F149">
        <v>11230</v>
      </c>
      <c r="G149">
        <v>9</v>
      </c>
      <c r="H149">
        <v>33064985</v>
      </c>
      <c r="I149" t="s">
        <v>1988</v>
      </c>
      <c r="J149">
        <v>4</v>
      </c>
      <c r="K149">
        <v>0</v>
      </c>
      <c r="L149">
        <v>4</v>
      </c>
      <c r="M149">
        <v>0</v>
      </c>
      <c r="N149">
        <v>5</v>
      </c>
      <c r="O149">
        <v>0</v>
      </c>
      <c r="P149">
        <v>5</v>
      </c>
      <c r="Q149">
        <v>0</v>
      </c>
      <c r="R149">
        <v>1</v>
      </c>
      <c r="S149">
        <v>1</v>
      </c>
      <c r="T149">
        <v>1</v>
      </c>
      <c r="U149">
        <v>5.4943152439589698</v>
      </c>
      <c r="V149" t="s">
        <v>1987</v>
      </c>
      <c r="W149">
        <v>1</v>
      </c>
      <c r="X149" t="s">
        <v>65</v>
      </c>
      <c r="Y149" t="s">
        <v>1989</v>
      </c>
      <c r="Z149">
        <v>8</v>
      </c>
      <c r="AA149" t="s">
        <v>55</v>
      </c>
      <c r="AB149">
        <v>33064972</v>
      </c>
      <c r="AC149">
        <v>33064995</v>
      </c>
      <c r="AM149" t="s">
        <v>43</v>
      </c>
      <c r="AN149" t="s">
        <v>1694</v>
      </c>
      <c r="AO149" t="s">
        <v>1442</v>
      </c>
      <c r="AP149" t="s">
        <v>44</v>
      </c>
    </row>
    <row r="150" spans="1:42" x14ac:dyDescent="0.25">
      <c r="A150" t="s">
        <v>66</v>
      </c>
      <c r="B150">
        <v>46183077</v>
      </c>
      <c r="C150">
        <v>46183082</v>
      </c>
      <c r="D150" t="s">
        <v>1990</v>
      </c>
      <c r="E150" t="s">
        <v>1692</v>
      </c>
      <c r="F150">
        <v>11650</v>
      </c>
      <c r="G150" t="s">
        <v>67</v>
      </c>
      <c r="H150">
        <v>46183082</v>
      </c>
      <c r="I150" t="s">
        <v>1991</v>
      </c>
      <c r="J150">
        <v>0</v>
      </c>
      <c r="K150">
        <v>4</v>
      </c>
      <c r="L150">
        <v>4</v>
      </c>
      <c r="M150">
        <v>0</v>
      </c>
      <c r="N150">
        <v>0</v>
      </c>
      <c r="O150">
        <v>4</v>
      </c>
      <c r="P150">
        <v>4</v>
      </c>
      <c r="Q150">
        <v>0</v>
      </c>
      <c r="R150">
        <v>1</v>
      </c>
      <c r="S150">
        <v>1</v>
      </c>
      <c r="T150">
        <v>1</v>
      </c>
      <c r="U150">
        <v>1.87082869338697</v>
      </c>
      <c r="V150" t="s">
        <v>1990</v>
      </c>
      <c r="W150">
        <v>1</v>
      </c>
      <c r="X150" t="s">
        <v>66</v>
      </c>
      <c r="Y150" t="s">
        <v>1992</v>
      </c>
      <c r="Z150">
        <v>7</v>
      </c>
      <c r="AA150" t="s">
        <v>55</v>
      </c>
      <c r="AB150">
        <v>46183071</v>
      </c>
      <c r="AC150">
        <v>46183094</v>
      </c>
      <c r="AM150" t="s">
        <v>43</v>
      </c>
      <c r="AN150" t="s">
        <v>1694</v>
      </c>
      <c r="AO150" t="s">
        <v>1442</v>
      </c>
      <c r="AP150" t="s">
        <v>44</v>
      </c>
    </row>
    <row r="151" spans="1:42" hidden="1" x14ac:dyDescent="0.25">
      <c r="A151" t="s">
        <v>65</v>
      </c>
      <c r="B151">
        <v>34542367</v>
      </c>
      <c r="C151">
        <v>34542368</v>
      </c>
      <c r="D151" t="s">
        <v>1993</v>
      </c>
      <c r="E151" t="s">
        <v>1692</v>
      </c>
      <c r="F151">
        <v>11236</v>
      </c>
      <c r="G151">
        <v>9</v>
      </c>
      <c r="H151">
        <v>34542368</v>
      </c>
      <c r="I151" t="s">
        <v>1994</v>
      </c>
      <c r="J151">
        <v>2</v>
      </c>
      <c r="K151">
        <v>0</v>
      </c>
      <c r="L151">
        <v>2</v>
      </c>
      <c r="M151">
        <v>0</v>
      </c>
      <c r="N151">
        <v>2</v>
      </c>
      <c r="O151">
        <v>0</v>
      </c>
      <c r="P151">
        <v>2</v>
      </c>
      <c r="Q151">
        <v>0</v>
      </c>
      <c r="R151">
        <v>1</v>
      </c>
      <c r="S151">
        <v>1</v>
      </c>
      <c r="T151">
        <v>1</v>
      </c>
      <c r="U151">
        <v>0.5</v>
      </c>
      <c r="AM151" t="s">
        <v>43</v>
      </c>
      <c r="AN151" t="s">
        <v>1694</v>
      </c>
      <c r="AO151" t="s">
        <v>1442</v>
      </c>
      <c r="AP151" t="s">
        <v>44</v>
      </c>
    </row>
    <row r="152" spans="1:42" hidden="1" x14ac:dyDescent="0.25">
      <c r="A152" t="s">
        <v>1995</v>
      </c>
      <c r="B152">
        <v>130309</v>
      </c>
      <c r="C152">
        <v>130310</v>
      </c>
      <c r="D152" t="s">
        <v>1996</v>
      </c>
      <c r="E152" t="s">
        <v>1692</v>
      </c>
      <c r="F152">
        <v>11527</v>
      </c>
      <c r="G152" t="s">
        <v>1997</v>
      </c>
      <c r="H152">
        <v>130310</v>
      </c>
      <c r="I152" t="s">
        <v>1998</v>
      </c>
      <c r="J152">
        <v>1</v>
      </c>
      <c r="K152">
        <v>1</v>
      </c>
      <c r="L152">
        <v>2</v>
      </c>
      <c r="M152">
        <v>1</v>
      </c>
      <c r="N152">
        <v>1</v>
      </c>
      <c r="O152">
        <v>1</v>
      </c>
      <c r="P152">
        <v>2</v>
      </c>
      <c r="Q152">
        <v>1</v>
      </c>
      <c r="R152">
        <v>1</v>
      </c>
      <c r="S152">
        <v>1</v>
      </c>
      <c r="T152">
        <v>1</v>
      </c>
      <c r="U152">
        <v>0.5</v>
      </c>
      <c r="AM152" t="s">
        <v>43</v>
      </c>
      <c r="AN152" t="s">
        <v>1694</v>
      </c>
      <c r="AO152" t="s">
        <v>1442</v>
      </c>
      <c r="AP152" t="s">
        <v>44</v>
      </c>
    </row>
    <row r="153" spans="1:42" hidden="1" x14ac:dyDescent="0.25">
      <c r="A153" t="s">
        <v>66</v>
      </c>
      <c r="B153">
        <v>110283958</v>
      </c>
      <c r="C153">
        <v>110283961</v>
      </c>
      <c r="D153" t="s">
        <v>1999</v>
      </c>
      <c r="E153" t="s">
        <v>1692</v>
      </c>
      <c r="F153">
        <v>11804</v>
      </c>
      <c r="G153" t="s">
        <v>67</v>
      </c>
      <c r="H153">
        <v>110283958</v>
      </c>
      <c r="I153" t="s">
        <v>2000</v>
      </c>
      <c r="J153">
        <v>2</v>
      </c>
      <c r="K153">
        <v>1</v>
      </c>
      <c r="L153">
        <v>3</v>
      </c>
      <c r="M153">
        <v>1.41421356237309</v>
      </c>
      <c r="N153">
        <v>9</v>
      </c>
      <c r="O153">
        <v>1</v>
      </c>
      <c r="P153">
        <v>10</v>
      </c>
      <c r="Q153">
        <v>3</v>
      </c>
      <c r="R153">
        <v>1</v>
      </c>
      <c r="S153">
        <v>2</v>
      </c>
      <c r="T153">
        <v>1.41421356237309</v>
      </c>
      <c r="U153">
        <v>1.5</v>
      </c>
      <c r="AM153" t="s">
        <v>43</v>
      </c>
      <c r="AN153" t="s">
        <v>1694</v>
      </c>
      <c r="AO153" t="s">
        <v>1442</v>
      </c>
      <c r="AP153" t="s">
        <v>44</v>
      </c>
    </row>
    <row r="154" spans="1:42" hidden="1" x14ac:dyDescent="0.25">
      <c r="A154" t="s">
        <v>66</v>
      </c>
      <c r="B154">
        <v>138093350</v>
      </c>
      <c r="C154">
        <v>138093359</v>
      </c>
      <c r="D154" t="s">
        <v>2001</v>
      </c>
      <c r="E154" t="s">
        <v>1692</v>
      </c>
      <c r="F154">
        <v>11852</v>
      </c>
      <c r="G154" t="s">
        <v>67</v>
      </c>
      <c r="H154">
        <v>138093359</v>
      </c>
      <c r="I154" t="s">
        <v>2002</v>
      </c>
      <c r="J154">
        <v>0</v>
      </c>
      <c r="K154">
        <v>26</v>
      </c>
      <c r="L154">
        <v>26</v>
      </c>
      <c r="M154">
        <v>0</v>
      </c>
      <c r="N154">
        <v>0</v>
      </c>
      <c r="O154">
        <v>66</v>
      </c>
      <c r="P154">
        <v>66</v>
      </c>
      <c r="Q154">
        <v>0</v>
      </c>
      <c r="R154">
        <v>1</v>
      </c>
      <c r="S154">
        <v>23</v>
      </c>
      <c r="T154">
        <v>4.7958315233127102</v>
      </c>
      <c r="U154">
        <v>3.2619012860600098</v>
      </c>
      <c r="AM154" t="s">
        <v>43</v>
      </c>
      <c r="AN154" t="s">
        <v>1694</v>
      </c>
      <c r="AO154" t="s">
        <v>1442</v>
      </c>
      <c r="AP154" t="s">
        <v>44</v>
      </c>
    </row>
    <row r="155" spans="1:42" hidden="1" x14ac:dyDescent="0.25">
      <c r="A155" t="s">
        <v>66</v>
      </c>
      <c r="B155">
        <v>155260168</v>
      </c>
      <c r="C155">
        <v>155260370</v>
      </c>
      <c r="D155" t="s">
        <v>2003</v>
      </c>
      <c r="E155" t="s">
        <v>1692</v>
      </c>
      <c r="F155">
        <v>11889</v>
      </c>
      <c r="G155" t="s">
        <v>67</v>
      </c>
      <c r="H155">
        <v>155260210</v>
      </c>
      <c r="I155" t="s">
        <v>69</v>
      </c>
      <c r="J155">
        <v>113</v>
      </c>
      <c r="K155">
        <v>46</v>
      </c>
      <c r="L155">
        <v>159</v>
      </c>
      <c r="M155">
        <v>72.097156670703697</v>
      </c>
      <c r="N155">
        <v>115</v>
      </c>
      <c r="O155">
        <v>139</v>
      </c>
      <c r="P155">
        <v>254</v>
      </c>
      <c r="Q155">
        <v>126.43179979736099</v>
      </c>
      <c r="R155">
        <v>45</v>
      </c>
      <c r="S155">
        <v>42</v>
      </c>
      <c r="T155">
        <v>43.4741302385683</v>
      </c>
      <c r="U155">
        <v>58.598511926498603</v>
      </c>
      <c r="AM155" t="s">
        <v>43</v>
      </c>
      <c r="AN155" t="s">
        <v>1694</v>
      </c>
      <c r="AO155" t="s">
        <v>1442</v>
      </c>
      <c r="AP155" t="s">
        <v>44</v>
      </c>
    </row>
    <row r="156" spans="1:42" hidden="1" x14ac:dyDescent="0.25">
      <c r="A156" t="s">
        <v>66</v>
      </c>
      <c r="B156">
        <v>31770123</v>
      </c>
      <c r="C156">
        <v>31770123</v>
      </c>
      <c r="D156" t="s">
        <v>2004</v>
      </c>
      <c r="E156" t="s">
        <v>1692</v>
      </c>
      <c r="F156">
        <v>11616</v>
      </c>
      <c r="G156" t="s">
        <v>67</v>
      </c>
      <c r="H156">
        <v>31770123</v>
      </c>
      <c r="I156" t="s">
        <v>2005</v>
      </c>
      <c r="J156">
        <v>3</v>
      </c>
      <c r="K156">
        <v>0</v>
      </c>
      <c r="L156">
        <v>3</v>
      </c>
      <c r="M156">
        <v>0</v>
      </c>
      <c r="N156">
        <v>4</v>
      </c>
      <c r="O156">
        <v>0</v>
      </c>
      <c r="P156">
        <v>4</v>
      </c>
      <c r="Q156">
        <v>0</v>
      </c>
      <c r="R156">
        <v>2</v>
      </c>
      <c r="S156">
        <v>1</v>
      </c>
      <c r="T156">
        <v>1.41421356237309</v>
      </c>
      <c r="U156">
        <v>0</v>
      </c>
      <c r="AM156" t="s">
        <v>43</v>
      </c>
      <c r="AN156" t="s">
        <v>1694</v>
      </c>
      <c r="AO156" t="s">
        <v>1442</v>
      </c>
      <c r="AP156" t="s">
        <v>44</v>
      </c>
    </row>
    <row r="157" spans="1:42" x14ac:dyDescent="0.25">
      <c r="A157" t="s">
        <v>51</v>
      </c>
      <c r="B157">
        <v>29606166</v>
      </c>
      <c r="C157">
        <v>29606169</v>
      </c>
      <c r="D157" t="s">
        <v>2006</v>
      </c>
      <c r="E157" t="s">
        <v>1692</v>
      </c>
      <c r="F157">
        <v>119</v>
      </c>
      <c r="G157">
        <v>1</v>
      </c>
      <c r="H157">
        <v>29606169</v>
      </c>
      <c r="I157" t="s">
        <v>2007</v>
      </c>
      <c r="J157">
        <v>0</v>
      </c>
      <c r="K157">
        <v>2</v>
      </c>
      <c r="L157">
        <v>2</v>
      </c>
      <c r="M157">
        <v>0</v>
      </c>
      <c r="N157">
        <v>0</v>
      </c>
      <c r="O157">
        <v>2</v>
      </c>
      <c r="P157">
        <v>2</v>
      </c>
      <c r="Q157">
        <v>0</v>
      </c>
      <c r="R157">
        <v>1</v>
      </c>
      <c r="S157">
        <v>1</v>
      </c>
      <c r="T157">
        <v>1</v>
      </c>
      <c r="U157">
        <v>1.5</v>
      </c>
      <c r="V157" t="s">
        <v>2006</v>
      </c>
      <c r="W157">
        <v>1</v>
      </c>
      <c r="X157" t="s">
        <v>51</v>
      </c>
      <c r="Y157" t="s">
        <v>2008</v>
      </c>
      <c r="Z157">
        <v>8</v>
      </c>
      <c r="AA157" t="s">
        <v>55</v>
      </c>
      <c r="AB157">
        <v>29606163</v>
      </c>
      <c r="AC157">
        <v>29606186</v>
      </c>
      <c r="AM157" t="s">
        <v>43</v>
      </c>
      <c r="AN157" t="s">
        <v>1694</v>
      </c>
      <c r="AO157" t="s">
        <v>1442</v>
      </c>
      <c r="AP157" t="s">
        <v>44</v>
      </c>
    </row>
    <row r="158" spans="1:42" hidden="1" x14ac:dyDescent="0.25">
      <c r="A158" t="s">
        <v>66</v>
      </c>
      <c r="B158">
        <v>55803510</v>
      </c>
      <c r="C158">
        <v>55803518</v>
      </c>
      <c r="D158" t="s">
        <v>2009</v>
      </c>
      <c r="E158" t="s">
        <v>1692</v>
      </c>
      <c r="F158">
        <v>11681</v>
      </c>
      <c r="G158" t="s">
        <v>67</v>
      </c>
      <c r="H158">
        <v>55803511</v>
      </c>
      <c r="I158" t="s">
        <v>2010</v>
      </c>
      <c r="J158">
        <v>31</v>
      </c>
      <c r="K158">
        <v>44</v>
      </c>
      <c r="L158">
        <v>75</v>
      </c>
      <c r="M158">
        <v>36.932370625238697</v>
      </c>
      <c r="N158">
        <v>189</v>
      </c>
      <c r="O158">
        <v>97</v>
      </c>
      <c r="P158">
        <v>286</v>
      </c>
      <c r="Q158">
        <v>135.39940915676101</v>
      </c>
      <c r="R158">
        <v>28</v>
      </c>
      <c r="S158">
        <v>39</v>
      </c>
      <c r="T158">
        <v>33.045423283716602</v>
      </c>
      <c r="U158">
        <v>2.91070819942883</v>
      </c>
      <c r="AM158" t="s">
        <v>43</v>
      </c>
      <c r="AN158" t="s">
        <v>1694</v>
      </c>
      <c r="AO158" t="s">
        <v>1442</v>
      </c>
      <c r="AP158" t="s">
        <v>44</v>
      </c>
    </row>
    <row r="159" spans="1:42" hidden="1" x14ac:dyDescent="0.25"/>
    <row r="160" spans="1:42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spans="11:12" hidden="1" x14ac:dyDescent="0.25"/>
    <row r="658" spans="11:12" hidden="1" x14ac:dyDescent="0.25"/>
    <row r="659" spans="11:12" hidden="1" x14ac:dyDescent="0.25"/>
    <row r="660" spans="11:12" hidden="1" x14ac:dyDescent="0.25"/>
    <row r="661" spans="11:12" hidden="1" x14ac:dyDescent="0.25"/>
    <row r="662" spans="11:12" hidden="1" x14ac:dyDescent="0.25"/>
    <row r="663" spans="11:12" hidden="1" x14ac:dyDescent="0.25"/>
    <row r="664" spans="11:12" hidden="1" x14ac:dyDescent="0.25"/>
    <row r="665" spans="11:12" hidden="1" x14ac:dyDescent="0.25"/>
    <row r="666" spans="11:12" hidden="1" x14ac:dyDescent="0.25"/>
    <row r="667" spans="11:12" hidden="1" x14ac:dyDescent="0.25"/>
    <row r="669" spans="11:12" x14ac:dyDescent="0.25">
      <c r="K669" t="s">
        <v>79</v>
      </c>
      <c r="L669">
        <f>SUBTOTAL(9,L11:L157)</f>
        <v>2452</v>
      </c>
    </row>
    <row r="670" spans="11:12" x14ac:dyDescent="0.25">
      <c r="K670" t="s">
        <v>80</v>
      </c>
      <c r="L670" s="1">
        <f>L11/L669</f>
        <v>0.92781402936378465</v>
      </c>
    </row>
    <row r="671" spans="11:12" x14ac:dyDescent="0.25">
      <c r="K671" t="s">
        <v>81</v>
      </c>
      <c r="L671" s="1">
        <f>(L669-L11)/L669</f>
        <v>7.2185970636215332E-2</v>
      </c>
    </row>
    <row r="673" spans="11:12" x14ac:dyDescent="0.25">
      <c r="K673" t="s">
        <v>982</v>
      </c>
      <c r="L673">
        <f>SUBTOTAL(3, A11:A157)</f>
        <v>15</v>
      </c>
    </row>
  </sheetData>
  <autoFilter ref="V1:V667" xr:uid="{CA1AE17F-407F-7E4D-B60B-C8C32D08632C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4" tint="-0.499984740745262"/>
  </sheetPr>
  <dimension ref="A1:AP80"/>
  <sheetViews>
    <sheetView workbookViewId="0">
      <selection activeCell="AT96" sqref="AT96"/>
    </sheetView>
  </sheetViews>
  <sheetFormatPr defaultColWidth="11" defaultRowHeight="15.75" x14ac:dyDescent="0.25"/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hidden="1" x14ac:dyDescent="0.25">
      <c r="A2" t="s">
        <v>68</v>
      </c>
      <c r="B2">
        <v>103124725</v>
      </c>
      <c r="C2">
        <v>103124731</v>
      </c>
      <c r="D2" t="s">
        <v>271</v>
      </c>
      <c r="E2" t="s">
        <v>272</v>
      </c>
      <c r="F2">
        <v>484</v>
      </c>
      <c r="G2">
        <v>10</v>
      </c>
      <c r="H2">
        <v>103124725</v>
      </c>
      <c r="I2" t="s">
        <v>273</v>
      </c>
      <c r="J2">
        <v>0</v>
      </c>
      <c r="K2">
        <v>7</v>
      </c>
      <c r="L2">
        <v>7</v>
      </c>
      <c r="M2">
        <v>0</v>
      </c>
      <c r="N2">
        <v>0</v>
      </c>
      <c r="O2">
        <v>7</v>
      </c>
      <c r="P2">
        <v>7</v>
      </c>
      <c r="Q2">
        <v>0</v>
      </c>
      <c r="R2">
        <v>4</v>
      </c>
      <c r="S2">
        <v>3</v>
      </c>
      <c r="T2">
        <v>3.4641016151377499</v>
      </c>
      <c r="U2">
        <v>3</v>
      </c>
      <c r="AM2" t="s">
        <v>43</v>
      </c>
      <c r="AN2" t="s">
        <v>274</v>
      </c>
      <c r="AO2" t="s">
        <v>118</v>
      </c>
      <c r="AP2" t="s">
        <v>44</v>
      </c>
    </row>
    <row r="3" spans="1:42" hidden="1" x14ac:dyDescent="0.25">
      <c r="A3" t="s">
        <v>68</v>
      </c>
      <c r="B3">
        <v>114954216</v>
      </c>
      <c r="C3">
        <v>114954219</v>
      </c>
      <c r="D3" t="s">
        <v>275</v>
      </c>
      <c r="E3" t="s">
        <v>272</v>
      </c>
      <c r="F3">
        <v>495</v>
      </c>
      <c r="G3">
        <v>10</v>
      </c>
      <c r="H3">
        <v>114954219</v>
      </c>
      <c r="I3" t="s">
        <v>276</v>
      </c>
      <c r="J3">
        <v>0</v>
      </c>
      <c r="K3">
        <v>2</v>
      </c>
      <c r="L3">
        <v>2</v>
      </c>
      <c r="M3">
        <v>0</v>
      </c>
      <c r="N3">
        <v>0</v>
      </c>
      <c r="O3">
        <v>2</v>
      </c>
      <c r="P3">
        <v>2</v>
      </c>
      <c r="Q3">
        <v>0</v>
      </c>
      <c r="R3">
        <v>1</v>
      </c>
      <c r="S3">
        <v>1</v>
      </c>
      <c r="T3">
        <v>1</v>
      </c>
      <c r="U3">
        <v>1.5</v>
      </c>
      <c r="AM3" t="s">
        <v>43</v>
      </c>
      <c r="AN3" t="s">
        <v>274</v>
      </c>
      <c r="AO3" t="s">
        <v>118</v>
      </c>
      <c r="AP3" t="s">
        <v>44</v>
      </c>
    </row>
    <row r="4" spans="1:42" hidden="1" x14ac:dyDescent="0.25">
      <c r="A4" t="s">
        <v>68</v>
      </c>
      <c r="B4">
        <v>60431523</v>
      </c>
      <c r="C4">
        <v>60431526</v>
      </c>
      <c r="D4" t="s">
        <v>277</v>
      </c>
      <c r="E4" t="s">
        <v>272</v>
      </c>
      <c r="F4">
        <v>419</v>
      </c>
      <c r="G4">
        <v>10</v>
      </c>
      <c r="H4">
        <v>60431526</v>
      </c>
      <c r="I4" t="s">
        <v>278</v>
      </c>
      <c r="J4">
        <v>2</v>
      </c>
      <c r="K4">
        <v>0</v>
      </c>
      <c r="L4">
        <v>2</v>
      </c>
      <c r="M4">
        <v>0</v>
      </c>
      <c r="N4">
        <v>2</v>
      </c>
      <c r="O4">
        <v>0</v>
      </c>
      <c r="P4">
        <v>2</v>
      </c>
      <c r="Q4">
        <v>0</v>
      </c>
      <c r="R4">
        <v>1</v>
      </c>
      <c r="S4">
        <v>1</v>
      </c>
      <c r="T4">
        <v>1</v>
      </c>
      <c r="U4">
        <v>1.5</v>
      </c>
      <c r="AM4" t="s">
        <v>43</v>
      </c>
      <c r="AN4" t="s">
        <v>274</v>
      </c>
      <c r="AO4" t="s">
        <v>118</v>
      </c>
      <c r="AP4" t="s">
        <v>44</v>
      </c>
    </row>
    <row r="5" spans="1:42" hidden="1" x14ac:dyDescent="0.25">
      <c r="A5" t="s">
        <v>42</v>
      </c>
      <c r="B5">
        <v>101988767</v>
      </c>
      <c r="C5">
        <v>101988768</v>
      </c>
      <c r="D5" t="s">
        <v>279</v>
      </c>
      <c r="E5" t="s">
        <v>272</v>
      </c>
      <c r="F5">
        <v>675</v>
      </c>
      <c r="G5">
        <v>11</v>
      </c>
      <c r="H5">
        <v>101988768</v>
      </c>
      <c r="I5" t="s">
        <v>280</v>
      </c>
      <c r="J5">
        <v>1</v>
      </c>
      <c r="K5">
        <v>1</v>
      </c>
      <c r="L5">
        <v>2</v>
      </c>
      <c r="M5">
        <v>1</v>
      </c>
      <c r="N5">
        <v>1</v>
      </c>
      <c r="O5">
        <v>1</v>
      </c>
      <c r="P5">
        <v>2</v>
      </c>
      <c r="Q5">
        <v>1</v>
      </c>
      <c r="R5">
        <v>0</v>
      </c>
      <c r="S5">
        <v>2</v>
      </c>
      <c r="T5">
        <v>0</v>
      </c>
      <c r="U5">
        <v>0.5</v>
      </c>
      <c r="AM5" t="s">
        <v>43</v>
      </c>
      <c r="AN5" t="s">
        <v>274</v>
      </c>
      <c r="AO5" t="s">
        <v>118</v>
      </c>
      <c r="AP5" t="s">
        <v>44</v>
      </c>
    </row>
    <row r="6" spans="1:42" hidden="1" x14ac:dyDescent="0.25">
      <c r="A6" t="s">
        <v>42</v>
      </c>
      <c r="B6">
        <v>102405874</v>
      </c>
      <c r="C6">
        <v>102405874</v>
      </c>
      <c r="D6" t="s">
        <v>281</v>
      </c>
      <c r="E6" t="s">
        <v>272</v>
      </c>
      <c r="F6">
        <v>677</v>
      </c>
      <c r="G6">
        <v>11</v>
      </c>
      <c r="H6">
        <v>102405874</v>
      </c>
      <c r="I6" t="s">
        <v>282</v>
      </c>
      <c r="J6">
        <v>13</v>
      </c>
      <c r="K6">
        <v>0</v>
      </c>
      <c r="L6">
        <v>13</v>
      </c>
      <c r="M6">
        <v>0</v>
      </c>
      <c r="N6">
        <v>39</v>
      </c>
      <c r="O6">
        <v>0</v>
      </c>
      <c r="P6">
        <v>39</v>
      </c>
      <c r="Q6">
        <v>0</v>
      </c>
      <c r="R6">
        <v>11</v>
      </c>
      <c r="S6">
        <v>1</v>
      </c>
      <c r="T6">
        <v>3.3166247903553998</v>
      </c>
      <c r="U6">
        <v>0</v>
      </c>
      <c r="AM6" t="s">
        <v>43</v>
      </c>
      <c r="AN6" t="s">
        <v>274</v>
      </c>
      <c r="AO6" t="s">
        <v>118</v>
      </c>
      <c r="AP6" t="s">
        <v>44</v>
      </c>
    </row>
    <row r="7" spans="1:42" hidden="1" x14ac:dyDescent="0.25">
      <c r="A7" t="s">
        <v>42</v>
      </c>
      <c r="B7">
        <v>104135129</v>
      </c>
      <c r="C7">
        <v>104135143</v>
      </c>
      <c r="D7" t="s">
        <v>283</v>
      </c>
      <c r="E7" t="s">
        <v>272</v>
      </c>
      <c r="F7">
        <v>683</v>
      </c>
      <c r="G7">
        <v>11</v>
      </c>
      <c r="H7">
        <v>104135143</v>
      </c>
      <c r="I7" t="s">
        <v>284</v>
      </c>
      <c r="J7">
        <v>2</v>
      </c>
      <c r="K7">
        <v>1</v>
      </c>
      <c r="L7">
        <v>3</v>
      </c>
      <c r="M7">
        <v>1.41421356237309</v>
      </c>
      <c r="N7">
        <v>2</v>
      </c>
      <c r="O7">
        <v>1</v>
      </c>
      <c r="P7">
        <v>3</v>
      </c>
      <c r="Q7">
        <v>1.41421356237309</v>
      </c>
      <c r="R7">
        <v>0</v>
      </c>
      <c r="S7">
        <v>3</v>
      </c>
      <c r="T7">
        <v>0</v>
      </c>
      <c r="U7">
        <v>5.8878405775518896</v>
      </c>
      <c r="AM7" t="s">
        <v>43</v>
      </c>
      <c r="AN7" t="s">
        <v>274</v>
      </c>
      <c r="AO7" t="s">
        <v>118</v>
      </c>
      <c r="AP7" t="s">
        <v>44</v>
      </c>
    </row>
    <row r="8" spans="1:42" hidden="1" x14ac:dyDescent="0.25">
      <c r="A8" t="s">
        <v>42</v>
      </c>
      <c r="B8">
        <v>50460039</v>
      </c>
      <c r="C8">
        <v>50460049</v>
      </c>
      <c r="D8" t="s">
        <v>285</v>
      </c>
      <c r="E8" t="s">
        <v>272</v>
      </c>
      <c r="F8">
        <v>589</v>
      </c>
      <c r="G8">
        <v>11</v>
      </c>
      <c r="H8">
        <v>50460039</v>
      </c>
      <c r="I8" t="s">
        <v>286</v>
      </c>
      <c r="J8">
        <v>204</v>
      </c>
      <c r="K8">
        <v>1</v>
      </c>
      <c r="L8">
        <v>205</v>
      </c>
      <c r="M8">
        <v>14.282856857085701</v>
      </c>
      <c r="N8">
        <v>1045</v>
      </c>
      <c r="O8">
        <v>1</v>
      </c>
      <c r="P8">
        <v>1046</v>
      </c>
      <c r="Q8">
        <v>32.3264597504892</v>
      </c>
      <c r="R8">
        <v>0</v>
      </c>
      <c r="S8">
        <v>171</v>
      </c>
      <c r="T8">
        <v>0</v>
      </c>
      <c r="U8">
        <v>3.54400902933387</v>
      </c>
      <c r="AM8" t="s">
        <v>43</v>
      </c>
      <c r="AN8" t="s">
        <v>274</v>
      </c>
      <c r="AO8" t="s">
        <v>118</v>
      </c>
      <c r="AP8" t="s">
        <v>44</v>
      </c>
    </row>
    <row r="9" spans="1:42" hidden="1" x14ac:dyDescent="0.25">
      <c r="A9" t="s">
        <v>42</v>
      </c>
      <c r="B9">
        <v>62609219</v>
      </c>
      <c r="C9">
        <v>62609220</v>
      </c>
      <c r="D9" t="s">
        <v>287</v>
      </c>
      <c r="E9" t="s">
        <v>272</v>
      </c>
      <c r="F9">
        <v>605</v>
      </c>
      <c r="G9">
        <v>11</v>
      </c>
      <c r="H9">
        <v>62609220</v>
      </c>
      <c r="I9" t="s">
        <v>82</v>
      </c>
      <c r="J9">
        <v>20</v>
      </c>
      <c r="K9">
        <v>4</v>
      </c>
      <c r="L9">
        <v>24</v>
      </c>
      <c r="M9">
        <v>8.9442719099991592</v>
      </c>
      <c r="N9">
        <v>113</v>
      </c>
      <c r="O9">
        <v>4</v>
      </c>
      <c r="P9">
        <v>117</v>
      </c>
      <c r="Q9">
        <v>21.2602916254693</v>
      </c>
      <c r="R9">
        <v>21</v>
      </c>
      <c r="S9">
        <v>0</v>
      </c>
      <c r="T9">
        <v>0</v>
      </c>
      <c r="U9">
        <v>0.5</v>
      </c>
      <c r="AM9" t="s">
        <v>43</v>
      </c>
      <c r="AN9" t="s">
        <v>274</v>
      </c>
      <c r="AO9" t="s">
        <v>118</v>
      </c>
      <c r="AP9" t="s">
        <v>44</v>
      </c>
    </row>
    <row r="10" spans="1:42" x14ac:dyDescent="0.25">
      <c r="A10" t="s">
        <v>65</v>
      </c>
      <c r="B10">
        <v>101984610</v>
      </c>
      <c r="C10">
        <v>101984711</v>
      </c>
      <c r="D10" t="s">
        <v>417</v>
      </c>
      <c r="E10" t="s">
        <v>272</v>
      </c>
      <c r="F10">
        <v>4111</v>
      </c>
      <c r="G10">
        <v>9</v>
      </c>
      <c r="H10">
        <v>101984651</v>
      </c>
      <c r="I10" t="s">
        <v>418</v>
      </c>
      <c r="J10">
        <v>362</v>
      </c>
      <c r="K10">
        <v>2204</v>
      </c>
      <c r="L10">
        <v>2566</v>
      </c>
      <c r="M10">
        <v>893.22337631747996</v>
      </c>
      <c r="N10">
        <v>1055</v>
      </c>
      <c r="O10">
        <v>7210</v>
      </c>
      <c r="P10">
        <v>8265</v>
      </c>
      <c r="Q10">
        <v>2757.99746192776</v>
      </c>
      <c r="R10">
        <v>597</v>
      </c>
      <c r="S10">
        <v>1514</v>
      </c>
      <c r="T10">
        <v>950.71446817643402</v>
      </c>
      <c r="U10">
        <v>27.599449269867598</v>
      </c>
      <c r="V10" t="s">
        <v>417</v>
      </c>
      <c r="W10">
        <v>1</v>
      </c>
      <c r="X10" t="s">
        <v>65</v>
      </c>
      <c r="Y10" t="s">
        <v>251</v>
      </c>
      <c r="Z10">
        <v>0</v>
      </c>
      <c r="AA10" t="s">
        <v>55</v>
      </c>
      <c r="AB10">
        <v>101984631</v>
      </c>
      <c r="AC10">
        <v>101984660</v>
      </c>
      <c r="AM10" t="s">
        <v>43</v>
      </c>
      <c r="AN10" t="s">
        <v>274</v>
      </c>
      <c r="AO10" t="s">
        <v>118</v>
      </c>
      <c r="AP10" t="s">
        <v>44</v>
      </c>
    </row>
    <row r="11" spans="1:42" hidden="1" x14ac:dyDescent="0.25">
      <c r="A11" t="s">
        <v>45</v>
      </c>
      <c r="B11">
        <v>29946866</v>
      </c>
      <c r="C11">
        <v>29946869</v>
      </c>
      <c r="D11" t="s">
        <v>290</v>
      </c>
      <c r="E11" t="s">
        <v>272</v>
      </c>
      <c r="F11">
        <v>791</v>
      </c>
      <c r="G11">
        <v>12</v>
      </c>
      <c r="H11">
        <v>29946866</v>
      </c>
      <c r="I11" t="s">
        <v>291</v>
      </c>
      <c r="J11">
        <v>168</v>
      </c>
      <c r="K11">
        <v>9</v>
      </c>
      <c r="L11">
        <v>177</v>
      </c>
      <c r="M11">
        <v>38.884444190447098</v>
      </c>
      <c r="N11">
        <v>519</v>
      </c>
      <c r="O11">
        <v>11</v>
      </c>
      <c r="P11">
        <v>530</v>
      </c>
      <c r="Q11">
        <v>75.557924799454298</v>
      </c>
      <c r="R11">
        <v>0</v>
      </c>
      <c r="S11">
        <v>157</v>
      </c>
      <c r="T11">
        <v>0</v>
      </c>
      <c r="U11">
        <v>1.5</v>
      </c>
      <c r="AM11" t="s">
        <v>43</v>
      </c>
      <c r="AN11" t="s">
        <v>274</v>
      </c>
      <c r="AO11" t="s">
        <v>118</v>
      </c>
      <c r="AP11" t="s">
        <v>44</v>
      </c>
    </row>
    <row r="12" spans="1:42" hidden="1" x14ac:dyDescent="0.25">
      <c r="A12" t="s">
        <v>45</v>
      </c>
      <c r="B12">
        <v>81859166</v>
      </c>
      <c r="C12">
        <v>81859172</v>
      </c>
      <c r="D12" t="s">
        <v>292</v>
      </c>
      <c r="E12" t="s">
        <v>272</v>
      </c>
      <c r="F12">
        <v>847</v>
      </c>
      <c r="G12">
        <v>12</v>
      </c>
      <c r="H12">
        <v>81859172</v>
      </c>
      <c r="I12" t="s">
        <v>293</v>
      </c>
      <c r="J12">
        <v>1</v>
      </c>
      <c r="K12">
        <v>1</v>
      </c>
      <c r="L12">
        <v>2</v>
      </c>
      <c r="M12">
        <v>1</v>
      </c>
      <c r="N12">
        <v>2</v>
      </c>
      <c r="O12">
        <v>1</v>
      </c>
      <c r="P12">
        <v>3</v>
      </c>
      <c r="Q12">
        <v>1.41421356237309</v>
      </c>
      <c r="R12">
        <v>0</v>
      </c>
      <c r="S12">
        <v>1</v>
      </c>
      <c r="T12">
        <v>0</v>
      </c>
      <c r="U12">
        <v>3</v>
      </c>
      <c r="AM12" t="s">
        <v>43</v>
      </c>
      <c r="AN12" t="s">
        <v>274</v>
      </c>
      <c r="AO12" t="s">
        <v>118</v>
      </c>
      <c r="AP12" t="s">
        <v>44</v>
      </c>
    </row>
    <row r="13" spans="1:42" hidden="1" x14ac:dyDescent="0.25">
      <c r="A13" t="s">
        <v>45</v>
      </c>
      <c r="B13">
        <v>95425</v>
      </c>
      <c r="C13">
        <v>95452</v>
      </c>
      <c r="D13" t="s">
        <v>294</v>
      </c>
      <c r="E13" t="s">
        <v>272</v>
      </c>
      <c r="F13">
        <v>721</v>
      </c>
      <c r="G13">
        <v>12</v>
      </c>
      <c r="H13">
        <v>95445</v>
      </c>
      <c r="I13" t="s">
        <v>295</v>
      </c>
      <c r="J13">
        <v>25</v>
      </c>
      <c r="K13">
        <v>0</v>
      </c>
      <c r="L13">
        <v>25</v>
      </c>
      <c r="M13">
        <v>0</v>
      </c>
      <c r="N13">
        <v>29</v>
      </c>
      <c r="O13">
        <v>0</v>
      </c>
      <c r="P13">
        <v>29</v>
      </c>
      <c r="Q13">
        <v>0</v>
      </c>
      <c r="R13">
        <v>6</v>
      </c>
      <c r="S13">
        <v>8</v>
      </c>
      <c r="T13">
        <v>6.9282032302754999</v>
      </c>
      <c r="U13">
        <v>8.2338056544683802</v>
      </c>
      <c r="AM13" t="s">
        <v>43</v>
      </c>
      <c r="AN13" t="s">
        <v>274</v>
      </c>
      <c r="AO13" t="s">
        <v>118</v>
      </c>
      <c r="AP13" t="s">
        <v>44</v>
      </c>
    </row>
    <row r="14" spans="1:42" hidden="1" x14ac:dyDescent="0.25">
      <c r="A14" t="s">
        <v>45</v>
      </c>
      <c r="B14">
        <v>95481</v>
      </c>
      <c r="C14">
        <v>95500</v>
      </c>
      <c r="D14" t="s">
        <v>296</v>
      </c>
      <c r="E14" t="s">
        <v>272</v>
      </c>
      <c r="F14">
        <v>723</v>
      </c>
      <c r="G14">
        <v>12</v>
      </c>
      <c r="H14">
        <v>95500</v>
      </c>
      <c r="I14" t="s">
        <v>61</v>
      </c>
      <c r="J14">
        <v>1</v>
      </c>
      <c r="K14">
        <v>3</v>
      </c>
      <c r="L14">
        <v>4</v>
      </c>
      <c r="M14">
        <v>1.7320508075688701</v>
      </c>
      <c r="N14">
        <v>1</v>
      </c>
      <c r="O14">
        <v>3</v>
      </c>
      <c r="P14">
        <v>4</v>
      </c>
      <c r="Q14">
        <v>1.7320508075688701</v>
      </c>
      <c r="R14">
        <v>1</v>
      </c>
      <c r="S14">
        <v>0</v>
      </c>
      <c r="T14">
        <v>0</v>
      </c>
      <c r="U14">
        <v>6.7268120235368496</v>
      </c>
      <c r="AM14" t="s">
        <v>43</v>
      </c>
      <c r="AN14" t="s">
        <v>274</v>
      </c>
      <c r="AO14" t="s">
        <v>118</v>
      </c>
      <c r="AP14" t="s">
        <v>44</v>
      </c>
    </row>
    <row r="15" spans="1:42" hidden="1" x14ac:dyDescent="0.25">
      <c r="A15" t="s">
        <v>45</v>
      </c>
      <c r="B15">
        <v>95599</v>
      </c>
      <c r="C15">
        <v>95613</v>
      </c>
      <c r="D15" t="s">
        <v>297</v>
      </c>
      <c r="E15" t="s">
        <v>272</v>
      </c>
      <c r="F15">
        <v>724</v>
      </c>
      <c r="G15">
        <v>12</v>
      </c>
      <c r="H15">
        <v>95613</v>
      </c>
      <c r="I15" t="s">
        <v>91</v>
      </c>
      <c r="J15">
        <v>5</v>
      </c>
      <c r="K15">
        <v>0</v>
      </c>
      <c r="L15">
        <v>5</v>
      </c>
      <c r="M15">
        <v>0</v>
      </c>
      <c r="N15">
        <v>5</v>
      </c>
      <c r="O15">
        <v>0</v>
      </c>
      <c r="P15">
        <v>5</v>
      </c>
      <c r="Q15">
        <v>0</v>
      </c>
      <c r="R15">
        <v>1</v>
      </c>
      <c r="S15">
        <v>3</v>
      </c>
      <c r="T15">
        <v>1.7320508075688701</v>
      </c>
      <c r="U15">
        <v>4.9558046773455402</v>
      </c>
      <c r="AM15" t="s">
        <v>43</v>
      </c>
      <c r="AN15" t="s">
        <v>274</v>
      </c>
      <c r="AO15" t="s">
        <v>118</v>
      </c>
      <c r="AP15" t="s">
        <v>44</v>
      </c>
    </row>
    <row r="16" spans="1:42" hidden="1" x14ac:dyDescent="0.25">
      <c r="A16" t="s">
        <v>76</v>
      </c>
      <c r="B16">
        <v>101241796</v>
      </c>
      <c r="C16">
        <v>101241805</v>
      </c>
      <c r="D16" t="s">
        <v>298</v>
      </c>
      <c r="E16" t="s">
        <v>272</v>
      </c>
      <c r="F16">
        <v>970</v>
      </c>
      <c r="G16">
        <v>13</v>
      </c>
      <c r="H16">
        <v>101241796</v>
      </c>
      <c r="I16" t="s">
        <v>299</v>
      </c>
      <c r="J16">
        <v>4</v>
      </c>
      <c r="K16">
        <v>0</v>
      </c>
      <c r="L16">
        <v>4</v>
      </c>
      <c r="M16">
        <v>0</v>
      </c>
      <c r="N16">
        <v>6</v>
      </c>
      <c r="O16">
        <v>0</v>
      </c>
      <c r="P16">
        <v>6</v>
      </c>
      <c r="Q16">
        <v>0</v>
      </c>
      <c r="R16">
        <v>3</v>
      </c>
      <c r="S16">
        <v>1</v>
      </c>
      <c r="T16">
        <v>1.7320508075688701</v>
      </c>
      <c r="U16">
        <v>4.5</v>
      </c>
      <c r="AM16" t="s">
        <v>43</v>
      </c>
      <c r="AN16" t="s">
        <v>274</v>
      </c>
      <c r="AO16" t="s">
        <v>118</v>
      </c>
      <c r="AP16" t="s">
        <v>44</v>
      </c>
    </row>
    <row r="17" spans="1:42" hidden="1" x14ac:dyDescent="0.25">
      <c r="A17" t="s">
        <v>76</v>
      </c>
      <c r="B17">
        <v>98828578</v>
      </c>
      <c r="C17">
        <v>98828620</v>
      </c>
      <c r="D17" t="s">
        <v>300</v>
      </c>
      <c r="E17" t="s">
        <v>272</v>
      </c>
      <c r="F17">
        <v>967</v>
      </c>
      <c r="G17">
        <v>13</v>
      </c>
      <c r="H17">
        <v>98828619</v>
      </c>
      <c r="I17" t="s">
        <v>301</v>
      </c>
      <c r="J17">
        <v>0</v>
      </c>
      <c r="K17">
        <v>837</v>
      </c>
      <c r="L17">
        <v>837</v>
      </c>
      <c r="M17">
        <v>0</v>
      </c>
      <c r="N17">
        <v>0</v>
      </c>
      <c r="O17">
        <v>2941</v>
      </c>
      <c r="P17">
        <v>2941</v>
      </c>
      <c r="Q17">
        <v>0</v>
      </c>
      <c r="R17">
        <v>2</v>
      </c>
      <c r="S17">
        <v>699</v>
      </c>
      <c r="T17">
        <v>37.3898381916798</v>
      </c>
      <c r="U17">
        <v>13.189389675038001</v>
      </c>
      <c r="AM17" t="s">
        <v>43</v>
      </c>
      <c r="AN17" t="s">
        <v>274</v>
      </c>
      <c r="AO17" t="s">
        <v>118</v>
      </c>
      <c r="AP17" t="s">
        <v>44</v>
      </c>
    </row>
    <row r="18" spans="1:42" hidden="1" x14ac:dyDescent="0.25">
      <c r="A18" t="s">
        <v>46</v>
      </c>
      <c r="B18">
        <v>27668725</v>
      </c>
      <c r="C18">
        <v>27668746</v>
      </c>
      <c r="D18" t="s">
        <v>302</v>
      </c>
      <c r="E18" t="s">
        <v>272</v>
      </c>
      <c r="F18">
        <v>990</v>
      </c>
      <c r="G18">
        <v>14</v>
      </c>
      <c r="H18">
        <v>27668726</v>
      </c>
      <c r="I18" t="s">
        <v>303</v>
      </c>
      <c r="J18">
        <v>69</v>
      </c>
      <c r="K18">
        <v>1</v>
      </c>
      <c r="L18">
        <v>70</v>
      </c>
      <c r="M18">
        <v>8.3066238629180695</v>
      </c>
      <c r="N18">
        <v>410</v>
      </c>
      <c r="O18">
        <v>2</v>
      </c>
      <c r="P18">
        <v>412</v>
      </c>
      <c r="Q18">
        <v>28.6356421265527</v>
      </c>
      <c r="R18">
        <v>59</v>
      </c>
      <c r="S18">
        <v>0</v>
      </c>
      <c r="T18">
        <v>0</v>
      </c>
      <c r="U18">
        <v>6.6618439856586296</v>
      </c>
      <c r="AM18" t="s">
        <v>43</v>
      </c>
      <c r="AN18" t="s">
        <v>274</v>
      </c>
      <c r="AO18" t="s">
        <v>118</v>
      </c>
      <c r="AP18" t="s">
        <v>44</v>
      </c>
    </row>
    <row r="19" spans="1:42" hidden="1" x14ac:dyDescent="0.25">
      <c r="A19" t="s">
        <v>46</v>
      </c>
      <c r="B19">
        <v>56610948</v>
      </c>
      <c r="C19">
        <v>56610949</v>
      </c>
      <c r="D19" t="s">
        <v>304</v>
      </c>
      <c r="E19" t="s">
        <v>272</v>
      </c>
      <c r="F19">
        <v>1042</v>
      </c>
      <c r="G19">
        <v>14</v>
      </c>
      <c r="H19">
        <v>56610949</v>
      </c>
      <c r="I19" t="s">
        <v>305</v>
      </c>
      <c r="J19">
        <v>1</v>
      </c>
      <c r="K19">
        <v>1</v>
      </c>
      <c r="L19">
        <v>2</v>
      </c>
      <c r="M19">
        <v>1</v>
      </c>
      <c r="N19">
        <v>1</v>
      </c>
      <c r="O19">
        <v>1</v>
      </c>
      <c r="P19">
        <v>2</v>
      </c>
      <c r="Q19">
        <v>1</v>
      </c>
      <c r="R19">
        <v>0</v>
      </c>
      <c r="S19">
        <v>2</v>
      </c>
      <c r="T19">
        <v>0</v>
      </c>
      <c r="U19">
        <v>0.5</v>
      </c>
      <c r="AM19" t="s">
        <v>43</v>
      </c>
      <c r="AN19" t="s">
        <v>274</v>
      </c>
      <c r="AO19" t="s">
        <v>118</v>
      </c>
      <c r="AP19" t="s">
        <v>44</v>
      </c>
    </row>
    <row r="20" spans="1:42" hidden="1" x14ac:dyDescent="0.25">
      <c r="A20" t="s">
        <v>46</v>
      </c>
      <c r="B20">
        <v>75039282</v>
      </c>
      <c r="C20">
        <v>75039287</v>
      </c>
      <c r="D20" t="s">
        <v>306</v>
      </c>
      <c r="E20" t="s">
        <v>272</v>
      </c>
      <c r="F20">
        <v>1081</v>
      </c>
      <c r="G20">
        <v>14</v>
      </c>
      <c r="H20">
        <v>75039287</v>
      </c>
      <c r="I20" t="s">
        <v>307</v>
      </c>
      <c r="J20">
        <v>0</v>
      </c>
      <c r="K20">
        <v>2</v>
      </c>
      <c r="L20">
        <v>2</v>
      </c>
      <c r="M20">
        <v>0</v>
      </c>
      <c r="N20">
        <v>0</v>
      </c>
      <c r="O20">
        <v>2</v>
      </c>
      <c r="P20">
        <v>2</v>
      </c>
      <c r="Q20">
        <v>0</v>
      </c>
      <c r="R20">
        <v>1</v>
      </c>
      <c r="S20">
        <v>1</v>
      </c>
      <c r="T20">
        <v>1</v>
      </c>
      <c r="U20">
        <v>2.5</v>
      </c>
      <c r="AM20" t="s">
        <v>43</v>
      </c>
      <c r="AN20" t="s">
        <v>274</v>
      </c>
      <c r="AO20" t="s">
        <v>118</v>
      </c>
      <c r="AP20" t="s">
        <v>44</v>
      </c>
    </row>
    <row r="21" spans="1:42" hidden="1" x14ac:dyDescent="0.25">
      <c r="A21" t="s">
        <v>47</v>
      </c>
      <c r="B21">
        <v>33163355</v>
      </c>
      <c r="C21">
        <v>33163363</v>
      </c>
      <c r="D21" t="s">
        <v>308</v>
      </c>
      <c r="E21" t="s">
        <v>272</v>
      </c>
      <c r="F21">
        <v>1150</v>
      </c>
      <c r="G21">
        <v>15</v>
      </c>
      <c r="H21">
        <v>33163361</v>
      </c>
      <c r="I21" t="s">
        <v>309</v>
      </c>
      <c r="J21">
        <v>20</v>
      </c>
      <c r="K21">
        <v>68</v>
      </c>
      <c r="L21">
        <v>88</v>
      </c>
      <c r="M21">
        <v>36.878177829171499</v>
      </c>
      <c r="N21">
        <v>44</v>
      </c>
      <c r="O21">
        <v>219</v>
      </c>
      <c r="P21">
        <v>263</v>
      </c>
      <c r="Q21">
        <v>98.163129534464204</v>
      </c>
      <c r="R21">
        <v>61</v>
      </c>
      <c r="S21">
        <v>18</v>
      </c>
      <c r="T21">
        <v>33.136083051561698</v>
      </c>
      <c r="U21">
        <v>2.8674417556808698</v>
      </c>
      <c r="AM21" t="s">
        <v>43</v>
      </c>
      <c r="AN21" t="s">
        <v>274</v>
      </c>
      <c r="AO21" t="s">
        <v>118</v>
      </c>
      <c r="AP21" t="s">
        <v>44</v>
      </c>
    </row>
    <row r="22" spans="1:42" hidden="1" x14ac:dyDescent="0.25">
      <c r="A22" t="s">
        <v>47</v>
      </c>
      <c r="B22">
        <v>68132382</v>
      </c>
      <c r="C22">
        <v>68132386</v>
      </c>
      <c r="D22" t="s">
        <v>310</v>
      </c>
      <c r="E22" t="s">
        <v>272</v>
      </c>
      <c r="F22">
        <v>1215</v>
      </c>
      <c r="G22">
        <v>15</v>
      </c>
      <c r="H22">
        <v>68132383</v>
      </c>
      <c r="I22" t="s">
        <v>48</v>
      </c>
      <c r="J22">
        <v>14</v>
      </c>
      <c r="K22">
        <v>0</v>
      </c>
      <c r="L22">
        <v>14</v>
      </c>
      <c r="M22">
        <v>0</v>
      </c>
      <c r="N22">
        <v>15</v>
      </c>
      <c r="O22">
        <v>0</v>
      </c>
      <c r="P22">
        <v>15</v>
      </c>
      <c r="Q22">
        <v>0</v>
      </c>
      <c r="R22">
        <v>9</v>
      </c>
      <c r="S22">
        <v>2</v>
      </c>
      <c r="T22">
        <v>4.2426406871192803</v>
      </c>
      <c r="U22">
        <v>1.58113883008418</v>
      </c>
      <c r="AM22" t="s">
        <v>43</v>
      </c>
      <c r="AN22" t="s">
        <v>274</v>
      </c>
      <c r="AO22" t="s">
        <v>118</v>
      </c>
      <c r="AP22" t="s">
        <v>44</v>
      </c>
    </row>
    <row r="23" spans="1:42" hidden="1" x14ac:dyDescent="0.25">
      <c r="A23" t="s">
        <v>47</v>
      </c>
      <c r="B23">
        <v>79474529</v>
      </c>
      <c r="C23">
        <v>79474540</v>
      </c>
      <c r="D23" t="s">
        <v>311</v>
      </c>
      <c r="E23" t="s">
        <v>272</v>
      </c>
      <c r="F23">
        <v>1230</v>
      </c>
      <c r="G23">
        <v>15</v>
      </c>
      <c r="H23">
        <v>79474540</v>
      </c>
      <c r="I23" t="s">
        <v>312</v>
      </c>
      <c r="J23">
        <v>5</v>
      </c>
      <c r="K23">
        <v>2</v>
      </c>
      <c r="L23">
        <v>7</v>
      </c>
      <c r="M23">
        <v>3.1622776601683702</v>
      </c>
      <c r="N23">
        <v>5</v>
      </c>
      <c r="O23">
        <v>5</v>
      </c>
      <c r="P23">
        <v>10</v>
      </c>
      <c r="Q23">
        <v>5</v>
      </c>
      <c r="R23">
        <v>2</v>
      </c>
      <c r="S23">
        <v>2</v>
      </c>
      <c r="T23">
        <v>2</v>
      </c>
      <c r="U23">
        <v>3.9293765408776999</v>
      </c>
      <c r="AM23" t="s">
        <v>43</v>
      </c>
      <c r="AN23" t="s">
        <v>274</v>
      </c>
      <c r="AO23" t="s">
        <v>118</v>
      </c>
      <c r="AP23" t="s">
        <v>44</v>
      </c>
    </row>
    <row r="24" spans="1:42" hidden="1" x14ac:dyDescent="0.25">
      <c r="A24" t="s">
        <v>72</v>
      </c>
      <c r="B24">
        <v>56772390</v>
      </c>
      <c r="C24">
        <v>56772395</v>
      </c>
      <c r="D24" t="s">
        <v>313</v>
      </c>
      <c r="E24" t="s">
        <v>272</v>
      </c>
      <c r="F24">
        <v>1311</v>
      </c>
      <c r="G24">
        <v>16</v>
      </c>
      <c r="H24">
        <v>56772390</v>
      </c>
      <c r="I24" t="s">
        <v>314</v>
      </c>
      <c r="J24">
        <v>63</v>
      </c>
      <c r="K24">
        <v>0</v>
      </c>
      <c r="L24">
        <v>63</v>
      </c>
      <c r="M24">
        <v>0</v>
      </c>
      <c r="N24">
        <v>205</v>
      </c>
      <c r="O24">
        <v>0</v>
      </c>
      <c r="P24">
        <v>205</v>
      </c>
      <c r="Q24">
        <v>0</v>
      </c>
      <c r="R24">
        <v>1</v>
      </c>
      <c r="S24">
        <v>48</v>
      </c>
      <c r="T24">
        <v>6.9282032302754999</v>
      </c>
      <c r="U24">
        <v>2.1602468994692798</v>
      </c>
      <c r="AM24" t="s">
        <v>43</v>
      </c>
      <c r="AN24" t="s">
        <v>274</v>
      </c>
      <c r="AO24" t="s">
        <v>118</v>
      </c>
      <c r="AP24" t="s">
        <v>44</v>
      </c>
    </row>
    <row r="25" spans="1:42" hidden="1" x14ac:dyDescent="0.25">
      <c r="A25" t="s">
        <v>72</v>
      </c>
      <c r="B25">
        <v>68127614</v>
      </c>
      <c r="C25">
        <v>68127647</v>
      </c>
      <c r="D25" t="s">
        <v>315</v>
      </c>
      <c r="E25" t="s">
        <v>272</v>
      </c>
      <c r="F25">
        <v>1335</v>
      </c>
      <c r="G25">
        <v>16</v>
      </c>
      <c r="H25">
        <v>68127614</v>
      </c>
      <c r="I25" t="s">
        <v>316</v>
      </c>
      <c r="J25">
        <v>12</v>
      </c>
      <c r="K25">
        <v>1</v>
      </c>
      <c r="L25">
        <v>13</v>
      </c>
      <c r="M25">
        <v>3.4641016151377499</v>
      </c>
      <c r="N25">
        <v>13</v>
      </c>
      <c r="O25">
        <v>1</v>
      </c>
      <c r="P25">
        <v>14</v>
      </c>
      <c r="Q25">
        <v>3.6055512754639798</v>
      </c>
      <c r="R25">
        <v>3</v>
      </c>
      <c r="S25">
        <v>1</v>
      </c>
      <c r="T25">
        <v>1.7320508075688701</v>
      </c>
      <c r="U25">
        <v>12.4225998749988</v>
      </c>
      <c r="AM25" t="s">
        <v>43</v>
      </c>
      <c r="AN25" t="s">
        <v>274</v>
      </c>
      <c r="AO25" t="s">
        <v>118</v>
      </c>
      <c r="AP25" t="s">
        <v>44</v>
      </c>
    </row>
    <row r="26" spans="1:42" hidden="1" x14ac:dyDescent="0.25">
      <c r="A26" t="s">
        <v>50</v>
      </c>
      <c r="B26">
        <v>30795832</v>
      </c>
      <c r="C26">
        <v>30795833</v>
      </c>
      <c r="D26" t="s">
        <v>317</v>
      </c>
      <c r="E26" t="s">
        <v>272</v>
      </c>
      <c r="F26">
        <v>1537</v>
      </c>
      <c r="G26">
        <v>18</v>
      </c>
      <c r="H26">
        <v>30795833</v>
      </c>
      <c r="I26" t="s">
        <v>318</v>
      </c>
      <c r="J26">
        <v>1</v>
      </c>
      <c r="K26">
        <v>1</v>
      </c>
      <c r="L26">
        <v>2</v>
      </c>
      <c r="M26">
        <v>1</v>
      </c>
      <c r="N26">
        <v>1</v>
      </c>
      <c r="O26">
        <v>1</v>
      </c>
      <c r="P26">
        <v>2</v>
      </c>
      <c r="Q26">
        <v>1</v>
      </c>
      <c r="R26">
        <v>1</v>
      </c>
      <c r="S26">
        <v>1</v>
      </c>
      <c r="T26">
        <v>1</v>
      </c>
      <c r="U26">
        <v>0.5</v>
      </c>
      <c r="AM26" t="s">
        <v>43</v>
      </c>
      <c r="AN26" t="s">
        <v>274</v>
      </c>
      <c r="AO26" t="s">
        <v>118</v>
      </c>
      <c r="AP26" t="s">
        <v>44</v>
      </c>
    </row>
    <row r="27" spans="1:42" hidden="1" x14ac:dyDescent="0.25">
      <c r="A27" t="s">
        <v>50</v>
      </c>
      <c r="B27">
        <v>41749270</v>
      </c>
      <c r="C27">
        <v>41749292</v>
      </c>
      <c r="D27" t="s">
        <v>319</v>
      </c>
      <c r="E27" t="s">
        <v>272</v>
      </c>
      <c r="F27">
        <v>1554</v>
      </c>
      <c r="G27">
        <v>18</v>
      </c>
      <c r="H27">
        <v>41749270</v>
      </c>
      <c r="I27" t="s">
        <v>320</v>
      </c>
      <c r="J27">
        <v>85</v>
      </c>
      <c r="K27">
        <v>1</v>
      </c>
      <c r="L27">
        <v>86</v>
      </c>
      <c r="M27">
        <v>9.21954445729288</v>
      </c>
      <c r="N27">
        <v>463</v>
      </c>
      <c r="O27">
        <v>1</v>
      </c>
      <c r="P27">
        <v>464</v>
      </c>
      <c r="Q27">
        <v>21.517434791349999</v>
      </c>
      <c r="R27">
        <v>0</v>
      </c>
      <c r="S27">
        <v>69</v>
      </c>
      <c r="T27">
        <v>0</v>
      </c>
      <c r="U27">
        <v>6.81246814467577</v>
      </c>
      <c r="AM27" t="s">
        <v>43</v>
      </c>
      <c r="AN27" t="s">
        <v>274</v>
      </c>
      <c r="AO27" t="s">
        <v>118</v>
      </c>
      <c r="AP27" t="s">
        <v>44</v>
      </c>
    </row>
    <row r="28" spans="1:42" hidden="1" x14ac:dyDescent="0.25">
      <c r="A28" t="s">
        <v>51</v>
      </c>
      <c r="B28">
        <v>11253603</v>
      </c>
      <c r="C28">
        <v>11253641</v>
      </c>
      <c r="D28" t="s">
        <v>321</v>
      </c>
      <c r="E28" t="s">
        <v>272</v>
      </c>
      <c r="F28">
        <v>12</v>
      </c>
      <c r="G28">
        <v>1</v>
      </c>
      <c r="H28">
        <v>11253603</v>
      </c>
      <c r="I28" t="s">
        <v>322</v>
      </c>
      <c r="J28">
        <v>386</v>
      </c>
      <c r="K28">
        <v>1</v>
      </c>
      <c r="L28">
        <v>387</v>
      </c>
      <c r="M28">
        <v>19.646882704388499</v>
      </c>
      <c r="N28">
        <v>1378</v>
      </c>
      <c r="O28">
        <v>1</v>
      </c>
      <c r="P28">
        <v>1379</v>
      </c>
      <c r="Q28">
        <v>37.121422386541099</v>
      </c>
      <c r="R28">
        <v>1</v>
      </c>
      <c r="S28">
        <v>311</v>
      </c>
      <c r="T28">
        <v>17.635192088548301</v>
      </c>
      <c r="U28">
        <v>12.800573084056699</v>
      </c>
      <c r="AM28" t="s">
        <v>43</v>
      </c>
      <c r="AN28" t="s">
        <v>274</v>
      </c>
      <c r="AO28" t="s">
        <v>118</v>
      </c>
      <c r="AP28" t="s">
        <v>44</v>
      </c>
    </row>
    <row r="29" spans="1:42" x14ac:dyDescent="0.25">
      <c r="A29" t="s">
        <v>75</v>
      </c>
      <c r="B29">
        <v>77601648</v>
      </c>
      <c r="C29">
        <v>77601656</v>
      </c>
      <c r="D29" t="s">
        <v>404</v>
      </c>
      <c r="E29" t="s">
        <v>272</v>
      </c>
      <c r="F29">
        <v>3642</v>
      </c>
      <c r="G29">
        <v>7</v>
      </c>
      <c r="H29">
        <v>77601656</v>
      </c>
      <c r="I29" t="s">
        <v>405</v>
      </c>
      <c r="J29">
        <v>0</v>
      </c>
      <c r="K29">
        <v>573</v>
      </c>
      <c r="L29">
        <v>573</v>
      </c>
      <c r="M29">
        <v>0</v>
      </c>
      <c r="N29">
        <v>0</v>
      </c>
      <c r="O29">
        <v>1631</v>
      </c>
      <c r="P29">
        <v>1631</v>
      </c>
      <c r="Q29">
        <v>0</v>
      </c>
      <c r="R29">
        <v>1</v>
      </c>
      <c r="S29">
        <v>472</v>
      </c>
      <c r="T29">
        <v>21.725560982400399</v>
      </c>
      <c r="U29">
        <v>2.7386127875258302</v>
      </c>
      <c r="V29" t="s">
        <v>404</v>
      </c>
      <c r="W29">
        <v>1</v>
      </c>
      <c r="X29" t="s">
        <v>75</v>
      </c>
      <c r="Y29" t="s">
        <v>406</v>
      </c>
      <c r="Z29">
        <v>11</v>
      </c>
      <c r="AA29" t="s">
        <v>52</v>
      </c>
      <c r="AB29">
        <v>77601649</v>
      </c>
      <c r="AC29">
        <v>77601678</v>
      </c>
      <c r="AM29" t="s">
        <v>43</v>
      </c>
      <c r="AN29" t="s">
        <v>274</v>
      </c>
      <c r="AO29" t="s">
        <v>118</v>
      </c>
      <c r="AP29" t="s">
        <v>44</v>
      </c>
    </row>
    <row r="30" spans="1:42" x14ac:dyDescent="0.25">
      <c r="A30" t="s">
        <v>58</v>
      </c>
      <c r="B30">
        <v>98403482</v>
      </c>
      <c r="C30">
        <v>98403487</v>
      </c>
      <c r="D30" t="s">
        <v>354</v>
      </c>
      <c r="E30" t="s">
        <v>272</v>
      </c>
      <c r="F30">
        <v>2493</v>
      </c>
      <c r="G30">
        <v>3</v>
      </c>
      <c r="H30">
        <v>98403482</v>
      </c>
      <c r="I30" t="s">
        <v>355</v>
      </c>
      <c r="J30">
        <v>70</v>
      </c>
      <c r="K30">
        <v>6</v>
      </c>
      <c r="L30">
        <v>76</v>
      </c>
      <c r="M30">
        <v>20.4939015319191</v>
      </c>
      <c r="N30">
        <v>268</v>
      </c>
      <c r="O30">
        <v>20</v>
      </c>
      <c r="P30">
        <v>288</v>
      </c>
      <c r="Q30">
        <v>73.212020870892502</v>
      </c>
      <c r="R30">
        <v>65</v>
      </c>
      <c r="S30">
        <v>6</v>
      </c>
      <c r="T30">
        <v>19.748417658131402</v>
      </c>
      <c r="U30">
        <v>1.8027756377319899</v>
      </c>
      <c r="V30" t="s">
        <v>354</v>
      </c>
      <c r="W30">
        <v>1</v>
      </c>
      <c r="X30" t="s">
        <v>58</v>
      </c>
      <c r="AD30" t="s">
        <v>356</v>
      </c>
      <c r="AE30">
        <v>28</v>
      </c>
      <c r="AF30">
        <v>11</v>
      </c>
      <c r="AG30">
        <v>8</v>
      </c>
      <c r="AH30">
        <v>0</v>
      </c>
      <c r="AI30">
        <v>1</v>
      </c>
      <c r="AJ30" t="s">
        <v>55</v>
      </c>
      <c r="AK30">
        <v>98403460</v>
      </c>
      <c r="AL30">
        <v>98403488</v>
      </c>
      <c r="AM30" t="s">
        <v>43</v>
      </c>
      <c r="AN30" t="s">
        <v>274</v>
      </c>
      <c r="AO30" t="s">
        <v>118</v>
      </c>
      <c r="AP30" t="s">
        <v>118</v>
      </c>
    </row>
    <row r="31" spans="1:42" hidden="1" x14ac:dyDescent="0.25">
      <c r="A31" t="s">
        <v>53</v>
      </c>
      <c r="B31">
        <v>12707312</v>
      </c>
      <c r="C31">
        <v>12707322</v>
      </c>
      <c r="D31" t="s">
        <v>329</v>
      </c>
      <c r="E31" t="s">
        <v>272</v>
      </c>
      <c r="F31">
        <v>2166</v>
      </c>
      <c r="G31">
        <v>20</v>
      </c>
      <c r="H31">
        <v>12707322</v>
      </c>
      <c r="I31" t="s">
        <v>330</v>
      </c>
      <c r="J31">
        <v>0</v>
      </c>
      <c r="K31">
        <v>110</v>
      </c>
      <c r="L31">
        <v>110</v>
      </c>
      <c r="M31">
        <v>0</v>
      </c>
      <c r="N31">
        <v>0</v>
      </c>
      <c r="O31">
        <v>326</v>
      </c>
      <c r="P31">
        <v>326</v>
      </c>
      <c r="Q31">
        <v>0</v>
      </c>
      <c r="R31">
        <v>1</v>
      </c>
      <c r="S31">
        <v>87</v>
      </c>
      <c r="T31">
        <v>9.3273790530888103</v>
      </c>
      <c r="U31">
        <v>4.0199502484483496</v>
      </c>
      <c r="AM31" t="s">
        <v>43</v>
      </c>
      <c r="AN31" t="s">
        <v>274</v>
      </c>
      <c r="AO31" t="s">
        <v>118</v>
      </c>
      <c r="AP31" t="s">
        <v>44</v>
      </c>
    </row>
    <row r="32" spans="1:42" hidden="1" x14ac:dyDescent="0.25">
      <c r="A32" t="s">
        <v>53</v>
      </c>
      <c r="B32">
        <v>20501568</v>
      </c>
      <c r="C32">
        <v>20501601</v>
      </c>
      <c r="D32" t="s">
        <v>331</v>
      </c>
      <c r="E32" t="s">
        <v>272</v>
      </c>
      <c r="F32">
        <v>2171</v>
      </c>
      <c r="G32">
        <v>20</v>
      </c>
      <c r="H32">
        <v>20501568</v>
      </c>
      <c r="I32" t="s">
        <v>332</v>
      </c>
      <c r="J32">
        <v>309</v>
      </c>
      <c r="K32">
        <v>0</v>
      </c>
      <c r="L32">
        <v>309</v>
      </c>
      <c r="M32">
        <v>0</v>
      </c>
      <c r="N32">
        <v>1889</v>
      </c>
      <c r="O32">
        <v>0</v>
      </c>
      <c r="P32">
        <v>1889</v>
      </c>
      <c r="Q32">
        <v>0</v>
      </c>
      <c r="R32">
        <v>274</v>
      </c>
      <c r="S32">
        <v>1</v>
      </c>
      <c r="T32">
        <v>16.552945357246799</v>
      </c>
      <c r="U32">
        <v>12.4615384615384</v>
      </c>
      <c r="AM32" t="s">
        <v>43</v>
      </c>
      <c r="AN32" t="s">
        <v>274</v>
      </c>
      <c r="AO32" t="s">
        <v>118</v>
      </c>
      <c r="AP32" t="s">
        <v>44</v>
      </c>
    </row>
    <row r="33" spans="1:42" x14ac:dyDescent="0.25">
      <c r="A33" t="s">
        <v>62</v>
      </c>
      <c r="B33">
        <v>155848385</v>
      </c>
      <c r="C33">
        <v>155848419</v>
      </c>
      <c r="D33" t="s">
        <v>384</v>
      </c>
      <c r="E33" t="s">
        <v>272</v>
      </c>
      <c r="F33">
        <v>3203</v>
      </c>
      <c r="G33">
        <v>5</v>
      </c>
      <c r="H33">
        <v>155848419</v>
      </c>
      <c r="I33" t="s">
        <v>385</v>
      </c>
      <c r="J33">
        <v>0</v>
      </c>
      <c r="K33">
        <v>49</v>
      </c>
      <c r="L33">
        <v>49</v>
      </c>
      <c r="M33">
        <v>0</v>
      </c>
      <c r="N33">
        <v>0</v>
      </c>
      <c r="O33">
        <v>364</v>
      </c>
      <c r="P33">
        <v>364</v>
      </c>
      <c r="Q33">
        <v>0</v>
      </c>
      <c r="R33">
        <v>41</v>
      </c>
      <c r="S33">
        <v>1</v>
      </c>
      <c r="T33">
        <v>6.4031242374328396</v>
      </c>
      <c r="U33">
        <v>12.922847983320001</v>
      </c>
      <c r="V33" t="s">
        <v>384</v>
      </c>
      <c r="W33">
        <v>1</v>
      </c>
      <c r="X33" t="s">
        <v>62</v>
      </c>
      <c r="Y33" t="s">
        <v>386</v>
      </c>
      <c r="Z33">
        <v>11</v>
      </c>
      <c r="AA33" t="s">
        <v>55</v>
      </c>
      <c r="AB33">
        <v>155848406</v>
      </c>
      <c r="AC33">
        <v>155848435</v>
      </c>
      <c r="AM33" t="s">
        <v>43</v>
      </c>
      <c r="AN33" t="s">
        <v>274</v>
      </c>
      <c r="AO33" t="s">
        <v>118</v>
      </c>
      <c r="AP33" t="s">
        <v>43</v>
      </c>
    </row>
    <row r="34" spans="1:42" hidden="1" x14ac:dyDescent="0.25">
      <c r="A34" t="s">
        <v>53</v>
      </c>
      <c r="B34">
        <v>36063983</v>
      </c>
      <c r="C34">
        <v>36063987</v>
      </c>
      <c r="D34" t="s">
        <v>336</v>
      </c>
      <c r="E34" t="s">
        <v>272</v>
      </c>
      <c r="F34">
        <v>2205</v>
      </c>
      <c r="G34">
        <v>20</v>
      </c>
      <c r="H34">
        <v>36063983</v>
      </c>
      <c r="I34" t="s">
        <v>104</v>
      </c>
      <c r="J34">
        <v>9</v>
      </c>
      <c r="K34">
        <v>3</v>
      </c>
      <c r="L34">
        <v>12</v>
      </c>
      <c r="M34">
        <v>5.1961524227066302</v>
      </c>
      <c r="N34">
        <v>9</v>
      </c>
      <c r="O34">
        <v>3</v>
      </c>
      <c r="P34">
        <v>12</v>
      </c>
      <c r="Q34">
        <v>5.1961524227066302</v>
      </c>
      <c r="R34">
        <v>6</v>
      </c>
      <c r="S34">
        <v>4</v>
      </c>
      <c r="T34">
        <v>4.8989794855663504</v>
      </c>
      <c r="U34">
        <v>1.6996731711975901</v>
      </c>
      <c r="AM34" t="s">
        <v>43</v>
      </c>
      <c r="AN34" t="s">
        <v>274</v>
      </c>
      <c r="AO34" t="s">
        <v>118</v>
      </c>
      <c r="AP34" t="s">
        <v>44</v>
      </c>
    </row>
    <row r="35" spans="1:42" hidden="1" x14ac:dyDescent="0.25">
      <c r="A35" t="s">
        <v>73</v>
      </c>
      <c r="B35">
        <v>28235142</v>
      </c>
      <c r="C35">
        <v>28235152</v>
      </c>
      <c r="D35" t="s">
        <v>337</v>
      </c>
      <c r="E35" t="s">
        <v>272</v>
      </c>
      <c r="F35">
        <v>2276</v>
      </c>
      <c r="G35">
        <v>21</v>
      </c>
      <c r="H35">
        <v>28235152</v>
      </c>
      <c r="I35" t="s">
        <v>338</v>
      </c>
      <c r="J35">
        <v>2</v>
      </c>
      <c r="K35">
        <v>0</v>
      </c>
      <c r="L35">
        <v>2</v>
      </c>
      <c r="M35">
        <v>0</v>
      </c>
      <c r="N35">
        <v>3</v>
      </c>
      <c r="O35">
        <v>0</v>
      </c>
      <c r="P35">
        <v>3</v>
      </c>
      <c r="Q35">
        <v>0</v>
      </c>
      <c r="R35">
        <v>1</v>
      </c>
      <c r="S35">
        <v>1</v>
      </c>
      <c r="T35">
        <v>1</v>
      </c>
      <c r="U35">
        <v>5</v>
      </c>
      <c r="AM35" t="s">
        <v>43</v>
      </c>
      <c r="AN35" t="s">
        <v>274</v>
      </c>
      <c r="AO35" t="s">
        <v>118</v>
      </c>
      <c r="AP35" t="s">
        <v>44</v>
      </c>
    </row>
    <row r="36" spans="1:42" hidden="1" x14ac:dyDescent="0.25">
      <c r="A36" t="s">
        <v>54</v>
      </c>
      <c r="B36">
        <v>165103655</v>
      </c>
      <c r="C36">
        <v>165103664</v>
      </c>
      <c r="D36" t="s">
        <v>339</v>
      </c>
      <c r="E36" t="s">
        <v>272</v>
      </c>
      <c r="F36">
        <v>1972</v>
      </c>
      <c r="G36">
        <v>2</v>
      </c>
      <c r="H36">
        <v>165103655</v>
      </c>
      <c r="I36" t="s">
        <v>340</v>
      </c>
      <c r="J36">
        <v>4</v>
      </c>
      <c r="K36">
        <v>0</v>
      </c>
      <c r="L36">
        <v>4</v>
      </c>
      <c r="M36">
        <v>0</v>
      </c>
      <c r="N36">
        <v>4</v>
      </c>
      <c r="O36">
        <v>0</v>
      </c>
      <c r="P36">
        <v>4</v>
      </c>
      <c r="Q36">
        <v>0</v>
      </c>
      <c r="R36">
        <v>2</v>
      </c>
      <c r="S36">
        <v>1</v>
      </c>
      <c r="T36">
        <v>1.41421356237309</v>
      </c>
      <c r="U36">
        <v>3.8586123009300701</v>
      </c>
      <c r="AM36" t="s">
        <v>43</v>
      </c>
      <c r="AN36" t="s">
        <v>274</v>
      </c>
      <c r="AO36" t="s">
        <v>118</v>
      </c>
      <c r="AP36" t="s">
        <v>44</v>
      </c>
    </row>
    <row r="37" spans="1:42" hidden="1" x14ac:dyDescent="0.25">
      <c r="A37" t="s">
        <v>54</v>
      </c>
      <c r="B37">
        <v>166535694</v>
      </c>
      <c r="C37">
        <v>166535711</v>
      </c>
      <c r="D37" t="s">
        <v>341</v>
      </c>
      <c r="E37" t="s">
        <v>272</v>
      </c>
      <c r="F37">
        <v>1976</v>
      </c>
      <c r="G37">
        <v>2</v>
      </c>
      <c r="H37">
        <v>166535694</v>
      </c>
      <c r="I37" t="s">
        <v>342</v>
      </c>
      <c r="J37">
        <v>44</v>
      </c>
      <c r="K37">
        <v>1</v>
      </c>
      <c r="L37">
        <v>45</v>
      </c>
      <c r="M37">
        <v>6.6332495807107996</v>
      </c>
      <c r="N37">
        <v>232</v>
      </c>
      <c r="O37">
        <v>1</v>
      </c>
      <c r="P37">
        <v>233</v>
      </c>
      <c r="Q37">
        <v>15.2315462117278</v>
      </c>
      <c r="R37">
        <v>36</v>
      </c>
      <c r="S37">
        <v>0</v>
      </c>
      <c r="T37">
        <v>0</v>
      </c>
      <c r="U37">
        <v>5.2566769979926002</v>
      </c>
      <c r="AM37" t="s">
        <v>43</v>
      </c>
      <c r="AN37" t="s">
        <v>274</v>
      </c>
      <c r="AO37" t="s">
        <v>118</v>
      </c>
      <c r="AP37" t="s">
        <v>44</v>
      </c>
    </row>
    <row r="38" spans="1:42" hidden="1" x14ac:dyDescent="0.25">
      <c r="A38" t="s">
        <v>54</v>
      </c>
      <c r="B38">
        <v>207578606</v>
      </c>
      <c r="C38">
        <v>207578623</v>
      </c>
      <c r="D38" t="s">
        <v>343</v>
      </c>
      <c r="E38" t="s">
        <v>272</v>
      </c>
      <c r="F38">
        <v>2060</v>
      </c>
      <c r="G38">
        <v>2</v>
      </c>
      <c r="H38">
        <v>207578607</v>
      </c>
      <c r="I38" t="s">
        <v>344</v>
      </c>
      <c r="J38">
        <v>6</v>
      </c>
      <c r="K38">
        <v>2</v>
      </c>
      <c r="L38">
        <v>8</v>
      </c>
      <c r="M38">
        <v>3.4641016151377499</v>
      </c>
      <c r="N38">
        <v>12</v>
      </c>
      <c r="O38">
        <v>2</v>
      </c>
      <c r="P38">
        <v>14</v>
      </c>
      <c r="Q38">
        <v>4.8989794855663504</v>
      </c>
      <c r="R38">
        <v>1</v>
      </c>
      <c r="S38">
        <v>2</v>
      </c>
      <c r="T38">
        <v>1.41421356237309</v>
      </c>
      <c r="U38">
        <v>6.3749509802036899</v>
      </c>
      <c r="AM38" t="s">
        <v>43</v>
      </c>
      <c r="AN38" t="s">
        <v>274</v>
      </c>
      <c r="AO38" t="s">
        <v>118</v>
      </c>
      <c r="AP38" t="s">
        <v>44</v>
      </c>
    </row>
    <row r="39" spans="1:42" hidden="1" x14ac:dyDescent="0.25">
      <c r="A39" t="s">
        <v>54</v>
      </c>
      <c r="B39">
        <v>46899388</v>
      </c>
      <c r="C39">
        <v>46899388</v>
      </c>
      <c r="D39" t="s">
        <v>345</v>
      </c>
      <c r="E39" t="s">
        <v>272</v>
      </c>
      <c r="F39">
        <v>1755</v>
      </c>
      <c r="G39">
        <v>2</v>
      </c>
      <c r="H39">
        <v>46899388</v>
      </c>
      <c r="I39" t="s">
        <v>346</v>
      </c>
      <c r="J39">
        <v>2</v>
      </c>
      <c r="K39">
        <v>3</v>
      </c>
      <c r="L39">
        <v>5</v>
      </c>
      <c r="M39">
        <v>2.4494897427831699</v>
      </c>
      <c r="N39">
        <v>2</v>
      </c>
      <c r="O39">
        <v>3</v>
      </c>
      <c r="P39">
        <v>5</v>
      </c>
      <c r="Q39">
        <v>2.4494897427831699</v>
      </c>
      <c r="R39">
        <v>4</v>
      </c>
      <c r="S39">
        <v>0</v>
      </c>
      <c r="T39">
        <v>0</v>
      </c>
      <c r="U39">
        <v>0</v>
      </c>
      <c r="AM39" t="s">
        <v>43</v>
      </c>
      <c r="AN39" t="s">
        <v>274</v>
      </c>
      <c r="AO39" t="s">
        <v>118</v>
      </c>
      <c r="AP39" t="s">
        <v>44</v>
      </c>
    </row>
    <row r="40" spans="1:42" hidden="1" x14ac:dyDescent="0.25">
      <c r="A40" t="s">
        <v>54</v>
      </c>
      <c r="B40">
        <v>7222826</v>
      </c>
      <c r="C40">
        <v>7222830</v>
      </c>
      <c r="D40" t="s">
        <v>347</v>
      </c>
      <c r="E40" t="s">
        <v>272</v>
      </c>
      <c r="F40">
        <v>1694</v>
      </c>
      <c r="G40">
        <v>2</v>
      </c>
      <c r="H40">
        <v>7222826</v>
      </c>
      <c r="I40" t="s">
        <v>348</v>
      </c>
      <c r="J40">
        <v>3</v>
      </c>
      <c r="K40">
        <v>1</v>
      </c>
      <c r="L40">
        <v>4</v>
      </c>
      <c r="M40">
        <v>1.7320508075688701</v>
      </c>
      <c r="N40">
        <v>4</v>
      </c>
      <c r="O40">
        <v>1</v>
      </c>
      <c r="P40">
        <v>5</v>
      </c>
      <c r="Q40">
        <v>2</v>
      </c>
      <c r="R40">
        <v>0</v>
      </c>
      <c r="S40">
        <v>2</v>
      </c>
      <c r="T40">
        <v>0</v>
      </c>
      <c r="U40">
        <v>1.6996731711975901</v>
      </c>
      <c r="AM40" t="s">
        <v>43</v>
      </c>
      <c r="AN40" t="s">
        <v>274</v>
      </c>
      <c r="AO40" t="s">
        <v>118</v>
      </c>
      <c r="AP40" t="s">
        <v>44</v>
      </c>
    </row>
    <row r="41" spans="1:42" hidden="1" x14ac:dyDescent="0.25">
      <c r="A41" t="s">
        <v>54</v>
      </c>
      <c r="B41">
        <v>78332016</v>
      </c>
      <c r="C41">
        <v>78332031</v>
      </c>
      <c r="D41" t="s">
        <v>349</v>
      </c>
      <c r="E41" t="s">
        <v>272</v>
      </c>
      <c r="F41">
        <v>1818</v>
      </c>
      <c r="G41">
        <v>2</v>
      </c>
      <c r="H41">
        <v>78332026</v>
      </c>
      <c r="I41" t="s">
        <v>350</v>
      </c>
      <c r="J41">
        <v>0</v>
      </c>
      <c r="K41">
        <v>10</v>
      </c>
      <c r="L41">
        <v>10</v>
      </c>
      <c r="M41">
        <v>0</v>
      </c>
      <c r="N41">
        <v>0</v>
      </c>
      <c r="O41">
        <v>11</v>
      </c>
      <c r="P41">
        <v>11</v>
      </c>
      <c r="Q41">
        <v>0</v>
      </c>
      <c r="R41">
        <v>8</v>
      </c>
      <c r="S41">
        <v>1</v>
      </c>
      <c r="T41">
        <v>2.8284271247461898</v>
      </c>
      <c r="U41">
        <v>5.6691171172316404</v>
      </c>
      <c r="AM41" t="s">
        <v>43</v>
      </c>
      <c r="AN41" t="s">
        <v>274</v>
      </c>
      <c r="AO41" t="s">
        <v>118</v>
      </c>
      <c r="AP41" t="s">
        <v>44</v>
      </c>
    </row>
    <row r="42" spans="1:42" hidden="1" x14ac:dyDescent="0.25">
      <c r="A42" t="s">
        <v>58</v>
      </c>
      <c r="B42">
        <v>157647084</v>
      </c>
      <c r="C42">
        <v>157647116</v>
      </c>
      <c r="D42" t="s">
        <v>351</v>
      </c>
      <c r="E42" t="s">
        <v>272</v>
      </c>
      <c r="F42">
        <v>2608</v>
      </c>
      <c r="G42">
        <v>3</v>
      </c>
      <c r="H42">
        <v>157647116</v>
      </c>
      <c r="I42" t="s">
        <v>352</v>
      </c>
      <c r="J42">
        <v>0</v>
      </c>
      <c r="K42">
        <v>127</v>
      </c>
      <c r="L42">
        <v>127</v>
      </c>
      <c r="M42">
        <v>0</v>
      </c>
      <c r="N42">
        <v>0</v>
      </c>
      <c r="O42">
        <v>613</v>
      </c>
      <c r="P42">
        <v>613</v>
      </c>
      <c r="Q42">
        <v>0</v>
      </c>
      <c r="R42">
        <v>108</v>
      </c>
      <c r="S42">
        <v>1</v>
      </c>
      <c r="T42">
        <v>10.3923048454132</v>
      </c>
      <c r="U42">
        <v>11.151419939481499</v>
      </c>
      <c r="AM42" t="s">
        <v>43</v>
      </c>
      <c r="AN42" t="s">
        <v>274</v>
      </c>
      <c r="AO42" t="s">
        <v>118</v>
      </c>
      <c r="AP42" t="s">
        <v>44</v>
      </c>
    </row>
    <row r="43" spans="1:42" hidden="1" x14ac:dyDescent="0.25">
      <c r="A43" t="s">
        <v>58</v>
      </c>
      <c r="B43">
        <v>197900280</v>
      </c>
      <c r="C43">
        <v>197900302</v>
      </c>
      <c r="D43" t="s">
        <v>353</v>
      </c>
      <c r="E43" t="s">
        <v>272</v>
      </c>
      <c r="F43">
        <v>2668</v>
      </c>
      <c r="G43">
        <v>3</v>
      </c>
      <c r="H43">
        <v>197900291</v>
      </c>
      <c r="I43" t="s">
        <v>85</v>
      </c>
      <c r="J43">
        <v>35</v>
      </c>
      <c r="K43">
        <v>0</v>
      </c>
      <c r="L43">
        <v>35</v>
      </c>
      <c r="M43">
        <v>0</v>
      </c>
      <c r="N43">
        <v>35</v>
      </c>
      <c r="O43">
        <v>0</v>
      </c>
      <c r="P43">
        <v>35</v>
      </c>
      <c r="Q43">
        <v>0</v>
      </c>
      <c r="R43">
        <v>14</v>
      </c>
      <c r="S43">
        <v>11</v>
      </c>
      <c r="T43">
        <v>12.4096736459908</v>
      </c>
      <c r="U43">
        <v>5.80887730594781</v>
      </c>
      <c r="AM43" t="s">
        <v>43</v>
      </c>
      <c r="AN43" t="s">
        <v>274</v>
      </c>
      <c r="AO43" t="s">
        <v>118</v>
      </c>
      <c r="AP43" t="s">
        <v>44</v>
      </c>
    </row>
    <row r="44" spans="1:42" x14ac:dyDescent="0.25">
      <c r="A44" t="s">
        <v>53</v>
      </c>
      <c r="B44">
        <v>34316071</v>
      </c>
      <c r="C44">
        <v>34316088</v>
      </c>
      <c r="D44" t="s">
        <v>333</v>
      </c>
      <c r="E44" t="s">
        <v>272</v>
      </c>
      <c r="F44">
        <v>2200</v>
      </c>
      <c r="G44">
        <v>20</v>
      </c>
      <c r="H44">
        <v>34316085</v>
      </c>
      <c r="I44" t="s">
        <v>334</v>
      </c>
      <c r="J44">
        <v>20</v>
      </c>
      <c r="K44">
        <v>16</v>
      </c>
      <c r="L44">
        <v>36</v>
      </c>
      <c r="M44">
        <v>17.888543819998301</v>
      </c>
      <c r="N44">
        <v>76</v>
      </c>
      <c r="O44">
        <v>67</v>
      </c>
      <c r="P44">
        <v>143</v>
      </c>
      <c r="Q44">
        <v>71.358251099645003</v>
      </c>
      <c r="R44">
        <v>16</v>
      </c>
      <c r="S44">
        <v>13</v>
      </c>
      <c r="T44">
        <v>14.4222051018559</v>
      </c>
      <c r="U44">
        <v>5.8855755878248601</v>
      </c>
      <c r="V44" t="s">
        <v>333</v>
      </c>
      <c r="W44">
        <v>1</v>
      </c>
      <c r="X44" t="s">
        <v>53</v>
      </c>
      <c r="Y44" t="s">
        <v>335</v>
      </c>
      <c r="Z44">
        <v>11</v>
      </c>
      <c r="AA44" t="s">
        <v>52</v>
      </c>
      <c r="AB44">
        <v>34316075</v>
      </c>
      <c r="AC44">
        <v>34316104</v>
      </c>
      <c r="AM44" t="s">
        <v>43</v>
      </c>
      <c r="AN44" t="s">
        <v>274</v>
      </c>
      <c r="AO44" t="s">
        <v>118</v>
      </c>
      <c r="AP44" t="s">
        <v>44</v>
      </c>
    </row>
    <row r="45" spans="1:42" hidden="1" x14ac:dyDescent="0.25">
      <c r="A45" t="s">
        <v>58</v>
      </c>
      <c r="B45">
        <v>99580660</v>
      </c>
      <c r="C45">
        <v>99580668</v>
      </c>
      <c r="D45" t="s">
        <v>357</v>
      </c>
      <c r="E45" t="s">
        <v>272</v>
      </c>
      <c r="F45">
        <v>2498</v>
      </c>
      <c r="G45">
        <v>3</v>
      </c>
      <c r="H45">
        <v>99580664</v>
      </c>
      <c r="I45" t="s">
        <v>358</v>
      </c>
      <c r="J45">
        <v>26</v>
      </c>
      <c r="K45">
        <v>46</v>
      </c>
      <c r="L45">
        <v>72</v>
      </c>
      <c r="M45">
        <v>34.583232931581101</v>
      </c>
      <c r="N45">
        <v>89</v>
      </c>
      <c r="O45">
        <v>147</v>
      </c>
      <c r="P45">
        <v>236</v>
      </c>
      <c r="Q45">
        <v>114.380942468577</v>
      </c>
      <c r="R45">
        <v>38</v>
      </c>
      <c r="S45">
        <v>23</v>
      </c>
      <c r="T45">
        <v>29.5634909981889</v>
      </c>
      <c r="U45">
        <v>2.9933259094191502</v>
      </c>
      <c r="AM45" t="s">
        <v>43</v>
      </c>
      <c r="AN45" t="s">
        <v>274</v>
      </c>
      <c r="AO45" t="s">
        <v>118</v>
      </c>
      <c r="AP45" t="s">
        <v>44</v>
      </c>
    </row>
    <row r="46" spans="1:42" hidden="1" x14ac:dyDescent="0.25">
      <c r="A46" t="s">
        <v>60</v>
      </c>
      <c r="B46">
        <v>104136608</v>
      </c>
      <c r="C46">
        <v>104136619</v>
      </c>
      <c r="D46" t="s">
        <v>359</v>
      </c>
      <c r="E46" t="s">
        <v>272</v>
      </c>
      <c r="F46">
        <v>2810</v>
      </c>
      <c r="G46">
        <v>4</v>
      </c>
      <c r="H46">
        <v>104136619</v>
      </c>
      <c r="I46" t="s">
        <v>360</v>
      </c>
      <c r="J46">
        <v>2</v>
      </c>
      <c r="K46">
        <v>1</v>
      </c>
      <c r="L46">
        <v>3</v>
      </c>
      <c r="M46">
        <v>1.41421356237309</v>
      </c>
      <c r="N46">
        <v>2</v>
      </c>
      <c r="O46">
        <v>1</v>
      </c>
      <c r="P46">
        <v>3</v>
      </c>
      <c r="Q46">
        <v>1.41421356237309</v>
      </c>
      <c r="R46">
        <v>2</v>
      </c>
      <c r="S46">
        <v>0</v>
      </c>
      <c r="T46">
        <v>0</v>
      </c>
      <c r="U46">
        <v>4.6427960923946996</v>
      </c>
      <c r="AM46" t="s">
        <v>43</v>
      </c>
      <c r="AN46" t="s">
        <v>274</v>
      </c>
      <c r="AO46" t="s">
        <v>118</v>
      </c>
      <c r="AP46" t="s">
        <v>44</v>
      </c>
    </row>
    <row r="47" spans="1:42" hidden="1" x14ac:dyDescent="0.25">
      <c r="A47" t="s">
        <v>60</v>
      </c>
      <c r="B47">
        <v>157692718</v>
      </c>
      <c r="C47">
        <v>157692748</v>
      </c>
      <c r="D47" t="s">
        <v>361</v>
      </c>
      <c r="E47" t="s">
        <v>272</v>
      </c>
      <c r="F47">
        <v>2870</v>
      </c>
      <c r="G47">
        <v>4</v>
      </c>
      <c r="H47">
        <v>157692748</v>
      </c>
      <c r="I47" t="s">
        <v>362</v>
      </c>
      <c r="J47">
        <v>0</v>
      </c>
      <c r="K47">
        <v>773</v>
      </c>
      <c r="L47">
        <v>773</v>
      </c>
      <c r="M47">
        <v>0</v>
      </c>
      <c r="N47">
        <v>0</v>
      </c>
      <c r="O47">
        <v>2027</v>
      </c>
      <c r="P47">
        <v>2027</v>
      </c>
      <c r="Q47">
        <v>0</v>
      </c>
      <c r="R47">
        <v>1</v>
      </c>
      <c r="S47">
        <v>566</v>
      </c>
      <c r="T47">
        <v>23.790754506740601</v>
      </c>
      <c r="U47">
        <v>7.9385662013573501</v>
      </c>
      <c r="AM47" t="s">
        <v>43</v>
      </c>
      <c r="AN47" t="s">
        <v>274</v>
      </c>
      <c r="AO47" t="s">
        <v>118</v>
      </c>
      <c r="AP47" t="s">
        <v>44</v>
      </c>
    </row>
    <row r="48" spans="1:42" hidden="1" x14ac:dyDescent="0.25">
      <c r="A48" t="s">
        <v>60</v>
      </c>
      <c r="B48">
        <v>177816202</v>
      </c>
      <c r="C48">
        <v>177816210</v>
      </c>
      <c r="D48" t="s">
        <v>363</v>
      </c>
      <c r="E48" t="s">
        <v>272</v>
      </c>
      <c r="F48">
        <v>2924</v>
      </c>
      <c r="G48">
        <v>4</v>
      </c>
      <c r="H48">
        <v>177816202</v>
      </c>
      <c r="I48" t="s">
        <v>364</v>
      </c>
      <c r="J48">
        <v>12</v>
      </c>
      <c r="K48">
        <v>1</v>
      </c>
      <c r="L48">
        <v>13</v>
      </c>
      <c r="M48">
        <v>3.4641016151377499</v>
      </c>
      <c r="N48">
        <v>45</v>
      </c>
      <c r="O48">
        <v>1</v>
      </c>
      <c r="P48">
        <v>46</v>
      </c>
      <c r="Q48">
        <v>6.7082039324993596</v>
      </c>
      <c r="R48">
        <v>0</v>
      </c>
      <c r="S48">
        <v>12</v>
      </c>
      <c r="T48">
        <v>0</v>
      </c>
      <c r="U48">
        <v>4</v>
      </c>
      <c r="AM48" t="s">
        <v>43</v>
      </c>
      <c r="AN48" t="s">
        <v>274</v>
      </c>
      <c r="AO48" t="s">
        <v>118</v>
      </c>
      <c r="AP48" t="s">
        <v>44</v>
      </c>
    </row>
    <row r="49" spans="1:42" hidden="1" x14ac:dyDescent="0.25">
      <c r="A49" t="s">
        <v>60</v>
      </c>
      <c r="B49">
        <v>188545302</v>
      </c>
      <c r="C49">
        <v>188545313</v>
      </c>
      <c r="D49" t="s">
        <v>365</v>
      </c>
      <c r="E49" t="s">
        <v>272</v>
      </c>
      <c r="F49">
        <v>2936</v>
      </c>
      <c r="G49">
        <v>4</v>
      </c>
      <c r="H49">
        <v>188545313</v>
      </c>
      <c r="I49" t="s">
        <v>366</v>
      </c>
      <c r="J49">
        <v>0</v>
      </c>
      <c r="K49">
        <v>3</v>
      </c>
      <c r="L49">
        <v>3</v>
      </c>
      <c r="M49">
        <v>0</v>
      </c>
      <c r="N49">
        <v>0</v>
      </c>
      <c r="O49">
        <v>4</v>
      </c>
      <c r="P49">
        <v>4</v>
      </c>
      <c r="Q49">
        <v>0</v>
      </c>
      <c r="R49">
        <v>2</v>
      </c>
      <c r="S49">
        <v>1</v>
      </c>
      <c r="T49">
        <v>1.41421356237309</v>
      </c>
      <c r="U49">
        <v>4.5460605656619499</v>
      </c>
      <c r="AM49" t="s">
        <v>43</v>
      </c>
      <c r="AN49" t="s">
        <v>274</v>
      </c>
      <c r="AO49" t="s">
        <v>118</v>
      </c>
      <c r="AP49" t="s">
        <v>44</v>
      </c>
    </row>
    <row r="50" spans="1:42" hidden="1" x14ac:dyDescent="0.25">
      <c r="A50" t="s">
        <v>60</v>
      </c>
      <c r="B50">
        <v>191044200</v>
      </c>
      <c r="C50">
        <v>191044211</v>
      </c>
      <c r="D50" t="s">
        <v>367</v>
      </c>
      <c r="E50" t="s">
        <v>272</v>
      </c>
      <c r="F50">
        <v>2948</v>
      </c>
      <c r="G50">
        <v>4</v>
      </c>
      <c r="H50">
        <v>191044211</v>
      </c>
      <c r="I50" t="s">
        <v>368</v>
      </c>
      <c r="J50">
        <v>2</v>
      </c>
      <c r="K50">
        <v>1</v>
      </c>
      <c r="L50">
        <v>3</v>
      </c>
      <c r="M50">
        <v>1.41421356237309</v>
      </c>
      <c r="N50">
        <v>2</v>
      </c>
      <c r="O50">
        <v>1</v>
      </c>
      <c r="P50">
        <v>3</v>
      </c>
      <c r="Q50">
        <v>1.41421356237309</v>
      </c>
      <c r="R50">
        <v>2</v>
      </c>
      <c r="S50">
        <v>1</v>
      </c>
      <c r="T50">
        <v>1.41421356237309</v>
      </c>
      <c r="U50">
        <v>4.9665548085837798</v>
      </c>
      <c r="AM50" t="s">
        <v>43</v>
      </c>
      <c r="AN50" t="s">
        <v>274</v>
      </c>
      <c r="AO50" t="s">
        <v>118</v>
      </c>
      <c r="AP50" t="s">
        <v>44</v>
      </c>
    </row>
    <row r="51" spans="1:42" hidden="1" x14ac:dyDescent="0.25">
      <c r="A51" t="s">
        <v>60</v>
      </c>
      <c r="B51">
        <v>22498424</v>
      </c>
      <c r="C51">
        <v>22498436</v>
      </c>
      <c r="D51" t="s">
        <v>369</v>
      </c>
      <c r="E51" t="s">
        <v>272</v>
      </c>
      <c r="F51">
        <v>2701</v>
      </c>
      <c r="G51">
        <v>4</v>
      </c>
      <c r="H51">
        <v>22498436</v>
      </c>
      <c r="I51" t="s">
        <v>370</v>
      </c>
      <c r="J51">
        <v>4</v>
      </c>
      <c r="K51">
        <v>0</v>
      </c>
      <c r="L51">
        <v>4</v>
      </c>
      <c r="M51">
        <v>0</v>
      </c>
      <c r="N51">
        <v>4</v>
      </c>
      <c r="O51">
        <v>0</v>
      </c>
      <c r="P51">
        <v>4</v>
      </c>
      <c r="Q51">
        <v>0</v>
      </c>
      <c r="R51">
        <v>1</v>
      </c>
      <c r="S51">
        <v>1</v>
      </c>
      <c r="T51">
        <v>1</v>
      </c>
      <c r="U51">
        <v>4.3803538669837998</v>
      </c>
      <c r="AM51" t="s">
        <v>43</v>
      </c>
      <c r="AN51" t="s">
        <v>274</v>
      </c>
      <c r="AO51" t="s">
        <v>118</v>
      </c>
      <c r="AP51" t="s">
        <v>44</v>
      </c>
    </row>
    <row r="52" spans="1:42" hidden="1" x14ac:dyDescent="0.25">
      <c r="A52" t="s">
        <v>60</v>
      </c>
      <c r="B52">
        <v>57428842</v>
      </c>
      <c r="C52">
        <v>57428850</v>
      </c>
      <c r="D52" t="s">
        <v>371</v>
      </c>
      <c r="E52" t="s">
        <v>272</v>
      </c>
      <c r="F52">
        <v>2760</v>
      </c>
      <c r="G52">
        <v>4</v>
      </c>
      <c r="H52">
        <v>57428850</v>
      </c>
      <c r="I52" t="s">
        <v>372</v>
      </c>
      <c r="J52">
        <v>2</v>
      </c>
      <c r="K52">
        <v>0</v>
      </c>
      <c r="L52">
        <v>2</v>
      </c>
      <c r="M52">
        <v>0</v>
      </c>
      <c r="N52">
        <v>2</v>
      </c>
      <c r="O52">
        <v>0</v>
      </c>
      <c r="P52">
        <v>2</v>
      </c>
      <c r="Q52">
        <v>0</v>
      </c>
      <c r="R52">
        <v>1</v>
      </c>
      <c r="S52">
        <v>1</v>
      </c>
      <c r="T52">
        <v>1</v>
      </c>
      <c r="U52">
        <v>4</v>
      </c>
      <c r="AM52" t="s">
        <v>43</v>
      </c>
      <c r="AN52" t="s">
        <v>274</v>
      </c>
      <c r="AO52" t="s">
        <v>118</v>
      </c>
      <c r="AP52" t="s">
        <v>44</v>
      </c>
    </row>
    <row r="53" spans="1:42" hidden="1" x14ac:dyDescent="0.25">
      <c r="A53" t="s">
        <v>62</v>
      </c>
      <c r="B53">
        <v>10478</v>
      </c>
      <c r="C53">
        <v>10503</v>
      </c>
      <c r="D53" t="s">
        <v>373</v>
      </c>
      <c r="E53" t="s">
        <v>272</v>
      </c>
      <c r="F53">
        <v>2951</v>
      </c>
      <c r="G53">
        <v>5</v>
      </c>
      <c r="H53">
        <v>10503</v>
      </c>
      <c r="I53" t="s">
        <v>374</v>
      </c>
      <c r="J53">
        <v>0</v>
      </c>
      <c r="K53">
        <v>6</v>
      </c>
      <c r="L53">
        <v>6</v>
      </c>
      <c r="M53">
        <v>0</v>
      </c>
      <c r="N53">
        <v>0</v>
      </c>
      <c r="O53">
        <v>6</v>
      </c>
      <c r="P53">
        <v>6</v>
      </c>
      <c r="Q53">
        <v>0</v>
      </c>
      <c r="R53">
        <v>2</v>
      </c>
      <c r="S53">
        <v>4</v>
      </c>
      <c r="T53">
        <v>2.8284271247461898</v>
      </c>
      <c r="U53">
        <v>8.15304987242334</v>
      </c>
      <c r="AM53" t="s">
        <v>43</v>
      </c>
      <c r="AN53" t="s">
        <v>274</v>
      </c>
      <c r="AO53" t="s">
        <v>118</v>
      </c>
      <c r="AP53" t="s">
        <v>44</v>
      </c>
    </row>
    <row r="54" spans="1:42" x14ac:dyDescent="0.25">
      <c r="A54" t="s">
        <v>42</v>
      </c>
      <c r="B54">
        <v>71387775</v>
      </c>
      <c r="C54">
        <v>71387775</v>
      </c>
      <c r="D54" t="s">
        <v>288</v>
      </c>
      <c r="E54" t="s">
        <v>272</v>
      </c>
      <c r="F54">
        <v>616</v>
      </c>
      <c r="G54">
        <v>11</v>
      </c>
      <c r="H54">
        <v>71387775</v>
      </c>
      <c r="I54" t="s">
        <v>90</v>
      </c>
      <c r="J54">
        <v>0</v>
      </c>
      <c r="K54">
        <v>24</v>
      </c>
      <c r="L54">
        <v>24</v>
      </c>
      <c r="M54">
        <v>0</v>
      </c>
      <c r="N54">
        <v>0</v>
      </c>
      <c r="O54">
        <v>132</v>
      </c>
      <c r="P54">
        <v>132</v>
      </c>
      <c r="Q54">
        <v>0</v>
      </c>
      <c r="R54">
        <v>22</v>
      </c>
      <c r="S54">
        <v>1</v>
      </c>
      <c r="T54">
        <v>4.6904157598234297</v>
      </c>
      <c r="U54">
        <v>0</v>
      </c>
      <c r="V54" t="s">
        <v>288</v>
      </c>
      <c r="W54">
        <v>1</v>
      </c>
      <c r="X54" t="s">
        <v>42</v>
      </c>
      <c r="Y54" t="s">
        <v>289</v>
      </c>
      <c r="Z54">
        <v>11</v>
      </c>
      <c r="AA54" t="s">
        <v>55</v>
      </c>
      <c r="AB54">
        <v>71387760</v>
      </c>
      <c r="AC54">
        <v>71387789</v>
      </c>
      <c r="AM54" t="s">
        <v>43</v>
      </c>
      <c r="AN54" t="s">
        <v>274</v>
      </c>
      <c r="AO54" t="s">
        <v>118</v>
      </c>
      <c r="AP54" t="s">
        <v>44</v>
      </c>
    </row>
    <row r="55" spans="1:42" x14ac:dyDescent="0.25">
      <c r="A55" t="s">
        <v>62</v>
      </c>
      <c r="B55">
        <v>114308072</v>
      </c>
      <c r="C55">
        <v>114308080</v>
      </c>
      <c r="D55" t="s">
        <v>375</v>
      </c>
      <c r="E55" t="s">
        <v>272</v>
      </c>
      <c r="F55">
        <v>3137</v>
      </c>
      <c r="G55">
        <v>5</v>
      </c>
      <c r="H55">
        <v>114308080</v>
      </c>
      <c r="I55" t="s">
        <v>376</v>
      </c>
      <c r="J55">
        <v>6</v>
      </c>
      <c r="K55">
        <v>11</v>
      </c>
      <c r="L55">
        <v>17</v>
      </c>
      <c r="M55">
        <v>8.1240384046359608</v>
      </c>
      <c r="N55">
        <v>22</v>
      </c>
      <c r="O55">
        <v>28</v>
      </c>
      <c r="P55">
        <v>50</v>
      </c>
      <c r="Q55">
        <v>24.8193472919817</v>
      </c>
      <c r="R55">
        <v>4</v>
      </c>
      <c r="S55">
        <v>10</v>
      </c>
      <c r="T55">
        <v>6.3245553203367502</v>
      </c>
      <c r="U55">
        <v>3.2998316455372199</v>
      </c>
      <c r="V55" t="s">
        <v>375</v>
      </c>
      <c r="W55">
        <v>1</v>
      </c>
      <c r="X55" t="s">
        <v>62</v>
      </c>
      <c r="Y55" t="s">
        <v>377</v>
      </c>
      <c r="Z55">
        <v>11</v>
      </c>
      <c r="AA55" t="s">
        <v>52</v>
      </c>
      <c r="AB55">
        <v>114308056</v>
      </c>
      <c r="AC55">
        <v>114308085</v>
      </c>
      <c r="AM55" t="s">
        <v>43</v>
      </c>
      <c r="AN55" t="s">
        <v>274</v>
      </c>
      <c r="AO55" t="s">
        <v>118</v>
      </c>
      <c r="AP55" t="s">
        <v>44</v>
      </c>
    </row>
    <row r="56" spans="1:42" hidden="1" x14ac:dyDescent="0.25">
      <c r="A56" t="s">
        <v>62</v>
      </c>
      <c r="B56">
        <v>151664865</v>
      </c>
      <c r="C56">
        <v>151664873</v>
      </c>
      <c r="D56" t="s">
        <v>382</v>
      </c>
      <c r="E56" t="s">
        <v>272</v>
      </c>
      <c r="F56">
        <v>3196</v>
      </c>
      <c r="G56">
        <v>5</v>
      </c>
      <c r="H56">
        <v>151664873</v>
      </c>
      <c r="I56" t="s">
        <v>383</v>
      </c>
      <c r="J56">
        <v>8</v>
      </c>
      <c r="K56">
        <v>0</v>
      </c>
      <c r="L56">
        <v>8</v>
      </c>
      <c r="M56">
        <v>0</v>
      </c>
      <c r="N56">
        <v>8</v>
      </c>
      <c r="O56">
        <v>0</v>
      </c>
      <c r="P56">
        <v>8</v>
      </c>
      <c r="Q56">
        <v>0</v>
      </c>
      <c r="R56">
        <v>1</v>
      </c>
      <c r="S56">
        <v>1</v>
      </c>
      <c r="T56">
        <v>1</v>
      </c>
      <c r="U56">
        <v>3.2998316455372199</v>
      </c>
      <c r="AM56" t="s">
        <v>43</v>
      </c>
      <c r="AN56" t="s">
        <v>274</v>
      </c>
      <c r="AO56" t="s">
        <v>118</v>
      </c>
      <c r="AP56" t="s">
        <v>44</v>
      </c>
    </row>
    <row r="57" spans="1:42" x14ac:dyDescent="0.25">
      <c r="A57" t="s">
        <v>51</v>
      </c>
      <c r="B57">
        <v>231007791</v>
      </c>
      <c r="C57">
        <v>231007793</v>
      </c>
      <c r="D57" t="s">
        <v>326</v>
      </c>
      <c r="E57" t="s">
        <v>272</v>
      </c>
      <c r="F57">
        <v>269</v>
      </c>
      <c r="G57">
        <v>1</v>
      </c>
      <c r="H57">
        <v>231007791</v>
      </c>
      <c r="I57" t="s">
        <v>327</v>
      </c>
      <c r="J57">
        <v>10</v>
      </c>
      <c r="K57">
        <v>0</v>
      </c>
      <c r="L57">
        <v>10</v>
      </c>
      <c r="M57">
        <v>0</v>
      </c>
      <c r="N57">
        <v>4096</v>
      </c>
      <c r="O57">
        <v>0</v>
      </c>
      <c r="P57">
        <v>4096</v>
      </c>
      <c r="Q57">
        <v>0</v>
      </c>
      <c r="R57">
        <v>9</v>
      </c>
      <c r="S57">
        <v>1</v>
      </c>
      <c r="T57">
        <v>3</v>
      </c>
      <c r="U57">
        <v>0.81649658092772603</v>
      </c>
      <c r="V57" t="s">
        <v>326</v>
      </c>
      <c r="W57">
        <v>1</v>
      </c>
      <c r="X57" t="s">
        <v>51</v>
      </c>
      <c r="Y57" t="s">
        <v>328</v>
      </c>
      <c r="Z57">
        <v>11</v>
      </c>
      <c r="AA57" t="s">
        <v>52</v>
      </c>
      <c r="AB57">
        <v>231007777</v>
      </c>
      <c r="AC57">
        <v>231007806</v>
      </c>
      <c r="AM57" t="s">
        <v>43</v>
      </c>
      <c r="AN57" t="s">
        <v>274</v>
      </c>
      <c r="AO57" t="s">
        <v>118</v>
      </c>
      <c r="AP57" t="s">
        <v>44</v>
      </c>
    </row>
    <row r="58" spans="1:42" hidden="1" x14ac:dyDescent="0.25">
      <c r="A58" t="s">
        <v>62</v>
      </c>
      <c r="B58">
        <v>34938314</v>
      </c>
      <c r="C58">
        <v>34938315</v>
      </c>
      <c r="D58" t="s">
        <v>387</v>
      </c>
      <c r="E58" t="s">
        <v>272</v>
      </c>
      <c r="F58">
        <v>3029</v>
      </c>
      <c r="G58">
        <v>5</v>
      </c>
      <c r="H58">
        <v>34938314</v>
      </c>
      <c r="I58" t="s">
        <v>388</v>
      </c>
      <c r="J58">
        <v>30</v>
      </c>
      <c r="K58">
        <v>0</v>
      </c>
      <c r="L58">
        <v>30</v>
      </c>
      <c r="M58">
        <v>0</v>
      </c>
      <c r="N58">
        <v>81</v>
      </c>
      <c r="O58">
        <v>0</v>
      </c>
      <c r="P58">
        <v>81</v>
      </c>
      <c r="Q58">
        <v>0</v>
      </c>
      <c r="R58">
        <v>1</v>
      </c>
      <c r="S58">
        <v>25</v>
      </c>
      <c r="T58">
        <v>5</v>
      </c>
      <c r="U58">
        <v>0.5</v>
      </c>
      <c r="AM58" t="s">
        <v>43</v>
      </c>
      <c r="AN58" t="s">
        <v>274</v>
      </c>
      <c r="AO58" t="s">
        <v>118</v>
      </c>
      <c r="AP58" t="s">
        <v>44</v>
      </c>
    </row>
    <row r="59" spans="1:42" hidden="1" x14ac:dyDescent="0.25">
      <c r="A59" t="s">
        <v>62</v>
      </c>
      <c r="B59">
        <v>62372494</v>
      </c>
      <c r="C59">
        <v>62372502</v>
      </c>
      <c r="D59" t="s">
        <v>389</v>
      </c>
      <c r="E59" t="s">
        <v>272</v>
      </c>
      <c r="F59">
        <v>3064</v>
      </c>
      <c r="G59">
        <v>5</v>
      </c>
      <c r="H59">
        <v>62372498</v>
      </c>
      <c r="I59" t="s">
        <v>390</v>
      </c>
      <c r="J59">
        <v>22</v>
      </c>
      <c r="K59">
        <v>32</v>
      </c>
      <c r="L59">
        <v>54</v>
      </c>
      <c r="M59">
        <v>26.532998322843198</v>
      </c>
      <c r="N59">
        <v>92</v>
      </c>
      <c r="O59">
        <v>83</v>
      </c>
      <c r="P59">
        <v>175</v>
      </c>
      <c r="Q59">
        <v>87.384209099813901</v>
      </c>
      <c r="R59">
        <v>20</v>
      </c>
      <c r="S59">
        <v>29</v>
      </c>
      <c r="T59">
        <v>24.083189157584499</v>
      </c>
      <c r="U59">
        <v>3.2659863237109001</v>
      </c>
      <c r="AM59" t="s">
        <v>43</v>
      </c>
      <c r="AN59" t="s">
        <v>274</v>
      </c>
      <c r="AO59" t="s">
        <v>118</v>
      </c>
      <c r="AP59" t="s">
        <v>44</v>
      </c>
    </row>
    <row r="60" spans="1:42" hidden="1" x14ac:dyDescent="0.25">
      <c r="A60" t="s">
        <v>63</v>
      </c>
      <c r="B60">
        <v>26311460</v>
      </c>
      <c r="C60">
        <v>26311465</v>
      </c>
      <c r="D60" t="s">
        <v>391</v>
      </c>
      <c r="E60" t="s">
        <v>272</v>
      </c>
      <c r="F60">
        <v>3283</v>
      </c>
      <c r="G60">
        <v>6</v>
      </c>
      <c r="H60">
        <v>26311460</v>
      </c>
      <c r="I60" t="s">
        <v>392</v>
      </c>
      <c r="J60">
        <v>9</v>
      </c>
      <c r="K60">
        <v>5</v>
      </c>
      <c r="L60">
        <v>14</v>
      </c>
      <c r="M60">
        <v>6.7082039324993596</v>
      </c>
      <c r="N60">
        <v>18</v>
      </c>
      <c r="O60">
        <v>10</v>
      </c>
      <c r="P60">
        <v>28</v>
      </c>
      <c r="Q60">
        <v>13.4164078649987</v>
      </c>
      <c r="R60">
        <v>0</v>
      </c>
      <c r="S60">
        <v>12</v>
      </c>
      <c r="T60">
        <v>0</v>
      </c>
      <c r="U60">
        <v>2.5</v>
      </c>
      <c r="AM60" t="s">
        <v>43</v>
      </c>
      <c r="AN60" t="s">
        <v>274</v>
      </c>
      <c r="AO60" t="s">
        <v>118</v>
      </c>
      <c r="AP60" t="s">
        <v>44</v>
      </c>
    </row>
    <row r="61" spans="1:42" hidden="1" x14ac:dyDescent="0.25">
      <c r="A61" t="s">
        <v>63</v>
      </c>
      <c r="B61">
        <v>66340847</v>
      </c>
      <c r="C61">
        <v>66340859</v>
      </c>
      <c r="D61" t="s">
        <v>393</v>
      </c>
      <c r="E61" t="s">
        <v>272</v>
      </c>
      <c r="F61">
        <v>3367</v>
      </c>
      <c r="G61">
        <v>6</v>
      </c>
      <c r="H61">
        <v>66340856</v>
      </c>
      <c r="I61" t="s">
        <v>394</v>
      </c>
      <c r="J61">
        <v>0</v>
      </c>
      <c r="K61">
        <v>5</v>
      </c>
      <c r="L61">
        <v>5</v>
      </c>
      <c r="M61">
        <v>0</v>
      </c>
      <c r="N61">
        <v>0</v>
      </c>
      <c r="O61">
        <v>31</v>
      </c>
      <c r="P61">
        <v>31</v>
      </c>
      <c r="Q61">
        <v>0</v>
      </c>
      <c r="R61">
        <v>3</v>
      </c>
      <c r="S61">
        <v>1</v>
      </c>
      <c r="T61">
        <v>1.7320508075688701</v>
      </c>
      <c r="U61">
        <v>4.4370598373247097</v>
      </c>
      <c r="AM61" t="s">
        <v>43</v>
      </c>
      <c r="AN61" t="s">
        <v>274</v>
      </c>
      <c r="AO61" t="s">
        <v>118</v>
      </c>
      <c r="AP61" t="s">
        <v>44</v>
      </c>
    </row>
    <row r="62" spans="1:42" hidden="1" x14ac:dyDescent="0.25">
      <c r="A62" t="s">
        <v>75</v>
      </c>
      <c r="B62">
        <v>10094</v>
      </c>
      <c r="C62">
        <v>10097</v>
      </c>
      <c r="D62" t="s">
        <v>395</v>
      </c>
      <c r="E62" t="s">
        <v>272</v>
      </c>
      <c r="F62">
        <v>3502</v>
      </c>
      <c r="G62">
        <v>7</v>
      </c>
      <c r="H62">
        <v>10094</v>
      </c>
      <c r="I62" t="s">
        <v>396</v>
      </c>
      <c r="J62">
        <v>1</v>
      </c>
      <c r="K62">
        <v>2</v>
      </c>
      <c r="L62">
        <v>3</v>
      </c>
      <c r="M62">
        <v>1.41421356237309</v>
      </c>
      <c r="N62">
        <v>1</v>
      </c>
      <c r="O62">
        <v>2</v>
      </c>
      <c r="P62">
        <v>3</v>
      </c>
      <c r="Q62">
        <v>1.41421356237309</v>
      </c>
      <c r="R62">
        <v>0</v>
      </c>
      <c r="S62">
        <v>2</v>
      </c>
      <c r="T62">
        <v>0</v>
      </c>
      <c r="U62">
        <v>1.5</v>
      </c>
      <c r="AM62" t="s">
        <v>43</v>
      </c>
      <c r="AN62" t="s">
        <v>274</v>
      </c>
      <c r="AO62" t="s">
        <v>118</v>
      </c>
      <c r="AP62" t="s">
        <v>44</v>
      </c>
    </row>
    <row r="63" spans="1:42" hidden="1" x14ac:dyDescent="0.25">
      <c r="A63" t="s">
        <v>75</v>
      </c>
      <c r="B63">
        <v>26438972</v>
      </c>
      <c r="C63">
        <v>26438974</v>
      </c>
      <c r="D63" t="s">
        <v>397</v>
      </c>
      <c r="E63" t="s">
        <v>272</v>
      </c>
      <c r="F63">
        <v>3556</v>
      </c>
      <c r="G63">
        <v>7</v>
      </c>
      <c r="H63">
        <v>26438974</v>
      </c>
      <c r="I63" t="s">
        <v>398</v>
      </c>
      <c r="J63">
        <v>0</v>
      </c>
      <c r="K63">
        <v>8</v>
      </c>
      <c r="L63">
        <v>8</v>
      </c>
      <c r="M63">
        <v>0</v>
      </c>
      <c r="N63">
        <v>0</v>
      </c>
      <c r="O63">
        <v>8</v>
      </c>
      <c r="P63">
        <v>8</v>
      </c>
      <c r="Q63">
        <v>0</v>
      </c>
      <c r="R63">
        <v>1</v>
      </c>
      <c r="S63">
        <v>2</v>
      </c>
      <c r="T63">
        <v>1.41421356237309</v>
      </c>
      <c r="U63">
        <v>0.81649658092772603</v>
      </c>
      <c r="AM63" t="s">
        <v>43</v>
      </c>
      <c r="AN63" t="s">
        <v>274</v>
      </c>
      <c r="AO63" t="s">
        <v>118</v>
      </c>
      <c r="AP63" t="s">
        <v>44</v>
      </c>
    </row>
    <row r="64" spans="1:42" hidden="1" x14ac:dyDescent="0.25">
      <c r="A64" t="s">
        <v>75</v>
      </c>
      <c r="B64">
        <v>37092022</v>
      </c>
      <c r="C64">
        <v>37092027</v>
      </c>
      <c r="D64" t="s">
        <v>399</v>
      </c>
      <c r="E64" t="s">
        <v>272</v>
      </c>
      <c r="F64">
        <v>3576</v>
      </c>
      <c r="G64">
        <v>7</v>
      </c>
      <c r="H64">
        <v>37092027</v>
      </c>
      <c r="I64" t="s">
        <v>400</v>
      </c>
      <c r="J64">
        <v>1</v>
      </c>
      <c r="K64">
        <v>1</v>
      </c>
      <c r="L64">
        <v>2</v>
      </c>
      <c r="M64">
        <v>1</v>
      </c>
      <c r="N64">
        <v>1</v>
      </c>
      <c r="O64">
        <v>1</v>
      </c>
      <c r="P64">
        <v>2</v>
      </c>
      <c r="Q64">
        <v>1</v>
      </c>
      <c r="R64">
        <v>0</v>
      </c>
      <c r="S64">
        <v>1</v>
      </c>
      <c r="T64">
        <v>0</v>
      </c>
      <c r="U64">
        <v>2.5</v>
      </c>
      <c r="AM64" t="s">
        <v>43</v>
      </c>
      <c r="AN64" t="s">
        <v>274</v>
      </c>
      <c r="AO64" t="s">
        <v>118</v>
      </c>
      <c r="AP64" t="s">
        <v>44</v>
      </c>
    </row>
    <row r="65" spans="1:42" x14ac:dyDescent="0.25">
      <c r="A65" t="s">
        <v>62</v>
      </c>
      <c r="B65">
        <v>137904082</v>
      </c>
      <c r="C65">
        <v>137904084</v>
      </c>
      <c r="D65" t="s">
        <v>378</v>
      </c>
      <c r="E65" t="s">
        <v>272</v>
      </c>
      <c r="F65">
        <v>3182</v>
      </c>
      <c r="G65">
        <v>5</v>
      </c>
      <c r="H65">
        <v>137904084</v>
      </c>
      <c r="I65" t="s">
        <v>379</v>
      </c>
      <c r="J65">
        <v>0</v>
      </c>
      <c r="K65">
        <v>6</v>
      </c>
      <c r="L65">
        <v>6</v>
      </c>
      <c r="M65">
        <v>0</v>
      </c>
      <c r="N65">
        <v>0</v>
      </c>
      <c r="O65">
        <v>6</v>
      </c>
      <c r="P65">
        <v>6</v>
      </c>
      <c r="Q65">
        <v>0</v>
      </c>
      <c r="R65">
        <v>1</v>
      </c>
      <c r="S65">
        <v>1</v>
      </c>
      <c r="T65">
        <v>1</v>
      </c>
      <c r="U65">
        <v>0.81649658092772603</v>
      </c>
      <c r="V65" t="s">
        <v>378</v>
      </c>
      <c r="W65">
        <v>1</v>
      </c>
      <c r="X65" t="s">
        <v>62</v>
      </c>
      <c r="Y65" t="s">
        <v>380</v>
      </c>
      <c r="Z65">
        <v>9</v>
      </c>
      <c r="AA65" t="s">
        <v>52</v>
      </c>
      <c r="AB65">
        <v>137904065</v>
      </c>
      <c r="AC65">
        <v>137904094</v>
      </c>
      <c r="AD65" t="s">
        <v>381</v>
      </c>
      <c r="AE65">
        <v>28</v>
      </c>
      <c r="AF65">
        <v>10</v>
      </c>
      <c r="AG65">
        <v>7</v>
      </c>
      <c r="AH65">
        <v>0</v>
      </c>
      <c r="AI65">
        <v>1</v>
      </c>
      <c r="AJ65" t="s">
        <v>52</v>
      </c>
      <c r="AK65">
        <v>137904066</v>
      </c>
      <c r="AL65">
        <v>137904094</v>
      </c>
      <c r="AM65" t="s">
        <v>43</v>
      </c>
      <c r="AN65" t="s">
        <v>274</v>
      </c>
      <c r="AO65" t="s">
        <v>118</v>
      </c>
      <c r="AP65" t="s">
        <v>118</v>
      </c>
    </row>
    <row r="66" spans="1:42" x14ac:dyDescent="0.25">
      <c r="A66" t="s">
        <v>75</v>
      </c>
      <c r="B66">
        <v>61969006</v>
      </c>
      <c r="C66">
        <v>61969010</v>
      </c>
      <c r="D66" t="s">
        <v>401</v>
      </c>
      <c r="E66" t="s">
        <v>272</v>
      </c>
      <c r="F66">
        <v>3614</v>
      </c>
      <c r="G66">
        <v>7</v>
      </c>
      <c r="H66">
        <v>61969010</v>
      </c>
      <c r="I66" t="s">
        <v>402</v>
      </c>
      <c r="J66">
        <v>0</v>
      </c>
      <c r="K66">
        <v>5</v>
      </c>
      <c r="L66">
        <v>5</v>
      </c>
      <c r="M66">
        <v>0</v>
      </c>
      <c r="N66">
        <v>0</v>
      </c>
      <c r="O66">
        <v>9</v>
      </c>
      <c r="P66">
        <v>9</v>
      </c>
      <c r="Q66">
        <v>0</v>
      </c>
      <c r="R66">
        <v>4</v>
      </c>
      <c r="S66">
        <v>1</v>
      </c>
      <c r="T66">
        <v>2</v>
      </c>
      <c r="U66">
        <v>1.6996731711975901</v>
      </c>
      <c r="V66" t="s">
        <v>401</v>
      </c>
      <c r="W66">
        <v>1</v>
      </c>
      <c r="X66" t="s">
        <v>75</v>
      </c>
      <c r="Y66" t="s">
        <v>403</v>
      </c>
      <c r="Z66">
        <v>11</v>
      </c>
      <c r="AA66" t="s">
        <v>52</v>
      </c>
      <c r="AB66">
        <v>61969000</v>
      </c>
      <c r="AC66">
        <v>61969029</v>
      </c>
      <c r="AM66" t="s">
        <v>43</v>
      </c>
      <c r="AN66" t="s">
        <v>274</v>
      </c>
      <c r="AO66" t="s">
        <v>118</v>
      </c>
      <c r="AP66" t="s">
        <v>44</v>
      </c>
    </row>
    <row r="67" spans="1:42" hidden="1" x14ac:dyDescent="0.25">
      <c r="A67" t="s">
        <v>75</v>
      </c>
      <c r="B67">
        <v>78654769</v>
      </c>
      <c r="C67">
        <v>78654803</v>
      </c>
      <c r="D67" t="s">
        <v>407</v>
      </c>
      <c r="E67" t="s">
        <v>272</v>
      </c>
      <c r="F67">
        <v>3646</v>
      </c>
      <c r="G67">
        <v>7</v>
      </c>
      <c r="H67">
        <v>78654802</v>
      </c>
      <c r="I67" t="s">
        <v>408</v>
      </c>
      <c r="J67">
        <v>0</v>
      </c>
      <c r="K67">
        <v>130</v>
      </c>
      <c r="L67">
        <v>130</v>
      </c>
      <c r="M67">
        <v>0</v>
      </c>
      <c r="N67">
        <v>0</v>
      </c>
      <c r="O67">
        <v>663</v>
      </c>
      <c r="P67">
        <v>663</v>
      </c>
      <c r="Q67">
        <v>0</v>
      </c>
      <c r="R67">
        <v>108</v>
      </c>
      <c r="S67">
        <v>1</v>
      </c>
      <c r="T67">
        <v>10.3923048454132</v>
      </c>
      <c r="U67">
        <v>11.9184557211435</v>
      </c>
      <c r="AM67" t="s">
        <v>43</v>
      </c>
      <c r="AN67" t="s">
        <v>274</v>
      </c>
      <c r="AO67" t="s">
        <v>118</v>
      </c>
      <c r="AP67" t="s">
        <v>44</v>
      </c>
    </row>
    <row r="68" spans="1:42" hidden="1" x14ac:dyDescent="0.25">
      <c r="A68" t="s">
        <v>75</v>
      </c>
      <c r="B68">
        <v>96131930</v>
      </c>
      <c r="C68">
        <v>96131945</v>
      </c>
      <c r="D68" t="s">
        <v>409</v>
      </c>
      <c r="E68" t="s">
        <v>272</v>
      </c>
      <c r="F68">
        <v>3692</v>
      </c>
      <c r="G68">
        <v>7</v>
      </c>
      <c r="H68">
        <v>96131945</v>
      </c>
      <c r="I68" t="s">
        <v>410</v>
      </c>
      <c r="J68">
        <v>2</v>
      </c>
      <c r="K68">
        <v>1</v>
      </c>
      <c r="L68">
        <v>3</v>
      </c>
      <c r="M68">
        <v>1.41421356237309</v>
      </c>
      <c r="N68">
        <v>2</v>
      </c>
      <c r="O68">
        <v>1</v>
      </c>
      <c r="P68">
        <v>3</v>
      </c>
      <c r="Q68">
        <v>1.41421356237309</v>
      </c>
      <c r="R68">
        <v>0</v>
      </c>
      <c r="S68">
        <v>3</v>
      </c>
      <c r="T68">
        <v>0</v>
      </c>
      <c r="U68">
        <v>6.2360956446232301</v>
      </c>
      <c r="AM68" t="s">
        <v>43</v>
      </c>
      <c r="AN68" t="s">
        <v>274</v>
      </c>
      <c r="AO68" t="s">
        <v>118</v>
      </c>
      <c r="AP68" t="s">
        <v>44</v>
      </c>
    </row>
    <row r="69" spans="1:42" hidden="1" x14ac:dyDescent="0.25">
      <c r="A69" t="s">
        <v>75</v>
      </c>
      <c r="B69">
        <v>97036275</v>
      </c>
      <c r="C69">
        <v>97036283</v>
      </c>
      <c r="D69" t="s">
        <v>411</v>
      </c>
      <c r="E69" t="s">
        <v>272</v>
      </c>
      <c r="F69">
        <v>3696</v>
      </c>
      <c r="G69">
        <v>7</v>
      </c>
      <c r="H69">
        <v>97036275</v>
      </c>
      <c r="I69" t="s">
        <v>412</v>
      </c>
      <c r="J69">
        <v>102</v>
      </c>
      <c r="K69">
        <v>0</v>
      </c>
      <c r="L69">
        <v>102</v>
      </c>
      <c r="M69">
        <v>0</v>
      </c>
      <c r="N69">
        <v>429</v>
      </c>
      <c r="O69">
        <v>0</v>
      </c>
      <c r="P69">
        <v>429</v>
      </c>
      <c r="Q69">
        <v>0</v>
      </c>
      <c r="R69">
        <v>1</v>
      </c>
      <c r="S69">
        <v>76</v>
      </c>
      <c r="T69">
        <v>8.7177978870813408</v>
      </c>
      <c r="U69">
        <v>2.87054001888146</v>
      </c>
      <c r="AM69" t="s">
        <v>43</v>
      </c>
      <c r="AN69" t="s">
        <v>274</v>
      </c>
      <c r="AO69" t="s">
        <v>118</v>
      </c>
      <c r="AP69" t="s">
        <v>44</v>
      </c>
    </row>
    <row r="70" spans="1:42" hidden="1" x14ac:dyDescent="0.25">
      <c r="A70" t="s">
        <v>64</v>
      </c>
      <c r="B70">
        <v>70320817</v>
      </c>
      <c r="C70">
        <v>70320823</v>
      </c>
      <c r="D70" t="s">
        <v>413</v>
      </c>
      <c r="E70" t="s">
        <v>272</v>
      </c>
      <c r="F70">
        <v>3884</v>
      </c>
      <c r="G70">
        <v>8</v>
      </c>
      <c r="H70">
        <v>70320823</v>
      </c>
      <c r="I70" t="s">
        <v>414</v>
      </c>
      <c r="J70">
        <v>4</v>
      </c>
      <c r="K70">
        <v>0</v>
      </c>
      <c r="L70">
        <v>4</v>
      </c>
      <c r="M70">
        <v>0</v>
      </c>
      <c r="N70">
        <v>4</v>
      </c>
      <c r="O70">
        <v>0</v>
      </c>
      <c r="P70">
        <v>4</v>
      </c>
      <c r="Q70">
        <v>0</v>
      </c>
      <c r="R70">
        <v>1</v>
      </c>
      <c r="S70">
        <v>1</v>
      </c>
      <c r="T70">
        <v>1</v>
      </c>
      <c r="U70">
        <v>2.6246692913372698</v>
      </c>
      <c r="AM70" t="s">
        <v>43</v>
      </c>
      <c r="AN70" t="s">
        <v>274</v>
      </c>
      <c r="AO70" t="s">
        <v>118</v>
      </c>
      <c r="AP70" t="s">
        <v>44</v>
      </c>
    </row>
    <row r="71" spans="1:42" hidden="1" x14ac:dyDescent="0.25">
      <c r="A71" t="s">
        <v>64</v>
      </c>
      <c r="B71">
        <v>9945942</v>
      </c>
      <c r="C71">
        <v>9945949</v>
      </c>
      <c r="D71" t="s">
        <v>415</v>
      </c>
      <c r="E71" t="s">
        <v>272</v>
      </c>
      <c r="F71">
        <v>3793</v>
      </c>
      <c r="G71">
        <v>8</v>
      </c>
      <c r="H71">
        <v>9945949</v>
      </c>
      <c r="I71" t="s">
        <v>416</v>
      </c>
      <c r="J71">
        <v>50</v>
      </c>
      <c r="K71">
        <v>63</v>
      </c>
      <c r="L71">
        <v>113</v>
      </c>
      <c r="M71">
        <v>56.124860801609103</v>
      </c>
      <c r="N71">
        <v>100</v>
      </c>
      <c r="O71">
        <v>233</v>
      </c>
      <c r="P71">
        <v>333</v>
      </c>
      <c r="Q71">
        <v>152.64337522473701</v>
      </c>
      <c r="R71">
        <v>57</v>
      </c>
      <c r="S71">
        <v>46</v>
      </c>
      <c r="T71">
        <v>51.205468457968401</v>
      </c>
      <c r="U71">
        <v>2.54950975679639</v>
      </c>
      <c r="AM71" t="s">
        <v>43</v>
      </c>
      <c r="AN71" t="s">
        <v>274</v>
      </c>
      <c r="AO71" t="s">
        <v>118</v>
      </c>
      <c r="AP71" t="s">
        <v>44</v>
      </c>
    </row>
    <row r="72" spans="1:42" x14ac:dyDescent="0.25">
      <c r="A72" t="s">
        <v>51</v>
      </c>
      <c r="B72">
        <v>195763613</v>
      </c>
      <c r="C72">
        <v>195763619</v>
      </c>
      <c r="D72" t="s">
        <v>323</v>
      </c>
      <c r="E72" t="s">
        <v>272</v>
      </c>
      <c r="F72">
        <v>221</v>
      </c>
      <c r="G72">
        <v>1</v>
      </c>
      <c r="H72">
        <v>195763618</v>
      </c>
      <c r="I72" t="s">
        <v>324</v>
      </c>
      <c r="J72">
        <v>4</v>
      </c>
      <c r="K72">
        <v>0</v>
      </c>
      <c r="L72">
        <v>4</v>
      </c>
      <c r="M72">
        <v>0</v>
      </c>
      <c r="N72">
        <v>7</v>
      </c>
      <c r="O72">
        <v>0</v>
      </c>
      <c r="P72">
        <v>7</v>
      </c>
      <c r="Q72">
        <v>0</v>
      </c>
      <c r="R72">
        <v>1</v>
      </c>
      <c r="S72">
        <v>1</v>
      </c>
      <c r="T72">
        <v>1</v>
      </c>
      <c r="U72">
        <v>2.6246692913372698</v>
      </c>
      <c r="V72" t="s">
        <v>323</v>
      </c>
      <c r="W72">
        <v>1</v>
      </c>
      <c r="X72" t="s">
        <v>51</v>
      </c>
      <c r="Y72" t="s">
        <v>325</v>
      </c>
      <c r="Z72">
        <v>11</v>
      </c>
      <c r="AA72" t="s">
        <v>52</v>
      </c>
      <c r="AB72">
        <v>195763605</v>
      </c>
      <c r="AC72">
        <v>195763634</v>
      </c>
      <c r="AM72" t="s">
        <v>43</v>
      </c>
      <c r="AN72" t="s">
        <v>274</v>
      </c>
      <c r="AO72" t="s">
        <v>118</v>
      </c>
      <c r="AP72" t="s">
        <v>44</v>
      </c>
    </row>
    <row r="73" spans="1:42" hidden="1" x14ac:dyDescent="0.25">
      <c r="A73" t="s">
        <v>86</v>
      </c>
      <c r="B73">
        <v>120534</v>
      </c>
      <c r="C73">
        <v>120545</v>
      </c>
      <c r="D73" t="s">
        <v>419</v>
      </c>
      <c r="E73" t="s">
        <v>272</v>
      </c>
      <c r="F73">
        <v>4188</v>
      </c>
      <c r="G73" t="s">
        <v>87</v>
      </c>
      <c r="H73">
        <v>120534</v>
      </c>
      <c r="I73" t="s">
        <v>420</v>
      </c>
      <c r="J73">
        <v>27</v>
      </c>
      <c r="K73">
        <v>0</v>
      </c>
      <c r="L73">
        <v>27</v>
      </c>
      <c r="M73">
        <v>0</v>
      </c>
      <c r="N73">
        <v>154</v>
      </c>
      <c r="O73">
        <v>0</v>
      </c>
      <c r="P73">
        <v>154</v>
      </c>
      <c r="Q73">
        <v>0</v>
      </c>
      <c r="R73">
        <v>1</v>
      </c>
      <c r="S73">
        <v>17</v>
      </c>
      <c r="T73">
        <v>4.1231056256176597</v>
      </c>
      <c r="U73">
        <v>4.6427960923946996</v>
      </c>
      <c r="AM73" t="s">
        <v>43</v>
      </c>
      <c r="AN73" t="s">
        <v>274</v>
      </c>
      <c r="AO73" t="s">
        <v>118</v>
      </c>
      <c r="AP73" t="s">
        <v>44</v>
      </c>
    </row>
    <row r="74" spans="1:42" hidden="1" x14ac:dyDescent="0.25">
      <c r="A74" t="s">
        <v>66</v>
      </c>
      <c r="B74">
        <v>155260168</v>
      </c>
      <c r="C74">
        <v>155260268</v>
      </c>
      <c r="D74" t="s">
        <v>421</v>
      </c>
      <c r="E74" t="s">
        <v>272</v>
      </c>
      <c r="F74">
        <v>4316</v>
      </c>
      <c r="G74" t="s">
        <v>67</v>
      </c>
      <c r="H74">
        <v>155260210</v>
      </c>
      <c r="I74" t="s">
        <v>69</v>
      </c>
      <c r="J74">
        <v>67</v>
      </c>
      <c r="K74">
        <v>0</v>
      </c>
      <c r="L74">
        <v>67</v>
      </c>
      <c r="M74">
        <v>0</v>
      </c>
      <c r="N74">
        <v>87</v>
      </c>
      <c r="O74">
        <v>0</v>
      </c>
      <c r="P74">
        <v>87</v>
      </c>
      <c r="Q74">
        <v>0</v>
      </c>
      <c r="R74">
        <v>22</v>
      </c>
      <c r="S74">
        <v>10</v>
      </c>
      <c r="T74">
        <v>14.832396974191299</v>
      </c>
      <c r="U74">
        <v>25.4914049906054</v>
      </c>
      <c r="AM74" t="s">
        <v>43</v>
      </c>
      <c r="AN74" t="s">
        <v>274</v>
      </c>
      <c r="AO74" t="s">
        <v>118</v>
      </c>
      <c r="AP74" t="s">
        <v>44</v>
      </c>
    </row>
    <row r="75" spans="1:42" hidden="1" x14ac:dyDescent="0.25">
      <c r="A75" t="s">
        <v>66</v>
      </c>
      <c r="B75">
        <v>155260284</v>
      </c>
      <c r="C75">
        <v>155260302</v>
      </c>
      <c r="D75" t="s">
        <v>99</v>
      </c>
      <c r="E75" t="s">
        <v>272</v>
      </c>
      <c r="F75">
        <v>4317</v>
      </c>
      <c r="G75" t="s">
        <v>67</v>
      </c>
      <c r="H75">
        <v>155260288</v>
      </c>
      <c r="I75" t="s">
        <v>100</v>
      </c>
      <c r="J75">
        <v>0</v>
      </c>
      <c r="K75">
        <v>21</v>
      </c>
      <c r="L75">
        <v>21</v>
      </c>
      <c r="M75">
        <v>0</v>
      </c>
      <c r="N75">
        <v>0</v>
      </c>
      <c r="O75">
        <v>21</v>
      </c>
      <c r="P75">
        <v>21</v>
      </c>
      <c r="Q75">
        <v>0</v>
      </c>
      <c r="R75">
        <v>2</v>
      </c>
      <c r="S75">
        <v>14</v>
      </c>
      <c r="T75">
        <v>5.2915026221291797</v>
      </c>
      <c r="U75">
        <v>6.2498979583506697</v>
      </c>
      <c r="AM75" t="s">
        <v>43</v>
      </c>
      <c r="AN75" t="s">
        <v>274</v>
      </c>
      <c r="AO75" t="s">
        <v>118</v>
      </c>
      <c r="AP75" t="s">
        <v>44</v>
      </c>
    </row>
    <row r="76" spans="1:42" hidden="1" x14ac:dyDescent="0.25">
      <c r="A76" t="s">
        <v>66</v>
      </c>
      <c r="B76">
        <v>155260314</v>
      </c>
      <c r="C76">
        <v>155260361</v>
      </c>
      <c r="D76" t="s">
        <v>422</v>
      </c>
      <c r="E76" t="s">
        <v>272</v>
      </c>
      <c r="F76">
        <v>4318</v>
      </c>
      <c r="G76" t="s">
        <v>67</v>
      </c>
      <c r="H76">
        <v>155260349</v>
      </c>
      <c r="I76" t="s">
        <v>61</v>
      </c>
      <c r="J76">
        <v>0</v>
      </c>
      <c r="K76">
        <v>13</v>
      </c>
      <c r="L76">
        <v>13</v>
      </c>
      <c r="M76">
        <v>0</v>
      </c>
      <c r="N76">
        <v>0</v>
      </c>
      <c r="O76">
        <v>26</v>
      </c>
      <c r="P76">
        <v>26</v>
      </c>
      <c r="Q76">
        <v>0</v>
      </c>
      <c r="R76">
        <v>3</v>
      </c>
      <c r="S76">
        <v>4</v>
      </c>
      <c r="T76">
        <v>3.4641016151377499</v>
      </c>
      <c r="U76">
        <v>14.5227312246086</v>
      </c>
      <c r="AM76" t="s">
        <v>43</v>
      </c>
      <c r="AN76" t="s">
        <v>274</v>
      </c>
      <c r="AO76" t="s">
        <v>118</v>
      </c>
      <c r="AP76" t="s">
        <v>44</v>
      </c>
    </row>
    <row r="78" spans="1:42" x14ac:dyDescent="0.25">
      <c r="K78" t="s">
        <v>79</v>
      </c>
      <c r="L78">
        <f>SUBTOTAL(9,L10:L72)</f>
        <v>3366</v>
      </c>
    </row>
    <row r="79" spans="1:42" x14ac:dyDescent="0.25">
      <c r="K79" t="s">
        <v>80</v>
      </c>
      <c r="L79" s="1">
        <f>(L10)/L78</f>
        <v>0.76232917409388001</v>
      </c>
    </row>
    <row r="80" spans="1:42" x14ac:dyDescent="0.25">
      <c r="K80" t="s">
        <v>81</v>
      </c>
      <c r="L80" s="1">
        <f>(L78-L10)/L78</f>
        <v>0.23767082590612001</v>
      </c>
    </row>
  </sheetData>
  <autoFilter ref="V1:V76" xr:uid="{72078163-9235-9B43-9102-EC9F2245C5BB}">
    <filterColumn colId="0">
      <customFilters>
        <customFilter operator="notEqual" val=" "/>
      </customFilters>
    </filterColumn>
  </autoFilter>
  <sortState xmlns:xlrd2="http://schemas.microsoft.com/office/spreadsheetml/2017/richdata2" ref="A10:AP72">
    <sortCondition descending="1" ref="L1"/>
  </sortState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theme="4" tint="-0.499984740745262"/>
  </sheetPr>
  <dimension ref="A1:AR120"/>
  <sheetViews>
    <sheetView topLeftCell="AM1" workbookViewId="0">
      <selection activeCell="R132" sqref="R132"/>
    </sheetView>
  </sheetViews>
  <sheetFormatPr defaultColWidth="11" defaultRowHeight="15.7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5000</v>
      </c>
      <c r="AR1" t="s">
        <v>4966</v>
      </c>
    </row>
    <row r="2" spans="1:44" x14ac:dyDescent="0.25">
      <c r="A2" t="s">
        <v>65</v>
      </c>
      <c r="B2">
        <v>101984566</v>
      </c>
      <c r="C2">
        <v>101984709</v>
      </c>
      <c r="D2" t="s">
        <v>250</v>
      </c>
      <c r="E2" t="s">
        <v>113</v>
      </c>
      <c r="F2">
        <v>7449</v>
      </c>
      <c r="G2">
        <v>9</v>
      </c>
      <c r="H2">
        <v>101984652</v>
      </c>
      <c r="I2" t="s">
        <v>111</v>
      </c>
      <c r="J2">
        <v>13763</v>
      </c>
      <c r="K2">
        <v>12065</v>
      </c>
      <c r="L2">
        <v>25828</v>
      </c>
      <c r="M2">
        <v>12886.0620439294</v>
      </c>
      <c r="N2">
        <v>31651</v>
      </c>
      <c r="O2">
        <v>34062</v>
      </c>
      <c r="P2">
        <v>65713</v>
      </c>
      <c r="Q2">
        <v>32834.377746502199</v>
      </c>
      <c r="R2">
        <v>18404</v>
      </c>
      <c r="S2">
        <v>5121</v>
      </c>
      <c r="T2">
        <v>9708.0834359826094</v>
      </c>
      <c r="U2">
        <v>36.686161169370102</v>
      </c>
      <c r="V2" t="s">
        <v>250</v>
      </c>
      <c r="W2">
        <v>1</v>
      </c>
      <c r="X2" t="s">
        <v>65</v>
      </c>
      <c r="Y2" t="s">
        <v>251</v>
      </c>
      <c r="Z2">
        <v>0</v>
      </c>
      <c r="AA2" t="s">
        <v>55</v>
      </c>
      <c r="AB2">
        <v>101984631</v>
      </c>
      <c r="AC2">
        <v>101984660</v>
      </c>
      <c r="AM2" t="s">
        <v>43</v>
      </c>
      <c r="AN2" t="s">
        <v>117</v>
      </c>
      <c r="AO2" t="s">
        <v>118</v>
      </c>
      <c r="AP2" t="s">
        <v>44</v>
      </c>
      <c r="AQ2" t="s">
        <v>4967</v>
      </c>
      <c r="AR2" t="s">
        <v>4996</v>
      </c>
    </row>
    <row r="3" spans="1:44" hidden="1" x14ac:dyDescent="0.25">
      <c r="A3" t="s">
        <v>42</v>
      </c>
      <c r="B3">
        <v>120646196</v>
      </c>
      <c r="C3">
        <v>120646216</v>
      </c>
      <c r="D3" t="s">
        <v>119</v>
      </c>
      <c r="E3" t="s">
        <v>113</v>
      </c>
      <c r="F3">
        <v>1282</v>
      </c>
      <c r="G3">
        <v>11</v>
      </c>
      <c r="H3">
        <v>120646197</v>
      </c>
      <c r="I3" t="s">
        <v>120</v>
      </c>
      <c r="J3">
        <v>14</v>
      </c>
      <c r="K3">
        <v>0</v>
      </c>
      <c r="L3">
        <v>14</v>
      </c>
      <c r="M3">
        <v>0</v>
      </c>
      <c r="N3">
        <v>21</v>
      </c>
      <c r="O3">
        <v>0</v>
      </c>
      <c r="P3">
        <v>21</v>
      </c>
      <c r="Q3">
        <v>0</v>
      </c>
      <c r="R3">
        <v>13</v>
      </c>
      <c r="S3">
        <v>1</v>
      </c>
      <c r="T3">
        <v>3.6055512754639798</v>
      </c>
      <c r="U3">
        <v>8.0738776309775702</v>
      </c>
      <c r="AM3" t="s">
        <v>43</v>
      </c>
      <c r="AN3" t="s">
        <v>117</v>
      </c>
      <c r="AO3" t="s">
        <v>118</v>
      </c>
      <c r="AP3" t="s">
        <v>44</v>
      </c>
    </row>
    <row r="4" spans="1:44" hidden="1" x14ac:dyDescent="0.25">
      <c r="A4" t="s">
        <v>42</v>
      </c>
      <c r="B4">
        <v>61571927</v>
      </c>
      <c r="C4">
        <v>61571927</v>
      </c>
      <c r="D4" t="s">
        <v>121</v>
      </c>
      <c r="E4" t="s">
        <v>113</v>
      </c>
      <c r="F4">
        <v>1106</v>
      </c>
      <c r="G4">
        <v>11</v>
      </c>
      <c r="H4">
        <v>61571927</v>
      </c>
      <c r="I4" t="s">
        <v>122</v>
      </c>
      <c r="J4">
        <v>0</v>
      </c>
      <c r="K4">
        <v>15</v>
      </c>
      <c r="L4">
        <v>15</v>
      </c>
      <c r="M4">
        <v>0</v>
      </c>
      <c r="N4">
        <v>0</v>
      </c>
      <c r="O4">
        <v>64</v>
      </c>
      <c r="P4">
        <v>64</v>
      </c>
      <c r="Q4">
        <v>0</v>
      </c>
      <c r="R4">
        <v>12</v>
      </c>
      <c r="S4">
        <v>1</v>
      </c>
      <c r="T4">
        <v>3.4641016151377499</v>
      </c>
      <c r="U4">
        <v>0</v>
      </c>
      <c r="AM4" t="s">
        <v>43</v>
      </c>
      <c r="AN4" t="s">
        <v>117</v>
      </c>
      <c r="AO4" t="s">
        <v>118</v>
      </c>
      <c r="AP4" t="s">
        <v>44</v>
      </c>
    </row>
    <row r="5" spans="1:44" hidden="1" x14ac:dyDescent="0.25">
      <c r="A5" t="s">
        <v>42</v>
      </c>
      <c r="B5">
        <v>79063127</v>
      </c>
      <c r="C5">
        <v>79063144</v>
      </c>
      <c r="D5" t="s">
        <v>123</v>
      </c>
      <c r="E5" t="s">
        <v>113</v>
      </c>
      <c r="F5">
        <v>1150</v>
      </c>
      <c r="G5">
        <v>11</v>
      </c>
      <c r="H5">
        <v>79063127</v>
      </c>
      <c r="I5" t="s">
        <v>124</v>
      </c>
      <c r="J5">
        <v>5</v>
      </c>
      <c r="K5">
        <v>5</v>
      </c>
      <c r="L5">
        <v>10</v>
      </c>
      <c r="M5">
        <v>5</v>
      </c>
      <c r="N5">
        <v>11</v>
      </c>
      <c r="O5">
        <v>13</v>
      </c>
      <c r="P5">
        <v>24</v>
      </c>
      <c r="Q5">
        <v>11.958260743101301</v>
      </c>
      <c r="R5">
        <v>5</v>
      </c>
      <c r="S5">
        <v>4</v>
      </c>
      <c r="T5">
        <v>4.4721359549995796</v>
      </c>
      <c r="U5">
        <v>6.9442222186665497</v>
      </c>
      <c r="AM5" t="s">
        <v>43</v>
      </c>
      <c r="AN5" t="s">
        <v>117</v>
      </c>
      <c r="AO5" t="s">
        <v>118</v>
      </c>
      <c r="AP5" t="s">
        <v>44</v>
      </c>
    </row>
    <row r="6" spans="1:44" hidden="1" x14ac:dyDescent="0.25">
      <c r="A6" t="s">
        <v>42</v>
      </c>
      <c r="B6">
        <v>83144481</v>
      </c>
      <c r="C6">
        <v>83144489</v>
      </c>
      <c r="D6" t="s">
        <v>125</v>
      </c>
      <c r="E6" t="s">
        <v>113</v>
      </c>
      <c r="F6">
        <v>1162</v>
      </c>
      <c r="G6">
        <v>11</v>
      </c>
      <c r="H6">
        <v>83144484</v>
      </c>
      <c r="I6" t="s">
        <v>126</v>
      </c>
      <c r="J6">
        <v>4</v>
      </c>
      <c r="K6">
        <v>1</v>
      </c>
      <c r="L6">
        <v>5</v>
      </c>
      <c r="M6">
        <v>2</v>
      </c>
      <c r="N6">
        <v>4</v>
      </c>
      <c r="O6">
        <v>1</v>
      </c>
      <c r="P6">
        <v>5</v>
      </c>
      <c r="Q6">
        <v>2</v>
      </c>
      <c r="R6">
        <v>2</v>
      </c>
      <c r="S6">
        <v>0</v>
      </c>
      <c r="T6">
        <v>0</v>
      </c>
      <c r="U6">
        <v>3.2998316455372199</v>
      </c>
      <c r="AM6" t="s">
        <v>43</v>
      </c>
      <c r="AN6" t="s">
        <v>117</v>
      </c>
      <c r="AO6" t="s">
        <v>118</v>
      </c>
      <c r="AP6" t="s">
        <v>44</v>
      </c>
    </row>
    <row r="7" spans="1:44" hidden="1" x14ac:dyDescent="0.25">
      <c r="A7" t="s">
        <v>45</v>
      </c>
      <c r="B7">
        <v>133841899</v>
      </c>
      <c r="C7">
        <v>133841902</v>
      </c>
      <c r="D7" t="s">
        <v>127</v>
      </c>
      <c r="E7" t="s">
        <v>113</v>
      </c>
      <c r="F7">
        <v>1652</v>
      </c>
      <c r="G7">
        <v>12</v>
      </c>
      <c r="H7">
        <v>133841902</v>
      </c>
      <c r="I7" t="s">
        <v>128</v>
      </c>
      <c r="J7">
        <v>0</v>
      </c>
      <c r="K7">
        <v>2</v>
      </c>
      <c r="L7">
        <v>2</v>
      </c>
      <c r="M7">
        <v>0</v>
      </c>
      <c r="N7">
        <v>0</v>
      </c>
      <c r="O7">
        <v>2</v>
      </c>
      <c r="P7">
        <v>2</v>
      </c>
      <c r="Q7">
        <v>0</v>
      </c>
      <c r="R7">
        <v>1</v>
      </c>
      <c r="S7">
        <v>1</v>
      </c>
      <c r="T7">
        <v>1</v>
      </c>
      <c r="U7">
        <v>1.5</v>
      </c>
      <c r="AM7" t="s">
        <v>43</v>
      </c>
      <c r="AN7" t="s">
        <v>117</v>
      </c>
      <c r="AO7" t="s">
        <v>118</v>
      </c>
      <c r="AP7" t="s">
        <v>44</v>
      </c>
    </row>
    <row r="8" spans="1:44" hidden="1" x14ac:dyDescent="0.25">
      <c r="A8" t="s">
        <v>45</v>
      </c>
      <c r="B8">
        <v>8266588</v>
      </c>
      <c r="C8">
        <v>8266588</v>
      </c>
      <c r="D8" t="s">
        <v>129</v>
      </c>
      <c r="E8" t="s">
        <v>113</v>
      </c>
      <c r="F8">
        <v>1342</v>
      </c>
      <c r="G8">
        <v>12</v>
      </c>
      <c r="H8">
        <v>8266588</v>
      </c>
      <c r="I8" t="s">
        <v>130</v>
      </c>
      <c r="J8">
        <v>9</v>
      </c>
      <c r="K8">
        <v>1</v>
      </c>
      <c r="L8">
        <v>10</v>
      </c>
      <c r="M8">
        <v>3</v>
      </c>
      <c r="N8">
        <v>42</v>
      </c>
      <c r="O8">
        <v>1</v>
      </c>
      <c r="P8">
        <v>43</v>
      </c>
      <c r="Q8">
        <v>6.4807406984078604</v>
      </c>
      <c r="R8">
        <v>9</v>
      </c>
      <c r="S8">
        <v>0</v>
      </c>
      <c r="T8">
        <v>0</v>
      </c>
      <c r="U8">
        <v>0</v>
      </c>
      <c r="AM8" t="s">
        <v>43</v>
      </c>
      <c r="AN8" t="s">
        <v>117</v>
      </c>
      <c r="AO8" t="s">
        <v>118</v>
      </c>
      <c r="AP8" t="s">
        <v>44</v>
      </c>
    </row>
    <row r="9" spans="1:44" hidden="1" x14ac:dyDescent="0.25">
      <c r="A9" t="s">
        <v>45</v>
      </c>
      <c r="B9">
        <v>95433</v>
      </c>
      <c r="C9">
        <v>95452</v>
      </c>
      <c r="D9" t="s">
        <v>131</v>
      </c>
      <c r="E9" t="s">
        <v>113</v>
      </c>
      <c r="F9">
        <v>1302</v>
      </c>
      <c r="G9">
        <v>12</v>
      </c>
      <c r="H9">
        <v>95439</v>
      </c>
      <c r="I9" t="s">
        <v>83</v>
      </c>
      <c r="J9">
        <v>17</v>
      </c>
      <c r="K9">
        <v>0</v>
      </c>
      <c r="L9">
        <v>17</v>
      </c>
      <c r="M9">
        <v>0</v>
      </c>
      <c r="N9">
        <v>18</v>
      </c>
      <c r="O9">
        <v>0</v>
      </c>
      <c r="P9">
        <v>18</v>
      </c>
      <c r="Q9">
        <v>0</v>
      </c>
      <c r="R9">
        <v>8</v>
      </c>
      <c r="S9">
        <v>1</v>
      </c>
      <c r="T9">
        <v>2.8284271247461898</v>
      </c>
      <c r="U9">
        <v>7.0710678118654702</v>
      </c>
      <c r="AM9" t="s">
        <v>43</v>
      </c>
      <c r="AN9" t="s">
        <v>117</v>
      </c>
      <c r="AO9" t="s">
        <v>118</v>
      </c>
      <c r="AP9" t="s">
        <v>44</v>
      </c>
    </row>
    <row r="10" spans="1:44" hidden="1" x14ac:dyDescent="0.25">
      <c r="A10" t="s">
        <v>45</v>
      </c>
      <c r="B10">
        <v>95463</v>
      </c>
      <c r="C10">
        <v>95478</v>
      </c>
      <c r="D10" t="s">
        <v>132</v>
      </c>
      <c r="E10" t="s">
        <v>113</v>
      </c>
      <c r="F10">
        <v>1303</v>
      </c>
      <c r="G10">
        <v>12</v>
      </c>
      <c r="H10">
        <v>95478</v>
      </c>
      <c r="I10" t="s">
        <v>133</v>
      </c>
      <c r="J10">
        <v>2</v>
      </c>
      <c r="K10">
        <v>4</v>
      </c>
      <c r="L10">
        <v>6</v>
      </c>
      <c r="M10">
        <v>2.8284271247461898</v>
      </c>
      <c r="N10">
        <v>2</v>
      </c>
      <c r="O10">
        <v>4</v>
      </c>
      <c r="P10">
        <v>6</v>
      </c>
      <c r="Q10">
        <v>2.8284271247461898</v>
      </c>
      <c r="R10">
        <v>2</v>
      </c>
      <c r="S10">
        <v>2</v>
      </c>
      <c r="T10">
        <v>2</v>
      </c>
      <c r="U10">
        <v>4.7492689495916602</v>
      </c>
      <c r="AM10" t="s">
        <v>43</v>
      </c>
      <c r="AN10" t="s">
        <v>117</v>
      </c>
      <c r="AO10" t="s">
        <v>118</v>
      </c>
      <c r="AP10" t="s">
        <v>44</v>
      </c>
    </row>
    <row r="11" spans="1:44" hidden="1" x14ac:dyDescent="0.25">
      <c r="A11" t="s">
        <v>45</v>
      </c>
      <c r="B11">
        <v>95596</v>
      </c>
      <c r="C11">
        <v>95614</v>
      </c>
      <c r="D11" t="s">
        <v>134</v>
      </c>
      <c r="E11" t="s">
        <v>113</v>
      </c>
      <c r="F11">
        <v>1307</v>
      </c>
      <c r="G11">
        <v>12</v>
      </c>
      <c r="H11">
        <v>95597</v>
      </c>
      <c r="I11" t="s">
        <v>135</v>
      </c>
      <c r="J11">
        <v>20</v>
      </c>
      <c r="K11">
        <v>0</v>
      </c>
      <c r="L11">
        <v>20</v>
      </c>
      <c r="M11">
        <v>0</v>
      </c>
      <c r="N11">
        <v>26</v>
      </c>
      <c r="O11">
        <v>0</v>
      </c>
      <c r="P11">
        <v>26</v>
      </c>
      <c r="Q11">
        <v>0</v>
      </c>
      <c r="R11">
        <v>5</v>
      </c>
      <c r="S11">
        <v>12</v>
      </c>
      <c r="T11">
        <v>7.7459666924148296</v>
      </c>
      <c r="U11">
        <v>6.6883761108358701</v>
      </c>
      <c r="AM11" t="s">
        <v>43</v>
      </c>
      <c r="AN11" t="s">
        <v>117</v>
      </c>
      <c r="AO11" t="s">
        <v>118</v>
      </c>
      <c r="AP11" t="s">
        <v>44</v>
      </c>
    </row>
    <row r="12" spans="1:44" hidden="1" x14ac:dyDescent="0.25">
      <c r="A12" t="s">
        <v>45</v>
      </c>
      <c r="B12">
        <v>95640</v>
      </c>
      <c r="C12">
        <v>95656</v>
      </c>
      <c r="D12" t="s">
        <v>136</v>
      </c>
      <c r="E12" t="s">
        <v>113</v>
      </c>
      <c r="F12">
        <v>1308</v>
      </c>
      <c r="G12">
        <v>12</v>
      </c>
      <c r="H12">
        <v>95656</v>
      </c>
      <c r="I12" t="s">
        <v>61</v>
      </c>
      <c r="J12">
        <v>1</v>
      </c>
      <c r="K12">
        <v>4</v>
      </c>
      <c r="L12">
        <v>5</v>
      </c>
      <c r="M12">
        <v>2</v>
      </c>
      <c r="N12">
        <v>1</v>
      </c>
      <c r="O12">
        <v>4</v>
      </c>
      <c r="P12">
        <v>5</v>
      </c>
      <c r="Q12">
        <v>2</v>
      </c>
      <c r="R12">
        <v>2</v>
      </c>
      <c r="S12">
        <v>2</v>
      </c>
      <c r="T12">
        <v>2</v>
      </c>
      <c r="U12">
        <v>5.9866518188383004</v>
      </c>
      <c r="AM12" t="s">
        <v>43</v>
      </c>
      <c r="AN12" t="s">
        <v>117</v>
      </c>
      <c r="AO12" t="s">
        <v>118</v>
      </c>
      <c r="AP12" t="s">
        <v>44</v>
      </c>
    </row>
    <row r="13" spans="1:44" hidden="1" x14ac:dyDescent="0.25">
      <c r="A13" t="s">
        <v>76</v>
      </c>
      <c r="B13">
        <v>33218747</v>
      </c>
      <c r="C13">
        <v>33218753</v>
      </c>
      <c r="D13" t="s">
        <v>137</v>
      </c>
      <c r="E13" t="s">
        <v>113</v>
      </c>
      <c r="F13">
        <v>1670</v>
      </c>
      <c r="G13">
        <v>13</v>
      </c>
      <c r="H13">
        <v>33218753</v>
      </c>
      <c r="I13" t="s">
        <v>138</v>
      </c>
      <c r="J13">
        <v>0</v>
      </c>
      <c r="K13">
        <v>3</v>
      </c>
      <c r="L13">
        <v>3</v>
      </c>
      <c r="M13">
        <v>0</v>
      </c>
      <c r="N13">
        <v>0</v>
      </c>
      <c r="O13">
        <v>3</v>
      </c>
      <c r="P13">
        <v>3</v>
      </c>
      <c r="Q13">
        <v>0</v>
      </c>
      <c r="R13">
        <v>1</v>
      </c>
      <c r="S13">
        <v>2</v>
      </c>
      <c r="T13">
        <v>1.41421356237309</v>
      </c>
      <c r="U13">
        <v>2.6246692913372698</v>
      </c>
      <c r="AM13" t="s">
        <v>43</v>
      </c>
      <c r="AN13" t="s">
        <v>117</v>
      </c>
      <c r="AO13" t="s">
        <v>118</v>
      </c>
      <c r="AP13" t="s">
        <v>44</v>
      </c>
    </row>
    <row r="14" spans="1:44" x14ac:dyDescent="0.25">
      <c r="A14" t="s">
        <v>46</v>
      </c>
      <c r="B14">
        <v>107139252</v>
      </c>
      <c r="C14">
        <v>107139254</v>
      </c>
      <c r="D14" t="s">
        <v>139</v>
      </c>
      <c r="E14" t="s">
        <v>113</v>
      </c>
      <c r="F14">
        <v>2143</v>
      </c>
      <c r="G14">
        <v>14</v>
      </c>
      <c r="H14">
        <v>107139254</v>
      </c>
      <c r="I14" t="s">
        <v>140</v>
      </c>
      <c r="J14">
        <v>35</v>
      </c>
      <c r="K14">
        <v>4</v>
      </c>
      <c r="L14">
        <v>39</v>
      </c>
      <c r="M14">
        <v>11.8321595661992</v>
      </c>
      <c r="N14">
        <v>135</v>
      </c>
      <c r="O14">
        <v>12</v>
      </c>
      <c r="P14">
        <v>147</v>
      </c>
      <c r="Q14">
        <v>40.249223594996202</v>
      </c>
      <c r="R14">
        <v>33</v>
      </c>
      <c r="S14">
        <v>4</v>
      </c>
      <c r="T14">
        <v>11.489125293076</v>
      </c>
      <c r="U14">
        <v>1</v>
      </c>
      <c r="V14" t="s">
        <v>139</v>
      </c>
      <c r="W14">
        <v>1</v>
      </c>
      <c r="X14" t="s">
        <v>46</v>
      </c>
      <c r="Y14" t="s">
        <v>141</v>
      </c>
      <c r="Z14">
        <v>11</v>
      </c>
      <c r="AA14" t="s">
        <v>52</v>
      </c>
      <c r="AB14">
        <v>107139243</v>
      </c>
      <c r="AC14">
        <v>107139272</v>
      </c>
      <c r="AM14" t="s">
        <v>43</v>
      </c>
      <c r="AN14" t="s">
        <v>117</v>
      </c>
      <c r="AO14" t="s">
        <v>118</v>
      </c>
      <c r="AP14" t="s">
        <v>44</v>
      </c>
      <c r="AQ14" t="s">
        <v>4967</v>
      </c>
      <c r="AR14" t="s">
        <v>5016</v>
      </c>
    </row>
    <row r="15" spans="1:44" hidden="1" x14ac:dyDescent="0.25">
      <c r="A15" t="s">
        <v>46</v>
      </c>
      <c r="B15">
        <v>46850523</v>
      </c>
      <c r="C15">
        <v>46850544</v>
      </c>
      <c r="D15" t="s">
        <v>142</v>
      </c>
      <c r="E15" t="s">
        <v>113</v>
      </c>
      <c r="F15">
        <v>1922</v>
      </c>
      <c r="G15">
        <v>14</v>
      </c>
      <c r="H15">
        <v>46850543</v>
      </c>
      <c r="I15" t="s">
        <v>143</v>
      </c>
      <c r="J15">
        <v>4</v>
      </c>
      <c r="K15">
        <v>112</v>
      </c>
      <c r="L15">
        <v>116</v>
      </c>
      <c r="M15">
        <v>21.166010488516701</v>
      </c>
      <c r="N15">
        <v>5</v>
      </c>
      <c r="O15">
        <v>605</v>
      </c>
      <c r="P15">
        <v>610</v>
      </c>
      <c r="Q15">
        <v>55</v>
      </c>
      <c r="R15">
        <v>106</v>
      </c>
      <c r="S15">
        <v>3</v>
      </c>
      <c r="T15">
        <v>17.832554500126999</v>
      </c>
      <c r="U15">
        <v>6.3118935352237999</v>
      </c>
      <c r="AM15" t="s">
        <v>43</v>
      </c>
      <c r="AN15" t="s">
        <v>117</v>
      </c>
      <c r="AO15" t="s">
        <v>118</v>
      </c>
      <c r="AP15" t="s">
        <v>44</v>
      </c>
    </row>
    <row r="16" spans="1:44" hidden="1" x14ac:dyDescent="0.25">
      <c r="A16" t="s">
        <v>46</v>
      </c>
      <c r="B16">
        <v>65873385</v>
      </c>
      <c r="C16">
        <v>65873390</v>
      </c>
      <c r="D16" t="s">
        <v>144</v>
      </c>
      <c r="E16" t="s">
        <v>113</v>
      </c>
      <c r="F16">
        <v>2022</v>
      </c>
      <c r="G16">
        <v>14</v>
      </c>
      <c r="H16">
        <v>65873386</v>
      </c>
      <c r="I16" t="s">
        <v>145</v>
      </c>
      <c r="J16">
        <v>0</v>
      </c>
      <c r="K16">
        <v>28</v>
      </c>
      <c r="L16">
        <v>28</v>
      </c>
      <c r="M16">
        <v>0</v>
      </c>
      <c r="N16">
        <v>0</v>
      </c>
      <c r="O16">
        <v>102</v>
      </c>
      <c r="P16">
        <v>102</v>
      </c>
      <c r="Q16">
        <v>0</v>
      </c>
      <c r="R16">
        <v>14</v>
      </c>
      <c r="S16">
        <v>7</v>
      </c>
      <c r="T16">
        <v>9.89949493661166</v>
      </c>
      <c r="U16">
        <v>2.1602468994692798</v>
      </c>
      <c r="AM16" t="s">
        <v>43</v>
      </c>
      <c r="AN16" t="s">
        <v>117</v>
      </c>
      <c r="AO16" t="s">
        <v>118</v>
      </c>
      <c r="AP16" t="s">
        <v>44</v>
      </c>
    </row>
    <row r="17" spans="1:44" hidden="1" x14ac:dyDescent="0.25">
      <c r="A17" t="s">
        <v>47</v>
      </c>
      <c r="B17">
        <v>68132383</v>
      </c>
      <c r="C17">
        <v>68132396</v>
      </c>
      <c r="D17" t="s">
        <v>146</v>
      </c>
      <c r="E17" t="s">
        <v>113</v>
      </c>
      <c r="F17">
        <v>2281</v>
      </c>
      <c r="G17">
        <v>15</v>
      </c>
      <c r="H17">
        <v>68132383</v>
      </c>
      <c r="I17" t="s">
        <v>48</v>
      </c>
      <c r="J17">
        <v>70</v>
      </c>
      <c r="K17">
        <v>1</v>
      </c>
      <c r="L17">
        <v>71</v>
      </c>
      <c r="M17">
        <v>8.3666002653407503</v>
      </c>
      <c r="N17">
        <v>213</v>
      </c>
      <c r="O17">
        <v>1</v>
      </c>
      <c r="P17">
        <v>214</v>
      </c>
      <c r="Q17">
        <v>14.594519519326401</v>
      </c>
      <c r="R17">
        <v>60</v>
      </c>
      <c r="S17">
        <v>4</v>
      </c>
      <c r="T17">
        <v>15.491933384829601</v>
      </c>
      <c r="U17">
        <v>4.8153400710645498</v>
      </c>
      <c r="AM17" t="s">
        <v>43</v>
      </c>
      <c r="AN17" t="s">
        <v>117</v>
      </c>
      <c r="AO17" t="s">
        <v>118</v>
      </c>
      <c r="AP17" t="s">
        <v>44</v>
      </c>
    </row>
    <row r="18" spans="1:44" x14ac:dyDescent="0.25">
      <c r="A18" t="s">
        <v>51</v>
      </c>
      <c r="B18">
        <v>233909152</v>
      </c>
      <c r="C18">
        <v>233909162</v>
      </c>
      <c r="D18" t="s">
        <v>166</v>
      </c>
      <c r="E18" t="s">
        <v>113</v>
      </c>
      <c r="F18">
        <v>554</v>
      </c>
      <c r="G18">
        <v>1</v>
      </c>
      <c r="H18">
        <v>233909152</v>
      </c>
      <c r="I18" t="s">
        <v>167</v>
      </c>
      <c r="J18">
        <v>6</v>
      </c>
      <c r="K18">
        <v>8</v>
      </c>
      <c r="L18">
        <v>14</v>
      </c>
      <c r="M18">
        <v>6.9282032302754999</v>
      </c>
      <c r="N18">
        <v>41</v>
      </c>
      <c r="O18">
        <v>13</v>
      </c>
      <c r="P18">
        <v>54</v>
      </c>
      <c r="Q18">
        <v>23.086792761230299</v>
      </c>
      <c r="R18">
        <v>4</v>
      </c>
      <c r="S18">
        <v>8</v>
      </c>
      <c r="T18">
        <v>5.6568542494923797</v>
      </c>
      <c r="U18">
        <v>5</v>
      </c>
      <c r="V18" t="s">
        <v>166</v>
      </c>
      <c r="W18">
        <v>1</v>
      </c>
      <c r="X18" t="s">
        <v>51</v>
      </c>
      <c r="Y18" t="s">
        <v>168</v>
      </c>
      <c r="Z18">
        <v>11</v>
      </c>
      <c r="AA18" t="s">
        <v>52</v>
      </c>
      <c r="AB18">
        <v>233909131</v>
      </c>
      <c r="AC18">
        <v>233909160</v>
      </c>
      <c r="AM18" t="s">
        <v>43</v>
      </c>
      <c r="AN18" t="s">
        <v>117</v>
      </c>
      <c r="AO18" t="s">
        <v>118</v>
      </c>
      <c r="AP18" t="s">
        <v>44</v>
      </c>
      <c r="AQ18" t="s">
        <v>4967</v>
      </c>
      <c r="AR18" t="s">
        <v>5017</v>
      </c>
    </row>
    <row r="19" spans="1:44" hidden="1" x14ac:dyDescent="0.25">
      <c r="A19" t="s">
        <v>72</v>
      </c>
      <c r="B19">
        <v>25771463</v>
      </c>
      <c r="C19">
        <v>25771466</v>
      </c>
      <c r="D19" t="s">
        <v>150</v>
      </c>
      <c r="E19" t="s">
        <v>113</v>
      </c>
      <c r="F19">
        <v>2454</v>
      </c>
      <c r="G19">
        <v>16</v>
      </c>
      <c r="H19">
        <v>25771466</v>
      </c>
      <c r="I19" t="s">
        <v>151</v>
      </c>
      <c r="J19">
        <v>0</v>
      </c>
      <c r="K19">
        <v>3</v>
      </c>
      <c r="L19">
        <v>3</v>
      </c>
      <c r="M19">
        <v>0</v>
      </c>
      <c r="N19">
        <v>0</v>
      </c>
      <c r="O19">
        <v>3</v>
      </c>
      <c r="P19">
        <v>3</v>
      </c>
      <c r="Q19">
        <v>0</v>
      </c>
      <c r="R19">
        <v>1</v>
      </c>
      <c r="S19">
        <v>2</v>
      </c>
      <c r="T19">
        <v>1.41421356237309</v>
      </c>
      <c r="U19">
        <v>1.5</v>
      </c>
      <c r="AM19" t="s">
        <v>43</v>
      </c>
      <c r="AN19" t="s">
        <v>117</v>
      </c>
      <c r="AO19" t="s">
        <v>118</v>
      </c>
      <c r="AP19" t="s">
        <v>44</v>
      </c>
    </row>
    <row r="20" spans="1:44" hidden="1" x14ac:dyDescent="0.25">
      <c r="A20" t="s">
        <v>72</v>
      </c>
      <c r="B20">
        <v>49519843</v>
      </c>
      <c r="C20">
        <v>49519847</v>
      </c>
      <c r="D20" t="s">
        <v>152</v>
      </c>
      <c r="E20" t="s">
        <v>113</v>
      </c>
      <c r="F20">
        <v>2485</v>
      </c>
      <c r="G20">
        <v>16</v>
      </c>
      <c r="H20">
        <v>49519847</v>
      </c>
      <c r="I20" t="s">
        <v>153</v>
      </c>
      <c r="J20">
        <v>0</v>
      </c>
      <c r="K20">
        <v>2</v>
      </c>
      <c r="L20">
        <v>2</v>
      </c>
      <c r="M20">
        <v>0</v>
      </c>
      <c r="N20">
        <v>0</v>
      </c>
      <c r="O20">
        <v>2</v>
      </c>
      <c r="P20">
        <v>2</v>
      </c>
      <c r="Q20">
        <v>0</v>
      </c>
      <c r="R20">
        <v>1</v>
      </c>
      <c r="S20">
        <v>1</v>
      </c>
      <c r="T20">
        <v>1</v>
      </c>
      <c r="U20">
        <v>2</v>
      </c>
      <c r="AM20" t="s">
        <v>43</v>
      </c>
      <c r="AN20" t="s">
        <v>117</v>
      </c>
      <c r="AO20" t="s">
        <v>118</v>
      </c>
      <c r="AP20" t="s">
        <v>44</v>
      </c>
    </row>
    <row r="21" spans="1:44" hidden="1" x14ac:dyDescent="0.25">
      <c r="A21" t="s">
        <v>49</v>
      </c>
      <c r="B21">
        <v>75429370</v>
      </c>
      <c r="C21">
        <v>75429377</v>
      </c>
      <c r="D21" t="s">
        <v>154</v>
      </c>
      <c r="E21" t="s">
        <v>113</v>
      </c>
      <c r="F21">
        <v>2744</v>
      </c>
      <c r="G21">
        <v>17</v>
      </c>
      <c r="H21">
        <v>75429377</v>
      </c>
      <c r="I21" t="s">
        <v>155</v>
      </c>
      <c r="J21">
        <v>3</v>
      </c>
      <c r="K21">
        <v>0</v>
      </c>
      <c r="L21">
        <v>3</v>
      </c>
      <c r="M21">
        <v>0</v>
      </c>
      <c r="N21">
        <v>3</v>
      </c>
      <c r="O21">
        <v>0</v>
      </c>
      <c r="P21">
        <v>3</v>
      </c>
      <c r="Q21">
        <v>0</v>
      </c>
      <c r="R21">
        <v>1</v>
      </c>
      <c r="S21">
        <v>2</v>
      </c>
      <c r="T21">
        <v>1.41421356237309</v>
      </c>
      <c r="U21">
        <v>2.8674417556808698</v>
      </c>
      <c r="AM21" t="s">
        <v>43</v>
      </c>
      <c r="AN21" t="s">
        <v>117</v>
      </c>
      <c r="AO21" t="s">
        <v>118</v>
      </c>
      <c r="AP21" t="s">
        <v>44</v>
      </c>
    </row>
    <row r="22" spans="1:44" x14ac:dyDescent="0.25">
      <c r="A22" t="s">
        <v>54</v>
      </c>
      <c r="B22">
        <v>182140586</v>
      </c>
      <c r="C22">
        <v>182140586</v>
      </c>
      <c r="D22" t="s">
        <v>181</v>
      </c>
      <c r="E22" t="s">
        <v>113</v>
      </c>
      <c r="F22">
        <v>3674</v>
      </c>
      <c r="G22">
        <v>2</v>
      </c>
      <c r="H22">
        <v>182140586</v>
      </c>
      <c r="I22" t="s">
        <v>182</v>
      </c>
      <c r="J22">
        <v>0</v>
      </c>
      <c r="K22">
        <v>11</v>
      </c>
      <c r="L22">
        <v>11</v>
      </c>
      <c r="M22">
        <v>0</v>
      </c>
      <c r="N22">
        <v>0</v>
      </c>
      <c r="O22">
        <v>11</v>
      </c>
      <c r="P22">
        <v>11</v>
      </c>
      <c r="Q22">
        <v>0</v>
      </c>
      <c r="R22">
        <v>1</v>
      </c>
      <c r="S22">
        <v>9</v>
      </c>
      <c r="T22">
        <v>3</v>
      </c>
      <c r="U22">
        <v>0</v>
      </c>
      <c r="V22" t="s">
        <v>181</v>
      </c>
      <c r="W22">
        <v>1</v>
      </c>
      <c r="X22" t="s">
        <v>54</v>
      </c>
      <c r="Y22" t="s">
        <v>183</v>
      </c>
      <c r="Z22">
        <v>11</v>
      </c>
      <c r="AA22" t="s">
        <v>55</v>
      </c>
      <c r="AB22">
        <v>182140576</v>
      </c>
      <c r="AC22">
        <v>182140605</v>
      </c>
      <c r="AM22" t="s">
        <v>43</v>
      </c>
      <c r="AN22" t="s">
        <v>117</v>
      </c>
      <c r="AO22" t="s">
        <v>118</v>
      </c>
      <c r="AP22" t="s">
        <v>44</v>
      </c>
    </row>
    <row r="23" spans="1:44" hidden="1" x14ac:dyDescent="0.25">
      <c r="A23" t="s">
        <v>50</v>
      </c>
      <c r="B23">
        <v>63739</v>
      </c>
      <c r="C23">
        <v>63742</v>
      </c>
      <c r="D23" t="s">
        <v>159</v>
      </c>
      <c r="E23" t="s">
        <v>113</v>
      </c>
      <c r="F23">
        <v>2764</v>
      </c>
      <c r="G23">
        <v>18</v>
      </c>
      <c r="H23">
        <v>63742</v>
      </c>
      <c r="I23" t="s">
        <v>160</v>
      </c>
      <c r="J23">
        <v>2</v>
      </c>
      <c r="K23">
        <v>0</v>
      </c>
      <c r="L23">
        <v>2</v>
      </c>
      <c r="M23">
        <v>0</v>
      </c>
      <c r="N23">
        <v>2</v>
      </c>
      <c r="O23">
        <v>0</v>
      </c>
      <c r="P23">
        <v>2</v>
      </c>
      <c r="Q23">
        <v>0</v>
      </c>
      <c r="R23">
        <v>1</v>
      </c>
      <c r="S23">
        <v>1</v>
      </c>
      <c r="T23">
        <v>1</v>
      </c>
      <c r="U23">
        <v>1.5</v>
      </c>
      <c r="AM23" t="s">
        <v>43</v>
      </c>
      <c r="AN23" t="s">
        <v>117</v>
      </c>
      <c r="AO23" t="s">
        <v>118</v>
      </c>
      <c r="AP23" t="s">
        <v>44</v>
      </c>
    </row>
    <row r="24" spans="1:44" hidden="1" x14ac:dyDescent="0.25">
      <c r="A24" t="s">
        <v>50</v>
      </c>
      <c r="B24">
        <v>63760</v>
      </c>
      <c r="C24">
        <v>63770</v>
      </c>
      <c r="D24" t="s">
        <v>161</v>
      </c>
      <c r="E24" t="s">
        <v>113</v>
      </c>
      <c r="F24">
        <v>2765</v>
      </c>
      <c r="G24">
        <v>18</v>
      </c>
      <c r="H24">
        <v>63770</v>
      </c>
      <c r="I24" t="s">
        <v>109</v>
      </c>
      <c r="J24">
        <v>0</v>
      </c>
      <c r="K24">
        <v>2</v>
      </c>
      <c r="L24">
        <v>2</v>
      </c>
      <c r="M24">
        <v>0</v>
      </c>
      <c r="N24">
        <v>0</v>
      </c>
      <c r="O24">
        <v>2</v>
      </c>
      <c r="P24">
        <v>2</v>
      </c>
      <c r="Q24">
        <v>0</v>
      </c>
      <c r="R24">
        <v>1</v>
      </c>
      <c r="S24">
        <v>1</v>
      </c>
      <c r="T24">
        <v>1</v>
      </c>
      <c r="U24">
        <v>5</v>
      </c>
      <c r="AM24" t="s">
        <v>43</v>
      </c>
      <c r="AN24" t="s">
        <v>117</v>
      </c>
      <c r="AO24" t="s">
        <v>118</v>
      </c>
      <c r="AP24" t="s">
        <v>44</v>
      </c>
    </row>
    <row r="25" spans="1:44" hidden="1" x14ac:dyDescent="0.25">
      <c r="A25" t="s">
        <v>51</v>
      </c>
      <c r="B25">
        <v>121485133</v>
      </c>
      <c r="C25">
        <v>121485139</v>
      </c>
      <c r="D25" t="s">
        <v>162</v>
      </c>
      <c r="E25" t="s">
        <v>113</v>
      </c>
      <c r="F25">
        <v>310</v>
      </c>
      <c r="G25">
        <v>1</v>
      </c>
      <c r="H25">
        <v>121485139</v>
      </c>
      <c r="I25" t="s">
        <v>163</v>
      </c>
      <c r="J25">
        <v>2</v>
      </c>
      <c r="K25">
        <v>5</v>
      </c>
      <c r="L25">
        <v>7</v>
      </c>
      <c r="M25">
        <v>3.1622776601683702</v>
      </c>
      <c r="N25">
        <v>3</v>
      </c>
      <c r="O25">
        <v>31</v>
      </c>
      <c r="P25">
        <v>34</v>
      </c>
      <c r="Q25">
        <v>9.6436507609929496</v>
      </c>
      <c r="R25">
        <v>5</v>
      </c>
      <c r="S25">
        <v>1</v>
      </c>
      <c r="T25">
        <v>2.2360679774997898</v>
      </c>
      <c r="U25">
        <v>2.4944382578492901</v>
      </c>
      <c r="AM25" t="s">
        <v>43</v>
      </c>
      <c r="AN25" t="s">
        <v>117</v>
      </c>
      <c r="AO25" t="s">
        <v>118</v>
      </c>
      <c r="AP25" t="s">
        <v>44</v>
      </c>
    </row>
    <row r="26" spans="1:44" hidden="1" x14ac:dyDescent="0.25">
      <c r="A26" t="s">
        <v>51</v>
      </c>
      <c r="B26">
        <v>121485374</v>
      </c>
      <c r="C26">
        <v>121485378</v>
      </c>
      <c r="D26" t="s">
        <v>164</v>
      </c>
      <c r="E26" t="s">
        <v>113</v>
      </c>
      <c r="F26">
        <v>316</v>
      </c>
      <c r="G26">
        <v>1</v>
      </c>
      <c r="H26">
        <v>121485374</v>
      </c>
      <c r="I26" t="s">
        <v>165</v>
      </c>
      <c r="J26">
        <v>0</v>
      </c>
      <c r="K26">
        <v>6</v>
      </c>
      <c r="L26">
        <v>6</v>
      </c>
      <c r="M26">
        <v>0</v>
      </c>
      <c r="N26">
        <v>0</v>
      </c>
      <c r="O26">
        <v>16</v>
      </c>
      <c r="P26">
        <v>16</v>
      </c>
      <c r="Q26">
        <v>0</v>
      </c>
      <c r="R26">
        <v>4</v>
      </c>
      <c r="S26">
        <v>2</v>
      </c>
      <c r="T26">
        <v>2.8284271247461898</v>
      </c>
      <c r="U26">
        <v>2</v>
      </c>
      <c r="AM26" t="s">
        <v>43</v>
      </c>
      <c r="AN26" t="s">
        <v>117</v>
      </c>
      <c r="AO26" t="s">
        <v>118</v>
      </c>
      <c r="AP26" t="s">
        <v>44</v>
      </c>
    </row>
    <row r="27" spans="1:44" x14ac:dyDescent="0.25">
      <c r="A27" t="s">
        <v>68</v>
      </c>
      <c r="B27">
        <v>103592747</v>
      </c>
      <c r="C27">
        <v>103592762</v>
      </c>
      <c r="D27" t="s">
        <v>112</v>
      </c>
      <c r="E27" t="s">
        <v>113</v>
      </c>
      <c r="F27">
        <v>873</v>
      </c>
      <c r="G27">
        <v>10</v>
      </c>
      <c r="H27">
        <v>103592762</v>
      </c>
      <c r="I27" t="s">
        <v>114</v>
      </c>
      <c r="J27">
        <v>0</v>
      </c>
      <c r="K27">
        <v>6</v>
      </c>
      <c r="L27">
        <v>6</v>
      </c>
      <c r="M27">
        <v>0</v>
      </c>
      <c r="N27">
        <v>0</v>
      </c>
      <c r="O27">
        <v>6</v>
      </c>
      <c r="P27">
        <v>6</v>
      </c>
      <c r="Q27">
        <v>0</v>
      </c>
      <c r="R27">
        <v>1</v>
      </c>
      <c r="S27">
        <v>4</v>
      </c>
      <c r="T27">
        <v>2</v>
      </c>
      <c r="U27">
        <v>5.0799168847093901</v>
      </c>
      <c r="V27" t="s">
        <v>112</v>
      </c>
      <c r="W27">
        <v>1</v>
      </c>
      <c r="X27" t="s">
        <v>68</v>
      </c>
      <c r="Y27" t="s">
        <v>115</v>
      </c>
      <c r="Z27">
        <v>10</v>
      </c>
      <c r="AA27" t="s">
        <v>52</v>
      </c>
      <c r="AB27">
        <v>103592750</v>
      </c>
      <c r="AC27">
        <v>103592779</v>
      </c>
      <c r="AD27" t="s">
        <v>116</v>
      </c>
      <c r="AE27">
        <v>28</v>
      </c>
      <c r="AF27">
        <v>11</v>
      </c>
      <c r="AG27">
        <v>8</v>
      </c>
      <c r="AH27">
        <v>0</v>
      </c>
      <c r="AI27">
        <v>1</v>
      </c>
      <c r="AJ27" t="s">
        <v>52</v>
      </c>
      <c r="AK27">
        <v>103592751</v>
      </c>
      <c r="AL27">
        <v>103592779</v>
      </c>
      <c r="AM27" t="s">
        <v>43</v>
      </c>
      <c r="AN27" t="s">
        <v>117</v>
      </c>
      <c r="AO27" t="s">
        <v>118</v>
      </c>
      <c r="AP27" t="s">
        <v>118</v>
      </c>
      <c r="AQ27" t="s">
        <v>4967</v>
      </c>
      <c r="AR27" t="s">
        <v>5018</v>
      </c>
    </row>
    <row r="28" spans="1:44" hidden="1" x14ac:dyDescent="0.25">
      <c r="A28" t="s">
        <v>51</v>
      </c>
      <c r="B28">
        <v>74095860</v>
      </c>
      <c r="C28">
        <v>74095883</v>
      </c>
      <c r="D28" t="s">
        <v>169</v>
      </c>
      <c r="E28" t="s">
        <v>113</v>
      </c>
      <c r="F28">
        <v>179</v>
      </c>
      <c r="G28">
        <v>1</v>
      </c>
      <c r="H28">
        <v>74095860</v>
      </c>
      <c r="I28" t="s">
        <v>170</v>
      </c>
      <c r="J28">
        <v>43</v>
      </c>
      <c r="K28">
        <v>1</v>
      </c>
      <c r="L28">
        <v>44</v>
      </c>
      <c r="M28">
        <v>6.5574385243020004</v>
      </c>
      <c r="N28">
        <v>163</v>
      </c>
      <c r="O28">
        <v>1</v>
      </c>
      <c r="P28">
        <v>164</v>
      </c>
      <c r="Q28">
        <v>12.767145334803701</v>
      </c>
      <c r="R28">
        <v>36</v>
      </c>
      <c r="S28">
        <v>0</v>
      </c>
      <c r="T28">
        <v>0</v>
      </c>
      <c r="U28">
        <v>8.4738158792574403</v>
      </c>
      <c r="AM28" t="s">
        <v>43</v>
      </c>
      <c r="AN28" t="s">
        <v>117</v>
      </c>
      <c r="AO28" t="s">
        <v>118</v>
      </c>
      <c r="AP28" t="s">
        <v>44</v>
      </c>
    </row>
    <row r="29" spans="1:44" hidden="1" x14ac:dyDescent="0.25">
      <c r="A29" t="s">
        <v>53</v>
      </c>
      <c r="B29">
        <v>31349674</v>
      </c>
      <c r="C29">
        <v>31349692</v>
      </c>
      <c r="D29" t="s">
        <v>171</v>
      </c>
      <c r="E29" t="s">
        <v>113</v>
      </c>
      <c r="F29">
        <v>3965</v>
      </c>
      <c r="G29">
        <v>20</v>
      </c>
      <c r="H29">
        <v>31349690</v>
      </c>
      <c r="I29" t="s">
        <v>172</v>
      </c>
      <c r="J29">
        <v>0</v>
      </c>
      <c r="K29">
        <v>9</v>
      </c>
      <c r="L29">
        <v>9</v>
      </c>
      <c r="M29">
        <v>0</v>
      </c>
      <c r="N29">
        <v>0</v>
      </c>
      <c r="O29">
        <v>9</v>
      </c>
      <c r="P29">
        <v>9</v>
      </c>
      <c r="Q29">
        <v>0</v>
      </c>
      <c r="R29">
        <v>1</v>
      </c>
      <c r="S29">
        <v>5</v>
      </c>
      <c r="T29">
        <v>2.2360679774997898</v>
      </c>
      <c r="U29">
        <v>5.8081300777444698</v>
      </c>
      <c r="AM29" t="s">
        <v>43</v>
      </c>
      <c r="AN29" t="s">
        <v>117</v>
      </c>
      <c r="AO29" t="s">
        <v>118</v>
      </c>
      <c r="AP29" t="s">
        <v>44</v>
      </c>
    </row>
    <row r="30" spans="1:44" hidden="1" x14ac:dyDescent="0.25">
      <c r="A30" t="s">
        <v>53</v>
      </c>
      <c r="B30">
        <v>50974906</v>
      </c>
      <c r="C30">
        <v>50974914</v>
      </c>
      <c r="D30" t="s">
        <v>173</v>
      </c>
      <c r="E30" t="s">
        <v>113</v>
      </c>
      <c r="F30">
        <v>4039</v>
      </c>
      <c r="G30">
        <v>20</v>
      </c>
      <c r="H30">
        <v>50974914</v>
      </c>
      <c r="I30" t="s">
        <v>174</v>
      </c>
      <c r="J30">
        <v>0</v>
      </c>
      <c r="K30">
        <v>2</v>
      </c>
      <c r="L30">
        <v>2</v>
      </c>
      <c r="M30">
        <v>0</v>
      </c>
      <c r="N30">
        <v>0</v>
      </c>
      <c r="O30">
        <v>2</v>
      </c>
      <c r="P30">
        <v>2</v>
      </c>
      <c r="Q30">
        <v>0</v>
      </c>
      <c r="R30">
        <v>1</v>
      </c>
      <c r="S30">
        <v>1</v>
      </c>
      <c r="T30">
        <v>1</v>
      </c>
      <c r="U30">
        <v>4</v>
      </c>
      <c r="AM30" t="s">
        <v>43</v>
      </c>
      <c r="AN30" t="s">
        <v>117</v>
      </c>
      <c r="AO30" t="s">
        <v>118</v>
      </c>
      <c r="AP30" t="s">
        <v>44</v>
      </c>
    </row>
    <row r="31" spans="1:44" hidden="1" x14ac:dyDescent="0.25">
      <c r="A31" t="s">
        <v>73</v>
      </c>
      <c r="B31">
        <v>17495753</v>
      </c>
      <c r="C31">
        <v>17495756</v>
      </c>
      <c r="D31" t="s">
        <v>175</v>
      </c>
      <c r="E31" t="s">
        <v>113</v>
      </c>
      <c r="F31">
        <v>4090</v>
      </c>
      <c r="G31">
        <v>21</v>
      </c>
      <c r="H31">
        <v>17495753</v>
      </c>
      <c r="I31" t="s">
        <v>176</v>
      </c>
      <c r="J31">
        <v>24</v>
      </c>
      <c r="K31">
        <v>0</v>
      </c>
      <c r="L31">
        <v>24</v>
      </c>
      <c r="M31">
        <v>0</v>
      </c>
      <c r="N31">
        <v>41</v>
      </c>
      <c r="O31">
        <v>0</v>
      </c>
      <c r="P31">
        <v>41</v>
      </c>
      <c r="Q31">
        <v>0</v>
      </c>
      <c r="R31">
        <v>4</v>
      </c>
      <c r="S31">
        <v>18</v>
      </c>
      <c r="T31">
        <v>8.4852813742385695</v>
      </c>
      <c r="U31">
        <v>1.2472191289246399</v>
      </c>
      <c r="AM31" t="s">
        <v>43</v>
      </c>
      <c r="AN31" t="s">
        <v>117</v>
      </c>
      <c r="AO31" t="s">
        <v>118</v>
      </c>
      <c r="AP31" t="s">
        <v>44</v>
      </c>
    </row>
    <row r="32" spans="1:44" hidden="1" x14ac:dyDescent="0.25">
      <c r="A32" t="s">
        <v>54</v>
      </c>
      <c r="B32">
        <v>173763416</v>
      </c>
      <c r="C32">
        <v>173763416</v>
      </c>
      <c r="D32" t="s">
        <v>177</v>
      </c>
      <c r="E32" t="s">
        <v>113</v>
      </c>
      <c r="F32">
        <v>3653</v>
      </c>
      <c r="G32">
        <v>2</v>
      </c>
      <c r="H32">
        <v>173763416</v>
      </c>
      <c r="I32" t="s">
        <v>178</v>
      </c>
      <c r="J32">
        <v>2</v>
      </c>
      <c r="K32">
        <v>1</v>
      </c>
      <c r="L32">
        <v>3</v>
      </c>
      <c r="M32">
        <v>1.41421356237309</v>
      </c>
      <c r="N32">
        <v>2</v>
      </c>
      <c r="O32">
        <v>1</v>
      </c>
      <c r="P32">
        <v>3</v>
      </c>
      <c r="Q32">
        <v>1.41421356237309</v>
      </c>
      <c r="R32">
        <v>1</v>
      </c>
      <c r="S32">
        <v>0</v>
      </c>
      <c r="T32">
        <v>0</v>
      </c>
      <c r="U32">
        <v>0</v>
      </c>
      <c r="AM32" t="s">
        <v>43</v>
      </c>
      <c r="AN32" t="s">
        <v>117</v>
      </c>
      <c r="AO32" t="s">
        <v>118</v>
      </c>
      <c r="AP32" t="s">
        <v>44</v>
      </c>
    </row>
    <row r="33" spans="1:44" hidden="1" x14ac:dyDescent="0.25">
      <c r="A33" t="s">
        <v>54</v>
      </c>
      <c r="B33">
        <v>179289752</v>
      </c>
      <c r="C33">
        <v>179289758</v>
      </c>
      <c r="D33" t="s">
        <v>179</v>
      </c>
      <c r="E33" t="s">
        <v>113</v>
      </c>
      <c r="F33">
        <v>3669</v>
      </c>
      <c r="G33">
        <v>2</v>
      </c>
      <c r="H33">
        <v>179289752</v>
      </c>
      <c r="I33" t="s">
        <v>180</v>
      </c>
      <c r="J33">
        <v>1</v>
      </c>
      <c r="K33">
        <v>2</v>
      </c>
      <c r="L33">
        <v>3</v>
      </c>
      <c r="M33">
        <v>1.41421356237309</v>
      </c>
      <c r="N33">
        <v>1</v>
      </c>
      <c r="O33">
        <v>5</v>
      </c>
      <c r="P33">
        <v>6</v>
      </c>
      <c r="Q33">
        <v>2.2360679774997898</v>
      </c>
      <c r="R33">
        <v>2</v>
      </c>
      <c r="S33">
        <v>1</v>
      </c>
      <c r="T33">
        <v>1.41421356237309</v>
      </c>
      <c r="U33">
        <v>3</v>
      </c>
      <c r="AM33" t="s">
        <v>43</v>
      </c>
      <c r="AN33" t="s">
        <v>117</v>
      </c>
      <c r="AO33" t="s">
        <v>118</v>
      </c>
      <c r="AP33" t="s">
        <v>44</v>
      </c>
    </row>
    <row r="34" spans="1:44" x14ac:dyDescent="0.25">
      <c r="A34" t="s">
        <v>65</v>
      </c>
      <c r="B34">
        <v>110138908</v>
      </c>
      <c r="C34">
        <v>110138914</v>
      </c>
      <c r="D34" t="s">
        <v>254</v>
      </c>
      <c r="E34" t="s">
        <v>113</v>
      </c>
      <c r="F34">
        <v>7508</v>
      </c>
      <c r="G34">
        <v>9</v>
      </c>
      <c r="H34">
        <v>110138908</v>
      </c>
      <c r="I34" t="s">
        <v>255</v>
      </c>
      <c r="J34">
        <v>3</v>
      </c>
      <c r="K34">
        <v>3</v>
      </c>
      <c r="L34">
        <v>6</v>
      </c>
      <c r="M34">
        <v>3</v>
      </c>
      <c r="N34">
        <v>5</v>
      </c>
      <c r="O34">
        <v>10</v>
      </c>
      <c r="P34">
        <v>15</v>
      </c>
      <c r="Q34">
        <v>7.0710678118654702</v>
      </c>
      <c r="R34">
        <v>2</v>
      </c>
      <c r="S34">
        <v>3</v>
      </c>
      <c r="T34">
        <v>2.4494897427831699</v>
      </c>
      <c r="U34">
        <v>3</v>
      </c>
      <c r="V34" t="s">
        <v>254</v>
      </c>
      <c r="W34">
        <v>1</v>
      </c>
      <c r="X34" t="s">
        <v>65</v>
      </c>
      <c r="Y34" t="s">
        <v>256</v>
      </c>
      <c r="Z34">
        <v>11</v>
      </c>
      <c r="AA34" t="s">
        <v>52</v>
      </c>
      <c r="AB34">
        <v>110138884</v>
      </c>
      <c r="AC34">
        <v>110138913</v>
      </c>
      <c r="AM34" t="s">
        <v>43</v>
      </c>
      <c r="AN34" t="s">
        <v>117</v>
      </c>
      <c r="AO34" t="s">
        <v>118</v>
      </c>
      <c r="AP34" t="s">
        <v>44</v>
      </c>
      <c r="AQ34" t="s">
        <v>4967</v>
      </c>
      <c r="AR34" t="s">
        <v>5019</v>
      </c>
    </row>
    <row r="35" spans="1:44" x14ac:dyDescent="0.25">
      <c r="A35" t="s">
        <v>54</v>
      </c>
      <c r="B35">
        <v>186233517</v>
      </c>
      <c r="C35">
        <v>186233530</v>
      </c>
      <c r="D35" t="s">
        <v>184</v>
      </c>
      <c r="E35" t="s">
        <v>113</v>
      </c>
      <c r="F35">
        <v>3688</v>
      </c>
      <c r="G35">
        <v>2</v>
      </c>
      <c r="H35">
        <v>186233529</v>
      </c>
      <c r="I35" t="s">
        <v>185</v>
      </c>
      <c r="J35">
        <v>0</v>
      </c>
      <c r="K35">
        <v>5</v>
      </c>
      <c r="L35">
        <v>5</v>
      </c>
      <c r="M35">
        <v>0</v>
      </c>
      <c r="N35">
        <v>0</v>
      </c>
      <c r="O35">
        <v>5</v>
      </c>
      <c r="P35">
        <v>5</v>
      </c>
      <c r="Q35">
        <v>0</v>
      </c>
      <c r="R35">
        <v>1</v>
      </c>
      <c r="S35">
        <v>1</v>
      </c>
      <c r="T35">
        <v>1</v>
      </c>
      <c r="U35">
        <v>5.2141634036535498</v>
      </c>
      <c r="V35" t="s">
        <v>184</v>
      </c>
      <c r="W35">
        <v>1</v>
      </c>
      <c r="X35" t="s">
        <v>54</v>
      </c>
      <c r="Y35" t="s">
        <v>186</v>
      </c>
      <c r="Z35">
        <v>11</v>
      </c>
      <c r="AA35" t="s">
        <v>52</v>
      </c>
      <c r="AB35">
        <v>186233513</v>
      </c>
      <c r="AC35">
        <v>186233542</v>
      </c>
      <c r="AM35" t="s">
        <v>43</v>
      </c>
      <c r="AN35" t="s">
        <v>117</v>
      </c>
      <c r="AO35" t="s">
        <v>118</v>
      </c>
      <c r="AP35" t="s">
        <v>44</v>
      </c>
    </row>
    <row r="36" spans="1:44" x14ac:dyDescent="0.25">
      <c r="A36" t="s">
        <v>47</v>
      </c>
      <c r="B36">
        <v>74174362</v>
      </c>
      <c r="C36">
        <v>74174364</v>
      </c>
      <c r="D36" t="s">
        <v>147</v>
      </c>
      <c r="E36" t="s">
        <v>113</v>
      </c>
      <c r="F36">
        <v>2299</v>
      </c>
      <c r="G36">
        <v>15</v>
      </c>
      <c r="H36">
        <v>74174364</v>
      </c>
      <c r="I36" t="s">
        <v>148</v>
      </c>
      <c r="J36">
        <v>0</v>
      </c>
      <c r="K36">
        <v>2</v>
      </c>
      <c r="L36">
        <v>2</v>
      </c>
      <c r="M36">
        <v>0</v>
      </c>
      <c r="N36">
        <v>0</v>
      </c>
      <c r="O36">
        <v>2</v>
      </c>
      <c r="P36">
        <v>2</v>
      </c>
      <c r="Q36">
        <v>0</v>
      </c>
      <c r="R36">
        <v>1</v>
      </c>
      <c r="S36">
        <v>1</v>
      </c>
      <c r="T36">
        <v>1</v>
      </c>
      <c r="U36">
        <v>1</v>
      </c>
      <c r="V36" t="s">
        <v>147</v>
      </c>
      <c r="W36">
        <v>1</v>
      </c>
      <c r="X36" t="s">
        <v>47</v>
      </c>
      <c r="Y36" t="s">
        <v>149</v>
      </c>
      <c r="Z36">
        <v>11</v>
      </c>
      <c r="AA36" t="s">
        <v>55</v>
      </c>
      <c r="AB36">
        <v>74174350</v>
      </c>
      <c r="AC36">
        <v>74174379</v>
      </c>
      <c r="AM36" t="s">
        <v>43</v>
      </c>
      <c r="AN36" t="s">
        <v>117</v>
      </c>
      <c r="AO36" t="s">
        <v>118</v>
      </c>
      <c r="AP36" t="s">
        <v>44</v>
      </c>
    </row>
    <row r="37" spans="1:44" hidden="1" x14ac:dyDescent="0.25">
      <c r="A37" t="s">
        <v>54</v>
      </c>
      <c r="B37">
        <v>243152581</v>
      </c>
      <c r="C37">
        <v>243152591</v>
      </c>
      <c r="D37" t="s">
        <v>190</v>
      </c>
      <c r="E37" t="s">
        <v>113</v>
      </c>
      <c r="F37">
        <v>3902</v>
      </c>
      <c r="G37">
        <v>2</v>
      </c>
      <c r="H37">
        <v>243152581</v>
      </c>
      <c r="I37" t="s">
        <v>191</v>
      </c>
      <c r="J37">
        <v>0</v>
      </c>
      <c r="K37">
        <v>8</v>
      </c>
      <c r="L37">
        <v>8</v>
      </c>
      <c r="M37">
        <v>0</v>
      </c>
      <c r="N37">
        <v>0</v>
      </c>
      <c r="O37">
        <v>24</v>
      </c>
      <c r="P37">
        <v>24</v>
      </c>
      <c r="Q37">
        <v>0</v>
      </c>
      <c r="R37">
        <v>2</v>
      </c>
      <c r="S37">
        <v>5</v>
      </c>
      <c r="T37">
        <v>3.1622776601683702</v>
      </c>
      <c r="U37">
        <v>4.0824829046386304</v>
      </c>
      <c r="AM37" t="s">
        <v>43</v>
      </c>
      <c r="AN37" t="s">
        <v>117</v>
      </c>
      <c r="AO37" t="s">
        <v>118</v>
      </c>
      <c r="AP37" t="s">
        <v>44</v>
      </c>
    </row>
    <row r="38" spans="1:44" hidden="1" x14ac:dyDescent="0.25">
      <c r="A38" t="s">
        <v>54</v>
      </c>
      <c r="B38">
        <v>29730304</v>
      </c>
      <c r="C38">
        <v>29730321</v>
      </c>
      <c r="D38" t="s">
        <v>192</v>
      </c>
      <c r="E38" t="s">
        <v>113</v>
      </c>
      <c r="F38">
        <v>3210</v>
      </c>
      <c r="G38">
        <v>2</v>
      </c>
      <c r="H38">
        <v>29730304</v>
      </c>
      <c r="I38" t="s">
        <v>193</v>
      </c>
      <c r="J38">
        <v>19</v>
      </c>
      <c r="K38">
        <v>2</v>
      </c>
      <c r="L38">
        <v>21</v>
      </c>
      <c r="M38">
        <v>6.1644140029689698</v>
      </c>
      <c r="N38">
        <v>37</v>
      </c>
      <c r="O38">
        <v>11</v>
      </c>
      <c r="P38">
        <v>48</v>
      </c>
      <c r="Q38">
        <v>20.174241001832002</v>
      </c>
      <c r="R38">
        <v>2</v>
      </c>
      <c r="S38">
        <v>18</v>
      </c>
      <c r="T38">
        <v>6</v>
      </c>
      <c r="U38">
        <v>6.6848709785604603</v>
      </c>
      <c r="AM38" t="s">
        <v>43</v>
      </c>
      <c r="AN38" t="s">
        <v>117</v>
      </c>
      <c r="AO38" t="s">
        <v>118</v>
      </c>
      <c r="AP38" t="s">
        <v>44</v>
      </c>
    </row>
    <row r="39" spans="1:44" hidden="1" x14ac:dyDescent="0.25">
      <c r="A39" t="s">
        <v>54</v>
      </c>
      <c r="B39">
        <v>41823243</v>
      </c>
      <c r="C39">
        <v>41823243</v>
      </c>
      <c r="D39" t="s">
        <v>194</v>
      </c>
      <c r="E39" t="s">
        <v>113</v>
      </c>
      <c r="F39">
        <v>3258</v>
      </c>
      <c r="G39">
        <v>2</v>
      </c>
      <c r="H39">
        <v>41823243</v>
      </c>
      <c r="I39" t="s">
        <v>195</v>
      </c>
      <c r="J39">
        <v>2</v>
      </c>
      <c r="K39">
        <v>0</v>
      </c>
      <c r="L39">
        <v>2</v>
      </c>
      <c r="M39">
        <v>0</v>
      </c>
      <c r="N39">
        <v>2</v>
      </c>
      <c r="O39">
        <v>0</v>
      </c>
      <c r="P39">
        <v>2</v>
      </c>
      <c r="Q39">
        <v>0</v>
      </c>
      <c r="R39">
        <v>1</v>
      </c>
      <c r="S39">
        <v>1</v>
      </c>
      <c r="T39">
        <v>1</v>
      </c>
      <c r="U39">
        <v>0</v>
      </c>
      <c r="AM39" t="s">
        <v>43</v>
      </c>
      <c r="AN39" t="s">
        <v>117</v>
      </c>
      <c r="AO39" t="s">
        <v>118</v>
      </c>
      <c r="AP39" t="s">
        <v>44</v>
      </c>
    </row>
    <row r="40" spans="1:44" hidden="1" x14ac:dyDescent="0.25">
      <c r="A40" t="s">
        <v>54</v>
      </c>
      <c r="B40">
        <v>56234038</v>
      </c>
      <c r="C40">
        <v>56234048</v>
      </c>
      <c r="D40" t="s">
        <v>196</v>
      </c>
      <c r="E40" t="s">
        <v>113</v>
      </c>
      <c r="F40">
        <v>3311</v>
      </c>
      <c r="G40">
        <v>2</v>
      </c>
      <c r="H40">
        <v>56234048</v>
      </c>
      <c r="I40" t="s">
        <v>197</v>
      </c>
      <c r="J40">
        <v>0</v>
      </c>
      <c r="K40">
        <v>3</v>
      </c>
      <c r="L40">
        <v>3</v>
      </c>
      <c r="M40">
        <v>0</v>
      </c>
      <c r="N40">
        <v>0</v>
      </c>
      <c r="O40">
        <v>3</v>
      </c>
      <c r="P40">
        <v>3</v>
      </c>
      <c r="Q40">
        <v>0</v>
      </c>
      <c r="R40">
        <v>1</v>
      </c>
      <c r="S40">
        <v>1</v>
      </c>
      <c r="T40">
        <v>1</v>
      </c>
      <c r="U40">
        <v>5</v>
      </c>
      <c r="AM40" t="s">
        <v>43</v>
      </c>
      <c r="AN40" t="s">
        <v>117</v>
      </c>
      <c r="AO40" t="s">
        <v>118</v>
      </c>
      <c r="AP40" t="s">
        <v>44</v>
      </c>
    </row>
    <row r="41" spans="1:44" hidden="1" x14ac:dyDescent="0.25">
      <c r="A41" t="s">
        <v>54</v>
      </c>
      <c r="B41">
        <v>9877829</v>
      </c>
      <c r="C41">
        <v>9877830</v>
      </c>
      <c r="D41" t="s">
        <v>198</v>
      </c>
      <c r="E41" t="s">
        <v>113</v>
      </c>
      <c r="F41">
        <v>3134</v>
      </c>
      <c r="G41">
        <v>2</v>
      </c>
      <c r="H41">
        <v>9877830</v>
      </c>
      <c r="I41" t="s">
        <v>56</v>
      </c>
      <c r="J41">
        <v>175</v>
      </c>
      <c r="K41">
        <v>0</v>
      </c>
      <c r="L41">
        <v>175</v>
      </c>
      <c r="M41">
        <v>0</v>
      </c>
      <c r="N41">
        <v>221</v>
      </c>
      <c r="O41">
        <v>0</v>
      </c>
      <c r="P41">
        <v>221</v>
      </c>
      <c r="Q41">
        <v>0</v>
      </c>
      <c r="R41">
        <v>7</v>
      </c>
      <c r="S41">
        <v>162</v>
      </c>
      <c r="T41">
        <v>33.6749164809654</v>
      </c>
      <c r="U41">
        <v>0.5</v>
      </c>
      <c r="AM41" t="s">
        <v>43</v>
      </c>
      <c r="AN41" t="s">
        <v>117</v>
      </c>
      <c r="AO41" t="s">
        <v>118</v>
      </c>
      <c r="AP41" t="s">
        <v>44</v>
      </c>
    </row>
    <row r="42" spans="1:44" hidden="1" x14ac:dyDescent="0.25">
      <c r="A42" t="s">
        <v>58</v>
      </c>
      <c r="B42">
        <v>112411172</v>
      </c>
      <c r="C42">
        <v>112411177</v>
      </c>
      <c r="D42" t="s">
        <v>199</v>
      </c>
      <c r="E42" t="s">
        <v>113</v>
      </c>
      <c r="F42">
        <v>4553</v>
      </c>
      <c r="G42">
        <v>3</v>
      </c>
      <c r="H42">
        <v>112411177</v>
      </c>
      <c r="I42" t="s">
        <v>200</v>
      </c>
      <c r="J42">
        <v>2</v>
      </c>
      <c r="K42">
        <v>0</v>
      </c>
      <c r="L42">
        <v>2</v>
      </c>
      <c r="M42">
        <v>0</v>
      </c>
      <c r="N42">
        <v>2</v>
      </c>
      <c r="O42">
        <v>0</v>
      </c>
      <c r="P42">
        <v>2</v>
      </c>
      <c r="Q42">
        <v>0</v>
      </c>
      <c r="R42">
        <v>1</v>
      </c>
      <c r="S42">
        <v>1</v>
      </c>
      <c r="T42">
        <v>1</v>
      </c>
      <c r="U42">
        <v>2.5</v>
      </c>
      <c r="AM42" t="s">
        <v>43</v>
      </c>
      <c r="AN42" t="s">
        <v>117</v>
      </c>
      <c r="AO42" t="s">
        <v>118</v>
      </c>
      <c r="AP42" t="s">
        <v>44</v>
      </c>
    </row>
    <row r="43" spans="1:44" hidden="1" x14ac:dyDescent="0.25">
      <c r="A43" t="s">
        <v>58</v>
      </c>
      <c r="B43">
        <v>120627280</v>
      </c>
      <c r="C43">
        <v>120627311</v>
      </c>
      <c r="D43" t="s">
        <v>201</v>
      </c>
      <c r="E43" t="s">
        <v>113</v>
      </c>
      <c r="F43">
        <v>4580</v>
      </c>
      <c r="G43">
        <v>3</v>
      </c>
      <c r="H43">
        <v>120627280</v>
      </c>
      <c r="I43" t="s">
        <v>202</v>
      </c>
      <c r="J43">
        <v>74</v>
      </c>
      <c r="K43">
        <v>0</v>
      </c>
      <c r="L43">
        <v>74</v>
      </c>
      <c r="M43">
        <v>0</v>
      </c>
      <c r="N43">
        <v>320</v>
      </c>
      <c r="O43">
        <v>0</v>
      </c>
      <c r="P43">
        <v>320</v>
      </c>
      <c r="Q43">
        <v>0</v>
      </c>
      <c r="R43">
        <v>61</v>
      </c>
      <c r="S43">
        <v>1</v>
      </c>
      <c r="T43">
        <v>7.8102496759066504</v>
      </c>
      <c r="U43">
        <v>10.091580649234199</v>
      </c>
      <c r="AM43" t="s">
        <v>43</v>
      </c>
      <c r="AN43" t="s">
        <v>117</v>
      </c>
      <c r="AO43" t="s">
        <v>118</v>
      </c>
      <c r="AP43" t="s">
        <v>44</v>
      </c>
    </row>
    <row r="44" spans="1:44" hidden="1" x14ac:dyDescent="0.25">
      <c r="A44" t="s">
        <v>58</v>
      </c>
      <c r="B44">
        <v>162725932</v>
      </c>
      <c r="C44">
        <v>162725942</v>
      </c>
      <c r="D44" t="s">
        <v>203</v>
      </c>
      <c r="E44" t="s">
        <v>113</v>
      </c>
      <c r="F44">
        <v>4690</v>
      </c>
      <c r="G44">
        <v>3</v>
      </c>
      <c r="H44">
        <v>162725941</v>
      </c>
      <c r="I44" t="s">
        <v>204</v>
      </c>
      <c r="J44">
        <v>14</v>
      </c>
      <c r="K44">
        <v>1</v>
      </c>
      <c r="L44">
        <v>15</v>
      </c>
      <c r="M44">
        <v>3.74165738677394</v>
      </c>
      <c r="N44">
        <v>45</v>
      </c>
      <c r="O44">
        <v>1</v>
      </c>
      <c r="P44">
        <v>46</v>
      </c>
      <c r="Q44">
        <v>6.7082039324993596</v>
      </c>
      <c r="R44">
        <v>13</v>
      </c>
      <c r="S44">
        <v>1</v>
      </c>
      <c r="T44">
        <v>3.6055512754639798</v>
      </c>
      <c r="U44">
        <v>4.4969125210773404</v>
      </c>
      <c r="AM44" t="s">
        <v>43</v>
      </c>
      <c r="AN44" t="s">
        <v>117</v>
      </c>
      <c r="AO44" t="s">
        <v>118</v>
      </c>
      <c r="AP44" t="s">
        <v>44</v>
      </c>
    </row>
    <row r="45" spans="1:44" hidden="1" x14ac:dyDescent="0.25">
      <c r="A45" t="s">
        <v>58</v>
      </c>
      <c r="B45">
        <v>197900288</v>
      </c>
      <c r="C45">
        <v>197900302</v>
      </c>
      <c r="D45" t="s">
        <v>205</v>
      </c>
      <c r="E45" t="s">
        <v>113</v>
      </c>
      <c r="F45">
        <v>4769</v>
      </c>
      <c r="G45">
        <v>3</v>
      </c>
      <c r="H45">
        <v>197900296</v>
      </c>
      <c r="I45" t="s">
        <v>59</v>
      </c>
      <c r="J45">
        <v>320</v>
      </c>
      <c r="K45">
        <v>0</v>
      </c>
      <c r="L45">
        <v>320</v>
      </c>
      <c r="M45">
        <v>0</v>
      </c>
      <c r="N45">
        <v>1138</v>
      </c>
      <c r="O45">
        <v>0</v>
      </c>
      <c r="P45">
        <v>1138</v>
      </c>
      <c r="Q45">
        <v>0</v>
      </c>
      <c r="R45">
        <v>54</v>
      </c>
      <c r="S45">
        <v>234</v>
      </c>
      <c r="T45">
        <v>112.409963971171</v>
      </c>
      <c r="U45">
        <v>4.1526976724995999</v>
      </c>
      <c r="AM45" t="s">
        <v>43</v>
      </c>
      <c r="AN45" t="s">
        <v>117</v>
      </c>
      <c r="AO45" t="s">
        <v>118</v>
      </c>
      <c r="AP45" t="s">
        <v>44</v>
      </c>
    </row>
    <row r="46" spans="1:44" hidden="1" x14ac:dyDescent="0.25">
      <c r="A46" t="s">
        <v>58</v>
      </c>
      <c r="B46">
        <v>197900323</v>
      </c>
      <c r="C46">
        <v>197900351</v>
      </c>
      <c r="D46" t="s">
        <v>206</v>
      </c>
      <c r="E46" t="s">
        <v>113</v>
      </c>
      <c r="F46">
        <v>4770</v>
      </c>
      <c r="G46">
        <v>3</v>
      </c>
      <c r="H46">
        <v>197900351</v>
      </c>
      <c r="I46" t="s">
        <v>93</v>
      </c>
      <c r="J46">
        <v>0</v>
      </c>
      <c r="K46">
        <v>37</v>
      </c>
      <c r="L46">
        <v>37</v>
      </c>
      <c r="M46">
        <v>0</v>
      </c>
      <c r="N46">
        <v>0</v>
      </c>
      <c r="O46">
        <v>101</v>
      </c>
      <c r="P46">
        <v>101</v>
      </c>
      <c r="Q46">
        <v>0</v>
      </c>
      <c r="R46">
        <v>30</v>
      </c>
      <c r="S46">
        <v>3</v>
      </c>
      <c r="T46">
        <v>9.4868329805051292</v>
      </c>
      <c r="U46">
        <v>9.4646841951319303</v>
      </c>
      <c r="AM46" t="s">
        <v>43</v>
      </c>
      <c r="AN46" t="s">
        <v>117</v>
      </c>
      <c r="AO46" t="s">
        <v>118</v>
      </c>
      <c r="AP46" t="s">
        <v>44</v>
      </c>
    </row>
    <row r="47" spans="1:44" hidden="1" x14ac:dyDescent="0.25">
      <c r="A47" t="s">
        <v>58</v>
      </c>
      <c r="B47">
        <v>2955432</v>
      </c>
      <c r="C47">
        <v>2955448</v>
      </c>
      <c r="D47" t="s">
        <v>207</v>
      </c>
      <c r="E47" t="s">
        <v>113</v>
      </c>
      <c r="F47">
        <v>4248</v>
      </c>
      <c r="G47">
        <v>3</v>
      </c>
      <c r="H47">
        <v>2955448</v>
      </c>
      <c r="I47" t="s">
        <v>208</v>
      </c>
      <c r="J47">
        <v>2</v>
      </c>
      <c r="K47">
        <v>1</v>
      </c>
      <c r="L47">
        <v>3</v>
      </c>
      <c r="M47">
        <v>1.41421356237309</v>
      </c>
      <c r="N47">
        <v>3</v>
      </c>
      <c r="O47">
        <v>1</v>
      </c>
      <c r="P47">
        <v>4</v>
      </c>
      <c r="Q47">
        <v>1.7320508075688701</v>
      </c>
      <c r="R47">
        <v>1</v>
      </c>
      <c r="S47">
        <v>0</v>
      </c>
      <c r="T47">
        <v>0</v>
      </c>
      <c r="U47">
        <v>6.5996632910744397</v>
      </c>
      <c r="AM47" t="s">
        <v>43</v>
      </c>
      <c r="AN47" t="s">
        <v>117</v>
      </c>
      <c r="AO47" t="s">
        <v>118</v>
      </c>
      <c r="AP47" t="s">
        <v>44</v>
      </c>
    </row>
    <row r="48" spans="1:44" hidden="1" x14ac:dyDescent="0.25">
      <c r="A48" t="s">
        <v>58</v>
      </c>
      <c r="B48">
        <v>30599308</v>
      </c>
      <c r="C48">
        <v>30599310</v>
      </c>
      <c r="D48" t="s">
        <v>209</v>
      </c>
      <c r="E48" t="s">
        <v>113</v>
      </c>
      <c r="F48">
        <v>4328</v>
      </c>
      <c r="G48">
        <v>3</v>
      </c>
      <c r="H48">
        <v>30599310</v>
      </c>
      <c r="I48" t="s">
        <v>210</v>
      </c>
      <c r="J48">
        <v>1</v>
      </c>
      <c r="K48">
        <v>1</v>
      </c>
      <c r="L48">
        <v>2</v>
      </c>
      <c r="M48">
        <v>1</v>
      </c>
      <c r="N48">
        <v>1</v>
      </c>
      <c r="O48">
        <v>1</v>
      </c>
      <c r="P48">
        <v>2</v>
      </c>
      <c r="Q48">
        <v>1</v>
      </c>
      <c r="R48">
        <v>1</v>
      </c>
      <c r="S48">
        <v>1</v>
      </c>
      <c r="T48">
        <v>1</v>
      </c>
      <c r="U48">
        <v>1</v>
      </c>
      <c r="AM48" t="s">
        <v>43</v>
      </c>
      <c r="AN48" t="s">
        <v>117</v>
      </c>
      <c r="AO48" t="s">
        <v>118</v>
      </c>
      <c r="AP48" t="s">
        <v>44</v>
      </c>
    </row>
    <row r="49" spans="1:42" hidden="1" x14ac:dyDescent="0.25">
      <c r="A49" t="s">
        <v>58</v>
      </c>
      <c r="B49">
        <v>59550774</v>
      </c>
      <c r="C49">
        <v>59550795</v>
      </c>
      <c r="D49" t="s">
        <v>211</v>
      </c>
      <c r="E49" t="s">
        <v>113</v>
      </c>
      <c r="F49">
        <v>4401</v>
      </c>
      <c r="G49">
        <v>3</v>
      </c>
      <c r="H49">
        <v>59550795</v>
      </c>
      <c r="I49" t="s">
        <v>212</v>
      </c>
      <c r="J49">
        <v>0</v>
      </c>
      <c r="K49">
        <v>20</v>
      </c>
      <c r="L49">
        <v>20</v>
      </c>
      <c r="M49">
        <v>0</v>
      </c>
      <c r="N49">
        <v>0</v>
      </c>
      <c r="O49">
        <v>75</v>
      </c>
      <c r="P49">
        <v>75</v>
      </c>
      <c r="Q49">
        <v>0</v>
      </c>
      <c r="R49">
        <v>18</v>
      </c>
      <c r="S49">
        <v>1</v>
      </c>
      <c r="T49">
        <v>4.2426406871192803</v>
      </c>
      <c r="U49">
        <v>7.0573051199133703</v>
      </c>
      <c r="AM49" t="s">
        <v>43</v>
      </c>
      <c r="AN49" t="s">
        <v>117</v>
      </c>
      <c r="AO49" t="s">
        <v>118</v>
      </c>
      <c r="AP49" t="s">
        <v>44</v>
      </c>
    </row>
    <row r="50" spans="1:42" hidden="1" x14ac:dyDescent="0.25">
      <c r="A50" t="s">
        <v>60</v>
      </c>
      <c r="B50">
        <v>165841075</v>
      </c>
      <c r="C50">
        <v>165841082</v>
      </c>
      <c r="D50" t="s">
        <v>213</v>
      </c>
      <c r="E50" t="s">
        <v>113</v>
      </c>
      <c r="F50">
        <v>5265</v>
      </c>
      <c r="G50">
        <v>4</v>
      </c>
      <c r="H50">
        <v>165841082</v>
      </c>
      <c r="I50" t="s">
        <v>214</v>
      </c>
      <c r="J50">
        <v>0</v>
      </c>
      <c r="K50">
        <v>2</v>
      </c>
      <c r="L50">
        <v>2</v>
      </c>
      <c r="M50">
        <v>0</v>
      </c>
      <c r="N50">
        <v>0</v>
      </c>
      <c r="O50">
        <v>3</v>
      </c>
      <c r="P50">
        <v>3</v>
      </c>
      <c r="Q50">
        <v>0</v>
      </c>
      <c r="R50">
        <v>1</v>
      </c>
      <c r="S50">
        <v>1</v>
      </c>
      <c r="T50">
        <v>1</v>
      </c>
      <c r="U50">
        <v>3.5</v>
      </c>
      <c r="AM50" t="s">
        <v>43</v>
      </c>
      <c r="AN50" t="s">
        <v>117</v>
      </c>
      <c r="AO50" t="s">
        <v>118</v>
      </c>
      <c r="AP50" t="s">
        <v>44</v>
      </c>
    </row>
    <row r="51" spans="1:42" hidden="1" x14ac:dyDescent="0.25">
      <c r="A51" t="s">
        <v>60</v>
      </c>
      <c r="B51">
        <v>185170652</v>
      </c>
      <c r="C51">
        <v>185170662</v>
      </c>
      <c r="D51" t="s">
        <v>215</v>
      </c>
      <c r="E51" t="s">
        <v>113</v>
      </c>
      <c r="F51">
        <v>5319</v>
      </c>
      <c r="G51">
        <v>4</v>
      </c>
      <c r="H51">
        <v>185170662</v>
      </c>
      <c r="I51" t="s">
        <v>216</v>
      </c>
      <c r="J51">
        <v>2</v>
      </c>
      <c r="K51">
        <v>0</v>
      </c>
      <c r="L51">
        <v>2</v>
      </c>
      <c r="M51">
        <v>0</v>
      </c>
      <c r="N51">
        <v>2</v>
      </c>
      <c r="O51">
        <v>0</v>
      </c>
      <c r="P51">
        <v>2</v>
      </c>
      <c r="Q51">
        <v>0</v>
      </c>
      <c r="R51">
        <v>1</v>
      </c>
      <c r="S51">
        <v>1</v>
      </c>
      <c r="T51">
        <v>1</v>
      </c>
      <c r="U51">
        <v>5</v>
      </c>
      <c r="AM51" t="s">
        <v>43</v>
      </c>
      <c r="AN51" t="s">
        <v>117</v>
      </c>
      <c r="AO51" t="s">
        <v>118</v>
      </c>
      <c r="AP51" t="s">
        <v>44</v>
      </c>
    </row>
    <row r="52" spans="1:42" hidden="1" x14ac:dyDescent="0.25">
      <c r="A52" t="s">
        <v>60</v>
      </c>
      <c r="B52">
        <v>191044161</v>
      </c>
      <c r="C52">
        <v>191044174</v>
      </c>
      <c r="D52" t="s">
        <v>217</v>
      </c>
      <c r="E52" t="s">
        <v>113</v>
      </c>
      <c r="F52">
        <v>5341</v>
      </c>
      <c r="G52">
        <v>4</v>
      </c>
      <c r="H52">
        <v>191044174</v>
      </c>
      <c r="I52" t="s">
        <v>105</v>
      </c>
      <c r="J52">
        <v>8</v>
      </c>
      <c r="K52">
        <v>2</v>
      </c>
      <c r="L52">
        <v>10</v>
      </c>
      <c r="M52">
        <v>4</v>
      </c>
      <c r="N52">
        <v>8</v>
      </c>
      <c r="O52">
        <v>8</v>
      </c>
      <c r="P52">
        <v>16</v>
      </c>
      <c r="Q52">
        <v>8</v>
      </c>
      <c r="R52">
        <v>2</v>
      </c>
      <c r="S52">
        <v>4</v>
      </c>
      <c r="T52">
        <v>2.8284271247461898</v>
      </c>
      <c r="U52">
        <v>5.11737237261468</v>
      </c>
      <c r="AM52" t="s">
        <v>43</v>
      </c>
      <c r="AN52" t="s">
        <v>117</v>
      </c>
      <c r="AO52" t="s">
        <v>118</v>
      </c>
      <c r="AP52" t="s">
        <v>44</v>
      </c>
    </row>
    <row r="53" spans="1:42" hidden="1" x14ac:dyDescent="0.25">
      <c r="A53" t="s">
        <v>60</v>
      </c>
      <c r="B53">
        <v>93239867</v>
      </c>
      <c r="C53">
        <v>93239903</v>
      </c>
      <c r="D53" t="s">
        <v>218</v>
      </c>
      <c r="E53" t="s">
        <v>113</v>
      </c>
      <c r="F53">
        <v>5037</v>
      </c>
      <c r="G53">
        <v>4</v>
      </c>
      <c r="H53">
        <v>93239867</v>
      </c>
      <c r="I53" t="s">
        <v>219</v>
      </c>
      <c r="J53">
        <v>97</v>
      </c>
      <c r="K53">
        <v>2</v>
      </c>
      <c r="L53">
        <v>99</v>
      </c>
      <c r="M53">
        <v>13.9283882771841</v>
      </c>
      <c r="N53">
        <v>296</v>
      </c>
      <c r="O53">
        <v>2</v>
      </c>
      <c r="P53">
        <v>298</v>
      </c>
      <c r="Q53">
        <v>24.331050121192799</v>
      </c>
      <c r="R53">
        <v>88</v>
      </c>
      <c r="S53">
        <v>1</v>
      </c>
      <c r="T53">
        <v>9.3808315196468595</v>
      </c>
      <c r="U53">
        <v>13.045031219057</v>
      </c>
      <c r="AM53" t="s">
        <v>43</v>
      </c>
      <c r="AN53" t="s">
        <v>117</v>
      </c>
      <c r="AO53" t="s">
        <v>118</v>
      </c>
      <c r="AP53" t="s">
        <v>44</v>
      </c>
    </row>
    <row r="54" spans="1:42" hidden="1" x14ac:dyDescent="0.25">
      <c r="A54" t="s">
        <v>62</v>
      </c>
      <c r="B54">
        <v>10490</v>
      </c>
      <c r="C54">
        <v>10498</v>
      </c>
      <c r="D54" t="s">
        <v>220</v>
      </c>
      <c r="E54" t="s">
        <v>113</v>
      </c>
      <c r="F54">
        <v>5347</v>
      </c>
      <c r="G54">
        <v>5</v>
      </c>
      <c r="H54">
        <v>10498</v>
      </c>
      <c r="I54" t="s">
        <v>221</v>
      </c>
      <c r="J54">
        <v>0</v>
      </c>
      <c r="K54">
        <v>2</v>
      </c>
      <c r="L54">
        <v>2</v>
      </c>
      <c r="M54">
        <v>0</v>
      </c>
      <c r="N54">
        <v>0</v>
      </c>
      <c r="O54">
        <v>2</v>
      </c>
      <c r="P54">
        <v>2</v>
      </c>
      <c r="Q54">
        <v>0</v>
      </c>
      <c r="R54">
        <v>1</v>
      </c>
      <c r="S54">
        <v>1</v>
      </c>
      <c r="T54">
        <v>1</v>
      </c>
      <c r="U54">
        <v>4</v>
      </c>
      <c r="AM54" t="s">
        <v>43</v>
      </c>
      <c r="AN54" t="s">
        <v>117</v>
      </c>
      <c r="AO54" t="s">
        <v>118</v>
      </c>
      <c r="AP54" t="s">
        <v>44</v>
      </c>
    </row>
    <row r="55" spans="1:42" hidden="1" x14ac:dyDescent="0.25">
      <c r="A55" t="s">
        <v>62</v>
      </c>
      <c r="B55">
        <v>113438827</v>
      </c>
      <c r="C55">
        <v>113438861</v>
      </c>
      <c r="D55" t="s">
        <v>222</v>
      </c>
      <c r="E55" t="s">
        <v>113</v>
      </c>
      <c r="F55">
        <v>5671</v>
      </c>
      <c r="G55">
        <v>5</v>
      </c>
      <c r="H55">
        <v>113438834</v>
      </c>
      <c r="I55" t="s">
        <v>223</v>
      </c>
      <c r="J55">
        <v>42</v>
      </c>
      <c r="K55">
        <v>12</v>
      </c>
      <c r="L55">
        <v>54</v>
      </c>
      <c r="M55">
        <v>22.449944320643599</v>
      </c>
      <c r="N55">
        <v>163</v>
      </c>
      <c r="O55">
        <v>23</v>
      </c>
      <c r="P55">
        <v>186</v>
      </c>
      <c r="Q55">
        <v>61.2290780593665</v>
      </c>
      <c r="R55">
        <v>38</v>
      </c>
      <c r="S55">
        <v>10</v>
      </c>
      <c r="T55">
        <v>19.493588689617901</v>
      </c>
      <c r="U55">
        <v>9.2055991415852692</v>
      </c>
      <c r="AM55" t="s">
        <v>43</v>
      </c>
      <c r="AN55" t="s">
        <v>117</v>
      </c>
      <c r="AO55" t="s">
        <v>118</v>
      </c>
      <c r="AP55" t="s">
        <v>44</v>
      </c>
    </row>
    <row r="56" spans="1:42" hidden="1" x14ac:dyDescent="0.25">
      <c r="A56" t="s">
        <v>62</v>
      </c>
      <c r="B56">
        <v>120017884</v>
      </c>
      <c r="C56">
        <v>120017885</v>
      </c>
      <c r="D56" t="s">
        <v>224</v>
      </c>
      <c r="E56" t="s">
        <v>113</v>
      </c>
      <c r="F56">
        <v>5692</v>
      </c>
      <c r="G56">
        <v>5</v>
      </c>
      <c r="H56">
        <v>120017885</v>
      </c>
      <c r="I56" t="s">
        <v>225</v>
      </c>
      <c r="J56">
        <v>1</v>
      </c>
      <c r="K56">
        <v>23</v>
      </c>
      <c r="L56">
        <v>24</v>
      </c>
      <c r="M56">
        <v>4.7958315233127102</v>
      </c>
      <c r="N56">
        <v>6</v>
      </c>
      <c r="O56">
        <v>30</v>
      </c>
      <c r="P56">
        <v>36</v>
      </c>
      <c r="Q56">
        <v>13.4164078649987</v>
      </c>
      <c r="R56">
        <v>1</v>
      </c>
      <c r="S56">
        <v>23</v>
      </c>
      <c r="T56">
        <v>4.7958315233127102</v>
      </c>
      <c r="U56">
        <v>0.5</v>
      </c>
      <c r="AM56" t="s">
        <v>43</v>
      </c>
      <c r="AN56" t="s">
        <v>117</v>
      </c>
      <c r="AO56" t="s">
        <v>118</v>
      </c>
      <c r="AP56" t="s">
        <v>44</v>
      </c>
    </row>
    <row r="57" spans="1:42" hidden="1" x14ac:dyDescent="0.25">
      <c r="A57" t="s">
        <v>62</v>
      </c>
      <c r="B57">
        <v>87856513</v>
      </c>
      <c r="C57">
        <v>87856518</v>
      </c>
      <c r="D57" t="s">
        <v>226</v>
      </c>
      <c r="E57" t="s">
        <v>113</v>
      </c>
      <c r="F57">
        <v>5596</v>
      </c>
      <c r="G57">
        <v>5</v>
      </c>
      <c r="H57">
        <v>87856513</v>
      </c>
      <c r="I57" t="s">
        <v>227</v>
      </c>
      <c r="J57">
        <v>31</v>
      </c>
      <c r="K57">
        <v>1</v>
      </c>
      <c r="L57">
        <v>32</v>
      </c>
      <c r="M57">
        <v>5.5677643628300197</v>
      </c>
      <c r="N57">
        <v>173</v>
      </c>
      <c r="O57">
        <v>1</v>
      </c>
      <c r="P57">
        <v>174</v>
      </c>
      <c r="Q57">
        <v>13.1529464379659</v>
      </c>
      <c r="R57">
        <v>32</v>
      </c>
      <c r="S57">
        <v>0</v>
      </c>
      <c r="T57">
        <v>0</v>
      </c>
      <c r="U57">
        <v>2.5</v>
      </c>
      <c r="AM57" t="s">
        <v>43</v>
      </c>
      <c r="AN57" t="s">
        <v>117</v>
      </c>
      <c r="AO57" t="s">
        <v>118</v>
      </c>
      <c r="AP57" t="s">
        <v>44</v>
      </c>
    </row>
    <row r="58" spans="1:42" hidden="1" x14ac:dyDescent="0.25">
      <c r="A58" t="s">
        <v>63</v>
      </c>
      <c r="B58">
        <v>110963940</v>
      </c>
      <c r="C58">
        <v>110963945</v>
      </c>
      <c r="D58" t="s">
        <v>228</v>
      </c>
      <c r="E58" t="s">
        <v>113</v>
      </c>
      <c r="F58">
        <v>6151</v>
      </c>
      <c r="G58">
        <v>6</v>
      </c>
      <c r="H58">
        <v>110963945</v>
      </c>
      <c r="I58" t="s">
        <v>229</v>
      </c>
      <c r="J58">
        <v>1</v>
      </c>
      <c r="K58">
        <v>1</v>
      </c>
      <c r="L58">
        <v>2</v>
      </c>
      <c r="M58">
        <v>1</v>
      </c>
      <c r="N58">
        <v>1</v>
      </c>
      <c r="O58">
        <v>1</v>
      </c>
      <c r="P58">
        <v>2</v>
      </c>
      <c r="Q58">
        <v>1</v>
      </c>
      <c r="R58">
        <v>1</v>
      </c>
      <c r="S58">
        <v>0</v>
      </c>
      <c r="T58">
        <v>0</v>
      </c>
      <c r="U58">
        <v>2.5</v>
      </c>
      <c r="AM58" t="s">
        <v>43</v>
      </c>
      <c r="AN58" t="s">
        <v>117</v>
      </c>
      <c r="AO58" t="s">
        <v>118</v>
      </c>
      <c r="AP58" t="s">
        <v>44</v>
      </c>
    </row>
    <row r="59" spans="1:42" hidden="1" x14ac:dyDescent="0.25">
      <c r="A59" t="s">
        <v>63</v>
      </c>
      <c r="B59">
        <v>11568713</v>
      </c>
      <c r="C59">
        <v>11568723</v>
      </c>
      <c r="D59" t="s">
        <v>230</v>
      </c>
      <c r="E59" t="s">
        <v>113</v>
      </c>
      <c r="F59">
        <v>5914</v>
      </c>
      <c r="G59">
        <v>6</v>
      </c>
      <c r="H59">
        <v>11568723</v>
      </c>
      <c r="I59" t="s">
        <v>231</v>
      </c>
      <c r="J59">
        <v>0</v>
      </c>
      <c r="K59">
        <v>15</v>
      </c>
      <c r="L59">
        <v>15</v>
      </c>
      <c r="M59">
        <v>0</v>
      </c>
      <c r="N59">
        <v>0</v>
      </c>
      <c r="O59">
        <v>49</v>
      </c>
      <c r="P59">
        <v>49</v>
      </c>
      <c r="Q59">
        <v>0</v>
      </c>
      <c r="R59">
        <v>13</v>
      </c>
      <c r="S59">
        <v>1</v>
      </c>
      <c r="T59">
        <v>3.6055512754639798</v>
      </c>
      <c r="U59">
        <v>4.1096093353126504</v>
      </c>
      <c r="AM59" t="s">
        <v>43</v>
      </c>
      <c r="AN59" t="s">
        <v>117</v>
      </c>
      <c r="AO59" t="s">
        <v>118</v>
      </c>
      <c r="AP59" t="s">
        <v>44</v>
      </c>
    </row>
    <row r="60" spans="1:42" hidden="1" x14ac:dyDescent="0.25">
      <c r="A60" t="s">
        <v>63</v>
      </c>
      <c r="B60">
        <v>135097865</v>
      </c>
      <c r="C60">
        <v>135097869</v>
      </c>
      <c r="D60" t="s">
        <v>232</v>
      </c>
      <c r="E60" t="s">
        <v>113</v>
      </c>
      <c r="F60">
        <v>6221</v>
      </c>
      <c r="G60">
        <v>6</v>
      </c>
      <c r="H60">
        <v>135097865</v>
      </c>
      <c r="I60" t="s">
        <v>233</v>
      </c>
      <c r="J60">
        <v>1</v>
      </c>
      <c r="K60">
        <v>5</v>
      </c>
      <c r="L60">
        <v>6</v>
      </c>
      <c r="M60">
        <v>2.2360679774997898</v>
      </c>
      <c r="N60">
        <v>1</v>
      </c>
      <c r="O60">
        <v>6</v>
      </c>
      <c r="P60">
        <v>7</v>
      </c>
      <c r="Q60">
        <v>2.4494897427831699</v>
      </c>
      <c r="R60">
        <v>5</v>
      </c>
      <c r="S60">
        <v>1</v>
      </c>
      <c r="T60">
        <v>2.2360679774997898</v>
      </c>
      <c r="U60">
        <v>2</v>
      </c>
      <c r="AM60" t="s">
        <v>43</v>
      </c>
      <c r="AN60" t="s">
        <v>117</v>
      </c>
      <c r="AO60" t="s">
        <v>118</v>
      </c>
      <c r="AP60" t="s">
        <v>44</v>
      </c>
    </row>
    <row r="61" spans="1:42" hidden="1" x14ac:dyDescent="0.25">
      <c r="A61" t="s">
        <v>63</v>
      </c>
      <c r="B61">
        <v>46257143</v>
      </c>
      <c r="C61">
        <v>46257149</v>
      </c>
      <c r="D61" t="s">
        <v>234</v>
      </c>
      <c r="E61" t="s">
        <v>113</v>
      </c>
      <c r="F61">
        <v>6001</v>
      </c>
      <c r="G61">
        <v>6</v>
      </c>
      <c r="H61">
        <v>46257146</v>
      </c>
      <c r="I61" t="s">
        <v>235</v>
      </c>
      <c r="J61">
        <v>1</v>
      </c>
      <c r="K61">
        <v>7</v>
      </c>
      <c r="L61">
        <v>8</v>
      </c>
      <c r="M61">
        <v>2.6457513110645898</v>
      </c>
      <c r="N61">
        <v>2</v>
      </c>
      <c r="O61">
        <v>12</v>
      </c>
      <c r="P61">
        <v>14</v>
      </c>
      <c r="Q61">
        <v>4.8989794855663504</v>
      </c>
      <c r="R61">
        <v>1</v>
      </c>
      <c r="S61">
        <v>6</v>
      </c>
      <c r="T61">
        <v>2.4494897427831699</v>
      </c>
      <c r="U61">
        <v>2.4494897427831699</v>
      </c>
      <c r="AM61" t="s">
        <v>43</v>
      </c>
      <c r="AN61" t="s">
        <v>117</v>
      </c>
      <c r="AO61" t="s">
        <v>118</v>
      </c>
      <c r="AP61" t="s">
        <v>44</v>
      </c>
    </row>
    <row r="62" spans="1:42" x14ac:dyDescent="0.25">
      <c r="A62" t="s">
        <v>50</v>
      </c>
      <c r="B62">
        <v>19593462</v>
      </c>
      <c r="C62">
        <v>19593471</v>
      </c>
      <c r="D62" t="s">
        <v>156</v>
      </c>
      <c r="E62" t="s">
        <v>113</v>
      </c>
      <c r="F62">
        <v>2842</v>
      </c>
      <c r="G62">
        <v>18</v>
      </c>
      <c r="H62">
        <v>19593471</v>
      </c>
      <c r="I62" t="s">
        <v>157</v>
      </c>
      <c r="J62">
        <v>0</v>
      </c>
      <c r="K62">
        <v>2</v>
      </c>
      <c r="L62">
        <v>2</v>
      </c>
      <c r="M62">
        <v>0</v>
      </c>
      <c r="N62">
        <v>0</v>
      </c>
      <c r="O62">
        <v>2</v>
      </c>
      <c r="P62">
        <v>2</v>
      </c>
      <c r="Q62">
        <v>0</v>
      </c>
      <c r="R62">
        <v>1</v>
      </c>
      <c r="S62">
        <v>1</v>
      </c>
      <c r="T62">
        <v>1</v>
      </c>
      <c r="U62">
        <v>4.5</v>
      </c>
      <c r="V62" t="s">
        <v>156</v>
      </c>
      <c r="W62">
        <v>1</v>
      </c>
      <c r="X62" t="s">
        <v>50</v>
      </c>
      <c r="Y62" t="s">
        <v>158</v>
      </c>
      <c r="Z62">
        <v>11</v>
      </c>
      <c r="AA62" t="s">
        <v>55</v>
      </c>
      <c r="AB62">
        <v>19593450</v>
      </c>
      <c r="AC62">
        <v>19593479</v>
      </c>
      <c r="AM62" t="s">
        <v>43</v>
      </c>
      <c r="AN62" t="s">
        <v>117</v>
      </c>
      <c r="AO62" t="s">
        <v>118</v>
      </c>
      <c r="AP62" t="s">
        <v>44</v>
      </c>
    </row>
    <row r="63" spans="1:42" hidden="1" x14ac:dyDescent="0.25">
      <c r="A63" t="s">
        <v>75</v>
      </c>
      <c r="B63">
        <v>104933427</v>
      </c>
      <c r="C63">
        <v>104933435</v>
      </c>
      <c r="D63" t="s">
        <v>239</v>
      </c>
      <c r="E63" t="s">
        <v>113</v>
      </c>
      <c r="F63">
        <v>6685</v>
      </c>
      <c r="G63">
        <v>7</v>
      </c>
      <c r="H63">
        <v>104933435</v>
      </c>
      <c r="I63" t="s">
        <v>240</v>
      </c>
      <c r="J63">
        <v>0</v>
      </c>
      <c r="K63">
        <v>2</v>
      </c>
      <c r="L63">
        <v>2</v>
      </c>
      <c r="M63">
        <v>0</v>
      </c>
      <c r="N63">
        <v>0</v>
      </c>
      <c r="O63">
        <v>2</v>
      </c>
      <c r="P63">
        <v>2</v>
      </c>
      <c r="Q63">
        <v>0</v>
      </c>
      <c r="R63">
        <v>1</v>
      </c>
      <c r="S63">
        <v>1</v>
      </c>
      <c r="T63">
        <v>1</v>
      </c>
      <c r="U63">
        <v>4</v>
      </c>
      <c r="AM63" t="s">
        <v>43</v>
      </c>
      <c r="AN63" t="s">
        <v>117</v>
      </c>
      <c r="AO63" t="s">
        <v>118</v>
      </c>
      <c r="AP63" t="s">
        <v>44</v>
      </c>
    </row>
    <row r="64" spans="1:42" hidden="1" x14ac:dyDescent="0.25">
      <c r="A64" t="s">
        <v>75</v>
      </c>
      <c r="B64">
        <v>17670661</v>
      </c>
      <c r="C64">
        <v>17670670</v>
      </c>
      <c r="D64" t="s">
        <v>241</v>
      </c>
      <c r="E64" t="s">
        <v>113</v>
      </c>
      <c r="F64">
        <v>6406</v>
      </c>
      <c r="G64">
        <v>7</v>
      </c>
      <c r="H64">
        <v>17670668</v>
      </c>
      <c r="I64" t="s">
        <v>242</v>
      </c>
      <c r="J64">
        <v>21</v>
      </c>
      <c r="K64">
        <v>50</v>
      </c>
      <c r="L64">
        <v>71</v>
      </c>
      <c r="M64">
        <v>32.403703492039298</v>
      </c>
      <c r="N64">
        <v>82</v>
      </c>
      <c r="O64">
        <v>70</v>
      </c>
      <c r="P64">
        <v>152</v>
      </c>
      <c r="Q64">
        <v>75.762787699503207</v>
      </c>
      <c r="R64">
        <v>21</v>
      </c>
      <c r="S64">
        <v>43</v>
      </c>
      <c r="T64">
        <v>30.049958402633401</v>
      </c>
      <c r="U64">
        <v>3.4985711369071799</v>
      </c>
      <c r="AM64" t="s">
        <v>43</v>
      </c>
      <c r="AN64" t="s">
        <v>117</v>
      </c>
      <c r="AO64" t="s">
        <v>118</v>
      </c>
      <c r="AP64" t="s">
        <v>44</v>
      </c>
    </row>
    <row r="65" spans="1:42" hidden="1" x14ac:dyDescent="0.25">
      <c r="A65" t="s">
        <v>75</v>
      </c>
      <c r="B65">
        <v>61969024</v>
      </c>
      <c r="C65">
        <v>61969029</v>
      </c>
      <c r="D65" t="s">
        <v>243</v>
      </c>
      <c r="E65" t="s">
        <v>113</v>
      </c>
      <c r="F65">
        <v>6532</v>
      </c>
      <c r="G65">
        <v>7</v>
      </c>
      <c r="H65">
        <v>61969029</v>
      </c>
      <c r="I65" t="s">
        <v>244</v>
      </c>
      <c r="J65">
        <v>2</v>
      </c>
      <c r="K65">
        <v>3</v>
      </c>
      <c r="L65">
        <v>5</v>
      </c>
      <c r="M65">
        <v>2.4494897427831699</v>
      </c>
      <c r="N65">
        <v>2</v>
      </c>
      <c r="O65">
        <v>8</v>
      </c>
      <c r="P65">
        <v>10</v>
      </c>
      <c r="Q65">
        <v>4</v>
      </c>
      <c r="R65">
        <v>3</v>
      </c>
      <c r="S65">
        <v>2</v>
      </c>
      <c r="T65">
        <v>2.4494897427831699</v>
      </c>
      <c r="U65">
        <v>2.5</v>
      </c>
      <c r="AM65" t="s">
        <v>43</v>
      </c>
      <c r="AN65" t="s">
        <v>117</v>
      </c>
      <c r="AO65" t="s">
        <v>118</v>
      </c>
      <c r="AP65" t="s">
        <v>44</v>
      </c>
    </row>
    <row r="66" spans="1:42" hidden="1" x14ac:dyDescent="0.25">
      <c r="A66" t="s">
        <v>64</v>
      </c>
      <c r="B66">
        <v>95109733</v>
      </c>
      <c r="C66">
        <v>95109741</v>
      </c>
      <c r="D66" t="s">
        <v>245</v>
      </c>
      <c r="E66" t="s">
        <v>113</v>
      </c>
      <c r="F66">
        <v>7005</v>
      </c>
      <c r="G66">
        <v>8</v>
      </c>
      <c r="H66">
        <v>95109741</v>
      </c>
      <c r="I66" t="s">
        <v>246</v>
      </c>
      <c r="J66">
        <v>35</v>
      </c>
      <c r="K66">
        <v>46</v>
      </c>
      <c r="L66">
        <v>81</v>
      </c>
      <c r="M66">
        <v>40.124805295477699</v>
      </c>
      <c r="N66">
        <v>99</v>
      </c>
      <c r="O66">
        <v>84</v>
      </c>
      <c r="P66">
        <v>183</v>
      </c>
      <c r="Q66">
        <v>91.192104921423905</v>
      </c>
      <c r="R66">
        <v>33</v>
      </c>
      <c r="S66">
        <v>42</v>
      </c>
      <c r="T66">
        <v>37.2290209379725</v>
      </c>
      <c r="U66">
        <v>2.6532998322843202</v>
      </c>
      <c r="AM66" t="s">
        <v>43</v>
      </c>
      <c r="AN66" t="s">
        <v>117</v>
      </c>
      <c r="AO66" t="s">
        <v>118</v>
      </c>
      <c r="AP66" t="s">
        <v>44</v>
      </c>
    </row>
    <row r="67" spans="1:42" hidden="1" x14ac:dyDescent="0.25">
      <c r="A67" t="s">
        <v>65</v>
      </c>
      <c r="B67">
        <v>101984514</v>
      </c>
      <c r="C67">
        <v>101984529</v>
      </c>
      <c r="D67" t="s">
        <v>247</v>
      </c>
      <c r="E67" t="s">
        <v>113</v>
      </c>
      <c r="F67">
        <v>7447</v>
      </c>
      <c r="G67">
        <v>9</v>
      </c>
      <c r="H67">
        <v>101984529</v>
      </c>
      <c r="I67" t="s">
        <v>98</v>
      </c>
      <c r="J67">
        <v>6</v>
      </c>
      <c r="K67">
        <v>1</v>
      </c>
      <c r="L67">
        <v>7</v>
      </c>
      <c r="M67">
        <v>2.4494897427831699</v>
      </c>
      <c r="N67">
        <v>6</v>
      </c>
      <c r="O67">
        <v>1</v>
      </c>
      <c r="P67">
        <v>7</v>
      </c>
      <c r="Q67">
        <v>2.4494897427831699</v>
      </c>
      <c r="R67">
        <v>1</v>
      </c>
      <c r="S67">
        <v>3</v>
      </c>
      <c r="T67">
        <v>1.7320508075688701</v>
      </c>
      <c r="U67">
        <v>6.1122827159744499</v>
      </c>
      <c r="AM67" t="s">
        <v>43</v>
      </c>
      <c r="AN67" t="s">
        <v>117</v>
      </c>
      <c r="AO67" t="s">
        <v>118</v>
      </c>
      <c r="AP67" t="s">
        <v>44</v>
      </c>
    </row>
    <row r="68" spans="1:42" hidden="1" x14ac:dyDescent="0.25">
      <c r="A68" t="s">
        <v>65</v>
      </c>
      <c r="B68">
        <v>101984547</v>
      </c>
      <c r="C68">
        <v>101984553</v>
      </c>
      <c r="D68" t="s">
        <v>248</v>
      </c>
      <c r="E68" t="s">
        <v>113</v>
      </c>
      <c r="F68">
        <v>7448</v>
      </c>
      <c r="G68">
        <v>9</v>
      </c>
      <c r="H68">
        <v>101984553</v>
      </c>
      <c r="I68" t="s">
        <v>249</v>
      </c>
      <c r="J68">
        <v>1</v>
      </c>
      <c r="K68">
        <v>1</v>
      </c>
      <c r="L68">
        <v>2</v>
      </c>
      <c r="M68">
        <v>1</v>
      </c>
      <c r="N68">
        <v>1</v>
      </c>
      <c r="O68">
        <v>1</v>
      </c>
      <c r="P68">
        <v>2</v>
      </c>
      <c r="Q68">
        <v>1</v>
      </c>
      <c r="R68">
        <v>0</v>
      </c>
      <c r="S68">
        <v>0</v>
      </c>
      <c r="T68">
        <v>0</v>
      </c>
      <c r="U68">
        <v>3</v>
      </c>
      <c r="AM68" t="s">
        <v>43</v>
      </c>
      <c r="AN68" t="s">
        <v>117</v>
      </c>
      <c r="AO68" t="s">
        <v>118</v>
      </c>
      <c r="AP68" t="s">
        <v>44</v>
      </c>
    </row>
    <row r="69" spans="1:42" x14ac:dyDescent="0.25">
      <c r="A69" t="s">
        <v>54</v>
      </c>
      <c r="B69">
        <v>201142271</v>
      </c>
      <c r="C69">
        <v>201142275</v>
      </c>
      <c r="D69" t="s">
        <v>187</v>
      </c>
      <c r="E69" t="s">
        <v>113</v>
      </c>
      <c r="F69">
        <v>3731</v>
      </c>
      <c r="G69">
        <v>2</v>
      </c>
      <c r="H69">
        <v>201142275</v>
      </c>
      <c r="I69" t="s">
        <v>188</v>
      </c>
      <c r="J69">
        <v>0</v>
      </c>
      <c r="K69">
        <v>2</v>
      </c>
      <c r="L69">
        <v>2</v>
      </c>
      <c r="M69">
        <v>0</v>
      </c>
      <c r="N69">
        <v>0</v>
      </c>
      <c r="O69">
        <v>2</v>
      </c>
      <c r="P69">
        <v>2</v>
      </c>
      <c r="Q69">
        <v>0</v>
      </c>
      <c r="R69">
        <v>1</v>
      </c>
      <c r="S69">
        <v>1</v>
      </c>
      <c r="T69">
        <v>1</v>
      </c>
      <c r="U69">
        <v>2</v>
      </c>
      <c r="V69" t="s">
        <v>187</v>
      </c>
      <c r="W69">
        <v>1</v>
      </c>
      <c r="X69" t="s">
        <v>54</v>
      </c>
      <c r="Y69" t="s">
        <v>189</v>
      </c>
      <c r="Z69">
        <v>11</v>
      </c>
      <c r="AA69" t="s">
        <v>55</v>
      </c>
      <c r="AB69">
        <v>201142259</v>
      </c>
      <c r="AC69">
        <v>201142288</v>
      </c>
      <c r="AM69" t="s">
        <v>43</v>
      </c>
      <c r="AN69" t="s">
        <v>117</v>
      </c>
      <c r="AO69" t="s">
        <v>118</v>
      </c>
      <c r="AP69" t="s">
        <v>44</v>
      </c>
    </row>
    <row r="70" spans="1:42" hidden="1" x14ac:dyDescent="0.25">
      <c r="A70" t="s">
        <v>65</v>
      </c>
      <c r="B70">
        <v>101984725</v>
      </c>
      <c r="C70">
        <v>101984743</v>
      </c>
      <c r="D70" t="s">
        <v>252</v>
      </c>
      <c r="E70" t="s">
        <v>113</v>
      </c>
      <c r="F70">
        <v>7450</v>
      </c>
      <c r="G70">
        <v>9</v>
      </c>
      <c r="H70">
        <v>101984739</v>
      </c>
      <c r="I70" t="s">
        <v>253</v>
      </c>
      <c r="J70">
        <v>17</v>
      </c>
      <c r="K70">
        <v>0</v>
      </c>
      <c r="L70">
        <v>17</v>
      </c>
      <c r="M70">
        <v>0</v>
      </c>
      <c r="N70">
        <v>44</v>
      </c>
      <c r="O70">
        <v>0</v>
      </c>
      <c r="P70">
        <v>44</v>
      </c>
      <c r="Q70">
        <v>0</v>
      </c>
      <c r="R70">
        <v>4</v>
      </c>
      <c r="S70">
        <v>2</v>
      </c>
      <c r="T70">
        <v>2.8284271247461898</v>
      </c>
      <c r="U70">
        <v>5.52134105997734</v>
      </c>
      <c r="AM70" t="s">
        <v>43</v>
      </c>
      <c r="AN70" t="s">
        <v>117</v>
      </c>
      <c r="AO70" t="s">
        <v>118</v>
      </c>
      <c r="AP70" t="s">
        <v>44</v>
      </c>
    </row>
    <row r="71" spans="1:42" x14ac:dyDescent="0.25">
      <c r="A71" t="s">
        <v>63</v>
      </c>
      <c r="B71">
        <v>58777926</v>
      </c>
      <c r="C71">
        <v>58777930</v>
      </c>
      <c r="D71" t="s">
        <v>236</v>
      </c>
      <c r="E71" t="s">
        <v>113</v>
      </c>
      <c r="F71">
        <v>6048</v>
      </c>
      <c r="G71">
        <v>6</v>
      </c>
      <c r="H71">
        <v>58777930</v>
      </c>
      <c r="I71" t="s">
        <v>237</v>
      </c>
      <c r="J71">
        <v>0</v>
      </c>
      <c r="K71">
        <v>2</v>
      </c>
      <c r="L71">
        <v>2</v>
      </c>
      <c r="M71">
        <v>0</v>
      </c>
      <c r="N71">
        <v>0</v>
      </c>
      <c r="O71">
        <v>2</v>
      </c>
      <c r="P71">
        <v>2</v>
      </c>
      <c r="Q71">
        <v>0</v>
      </c>
      <c r="R71">
        <v>1</v>
      </c>
      <c r="S71">
        <v>1</v>
      </c>
      <c r="T71">
        <v>1</v>
      </c>
      <c r="U71">
        <v>2</v>
      </c>
      <c r="V71" t="s">
        <v>236</v>
      </c>
      <c r="W71">
        <v>1</v>
      </c>
      <c r="X71" t="s">
        <v>63</v>
      </c>
      <c r="Y71" t="s">
        <v>238</v>
      </c>
      <c r="Z71">
        <v>11</v>
      </c>
      <c r="AA71" t="s">
        <v>55</v>
      </c>
      <c r="AB71">
        <v>58777909</v>
      </c>
      <c r="AC71">
        <v>58777938</v>
      </c>
      <c r="AM71" t="s">
        <v>43</v>
      </c>
      <c r="AN71" t="s">
        <v>117</v>
      </c>
      <c r="AO71" t="s">
        <v>118</v>
      </c>
      <c r="AP71" t="s">
        <v>44</v>
      </c>
    </row>
    <row r="72" spans="1:42" hidden="1" x14ac:dyDescent="0.25">
      <c r="A72" t="s">
        <v>65</v>
      </c>
      <c r="B72">
        <v>113258407</v>
      </c>
      <c r="C72">
        <v>113258419</v>
      </c>
      <c r="D72" t="s">
        <v>257</v>
      </c>
      <c r="E72" t="s">
        <v>113</v>
      </c>
      <c r="F72">
        <v>7529</v>
      </c>
      <c r="G72">
        <v>9</v>
      </c>
      <c r="H72">
        <v>113258407</v>
      </c>
      <c r="I72" t="s">
        <v>258</v>
      </c>
      <c r="J72">
        <v>24</v>
      </c>
      <c r="K72">
        <v>1</v>
      </c>
      <c r="L72">
        <v>25</v>
      </c>
      <c r="M72">
        <v>4.8989794855663504</v>
      </c>
      <c r="N72">
        <v>71</v>
      </c>
      <c r="O72">
        <v>1</v>
      </c>
      <c r="P72">
        <v>72</v>
      </c>
      <c r="Q72">
        <v>8.4261497731763502</v>
      </c>
      <c r="R72">
        <v>21</v>
      </c>
      <c r="S72">
        <v>0</v>
      </c>
      <c r="T72">
        <v>0</v>
      </c>
      <c r="U72">
        <v>4.60298815988049</v>
      </c>
      <c r="AM72" t="s">
        <v>43</v>
      </c>
      <c r="AN72" t="s">
        <v>117</v>
      </c>
      <c r="AO72" t="s">
        <v>118</v>
      </c>
      <c r="AP72" t="s">
        <v>44</v>
      </c>
    </row>
    <row r="73" spans="1:42" hidden="1" x14ac:dyDescent="0.25">
      <c r="A73" t="s">
        <v>86</v>
      </c>
      <c r="B73">
        <v>138151</v>
      </c>
      <c r="C73">
        <v>138164</v>
      </c>
      <c r="D73" t="s">
        <v>259</v>
      </c>
      <c r="E73" t="s">
        <v>113</v>
      </c>
      <c r="F73">
        <v>7678</v>
      </c>
      <c r="G73" t="s">
        <v>87</v>
      </c>
      <c r="H73">
        <v>138164</v>
      </c>
      <c r="I73" t="s">
        <v>260</v>
      </c>
      <c r="J73">
        <v>9</v>
      </c>
      <c r="K73">
        <v>12</v>
      </c>
      <c r="L73">
        <v>21</v>
      </c>
      <c r="M73">
        <v>10.3923048454132</v>
      </c>
      <c r="N73">
        <v>44</v>
      </c>
      <c r="O73">
        <v>41</v>
      </c>
      <c r="P73">
        <v>85</v>
      </c>
      <c r="Q73">
        <v>42.473521163190597</v>
      </c>
      <c r="R73">
        <v>19</v>
      </c>
      <c r="S73">
        <v>0</v>
      </c>
      <c r="T73">
        <v>0</v>
      </c>
      <c r="U73">
        <v>5.4365021434333602</v>
      </c>
      <c r="AM73" t="s">
        <v>43</v>
      </c>
      <c r="AN73" t="s">
        <v>117</v>
      </c>
      <c r="AO73" t="s">
        <v>118</v>
      </c>
      <c r="AP73" t="s">
        <v>44</v>
      </c>
    </row>
    <row r="74" spans="1:42" hidden="1" x14ac:dyDescent="0.25">
      <c r="A74" t="s">
        <v>66</v>
      </c>
      <c r="B74">
        <v>153606583</v>
      </c>
      <c r="C74">
        <v>153606583</v>
      </c>
      <c r="D74" t="s">
        <v>261</v>
      </c>
      <c r="E74" t="s">
        <v>113</v>
      </c>
      <c r="F74">
        <v>7910</v>
      </c>
      <c r="G74" t="s">
        <v>67</v>
      </c>
      <c r="H74">
        <v>153606583</v>
      </c>
      <c r="I74" t="s">
        <v>262</v>
      </c>
      <c r="J74">
        <v>0</v>
      </c>
      <c r="K74">
        <v>2</v>
      </c>
      <c r="L74">
        <v>2</v>
      </c>
      <c r="M74">
        <v>0</v>
      </c>
      <c r="N74">
        <v>0</v>
      </c>
      <c r="O74">
        <v>2</v>
      </c>
      <c r="P74">
        <v>2</v>
      </c>
      <c r="Q74">
        <v>0</v>
      </c>
      <c r="R74">
        <v>1</v>
      </c>
      <c r="S74">
        <v>1</v>
      </c>
      <c r="T74">
        <v>1</v>
      </c>
      <c r="U74">
        <v>0</v>
      </c>
      <c r="AM74" t="s">
        <v>43</v>
      </c>
      <c r="AN74" t="s">
        <v>117</v>
      </c>
      <c r="AO74" t="s">
        <v>118</v>
      </c>
      <c r="AP74" t="s">
        <v>44</v>
      </c>
    </row>
    <row r="75" spans="1:42" hidden="1" x14ac:dyDescent="0.25">
      <c r="A75" t="s">
        <v>66</v>
      </c>
      <c r="B75">
        <v>155260187</v>
      </c>
      <c r="C75">
        <v>155260273</v>
      </c>
      <c r="D75" t="s">
        <v>263</v>
      </c>
      <c r="E75" t="s">
        <v>113</v>
      </c>
      <c r="F75">
        <v>7919</v>
      </c>
      <c r="G75" t="s">
        <v>67</v>
      </c>
      <c r="H75">
        <v>155260210</v>
      </c>
      <c r="I75" t="s">
        <v>69</v>
      </c>
      <c r="J75">
        <v>75</v>
      </c>
      <c r="K75">
        <v>0</v>
      </c>
      <c r="L75">
        <v>75</v>
      </c>
      <c r="M75">
        <v>0</v>
      </c>
      <c r="N75">
        <v>90</v>
      </c>
      <c r="O75">
        <v>0</v>
      </c>
      <c r="P75">
        <v>90</v>
      </c>
      <c r="Q75">
        <v>0</v>
      </c>
      <c r="R75">
        <v>36</v>
      </c>
      <c r="S75">
        <v>16</v>
      </c>
      <c r="T75">
        <v>24</v>
      </c>
      <c r="U75">
        <v>23.900663914150702</v>
      </c>
      <c r="AM75" t="s">
        <v>43</v>
      </c>
      <c r="AN75" t="s">
        <v>117</v>
      </c>
      <c r="AO75" t="s">
        <v>118</v>
      </c>
      <c r="AP75" t="s">
        <v>44</v>
      </c>
    </row>
    <row r="76" spans="1:42" hidden="1" x14ac:dyDescent="0.25">
      <c r="A76" t="s">
        <v>66</v>
      </c>
      <c r="B76">
        <v>155260344</v>
      </c>
      <c r="C76">
        <v>155260352</v>
      </c>
      <c r="D76" t="s">
        <v>264</v>
      </c>
      <c r="E76" t="s">
        <v>113</v>
      </c>
      <c r="F76">
        <v>7923</v>
      </c>
      <c r="G76" t="s">
        <v>67</v>
      </c>
      <c r="H76">
        <v>155260352</v>
      </c>
      <c r="I76" t="s">
        <v>70</v>
      </c>
      <c r="J76">
        <v>0</v>
      </c>
      <c r="K76">
        <v>4</v>
      </c>
      <c r="L76">
        <v>4</v>
      </c>
      <c r="M76">
        <v>0</v>
      </c>
      <c r="N76">
        <v>0</v>
      </c>
      <c r="O76">
        <v>4</v>
      </c>
      <c r="P76">
        <v>4</v>
      </c>
      <c r="Q76">
        <v>0</v>
      </c>
      <c r="R76">
        <v>2</v>
      </c>
      <c r="S76">
        <v>2</v>
      </c>
      <c r="T76">
        <v>2</v>
      </c>
      <c r="U76">
        <v>2.9474565306378899</v>
      </c>
      <c r="AM76" t="s">
        <v>43</v>
      </c>
      <c r="AN76" t="s">
        <v>117</v>
      </c>
      <c r="AO76" t="s">
        <v>118</v>
      </c>
      <c r="AP76" t="s">
        <v>44</v>
      </c>
    </row>
    <row r="77" spans="1:42" hidden="1" x14ac:dyDescent="0.25">
      <c r="A77" t="s">
        <v>66</v>
      </c>
      <c r="B77">
        <v>18743836</v>
      </c>
      <c r="C77">
        <v>18743866</v>
      </c>
      <c r="D77" t="s">
        <v>265</v>
      </c>
      <c r="E77" t="s">
        <v>113</v>
      </c>
      <c r="F77">
        <v>7728</v>
      </c>
      <c r="G77" t="s">
        <v>67</v>
      </c>
      <c r="H77">
        <v>18743836</v>
      </c>
      <c r="I77" t="s">
        <v>266</v>
      </c>
      <c r="J77">
        <v>68</v>
      </c>
      <c r="K77">
        <v>1</v>
      </c>
      <c r="L77">
        <v>69</v>
      </c>
      <c r="M77">
        <v>8.2462112512353194</v>
      </c>
      <c r="N77">
        <v>204</v>
      </c>
      <c r="O77">
        <v>1</v>
      </c>
      <c r="P77">
        <v>205</v>
      </c>
      <c r="Q77">
        <v>14.282856857085701</v>
      </c>
      <c r="R77">
        <v>61</v>
      </c>
      <c r="S77">
        <v>1</v>
      </c>
      <c r="T77">
        <v>7.8102496759066504</v>
      </c>
      <c r="U77">
        <v>9.6378881965339698</v>
      </c>
      <c r="AM77" t="s">
        <v>43</v>
      </c>
      <c r="AN77" t="s">
        <v>117</v>
      </c>
      <c r="AO77" t="s">
        <v>118</v>
      </c>
      <c r="AP77" t="s">
        <v>44</v>
      </c>
    </row>
    <row r="78" spans="1:42" hidden="1" x14ac:dyDescent="0.25">
      <c r="A78" t="s">
        <v>66</v>
      </c>
      <c r="B78">
        <v>4301719</v>
      </c>
      <c r="C78">
        <v>4301719</v>
      </c>
      <c r="D78" t="s">
        <v>267</v>
      </c>
      <c r="E78" t="s">
        <v>113</v>
      </c>
      <c r="F78">
        <v>7710</v>
      </c>
      <c r="G78" t="s">
        <v>67</v>
      </c>
      <c r="H78">
        <v>4301719</v>
      </c>
      <c r="I78" t="s">
        <v>268</v>
      </c>
      <c r="J78">
        <v>3</v>
      </c>
      <c r="K78">
        <v>0</v>
      </c>
      <c r="L78">
        <v>3</v>
      </c>
      <c r="M78">
        <v>0</v>
      </c>
      <c r="N78">
        <v>3</v>
      </c>
      <c r="O78">
        <v>0</v>
      </c>
      <c r="P78">
        <v>3</v>
      </c>
      <c r="Q78">
        <v>0</v>
      </c>
      <c r="R78">
        <v>2</v>
      </c>
      <c r="S78">
        <v>1</v>
      </c>
      <c r="T78">
        <v>1.41421356237309</v>
      </c>
      <c r="U78">
        <v>0</v>
      </c>
      <c r="AM78" t="s">
        <v>43</v>
      </c>
      <c r="AN78" t="s">
        <v>117</v>
      </c>
      <c r="AO78" t="s">
        <v>118</v>
      </c>
      <c r="AP78" t="s">
        <v>44</v>
      </c>
    </row>
    <row r="79" spans="1:42" hidden="1" x14ac:dyDescent="0.25">
      <c r="A79" t="s">
        <v>66</v>
      </c>
      <c r="B79">
        <v>62958556</v>
      </c>
      <c r="C79">
        <v>62958566</v>
      </c>
      <c r="D79" t="s">
        <v>269</v>
      </c>
      <c r="E79" t="s">
        <v>113</v>
      </c>
      <c r="F79">
        <v>7778</v>
      </c>
      <c r="G79" t="s">
        <v>67</v>
      </c>
      <c r="H79">
        <v>62958565</v>
      </c>
      <c r="I79" t="s">
        <v>270</v>
      </c>
      <c r="J79">
        <v>3</v>
      </c>
      <c r="K79">
        <v>18</v>
      </c>
      <c r="L79">
        <v>21</v>
      </c>
      <c r="M79">
        <v>7.3484692283495301</v>
      </c>
      <c r="N79">
        <v>3</v>
      </c>
      <c r="O79">
        <v>66</v>
      </c>
      <c r="P79">
        <v>69</v>
      </c>
      <c r="Q79">
        <v>14.071247279470199</v>
      </c>
      <c r="R79">
        <v>17</v>
      </c>
      <c r="S79">
        <v>1</v>
      </c>
      <c r="T79">
        <v>4.1231056256176597</v>
      </c>
      <c r="U79">
        <v>3.9370039370058998</v>
      </c>
      <c r="AM79" t="s">
        <v>43</v>
      </c>
      <c r="AN79" t="s">
        <v>117</v>
      </c>
      <c r="AO79" t="s">
        <v>118</v>
      </c>
      <c r="AP79" t="s">
        <v>44</v>
      </c>
    </row>
    <row r="80" spans="1:4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11:12" hidden="1" x14ac:dyDescent="0.25"/>
    <row r="114" spans="11:12" hidden="1" x14ac:dyDescent="0.25"/>
    <row r="116" spans="11:12" x14ac:dyDescent="0.25">
      <c r="K116" t="s">
        <v>79</v>
      </c>
      <c r="L116">
        <f>SUBTOTAL(9,L2:L71)</f>
        <v>25917</v>
      </c>
    </row>
    <row r="117" spans="11:12" x14ac:dyDescent="0.25">
      <c r="K117" t="s">
        <v>80</v>
      </c>
      <c r="L117" s="1">
        <f>L2/L116</f>
        <v>0.99656596056642355</v>
      </c>
    </row>
    <row r="118" spans="11:12" x14ac:dyDescent="0.25">
      <c r="K118" t="s">
        <v>81</v>
      </c>
      <c r="L118" s="1">
        <f>(L116-L2)/L116</f>
        <v>3.4340394335764172E-3</v>
      </c>
    </row>
    <row r="120" spans="11:12" x14ac:dyDescent="0.25">
      <c r="K120" t="s">
        <v>982</v>
      </c>
      <c r="L120">
        <f>SUBTOTAL(3, A2:A71)</f>
        <v>11</v>
      </c>
    </row>
  </sheetData>
  <autoFilter ref="V1:V114" xr:uid="{484B6055-77CE-2145-B291-59A86EEE9D19}">
    <filterColumn colId="0">
      <customFilters>
        <customFilter operator="notEqual" val=" "/>
      </customFilters>
    </filterColumn>
  </autoFilter>
  <sortState xmlns:xlrd2="http://schemas.microsoft.com/office/spreadsheetml/2017/richdata2" ref="A2:AP71">
    <sortCondition descending="1" ref="L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theme="4" tint="-0.499984740745262"/>
  </sheetPr>
  <dimension ref="A1:AR114"/>
  <sheetViews>
    <sheetView topLeftCell="AL1" workbookViewId="0">
      <selection activeCell="R132" sqref="R132"/>
    </sheetView>
  </sheetViews>
  <sheetFormatPr defaultColWidth="11" defaultRowHeight="15.7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5000</v>
      </c>
      <c r="AR1" t="s">
        <v>4966</v>
      </c>
    </row>
    <row r="2" spans="1:44" hidden="1" x14ac:dyDescent="0.25">
      <c r="A2" t="s">
        <v>68</v>
      </c>
      <c r="B2">
        <v>14203850</v>
      </c>
      <c r="C2">
        <v>14203857</v>
      </c>
      <c r="D2" t="s">
        <v>423</v>
      </c>
      <c r="E2" t="s">
        <v>424</v>
      </c>
      <c r="F2">
        <v>1114</v>
      </c>
      <c r="G2">
        <v>10</v>
      </c>
      <c r="H2">
        <v>14203857</v>
      </c>
      <c r="I2" t="s">
        <v>425</v>
      </c>
      <c r="J2">
        <v>3</v>
      </c>
      <c r="K2">
        <v>6</v>
      </c>
      <c r="L2">
        <v>9</v>
      </c>
      <c r="M2">
        <v>4.2426406871192803</v>
      </c>
      <c r="N2">
        <v>6</v>
      </c>
      <c r="O2">
        <v>24</v>
      </c>
      <c r="P2">
        <v>30</v>
      </c>
      <c r="Q2">
        <v>12</v>
      </c>
      <c r="R2">
        <v>2</v>
      </c>
      <c r="S2">
        <v>5</v>
      </c>
      <c r="T2">
        <v>3.1622776601683702</v>
      </c>
      <c r="U2">
        <v>2.6925824035672501</v>
      </c>
      <c r="AM2" t="s">
        <v>43</v>
      </c>
      <c r="AN2" t="s">
        <v>426</v>
      </c>
      <c r="AO2" t="s">
        <v>118</v>
      </c>
      <c r="AP2" t="s">
        <v>44</v>
      </c>
    </row>
    <row r="3" spans="1:44" hidden="1" x14ac:dyDescent="0.25">
      <c r="A3" t="s">
        <v>68</v>
      </c>
      <c r="B3">
        <v>42385219</v>
      </c>
      <c r="C3">
        <v>42385228</v>
      </c>
      <c r="D3" t="s">
        <v>427</v>
      </c>
      <c r="E3" t="s">
        <v>424</v>
      </c>
      <c r="F3">
        <v>1224</v>
      </c>
      <c r="G3">
        <v>10</v>
      </c>
      <c r="H3">
        <v>42385221</v>
      </c>
      <c r="I3" t="s">
        <v>428</v>
      </c>
      <c r="J3">
        <v>5</v>
      </c>
      <c r="K3">
        <v>1</v>
      </c>
      <c r="L3">
        <v>6</v>
      </c>
      <c r="M3">
        <v>2.2360679774997898</v>
      </c>
      <c r="N3">
        <v>26</v>
      </c>
      <c r="O3">
        <v>1</v>
      </c>
      <c r="P3">
        <v>27</v>
      </c>
      <c r="Q3">
        <v>5.0990195135927801</v>
      </c>
      <c r="R3">
        <v>4</v>
      </c>
      <c r="S3">
        <v>2</v>
      </c>
      <c r="T3">
        <v>2.8284271247461898</v>
      </c>
      <c r="U3">
        <v>3.8586123009300701</v>
      </c>
      <c r="AM3" t="s">
        <v>43</v>
      </c>
      <c r="AN3" t="s">
        <v>426</v>
      </c>
      <c r="AO3" t="s">
        <v>118</v>
      </c>
      <c r="AP3" t="s">
        <v>44</v>
      </c>
    </row>
    <row r="4" spans="1:44" hidden="1" x14ac:dyDescent="0.25">
      <c r="A4" t="s">
        <v>68</v>
      </c>
      <c r="B4">
        <v>52328666</v>
      </c>
      <c r="C4">
        <v>52328668</v>
      </c>
      <c r="D4" t="s">
        <v>429</v>
      </c>
      <c r="E4" t="s">
        <v>424</v>
      </c>
      <c r="F4">
        <v>1294</v>
      </c>
      <c r="G4">
        <v>10</v>
      </c>
      <c r="H4">
        <v>52328666</v>
      </c>
      <c r="I4" t="s">
        <v>430</v>
      </c>
      <c r="J4">
        <v>36</v>
      </c>
      <c r="K4">
        <v>1</v>
      </c>
      <c r="L4">
        <v>37</v>
      </c>
      <c r="M4">
        <v>6</v>
      </c>
      <c r="N4">
        <v>251</v>
      </c>
      <c r="O4">
        <v>9</v>
      </c>
      <c r="P4">
        <v>260</v>
      </c>
      <c r="Q4">
        <v>47.528938553264503</v>
      </c>
      <c r="R4">
        <v>28</v>
      </c>
      <c r="S4">
        <v>1</v>
      </c>
      <c r="T4">
        <v>5.2915026221291797</v>
      </c>
      <c r="U4">
        <v>1</v>
      </c>
      <c r="AM4" t="s">
        <v>43</v>
      </c>
      <c r="AN4" t="s">
        <v>426</v>
      </c>
      <c r="AO4" t="s">
        <v>118</v>
      </c>
      <c r="AP4" t="s">
        <v>44</v>
      </c>
    </row>
    <row r="5" spans="1:44" hidden="1" x14ac:dyDescent="0.25">
      <c r="A5" t="s">
        <v>68</v>
      </c>
      <c r="B5">
        <v>83237986</v>
      </c>
      <c r="C5">
        <v>83237995</v>
      </c>
      <c r="D5" t="s">
        <v>431</v>
      </c>
      <c r="E5" t="s">
        <v>424</v>
      </c>
      <c r="F5">
        <v>1436</v>
      </c>
      <c r="G5">
        <v>10</v>
      </c>
      <c r="H5">
        <v>83237986</v>
      </c>
      <c r="I5" t="s">
        <v>432</v>
      </c>
      <c r="J5">
        <v>7</v>
      </c>
      <c r="K5">
        <v>2</v>
      </c>
      <c r="L5">
        <v>9</v>
      </c>
      <c r="M5">
        <v>3.74165738677394</v>
      </c>
      <c r="N5">
        <v>34</v>
      </c>
      <c r="O5">
        <v>14</v>
      </c>
      <c r="P5">
        <v>48</v>
      </c>
      <c r="Q5">
        <v>21.817424229271399</v>
      </c>
      <c r="R5">
        <v>2</v>
      </c>
      <c r="S5">
        <v>7</v>
      </c>
      <c r="T5">
        <v>3.74165738677394</v>
      </c>
      <c r="U5">
        <v>3.74165738677394</v>
      </c>
      <c r="AM5" t="s">
        <v>43</v>
      </c>
      <c r="AN5" t="s">
        <v>426</v>
      </c>
      <c r="AO5" t="s">
        <v>118</v>
      </c>
      <c r="AP5" t="s">
        <v>44</v>
      </c>
    </row>
    <row r="6" spans="1:44" hidden="1" x14ac:dyDescent="0.25">
      <c r="A6" t="s">
        <v>42</v>
      </c>
      <c r="B6">
        <v>9034395</v>
      </c>
      <c r="C6">
        <v>9034406</v>
      </c>
      <c r="D6" t="s">
        <v>433</v>
      </c>
      <c r="E6" t="s">
        <v>424</v>
      </c>
      <c r="F6">
        <v>1659</v>
      </c>
      <c r="G6">
        <v>11</v>
      </c>
      <c r="H6">
        <v>9034403</v>
      </c>
      <c r="I6" t="s">
        <v>434</v>
      </c>
      <c r="J6">
        <v>5</v>
      </c>
      <c r="K6">
        <v>84</v>
      </c>
      <c r="L6">
        <v>89</v>
      </c>
      <c r="M6">
        <v>20.4939015319191</v>
      </c>
      <c r="N6">
        <v>16</v>
      </c>
      <c r="O6">
        <v>212</v>
      </c>
      <c r="P6">
        <v>228</v>
      </c>
      <c r="Q6">
        <v>58.240879114244102</v>
      </c>
      <c r="R6">
        <v>4</v>
      </c>
      <c r="S6">
        <v>75</v>
      </c>
      <c r="T6">
        <v>17.3205080756887</v>
      </c>
      <c r="U6">
        <v>3.5509681778354398</v>
      </c>
      <c r="AM6" t="s">
        <v>43</v>
      </c>
      <c r="AN6" t="s">
        <v>426</v>
      </c>
      <c r="AO6" t="s">
        <v>118</v>
      </c>
      <c r="AP6" t="s">
        <v>44</v>
      </c>
    </row>
    <row r="7" spans="1:44" hidden="1" x14ac:dyDescent="0.25">
      <c r="A7" t="s">
        <v>45</v>
      </c>
      <c r="B7">
        <v>113319190</v>
      </c>
      <c r="C7">
        <v>113319195</v>
      </c>
      <c r="D7" t="s">
        <v>435</v>
      </c>
      <c r="E7" t="s">
        <v>424</v>
      </c>
      <c r="F7">
        <v>2731</v>
      </c>
      <c r="G7">
        <v>12</v>
      </c>
      <c r="H7">
        <v>113319195</v>
      </c>
      <c r="I7" t="s">
        <v>436</v>
      </c>
      <c r="J7">
        <v>2</v>
      </c>
      <c r="K7">
        <v>0</v>
      </c>
      <c r="L7">
        <v>2</v>
      </c>
      <c r="M7">
        <v>0</v>
      </c>
      <c r="N7">
        <v>2</v>
      </c>
      <c r="O7">
        <v>0</v>
      </c>
      <c r="P7">
        <v>2</v>
      </c>
      <c r="Q7">
        <v>0</v>
      </c>
      <c r="R7">
        <v>1</v>
      </c>
      <c r="S7">
        <v>1</v>
      </c>
      <c r="T7">
        <v>1</v>
      </c>
      <c r="U7">
        <v>2.5</v>
      </c>
      <c r="AM7" t="s">
        <v>43</v>
      </c>
      <c r="AN7" t="s">
        <v>426</v>
      </c>
      <c r="AO7" t="s">
        <v>118</v>
      </c>
      <c r="AP7" t="s">
        <v>44</v>
      </c>
    </row>
    <row r="8" spans="1:44" hidden="1" x14ac:dyDescent="0.25">
      <c r="A8" t="s">
        <v>45</v>
      </c>
      <c r="B8">
        <v>124503608</v>
      </c>
      <c r="C8">
        <v>124503615</v>
      </c>
      <c r="D8" t="s">
        <v>437</v>
      </c>
      <c r="E8" t="s">
        <v>424</v>
      </c>
      <c r="F8">
        <v>2791</v>
      </c>
      <c r="G8">
        <v>12</v>
      </c>
      <c r="H8">
        <v>124503610</v>
      </c>
      <c r="I8" t="s">
        <v>438</v>
      </c>
      <c r="J8">
        <v>54</v>
      </c>
      <c r="K8">
        <v>7</v>
      </c>
      <c r="L8">
        <v>61</v>
      </c>
      <c r="M8">
        <v>19.442222095223499</v>
      </c>
      <c r="N8">
        <v>195</v>
      </c>
      <c r="O8">
        <v>33</v>
      </c>
      <c r="P8">
        <v>228</v>
      </c>
      <c r="Q8">
        <v>80.218451742725605</v>
      </c>
      <c r="R8">
        <v>6</v>
      </c>
      <c r="S8">
        <v>51</v>
      </c>
      <c r="T8">
        <v>17.4928556845359</v>
      </c>
      <c r="U8">
        <v>2.8613807855648901</v>
      </c>
      <c r="AM8" t="s">
        <v>43</v>
      </c>
      <c r="AN8" t="s">
        <v>426</v>
      </c>
      <c r="AO8" t="s">
        <v>118</v>
      </c>
      <c r="AP8" t="s">
        <v>44</v>
      </c>
    </row>
    <row r="9" spans="1:44" x14ac:dyDescent="0.25">
      <c r="A9" t="s">
        <v>65</v>
      </c>
      <c r="B9">
        <v>101984543</v>
      </c>
      <c r="C9">
        <v>101984751</v>
      </c>
      <c r="D9" t="s">
        <v>614</v>
      </c>
      <c r="E9" t="s">
        <v>424</v>
      </c>
      <c r="F9">
        <v>12358</v>
      </c>
      <c r="G9">
        <v>9</v>
      </c>
      <c r="H9">
        <v>101984651</v>
      </c>
      <c r="I9" t="s">
        <v>418</v>
      </c>
      <c r="J9">
        <v>50875</v>
      </c>
      <c r="K9">
        <v>61828</v>
      </c>
      <c r="L9">
        <v>112703</v>
      </c>
      <c r="M9">
        <v>56084.752829980403</v>
      </c>
      <c r="N9">
        <v>145888</v>
      </c>
      <c r="O9">
        <v>218177</v>
      </c>
      <c r="P9">
        <v>364065</v>
      </c>
      <c r="Q9">
        <v>178407.97677233999</v>
      </c>
      <c r="R9">
        <v>56114</v>
      </c>
      <c r="S9">
        <v>45135</v>
      </c>
      <c r="T9">
        <v>50325.991197392199</v>
      </c>
      <c r="U9">
        <v>53.102775129685199</v>
      </c>
      <c r="V9" t="s">
        <v>614</v>
      </c>
      <c r="W9">
        <v>1</v>
      </c>
      <c r="X9" t="s">
        <v>65</v>
      </c>
      <c r="Y9" t="s">
        <v>251</v>
      </c>
      <c r="Z9">
        <v>0</v>
      </c>
      <c r="AA9" t="s">
        <v>55</v>
      </c>
      <c r="AB9">
        <v>101984631</v>
      </c>
      <c r="AC9">
        <v>101984660</v>
      </c>
      <c r="AM9" t="s">
        <v>43</v>
      </c>
      <c r="AN9" t="s">
        <v>426</v>
      </c>
      <c r="AO9" t="s">
        <v>118</v>
      </c>
      <c r="AP9" t="s">
        <v>44</v>
      </c>
      <c r="AQ9" t="s">
        <v>4967</v>
      </c>
      <c r="AR9" t="s">
        <v>4996</v>
      </c>
    </row>
    <row r="10" spans="1:44" hidden="1" x14ac:dyDescent="0.25">
      <c r="A10" t="s">
        <v>45</v>
      </c>
      <c r="B10">
        <v>95433</v>
      </c>
      <c r="C10">
        <v>95452</v>
      </c>
      <c r="D10" t="s">
        <v>442</v>
      </c>
      <c r="E10" t="s">
        <v>424</v>
      </c>
      <c r="F10">
        <v>2209</v>
      </c>
      <c r="G10">
        <v>12</v>
      </c>
      <c r="H10">
        <v>95433</v>
      </c>
      <c r="I10" t="s">
        <v>108</v>
      </c>
      <c r="J10">
        <v>24</v>
      </c>
      <c r="K10">
        <v>0</v>
      </c>
      <c r="L10">
        <v>24</v>
      </c>
      <c r="M10">
        <v>0</v>
      </c>
      <c r="N10">
        <v>41</v>
      </c>
      <c r="O10">
        <v>0</v>
      </c>
      <c r="P10">
        <v>41</v>
      </c>
      <c r="Q10">
        <v>0</v>
      </c>
      <c r="R10">
        <v>10</v>
      </c>
      <c r="S10">
        <v>9</v>
      </c>
      <c r="T10">
        <v>9.4868329805051292</v>
      </c>
      <c r="U10">
        <v>6.6307572832038</v>
      </c>
      <c r="AM10" t="s">
        <v>43</v>
      </c>
      <c r="AN10" t="s">
        <v>426</v>
      </c>
      <c r="AO10" t="s">
        <v>118</v>
      </c>
      <c r="AP10" t="s">
        <v>44</v>
      </c>
    </row>
    <row r="11" spans="1:44" hidden="1" x14ac:dyDescent="0.25">
      <c r="A11" t="s">
        <v>45</v>
      </c>
      <c r="B11">
        <v>95480</v>
      </c>
      <c r="C11">
        <v>95513</v>
      </c>
      <c r="D11" t="s">
        <v>443</v>
      </c>
      <c r="E11" t="s">
        <v>424</v>
      </c>
      <c r="F11">
        <v>2210</v>
      </c>
      <c r="G11">
        <v>12</v>
      </c>
      <c r="H11">
        <v>95495</v>
      </c>
      <c r="I11" t="s">
        <v>71</v>
      </c>
      <c r="J11">
        <v>5</v>
      </c>
      <c r="K11">
        <v>4</v>
      </c>
      <c r="L11">
        <v>9</v>
      </c>
      <c r="M11">
        <v>4.4721359549995796</v>
      </c>
      <c r="N11">
        <v>5</v>
      </c>
      <c r="O11">
        <v>4</v>
      </c>
      <c r="P11">
        <v>9</v>
      </c>
      <c r="Q11">
        <v>4.4721359549995796</v>
      </c>
      <c r="R11">
        <v>5</v>
      </c>
      <c r="S11">
        <v>3</v>
      </c>
      <c r="T11">
        <v>3.8729833462074099</v>
      </c>
      <c r="U11">
        <v>12.2856623753056</v>
      </c>
      <c r="AM11" t="s">
        <v>43</v>
      </c>
      <c r="AN11" t="s">
        <v>426</v>
      </c>
      <c r="AO11" t="s">
        <v>118</v>
      </c>
      <c r="AP11" t="s">
        <v>44</v>
      </c>
    </row>
    <row r="12" spans="1:44" hidden="1" x14ac:dyDescent="0.25">
      <c r="A12" t="s">
        <v>45</v>
      </c>
      <c r="B12">
        <v>95597</v>
      </c>
      <c r="C12">
        <v>95619</v>
      </c>
      <c r="D12" t="s">
        <v>444</v>
      </c>
      <c r="E12" t="s">
        <v>424</v>
      </c>
      <c r="F12">
        <v>2212</v>
      </c>
      <c r="G12">
        <v>12</v>
      </c>
      <c r="H12">
        <v>95608</v>
      </c>
      <c r="I12" t="s">
        <v>445</v>
      </c>
      <c r="J12">
        <v>13</v>
      </c>
      <c r="K12">
        <v>0</v>
      </c>
      <c r="L12">
        <v>13</v>
      </c>
      <c r="M12">
        <v>0</v>
      </c>
      <c r="N12">
        <v>13</v>
      </c>
      <c r="O12">
        <v>0</v>
      </c>
      <c r="P12">
        <v>13</v>
      </c>
      <c r="Q12">
        <v>0</v>
      </c>
      <c r="R12">
        <v>4</v>
      </c>
      <c r="S12">
        <v>3</v>
      </c>
      <c r="T12">
        <v>3.4641016151377499</v>
      </c>
      <c r="U12">
        <v>7.0413242301132701</v>
      </c>
      <c r="AM12" t="s">
        <v>43</v>
      </c>
      <c r="AN12" t="s">
        <v>426</v>
      </c>
      <c r="AO12" t="s">
        <v>118</v>
      </c>
      <c r="AP12" t="s">
        <v>44</v>
      </c>
    </row>
    <row r="13" spans="1:44" hidden="1" x14ac:dyDescent="0.25">
      <c r="A13" t="s">
        <v>45</v>
      </c>
      <c r="B13">
        <v>95641</v>
      </c>
      <c r="C13">
        <v>95655</v>
      </c>
      <c r="D13" t="s">
        <v>446</v>
      </c>
      <c r="E13" t="s">
        <v>424</v>
      </c>
      <c r="F13">
        <v>2213</v>
      </c>
      <c r="G13">
        <v>12</v>
      </c>
      <c r="H13">
        <v>95655</v>
      </c>
      <c r="I13" t="s">
        <v>69</v>
      </c>
      <c r="J13">
        <v>1</v>
      </c>
      <c r="K13">
        <v>8</v>
      </c>
      <c r="L13">
        <v>9</v>
      </c>
      <c r="M13">
        <v>2.8284271247461898</v>
      </c>
      <c r="N13">
        <v>1</v>
      </c>
      <c r="O13">
        <v>8</v>
      </c>
      <c r="P13">
        <v>9</v>
      </c>
      <c r="Q13">
        <v>2.8284271247461898</v>
      </c>
      <c r="R13">
        <v>2</v>
      </c>
      <c r="S13">
        <v>5</v>
      </c>
      <c r="T13">
        <v>3.1622776601683702</v>
      </c>
      <c r="U13">
        <v>5.5901699437494701</v>
      </c>
      <c r="AM13" t="s">
        <v>43</v>
      </c>
      <c r="AN13" t="s">
        <v>426</v>
      </c>
      <c r="AO13" t="s">
        <v>118</v>
      </c>
      <c r="AP13" t="s">
        <v>44</v>
      </c>
    </row>
    <row r="14" spans="1:44" hidden="1" x14ac:dyDescent="0.25">
      <c r="A14" t="s">
        <v>46</v>
      </c>
      <c r="B14">
        <v>29706682</v>
      </c>
      <c r="C14">
        <v>29706696</v>
      </c>
      <c r="D14" t="s">
        <v>447</v>
      </c>
      <c r="E14" t="s">
        <v>424</v>
      </c>
      <c r="F14">
        <v>3156</v>
      </c>
      <c r="G14">
        <v>14</v>
      </c>
      <c r="H14">
        <v>29706682</v>
      </c>
      <c r="I14" t="s">
        <v>448</v>
      </c>
      <c r="J14">
        <v>35</v>
      </c>
      <c r="K14">
        <v>4</v>
      </c>
      <c r="L14">
        <v>39</v>
      </c>
      <c r="M14">
        <v>11.8321595661992</v>
      </c>
      <c r="N14">
        <v>198</v>
      </c>
      <c r="O14">
        <v>4</v>
      </c>
      <c r="P14">
        <v>202</v>
      </c>
      <c r="Q14">
        <v>28.142494558940498</v>
      </c>
      <c r="R14">
        <v>4</v>
      </c>
      <c r="S14">
        <v>31</v>
      </c>
      <c r="T14">
        <v>11.13552872566</v>
      </c>
      <c r="U14">
        <v>4.8414873747640801</v>
      </c>
      <c r="AM14" t="s">
        <v>43</v>
      </c>
      <c r="AN14" t="s">
        <v>426</v>
      </c>
      <c r="AO14" t="s">
        <v>118</v>
      </c>
      <c r="AP14" t="s">
        <v>44</v>
      </c>
    </row>
    <row r="15" spans="1:44" hidden="1" x14ac:dyDescent="0.25">
      <c r="A15" t="s">
        <v>46</v>
      </c>
      <c r="B15">
        <v>42123055</v>
      </c>
      <c r="C15">
        <v>42123057</v>
      </c>
      <c r="D15" t="s">
        <v>449</v>
      </c>
      <c r="E15" t="s">
        <v>424</v>
      </c>
      <c r="F15">
        <v>3215</v>
      </c>
      <c r="G15">
        <v>14</v>
      </c>
      <c r="H15">
        <v>42123057</v>
      </c>
      <c r="I15" t="s">
        <v>450</v>
      </c>
      <c r="J15">
        <v>0</v>
      </c>
      <c r="K15">
        <v>2</v>
      </c>
      <c r="L15">
        <v>2</v>
      </c>
      <c r="M15">
        <v>0</v>
      </c>
      <c r="N15">
        <v>0</v>
      </c>
      <c r="O15">
        <v>2</v>
      </c>
      <c r="P15">
        <v>2</v>
      </c>
      <c r="Q15">
        <v>0</v>
      </c>
      <c r="R15">
        <v>1</v>
      </c>
      <c r="S15">
        <v>1</v>
      </c>
      <c r="T15">
        <v>1</v>
      </c>
      <c r="U15">
        <v>1</v>
      </c>
      <c r="AM15" t="s">
        <v>43</v>
      </c>
      <c r="AN15" t="s">
        <v>426</v>
      </c>
      <c r="AO15" t="s">
        <v>118</v>
      </c>
      <c r="AP15" t="s">
        <v>44</v>
      </c>
    </row>
    <row r="16" spans="1:44" hidden="1" x14ac:dyDescent="0.25">
      <c r="A16" t="s">
        <v>46</v>
      </c>
      <c r="B16">
        <v>54885321</v>
      </c>
      <c r="C16">
        <v>54885327</v>
      </c>
      <c r="D16" t="s">
        <v>451</v>
      </c>
      <c r="E16" t="s">
        <v>424</v>
      </c>
      <c r="F16">
        <v>3335</v>
      </c>
      <c r="G16">
        <v>14</v>
      </c>
      <c r="H16">
        <v>54885327</v>
      </c>
      <c r="I16" t="s">
        <v>452</v>
      </c>
      <c r="J16">
        <v>0</v>
      </c>
      <c r="K16">
        <v>2</v>
      </c>
      <c r="L16">
        <v>2</v>
      </c>
      <c r="M16">
        <v>0</v>
      </c>
      <c r="N16">
        <v>0</v>
      </c>
      <c r="O16">
        <v>2</v>
      </c>
      <c r="P16">
        <v>2</v>
      </c>
      <c r="Q16">
        <v>0</v>
      </c>
      <c r="R16">
        <v>1</v>
      </c>
      <c r="S16">
        <v>1</v>
      </c>
      <c r="T16">
        <v>1</v>
      </c>
      <c r="U16">
        <v>3</v>
      </c>
      <c r="AM16" t="s">
        <v>43</v>
      </c>
      <c r="AN16" t="s">
        <v>426</v>
      </c>
      <c r="AO16" t="s">
        <v>118</v>
      </c>
      <c r="AP16" t="s">
        <v>44</v>
      </c>
    </row>
    <row r="17" spans="1:44" hidden="1" x14ac:dyDescent="0.25">
      <c r="A17" t="s">
        <v>47</v>
      </c>
      <c r="B17">
        <v>27866383</v>
      </c>
      <c r="C17">
        <v>27866388</v>
      </c>
      <c r="D17" t="s">
        <v>453</v>
      </c>
      <c r="E17" t="s">
        <v>424</v>
      </c>
      <c r="F17">
        <v>3641</v>
      </c>
      <c r="G17">
        <v>15</v>
      </c>
      <c r="H17">
        <v>27866388</v>
      </c>
      <c r="I17" t="s">
        <v>454</v>
      </c>
      <c r="J17">
        <v>1</v>
      </c>
      <c r="K17">
        <v>1</v>
      </c>
      <c r="L17">
        <v>2</v>
      </c>
      <c r="M17">
        <v>1</v>
      </c>
      <c r="N17">
        <v>1</v>
      </c>
      <c r="O17">
        <v>1</v>
      </c>
      <c r="P17">
        <v>2</v>
      </c>
      <c r="Q17">
        <v>1</v>
      </c>
      <c r="R17">
        <v>1</v>
      </c>
      <c r="S17">
        <v>1</v>
      </c>
      <c r="T17">
        <v>1</v>
      </c>
      <c r="U17">
        <v>2.5</v>
      </c>
      <c r="AM17" t="s">
        <v>43</v>
      </c>
      <c r="AN17" t="s">
        <v>426</v>
      </c>
      <c r="AO17" t="s">
        <v>118</v>
      </c>
      <c r="AP17" t="s">
        <v>44</v>
      </c>
    </row>
    <row r="18" spans="1:44" x14ac:dyDescent="0.25">
      <c r="A18" t="s">
        <v>64</v>
      </c>
      <c r="B18">
        <v>29268966</v>
      </c>
      <c r="C18">
        <v>29268976</v>
      </c>
      <c r="D18" t="s">
        <v>603</v>
      </c>
      <c r="E18" t="s">
        <v>424</v>
      </c>
      <c r="F18">
        <v>11367</v>
      </c>
      <c r="G18">
        <v>8</v>
      </c>
      <c r="H18">
        <v>29268971</v>
      </c>
      <c r="I18" t="s">
        <v>604</v>
      </c>
      <c r="J18">
        <v>35</v>
      </c>
      <c r="K18">
        <v>15</v>
      </c>
      <c r="L18">
        <v>50</v>
      </c>
      <c r="M18">
        <v>22.912878474779198</v>
      </c>
      <c r="N18">
        <v>238</v>
      </c>
      <c r="O18">
        <v>36</v>
      </c>
      <c r="P18">
        <v>274</v>
      </c>
      <c r="Q18">
        <v>92.563491723249001</v>
      </c>
      <c r="R18">
        <v>31</v>
      </c>
      <c r="S18">
        <v>12</v>
      </c>
      <c r="T18">
        <v>19.287301521985899</v>
      </c>
      <c r="U18">
        <v>3.3870669054835898</v>
      </c>
      <c r="V18" t="s">
        <v>603</v>
      </c>
      <c r="W18">
        <v>1</v>
      </c>
      <c r="X18" t="s">
        <v>64</v>
      </c>
      <c r="Y18" t="s">
        <v>605</v>
      </c>
      <c r="Z18">
        <v>11</v>
      </c>
      <c r="AA18" t="s">
        <v>52</v>
      </c>
      <c r="AB18">
        <v>29268957</v>
      </c>
      <c r="AC18">
        <v>29268986</v>
      </c>
      <c r="AM18" t="s">
        <v>43</v>
      </c>
      <c r="AN18" t="s">
        <v>426</v>
      </c>
      <c r="AO18" t="s">
        <v>118</v>
      </c>
      <c r="AP18" t="s">
        <v>44</v>
      </c>
      <c r="AQ18" t="s">
        <v>4967</v>
      </c>
      <c r="AR18" t="s">
        <v>5013</v>
      </c>
    </row>
    <row r="19" spans="1:44" hidden="1" x14ac:dyDescent="0.25">
      <c r="A19" t="s">
        <v>47</v>
      </c>
      <c r="B19">
        <v>68132382</v>
      </c>
      <c r="C19">
        <v>68132413</v>
      </c>
      <c r="D19" t="s">
        <v>458</v>
      </c>
      <c r="E19" t="s">
        <v>424</v>
      </c>
      <c r="F19">
        <v>3812</v>
      </c>
      <c r="G19">
        <v>15</v>
      </c>
      <c r="H19">
        <v>68132383</v>
      </c>
      <c r="I19" t="s">
        <v>48</v>
      </c>
      <c r="J19">
        <v>610</v>
      </c>
      <c r="K19">
        <v>2</v>
      </c>
      <c r="L19">
        <v>612</v>
      </c>
      <c r="M19">
        <v>34.928498393145901</v>
      </c>
      <c r="N19">
        <v>2597</v>
      </c>
      <c r="O19">
        <v>2</v>
      </c>
      <c r="P19">
        <v>2599</v>
      </c>
      <c r="Q19">
        <v>72.069410986909006</v>
      </c>
      <c r="R19">
        <v>219</v>
      </c>
      <c r="S19">
        <v>303</v>
      </c>
      <c r="T19">
        <v>257.598524840496</v>
      </c>
      <c r="U19">
        <v>9.6191134596697605</v>
      </c>
      <c r="AM19" t="s">
        <v>43</v>
      </c>
      <c r="AN19" t="s">
        <v>426</v>
      </c>
      <c r="AO19" t="s">
        <v>118</v>
      </c>
      <c r="AP19" t="s">
        <v>44</v>
      </c>
    </row>
    <row r="20" spans="1:44" hidden="1" x14ac:dyDescent="0.25">
      <c r="A20" t="s">
        <v>47</v>
      </c>
      <c r="B20">
        <v>74251366</v>
      </c>
      <c r="C20">
        <v>74251378</v>
      </c>
      <c r="D20" t="s">
        <v>459</v>
      </c>
      <c r="E20" t="s">
        <v>424</v>
      </c>
      <c r="F20">
        <v>3844</v>
      </c>
      <c r="G20">
        <v>15</v>
      </c>
      <c r="H20">
        <v>74251375</v>
      </c>
      <c r="I20" t="s">
        <v>460</v>
      </c>
      <c r="J20">
        <v>56</v>
      </c>
      <c r="K20">
        <v>13</v>
      </c>
      <c r="L20">
        <v>69</v>
      </c>
      <c r="M20">
        <v>26.981475126464002</v>
      </c>
      <c r="N20">
        <v>140</v>
      </c>
      <c r="O20">
        <v>64</v>
      </c>
      <c r="P20">
        <v>204</v>
      </c>
      <c r="Q20">
        <v>94.657276529593801</v>
      </c>
      <c r="R20">
        <v>50</v>
      </c>
      <c r="S20">
        <v>11</v>
      </c>
      <c r="T20">
        <v>23.4520787991171</v>
      </c>
      <c r="U20">
        <v>4.7434164902525602</v>
      </c>
      <c r="AM20" t="s">
        <v>43</v>
      </c>
      <c r="AN20" t="s">
        <v>426</v>
      </c>
      <c r="AO20" t="s">
        <v>118</v>
      </c>
      <c r="AP20" t="s">
        <v>44</v>
      </c>
    </row>
    <row r="21" spans="1:44" x14ac:dyDescent="0.25">
      <c r="A21" t="s">
        <v>51</v>
      </c>
      <c r="B21">
        <v>121485265</v>
      </c>
      <c r="C21">
        <v>121485274</v>
      </c>
      <c r="D21" t="s">
        <v>481</v>
      </c>
      <c r="E21" t="s">
        <v>424</v>
      </c>
      <c r="F21">
        <v>568</v>
      </c>
      <c r="G21">
        <v>1</v>
      </c>
      <c r="H21">
        <v>121485265</v>
      </c>
      <c r="I21" t="s">
        <v>482</v>
      </c>
      <c r="J21">
        <v>29</v>
      </c>
      <c r="K21">
        <v>5</v>
      </c>
      <c r="L21">
        <v>34</v>
      </c>
      <c r="M21">
        <v>12.0415945787922</v>
      </c>
      <c r="N21">
        <v>132</v>
      </c>
      <c r="O21">
        <v>43</v>
      </c>
      <c r="P21">
        <v>175</v>
      </c>
      <c r="Q21">
        <v>75.339232807349404</v>
      </c>
      <c r="R21">
        <v>14</v>
      </c>
      <c r="S21">
        <v>14</v>
      </c>
      <c r="T21">
        <v>14</v>
      </c>
      <c r="U21">
        <v>2.91070819942883</v>
      </c>
      <c r="V21" t="s">
        <v>481</v>
      </c>
      <c r="W21">
        <v>1</v>
      </c>
      <c r="X21" t="s">
        <v>51</v>
      </c>
      <c r="Y21" t="s">
        <v>483</v>
      </c>
      <c r="Z21">
        <v>11</v>
      </c>
      <c r="AA21" t="s">
        <v>52</v>
      </c>
      <c r="AB21">
        <v>121485260</v>
      </c>
      <c r="AC21">
        <v>121485289</v>
      </c>
      <c r="AM21" t="s">
        <v>43</v>
      </c>
      <c r="AN21" t="s">
        <v>426</v>
      </c>
      <c r="AO21" t="s">
        <v>118</v>
      </c>
      <c r="AP21" t="s">
        <v>44</v>
      </c>
    </row>
    <row r="22" spans="1:44" hidden="1" x14ac:dyDescent="0.25">
      <c r="A22" t="s">
        <v>49</v>
      </c>
      <c r="B22">
        <v>63966790</v>
      </c>
      <c r="C22">
        <v>63966799</v>
      </c>
      <c r="D22" t="s">
        <v>464</v>
      </c>
      <c r="E22" t="s">
        <v>424</v>
      </c>
      <c r="F22">
        <v>4477</v>
      </c>
      <c r="G22">
        <v>17</v>
      </c>
      <c r="H22">
        <v>63966790</v>
      </c>
      <c r="I22" t="s">
        <v>465</v>
      </c>
      <c r="J22">
        <v>37</v>
      </c>
      <c r="K22">
        <v>0</v>
      </c>
      <c r="L22">
        <v>37</v>
      </c>
      <c r="M22">
        <v>0</v>
      </c>
      <c r="N22">
        <v>73</v>
      </c>
      <c r="O22">
        <v>0</v>
      </c>
      <c r="P22">
        <v>73</v>
      </c>
      <c r="Q22">
        <v>0</v>
      </c>
      <c r="R22">
        <v>1</v>
      </c>
      <c r="S22">
        <v>33</v>
      </c>
      <c r="T22">
        <v>5.7445626465380197</v>
      </c>
      <c r="U22">
        <v>3.2403703492039302</v>
      </c>
      <c r="AM22" t="s">
        <v>43</v>
      </c>
      <c r="AN22" t="s">
        <v>426</v>
      </c>
      <c r="AO22" t="s">
        <v>118</v>
      </c>
      <c r="AP22" t="s">
        <v>44</v>
      </c>
    </row>
    <row r="23" spans="1:44" x14ac:dyDescent="0.25">
      <c r="A23" t="s">
        <v>58</v>
      </c>
      <c r="B23">
        <v>141360163</v>
      </c>
      <c r="C23">
        <v>141360167</v>
      </c>
      <c r="D23" t="s">
        <v>527</v>
      </c>
      <c r="E23" t="s">
        <v>424</v>
      </c>
      <c r="F23">
        <v>7710</v>
      </c>
      <c r="G23">
        <v>3</v>
      </c>
      <c r="H23">
        <v>141360163</v>
      </c>
      <c r="I23" t="s">
        <v>528</v>
      </c>
      <c r="J23">
        <v>2</v>
      </c>
      <c r="K23">
        <v>31</v>
      </c>
      <c r="L23">
        <v>33</v>
      </c>
      <c r="M23">
        <v>7.8740078740118102</v>
      </c>
      <c r="N23">
        <v>2</v>
      </c>
      <c r="O23">
        <v>166</v>
      </c>
      <c r="P23">
        <v>168</v>
      </c>
      <c r="Q23">
        <v>18.220867158288598</v>
      </c>
      <c r="R23">
        <v>0</v>
      </c>
      <c r="S23">
        <v>25</v>
      </c>
      <c r="T23">
        <v>0</v>
      </c>
      <c r="U23">
        <v>1.58113883008418</v>
      </c>
      <c r="V23" t="s">
        <v>527</v>
      </c>
      <c r="W23">
        <v>1</v>
      </c>
      <c r="X23" t="s">
        <v>58</v>
      </c>
      <c r="Y23" t="s">
        <v>529</v>
      </c>
      <c r="Z23">
        <v>11</v>
      </c>
      <c r="AA23" t="s">
        <v>52</v>
      </c>
      <c r="AB23">
        <v>141360140</v>
      </c>
      <c r="AC23">
        <v>141360169</v>
      </c>
      <c r="AM23" t="s">
        <v>43</v>
      </c>
      <c r="AN23" t="s">
        <v>426</v>
      </c>
      <c r="AO23" t="s">
        <v>118</v>
      </c>
      <c r="AP23" t="s">
        <v>44</v>
      </c>
    </row>
    <row r="24" spans="1:44" hidden="1" x14ac:dyDescent="0.25">
      <c r="A24" t="s">
        <v>50</v>
      </c>
      <c r="B24">
        <v>10615</v>
      </c>
      <c r="C24">
        <v>10625</v>
      </c>
      <c r="D24" t="s">
        <v>469</v>
      </c>
      <c r="E24" t="s">
        <v>424</v>
      </c>
      <c r="F24">
        <v>4583</v>
      </c>
      <c r="G24">
        <v>18</v>
      </c>
      <c r="H24">
        <v>10625</v>
      </c>
      <c r="I24" t="s">
        <v>470</v>
      </c>
      <c r="J24">
        <v>0</v>
      </c>
      <c r="K24">
        <v>8</v>
      </c>
      <c r="L24">
        <v>8</v>
      </c>
      <c r="M24">
        <v>0</v>
      </c>
      <c r="N24">
        <v>0</v>
      </c>
      <c r="O24">
        <v>119</v>
      </c>
      <c r="P24">
        <v>119</v>
      </c>
      <c r="Q24">
        <v>0</v>
      </c>
      <c r="R24">
        <v>2</v>
      </c>
      <c r="S24">
        <v>4</v>
      </c>
      <c r="T24">
        <v>2.8284271247461898</v>
      </c>
      <c r="U24">
        <v>4.0824829046386304</v>
      </c>
      <c r="AM24" t="s">
        <v>43</v>
      </c>
      <c r="AN24" t="s">
        <v>426</v>
      </c>
      <c r="AO24" t="s">
        <v>118</v>
      </c>
      <c r="AP24" t="s">
        <v>44</v>
      </c>
    </row>
    <row r="25" spans="1:44" hidden="1" x14ac:dyDescent="0.25">
      <c r="A25" t="s">
        <v>78</v>
      </c>
      <c r="B25">
        <v>29866103</v>
      </c>
      <c r="C25">
        <v>29866124</v>
      </c>
      <c r="D25" t="s">
        <v>471</v>
      </c>
      <c r="E25" t="s">
        <v>424</v>
      </c>
      <c r="F25">
        <v>5025</v>
      </c>
      <c r="G25">
        <v>19</v>
      </c>
      <c r="H25">
        <v>29866103</v>
      </c>
      <c r="I25" t="s">
        <v>472</v>
      </c>
      <c r="J25">
        <v>8</v>
      </c>
      <c r="K25">
        <v>5</v>
      </c>
      <c r="L25">
        <v>13</v>
      </c>
      <c r="M25">
        <v>6.3245553203367502</v>
      </c>
      <c r="N25">
        <v>17</v>
      </c>
      <c r="O25">
        <v>5</v>
      </c>
      <c r="P25">
        <v>22</v>
      </c>
      <c r="Q25">
        <v>9.21954445729288</v>
      </c>
      <c r="R25">
        <v>7</v>
      </c>
      <c r="S25">
        <v>5</v>
      </c>
      <c r="T25">
        <v>5.9160797830996099</v>
      </c>
      <c r="U25">
        <v>8.3179023798070606</v>
      </c>
      <c r="AM25" t="s">
        <v>43</v>
      </c>
      <c r="AN25" t="s">
        <v>426</v>
      </c>
      <c r="AO25" t="s">
        <v>118</v>
      </c>
      <c r="AP25" t="s">
        <v>44</v>
      </c>
    </row>
    <row r="26" spans="1:44" hidden="1" x14ac:dyDescent="0.25">
      <c r="A26" t="s">
        <v>51</v>
      </c>
      <c r="B26">
        <v>10000</v>
      </c>
      <c r="C26">
        <v>10016</v>
      </c>
      <c r="D26" t="s">
        <v>473</v>
      </c>
      <c r="E26" t="s">
        <v>424</v>
      </c>
      <c r="F26">
        <v>1</v>
      </c>
      <c r="G26">
        <v>1</v>
      </c>
      <c r="H26">
        <v>10016</v>
      </c>
      <c r="I26" t="s">
        <v>474</v>
      </c>
      <c r="J26">
        <v>3</v>
      </c>
      <c r="K26">
        <v>0</v>
      </c>
      <c r="L26">
        <v>3</v>
      </c>
      <c r="M26">
        <v>0</v>
      </c>
      <c r="N26">
        <v>3</v>
      </c>
      <c r="O26">
        <v>0</v>
      </c>
      <c r="P26">
        <v>3</v>
      </c>
      <c r="Q26">
        <v>0</v>
      </c>
      <c r="R26">
        <v>1</v>
      </c>
      <c r="S26">
        <v>1</v>
      </c>
      <c r="T26">
        <v>1</v>
      </c>
      <c r="U26">
        <v>6.5996632910744397</v>
      </c>
      <c r="AM26" t="s">
        <v>43</v>
      </c>
      <c r="AN26" t="s">
        <v>426</v>
      </c>
      <c r="AO26" t="s">
        <v>118</v>
      </c>
      <c r="AP26" t="s">
        <v>44</v>
      </c>
    </row>
    <row r="27" spans="1:44" hidden="1" x14ac:dyDescent="0.25">
      <c r="A27" t="s">
        <v>51</v>
      </c>
      <c r="B27">
        <v>121484810</v>
      </c>
      <c r="C27">
        <v>121484812</v>
      </c>
      <c r="D27" t="s">
        <v>475</v>
      </c>
      <c r="E27" t="s">
        <v>424</v>
      </c>
      <c r="F27">
        <v>559</v>
      </c>
      <c r="G27">
        <v>1</v>
      </c>
      <c r="H27">
        <v>121484810</v>
      </c>
      <c r="I27" t="s">
        <v>476</v>
      </c>
      <c r="J27">
        <v>3</v>
      </c>
      <c r="K27">
        <v>6</v>
      </c>
      <c r="L27">
        <v>9</v>
      </c>
      <c r="M27">
        <v>4.2426406871192803</v>
      </c>
      <c r="N27">
        <v>8</v>
      </c>
      <c r="O27">
        <v>13</v>
      </c>
      <c r="P27">
        <v>21</v>
      </c>
      <c r="Q27">
        <v>10.1980390271855</v>
      </c>
      <c r="R27">
        <v>5</v>
      </c>
      <c r="S27">
        <v>3</v>
      </c>
      <c r="T27">
        <v>3.8729833462074099</v>
      </c>
      <c r="U27">
        <v>1</v>
      </c>
      <c r="AM27" t="s">
        <v>43</v>
      </c>
      <c r="AN27" t="s">
        <v>426</v>
      </c>
      <c r="AO27" t="s">
        <v>118</v>
      </c>
      <c r="AP27" t="s">
        <v>44</v>
      </c>
    </row>
    <row r="28" spans="1:44" hidden="1" x14ac:dyDescent="0.25">
      <c r="A28" t="s">
        <v>51</v>
      </c>
      <c r="B28">
        <v>121485082</v>
      </c>
      <c r="C28">
        <v>121485094</v>
      </c>
      <c r="D28" t="s">
        <v>477</v>
      </c>
      <c r="E28" t="s">
        <v>424</v>
      </c>
      <c r="F28">
        <v>564</v>
      </c>
      <c r="G28">
        <v>1</v>
      </c>
      <c r="H28">
        <v>121485085</v>
      </c>
      <c r="I28" t="s">
        <v>478</v>
      </c>
      <c r="J28">
        <v>13</v>
      </c>
      <c r="K28">
        <v>17</v>
      </c>
      <c r="L28">
        <v>30</v>
      </c>
      <c r="M28">
        <v>14.866068747318501</v>
      </c>
      <c r="N28">
        <v>48</v>
      </c>
      <c r="O28">
        <v>58</v>
      </c>
      <c r="P28">
        <v>106</v>
      </c>
      <c r="Q28">
        <v>52.7636238330916</v>
      </c>
      <c r="R28">
        <v>29</v>
      </c>
      <c r="S28">
        <v>0</v>
      </c>
      <c r="T28">
        <v>0</v>
      </c>
      <c r="U28">
        <v>5.1234753829797901</v>
      </c>
      <c r="AM28" t="s">
        <v>43</v>
      </c>
      <c r="AN28" t="s">
        <v>426</v>
      </c>
      <c r="AO28" t="s">
        <v>118</v>
      </c>
      <c r="AP28" t="s">
        <v>44</v>
      </c>
    </row>
    <row r="29" spans="1:44" hidden="1" x14ac:dyDescent="0.25">
      <c r="A29" t="s">
        <v>51</v>
      </c>
      <c r="B29">
        <v>121485123</v>
      </c>
      <c r="C29">
        <v>121485138</v>
      </c>
      <c r="D29" t="s">
        <v>479</v>
      </c>
      <c r="E29" t="s">
        <v>424</v>
      </c>
      <c r="F29">
        <v>565</v>
      </c>
      <c r="G29">
        <v>1</v>
      </c>
      <c r="H29">
        <v>121485127</v>
      </c>
      <c r="I29" t="s">
        <v>480</v>
      </c>
      <c r="J29">
        <v>15</v>
      </c>
      <c r="K29">
        <v>23</v>
      </c>
      <c r="L29">
        <v>38</v>
      </c>
      <c r="M29">
        <v>18.574175621006699</v>
      </c>
      <c r="N29">
        <v>44</v>
      </c>
      <c r="O29">
        <v>111</v>
      </c>
      <c r="P29">
        <v>155</v>
      </c>
      <c r="Q29">
        <v>69.885620838624504</v>
      </c>
      <c r="R29">
        <v>0</v>
      </c>
      <c r="S29">
        <v>29</v>
      </c>
      <c r="T29">
        <v>0</v>
      </c>
      <c r="U29">
        <v>4.8360888228030703</v>
      </c>
      <c r="AM29" t="s">
        <v>43</v>
      </c>
      <c r="AN29" t="s">
        <v>426</v>
      </c>
      <c r="AO29" t="s">
        <v>118</v>
      </c>
      <c r="AP29" t="s">
        <v>44</v>
      </c>
    </row>
    <row r="30" spans="1:44" x14ac:dyDescent="0.25">
      <c r="A30" t="s">
        <v>74</v>
      </c>
      <c r="B30">
        <v>19906029</v>
      </c>
      <c r="C30">
        <v>19906037</v>
      </c>
      <c r="D30" t="s">
        <v>502</v>
      </c>
      <c r="E30" t="s">
        <v>424</v>
      </c>
      <c r="F30">
        <v>6828</v>
      </c>
      <c r="G30">
        <v>22</v>
      </c>
      <c r="H30">
        <v>19906036</v>
      </c>
      <c r="I30" t="s">
        <v>503</v>
      </c>
      <c r="J30">
        <v>16</v>
      </c>
      <c r="K30">
        <v>13</v>
      </c>
      <c r="L30">
        <v>29</v>
      </c>
      <c r="M30">
        <v>14.4222051018559</v>
      </c>
      <c r="N30">
        <v>41</v>
      </c>
      <c r="O30">
        <v>38</v>
      </c>
      <c r="P30">
        <v>79</v>
      </c>
      <c r="Q30">
        <v>39.471508711981102</v>
      </c>
      <c r="R30">
        <v>15</v>
      </c>
      <c r="S30">
        <v>9</v>
      </c>
      <c r="T30">
        <v>11.6189500386222</v>
      </c>
      <c r="U30">
        <v>3.55902608401043</v>
      </c>
      <c r="V30" t="s">
        <v>502</v>
      </c>
      <c r="W30">
        <v>1</v>
      </c>
      <c r="X30" t="s">
        <v>74</v>
      </c>
      <c r="Y30" t="s">
        <v>504</v>
      </c>
      <c r="Z30">
        <v>11</v>
      </c>
      <c r="AA30" t="s">
        <v>55</v>
      </c>
      <c r="AB30">
        <v>19906018</v>
      </c>
      <c r="AC30">
        <v>19906047</v>
      </c>
      <c r="AD30" t="s">
        <v>505</v>
      </c>
      <c r="AE30">
        <v>30</v>
      </c>
      <c r="AF30">
        <v>11</v>
      </c>
      <c r="AG30">
        <v>8</v>
      </c>
      <c r="AH30">
        <v>1</v>
      </c>
      <c r="AI30">
        <v>0</v>
      </c>
      <c r="AJ30" t="s">
        <v>55</v>
      </c>
      <c r="AK30">
        <v>19906018</v>
      </c>
      <c r="AL30">
        <v>19906048</v>
      </c>
      <c r="AM30" t="s">
        <v>43</v>
      </c>
      <c r="AN30" t="s">
        <v>426</v>
      </c>
      <c r="AO30" t="s">
        <v>118</v>
      </c>
      <c r="AP30" t="s">
        <v>506</v>
      </c>
      <c r="AQ30" t="s">
        <v>4967</v>
      </c>
      <c r="AR30" t="s">
        <v>5014</v>
      </c>
    </row>
    <row r="31" spans="1:44" hidden="1" x14ac:dyDescent="0.25">
      <c r="A31" t="s">
        <v>51</v>
      </c>
      <c r="B31">
        <v>166530895</v>
      </c>
      <c r="C31">
        <v>166530902</v>
      </c>
      <c r="D31" t="s">
        <v>484</v>
      </c>
      <c r="E31" t="s">
        <v>424</v>
      </c>
      <c r="F31">
        <v>663</v>
      </c>
      <c r="G31">
        <v>1</v>
      </c>
      <c r="H31">
        <v>166530895</v>
      </c>
      <c r="I31" t="s">
        <v>485</v>
      </c>
      <c r="J31">
        <v>375</v>
      </c>
      <c r="K31">
        <v>2</v>
      </c>
      <c r="L31">
        <v>377</v>
      </c>
      <c r="M31">
        <v>27.3861278752583</v>
      </c>
      <c r="N31">
        <v>416</v>
      </c>
      <c r="O31">
        <v>4</v>
      </c>
      <c r="P31">
        <v>420</v>
      </c>
      <c r="Q31">
        <v>40.792156108742198</v>
      </c>
      <c r="R31">
        <v>0</v>
      </c>
      <c r="S31">
        <v>357</v>
      </c>
      <c r="T31">
        <v>0</v>
      </c>
      <c r="U31">
        <v>2.2912878474779199</v>
      </c>
      <c r="AM31" t="s">
        <v>43</v>
      </c>
      <c r="AN31" t="s">
        <v>426</v>
      </c>
      <c r="AO31" t="s">
        <v>118</v>
      </c>
      <c r="AP31" t="s">
        <v>44</v>
      </c>
    </row>
    <row r="32" spans="1:44" hidden="1" x14ac:dyDescent="0.25">
      <c r="A32" t="s">
        <v>51</v>
      </c>
      <c r="B32">
        <v>178868748</v>
      </c>
      <c r="C32">
        <v>178868753</v>
      </c>
      <c r="D32" t="s">
        <v>486</v>
      </c>
      <c r="E32" t="s">
        <v>424</v>
      </c>
      <c r="F32">
        <v>708</v>
      </c>
      <c r="G32">
        <v>1</v>
      </c>
      <c r="H32">
        <v>178868753</v>
      </c>
      <c r="I32" t="s">
        <v>487</v>
      </c>
      <c r="J32">
        <v>1</v>
      </c>
      <c r="K32">
        <v>1</v>
      </c>
      <c r="L32">
        <v>2</v>
      </c>
      <c r="M32">
        <v>1</v>
      </c>
      <c r="N32">
        <v>2</v>
      </c>
      <c r="O32">
        <v>2</v>
      </c>
      <c r="P32">
        <v>4</v>
      </c>
      <c r="Q32">
        <v>2</v>
      </c>
      <c r="R32">
        <v>0</v>
      </c>
      <c r="S32">
        <v>2</v>
      </c>
      <c r="T32">
        <v>0</v>
      </c>
      <c r="U32">
        <v>2.5</v>
      </c>
      <c r="AM32" t="s">
        <v>43</v>
      </c>
      <c r="AN32" t="s">
        <v>426</v>
      </c>
      <c r="AO32" t="s">
        <v>118</v>
      </c>
      <c r="AP32" t="s">
        <v>44</v>
      </c>
    </row>
    <row r="33" spans="1:44" hidden="1" x14ac:dyDescent="0.25">
      <c r="A33" t="s">
        <v>51</v>
      </c>
      <c r="B33">
        <v>236260532</v>
      </c>
      <c r="C33">
        <v>236260542</v>
      </c>
      <c r="D33" t="s">
        <v>488</v>
      </c>
      <c r="E33" t="s">
        <v>424</v>
      </c>
      <c r="F33">
        <v>976</v>
      </c>
      <c r="G33">
        <v>1</v>
      </c>
      <c r="H33">
        <v>236260532</v>
      </c>
      <c r="I33" t="s">
        <v>489</v>
      </c>
      <c r="J33">
        <v>2</v>
      </c>
      <c r="K33">
        <v>1</v>
      </c>
      <c r="L33">
        <v>3</v>
      </c>
      <c r="M33">
        <v>1.41421356237309</v>
      </c>
      <c r="N33">
        <v>2</v>
      </c>
      <c r="O33">
        <v>1</v>
      </c>
      <c r="P33">
        <v>3</v>
      </c>
      <c r="Q33">
        <v>1.41421356237309</v>
      </c>
      <c r="R33">
        <v>1</v>
      </c>
      <c r="S33">
        <v>1</v>
      </c>
      <c r="T33">
        <v>1</v>
      </c>
      <c r="U33">
        <v>5</v>
      </c>
      <c r="AM33" t="s">
        <v>43</v>
      </c>
      <c r="AN33" t="s">
        <v>426</v>
      </c>
      <c r="AO33" t="s">
        <v>118</v>
      </c>
      <c r="AP33" t="s">
        <v>44</v>
      </c>
    </row>
    <row r="34" spans="1:44" hidden="1" x14ac:dyDescent="0.25">
      <c r="A34" t="s">
        <v>51</v>
      </c>
      <c r="B34">
        <v>236260561</v>
      </c>
      <c r="C34">
        <v>236260571</v>
      </c>
      <c r="D34" t="s">
        <v>490</v>
      </c>
      <c r="E34" t="s">
        <v>424</v>
      </c>
      <c r="F34">
        <v>977</v>
      </c>
      <c r="G34">
        <v>1</v>
      </c>
      <c r="H34">
        <v>236260571</v>
      </c>
      <c r="I34" t="s">
        <v>491</v>
      </c>
      <c r="J34">
        <v>1</v>
      </c>
      <c r="K34">
        <v>11</v>
      </c>
      <c r="L34">
        <v>12</v>
      </c>
      <c r="M34">
        <v>3.3166247903553998</v>
      </c>
      <c r="N34">
        <v>1</v>
      </c>
      <c r="O34">
        <v>11</v>
      </c>
      <c r="P34">
        <v>12</v>
      </c>
      <c r="Q34">
        <v>3.3166247903553998</v>
      </c>
      <c r="R34">
        <v>11</v>
      </c>
      <c r="S34">
        <v>0</v>
      </c>
      <c r="T34">
        <v>0</v>
      </c>
      <c r="U34">
        <v>4.4969125210773404</v>
      </c>
      <c r="AM34" t="s">
        <v>43</v>
      </c>
      <c r="AN34" t="s">
        <v>426</v>
      </c>
      <c r="AO34" t="s">
        <v>118</v>
      </c>
      <c r="AP34" t="s">
        <v>44</v>
      </c>
    </row>
    <row r="35" spans="1:44" hidden="1" x14ac:dyDescent="0.25">
      <c r="A35" t="s">
        <v>51</v>
      </c>
      <c r="B35">
        <v>236260658</v>
      </c>
      <c r="C35">
        <v>236260670</v>
      </c>
      <c r="D35" t="s">
        <v>492</v>
      </c>
      <c r="E35" t="s">
        <v>424</v>
      </c>
      <c r="F35">
        <v>980</v>
      </c>
      <c r="G35">
        <v>1</v>
      </c>
      <c r="H35">
        <v>236260658</v>
      </c>
      <c r="I35" t="s">
        <v>493</v>
      </c>
      <c r="J35">
        <v>0</v>
      </c>
      <c r="K35">
        <v>4</v>
      </c>
      <c r="L35">
        <v>4</v>
      </c>
      <c r="M35">
        <v>0</v>
      </c>
      <c r="N35">
        <v>0</v>
      </c>
      <c r="O35">
        <v>4</v>
      </c>
      <c r="P35">
        <v>4</v>
      </c>
      <c r="Q35">
        <v>0</v>
      </c>
      <c r="R35">
        <v>2</v>
      </c>
      <c r="S35">
        <v>1</v>
      </c>
      <c r="T35">
        <v>1.41421356237309</v>
      </c>
      <c r="U35">
        <v>5.2493385826745396</v>
      </c>
      <c r="AM35" t="s">
        <v>43</v>
      </c>
      <c r="AN35" t="s">
        <v>426</v>
      </c>
      <c r="AO35" t="s">
        <v>118</v>
      </c>
      <c r="AP35" t="s">
        <v>44</v>
      </c>
    </row>
    <row r="36" spans="1:44" hidden="1" x14ac:dyDescent="0.25">
      <c r="A36" t="s">
        <v>51</v>
      </c>
      <c r="B36">
        <v>40586179</v>
      </c>
      <c r="C36">
        <v>40586180</v>
      </c>
      <c r="D36" t="s">
        <v>494</v>
      </c>
      <c r="E36" t="s">
        <v>424</v>
      </c>
      <c r="F36">
        <v>154</v>
      </c>
      <c r="G36">
        <v>1</v>
      </c>
      <c r="H36">
        <v>40586180</v>
      </c>
      <c r="I36" t="s">
        <v>495</v>
      </c>
      <c r="J36">
        <v>1</v>
      </c>
      <c r="K36">
        <v>1</v>
      </c>
      <c r="L36">
        <v>2</v>
      </c>
      <c r="M36">
        <v>1</v>
      </c>
      <c r="N36">
        <v>1</v>
      </c>
      <c r="O36">
        <v>1</v>
      </c>
      <c r="P36">
        <v>2</v>
      </c>
      <c r="Q36">
        <v>1</v>
      </c>
      <c r="R36">
        <v>0</v>
      </c>
      <c r="S36">
        <v>1</v>
      </c>
      <c r="T36">
        <v>0</v>
      </c>
      <c r="U36">
        <v>0.5</v>
      </c>
      <c r="AM36" t="s">
        <v>43</v>
      </c>
      <c r="AN36" t="s">
        <v>426</v>
      </c>
      <c r="AO36" t="s">
        <v>118</v>
      </c>
      <c r="AP36" t="s">
        <v>44</v>
      </c>
    </row>
    <row r="37" spans="1:44" hidden="1" x14ac:dyDescent="0.25">
      <c r="A37" t="s">
        <v>51</v>
      </c>
      <c r="B37">
        <v>51063689</v>
      </c>
      <c r="C37">
        <v>51063691</v>
      </c>
      <c r="D37" t="s">
        <v>496</v>
      </c>
      <c r="E37" t="s">
        <v>424</v>
      </c>
      <c r="F37">
        <v>211</v>
      </c>
      <c r="G37">
        <v>1</v>
      </c>
      <c r="H37">
        <v>51063691</v>
      </c>
      <c r="I37" t="s">
        <v>497</v>
      </c>
      <c r="J37">
        <v>3</v>
      </c>
      <c r="K37">
        <v>2</v>
      </c>
      <c r="L37">
        <v>5</v>
      </c>
      <c r="M37">
        <v>2.4494897427831699</v>
      </c>
      <c r="N37">
        <v>29</v>
      </c>
      <c r="O37">
        <v>21</v>
      </c>
      <c r="P37">
        <v>50</v>
      </c>
      <c r="Q37">
        <v>24.677925358506101</v>
      </c>
      <c r="R37">
        <v>3</v>
      </c>
      <c r="S37">
        <v>2</v>
      </c>
      <c r="T37">
        <v>2.4494897427831699</v>
      </c>
      <c r="U37">
        <v>1</v>
      </c>
      <c r="AM37" t="s">
        <v>43</v>
      </c>
      <c r="AN37" t="s">
        <v>426</v>
      </c>
      <c r="AO37" t="s">
        <v>118</v>
      </c>
      <c r="AP37" t="s">
        <v>44</v>
      </c>
    </row>
    <row r="38" spans="1:44" hidden="1" x14ac:dyDescent="0.25">
      <c r="A38" t="s">
        <v>53</v>
      </c>
      <c r="B38">
        <v>9431305</v>
      </c>
      <c r="C38">
        <v>9431307</v>
      </c>
      <c r="D38" t="s">
        <v>498</v>
      </c>
      <c r="E38" t="s">
        <v>424</v>
      </c>
      <c r="F38">
        <v>6447</v>
      </c>
      <c r="G38">
        <v>20</v>
      </c>
      <c r="H38">
        <v>9431305</v>
      </c>
      <c r="I38" t="s">
        <v>499</v>
      </c>
      <c r="J38">
        <v>1</v>
      </c>
      <c r="K38">
        <v>3</v>
      </c>
      <c r="L38">
        <v>4</v>
      </c>
      <c r="M38">
        <v>1.7320508075688701</v>
      </c>
      <c r="N38">
        <v>1</v>
      </c>
      <c r="O38">
        <v>23</v>
      </c>
      <c r="P38">
        <v>24</v>
      </c>
      <c r="Q38">
        <v>4.7958315233127102</v>
      </c>
      <c r="R38">
        <v>3</v>
      </c>
      <c r="S38">
        <v>1</v>
      </c>
      <c r="T38">
        <v>1.7320508075688701</v>
      </c>
      <c r="U38">
        <v>1</v>
      </c>
      <c r="AM38" t="s">
        <v>43</v>
      </c>
      <c r="AN38" t="s">
        <v>426</v>
      </c>
      <c r="AO38" t="s">
        <v>118</v>
      </c>
      <c r="AP38" t="s">
        <v>44</v>
      </c>
    </row>
    <row r="39" spans="1:44" hidden="1" x14ac:dyDescent="0.25">
      <c r="A39" t="s">
        <v>73</v>
      </c>
      <c r="B39">
        <v>25813226</v>
      </c>
      <c r="C39">
        <v>25813231</v>
      </c>
      <c r="D39" t="s">
        <v>500</v>
      </c>
      <c r="E39" t="s">
        <v>424</v>
      </c>
      <c r="F39">
        <v>6742</v>
      </c>
      <c r="G39">
        <v>21</v>
      </c>
      <c r="H39">
        <v>25813229</v>
      </c>
      <c r="I39" t="s">
        <v>501</v>
      </c>
      <c r="J39">
        <v>12</v>
      </c>
      <c r="K39">
        <v>11</v>
      </c>
      <c r="L39">
        <v>23</v>
      </c>
      <c r="M39">
        <v>11.489125293076</v>
      </c>
      <c r="N39">
        <v>25</v>
      </c>
      <c r="O39">
        <v>30</v>
      </c>
      <c r="P39">
        <v>55</v>
      </c>
      <c r="Q39">
        <v>27.3861278752583</v>
      </c>
      <c r="R39">
        <v>12</v>
      </c>
      <c r="S39">
        <v>11</v>
      </c>
      <c r="T39">
        <v>11.489125293076</v>
      </c>
      <c r="U39">
        <v>1.92028643696715</v>
      </c>
      <c r="AM39" t="s">
        <v>43</v>
      </c>
      <c r="AN39" t="s">
        <v>426</v>
      </c>
      <c r="AO39" t="s">
        <v>118</v>
      </c>
      <c r="AP39" t="s">
        <v>44</v>
      </c>
    </row>
    <row r="40" spans="1:44" x14ac:dyDescent="0.25">
      <c r="A40" t="s">
        <v>64</v>
      </c>
      <c r="B40">
        <v>105123854</v>
      </c>
      <c r="C40">
        <v>105123858</v>
      </c>
      <c r="D40" t="s">
        <v>594</v>
      </c>
      <c r="E40" t="s">
        <v>424</v>
      </c>
      <c r="F40">
        <v>11678</v>
      </c>
      <c r="G40">
        <v>8</v>
      </c>
      <c r="H40">
        <v>105123855</v>
      </c>
      <c r="I40" t="s">
        <v>595</v>
      </c>
      <c r="J40">
        <v>26</v>
      </c>
      <c r="K40">
        <v>1</v>
      </c>
      <c r="L40">
        <v>27</v>
      </c>
      <c r="M40">
        <v>5.0990195135927801</v>
      </c>
      <c r="N40">
        <v>51</v>
      </c>
      <c r="O40">
        <v>9</v>
      </c>
      <c r="P40">
        <v>60</v>
      </c>
      <c r="Q40">
        <v>21.4242852856285</v>
      </c>
      <c r="R40">
        <v>1</v>
      </c>
      <c r="S40">
        <v>24</v>
      </c>
      <c r="T40">
        <v>4.8989794855663504</v>
      </c>
      <c r="U40">
        <v>1.6996731711975901</v>
      </c>
      <c r="V40" t="s">
        <v>594</v>
      </c>
      <c r="W40">
        <v>1</v>
      </c>
      <c r="X40" t="s">
        <v>64</v>
      </c>
      <c r="Y40" t="s">
        <v>596</v>
      </c>
      <c r="Z40">
        <v>10</v>
      </c>
      <c r="AA40" t="s">
        <v>55</v>
      </c>
      <c r="AB40">
        <v>105123833</v>
      </c>
      <c r="AC40">
        <v>105123862</v>
      </c>
      <c r="AM40" t="s">
        <v>43</v>
      </c>
      <c r="AN40" t="s">
        <v>426</v>
      </c>
      <c r="AO40" t="s">
        <v>118</v>
      </c>
      <c r="AP40" t="s">
        <v>44</v>
      </c>
      <c r="AQ40" t="s">
        <v>4967</v>
      </c>
      <c r="AR40" t="s">
        <v>5015</v>
      </c>
    </row>
    <row r="41" spans="1:44" hidden="1" x14ac:dyDescent="0.25">
      <c r="A41" t="s">
        <v>54</v>
      </c>
      <c r="B41">
        <v>117429500</v>
      </c>
      <c r="C41">
        <v>117429505</v>
      </c>
      <c r="D41" t="s">
        <v>507</v>
      </c>
      <c r="E41" t="s">
        <v>424</v>
      </c>
      <c r="F41">
        <v>5740</v>
      </c>
      <c r="G41">
        <v>2</v>
      </c>
      <c r="H41">
        <v>117429505</v>
      </c>
      <c r="I41" t="s">
        <v>508</v>
      </c>
      <c r="J41">
        <v>9</v>
      </c>
      <c r="K41">
        <v>4</v>
      </c>
      <c r="L41">
        <v>13</v>
      </c>
      <c r="M41">
        <v>6</v>
      </c>
      <c r="N41">
        <v>79</v>
      </c>
      <c r="O41">
        <v>9</v>
      </c>
      <c r="P41">
        <v>88</v>
      </c>
      <c r="Q41">
        <v>26.664583251946699</v>
      </c>
      <c r="R41">
        <v>8</v>
      </c>
      <c r="S41">
        <v>4</v>
      </c>
      <c r="T41">
        <v>5.6568542494923797</v>
      </c>
      <c r="U41">
        <v>2.5</v>
      </c>
      <c r="AM41" t="s">
        <v>43</v>
      </c>
      <c r="AN41" t="s">
        <v>426</v>
      </c>
      <c r="AO41" t="s">
        <v>118</v>
      </c>
      <c r="AP41" t="s">
        <v>44</v>
      </c>
    </row>
    <row r="42" spans="1:44" hidden="1" x14ac:dyDescent="0.25">
      <c r="A42" t="s">
        <v>54</v>
      </c>
      <c r="B42">
        <v>158113468</v>
      </c>
      <c r="C42">
        <v>158113473</v>
      </c>
      <c r="D42" t="s">
        <v>509</v>
      </c>
      <c r="E42" t="s">
        <v>424</v>
      </c>
      <c r="F42">
        <v>5931</v>
      </c>
      <c r="G42">
        <v>2</v>
      </c>
      <c r="H42">
        <v>158113473</v>
      </c>
      <c r="I42" t="s">
        <v>510</v>
      </c>
      <c r="J42">
        <v>2</v>
      </c>
      <c r="K42">
        <v>1</v>
      </c>
      <c r="L42">
        <v>3</v>
      </c>
      <c r="M42">
        <v>1.41421356237309</v>
      </c>
      <c r="N42">
        <v>4</v>
      </c>
      <c r="O42">
        <v>2</v>
      </c>
      <c r="P42">
        <v>6</v>
      </c>
      <c r="Q42">
        <v>2.8284271247461898</v>
      </c>
      <c r="R42">
        <v>1</v>
      </c>
      <c r="S42">
        <v>2</v>
      </c>
      <c r="T42">
        <v>1.41421356237309</v>
      </c>
      <c r="U42">
        <v>2.0548046676563199</v>
      </c>
      <c r="AM42" t="s">
        <v>43</v>
      </c>
      <c r="AN42" t="s">
        <v>426</v>
      </c>
      <c r="AO42" t="s">
        <v>118</v>
      </c>
      <c r="AP42" t="s">
        <v>44</v>
      </c>
    </row>
    <row r="43" spans="1:44" hidden="1" x14ac:dyDescent="0.25">
      <c r="A43" t="s">
        <v>54</v>
      </c>
      <c r="B43">
        <v>208811257</v>
      </c>
      <c r="C43">
        <v>208811262</v>
      </c>
      <c r="D43" t="s">
        <v>511</v>
      </c>
      <c r="E43" t="s">
        <v>424</v>
      </c>
      <c r="F43">
        <v>6197</v>
      </c>
      <c r="G43">
        <v>2</v>
      </c>
      <c r="H43">
        <v>208811262</v>
      </c>
      <c r="I43" t="s">
        <v>512</v>
      </c>
      <c r="J43">
        <v>6</v>
      </c>
      <c r="K43">
        <v>14</v>
      </c>
      <c r="L43">
        <v>20</v>
      </c>
      <c r="M43">
        <v>9.1651513899116797</v>
      </c>
      <c r="N43">
        <v>15</v>
      </c>
      <c r="O43">
        <v>65</v>
      </c>
      <c r="P43">
        <v>80</v>
      </c>
      <c r="Q43">
        <v>31.224989991991901</v>
      </c>
      <c r="R43">
        <v>12</v>
      </c>
      <c r="S43">
        <v>4</v>
      </c>
      <c r="T43">
        <v>6.9282032302754999</v>
      </c>
      <c r="U43">
        <v>1.8027756377319899</v>
      </c>
      <c r="AM43" t="s">
        <v>43</v>
      </c>
      <c r="AN43" t="s">
        <v>426</v>
      </c>
      <c r="AO43" t="s">
        <v>118</v>
      </c>
      <c r="AP43" t="s">
        <v>44</v>
      </c>
    </row>
    <row r="44" spans="1:44" hidden="1" x14ac:dyDescent="0.25">
      <c r="A44" t="s">
        <v>54</v>
      </c>
      <c r="B44">
        <v>242838731</v>
      </c>
      <c r="C44">
        <v>242838736</v>
      </c>
      <c r="D44" t="s">
        <v>513</v>
      </c>
      <c r="E44" t="s">
        <v>424</v>
      </c>
      <c r="F44">
        <v>6408</v>
      </c>
      <c r="G44">
        <v>2</v>
      </c>
      <c r="H44">
        <v>242838731</v>
      </c>
      <c r="I44" t="s">
        <v>514</v>
      </c>
      <c r="J44">
        <v>11</v>
      </c>
      <c r="K44">
        <v>1</v>
      </c>
      <c r="L44">
        <v>12</v>
      </c>
      <c r="M44">
        <v>3.3166247903553998</v>
      </c>
      <c r="N44">
        <v>43</v>
      </c>
      <c r="O44">
        <v>1</v>
      </c>
      <c r="P44">
        <v>44</v>
      </c>
      <c r="Q44">
        <v>6.5574385243020004</v>
      </c>
      <c r="R44">
        <v>10</v>
      </c>
      <c r="S44">
        <v>0</v>
      </c>
      <c r="T44">
        <v>0</v>
      </c>
      <c r="U44">
        <v>2.5</v>
      </c>
      <c r="AM44" t="s">
        <v>43</v>
      </c>
      <c r="AN44" t="s">
        <v>426</v>
      </c>
      <c r="AO44" t="s">
        <v>118</v>
      </c>
      <c r="AP44" t="s">
        <v>44</v>
      </c>
    </row>
    <row r="45" spans="1:44" hidden="1" x14ac:dyDescent="0.25">
      <c r="A45" t="s">
        <v>54</v>
      </c>
      <c r="B45">
        <v>42217988</v>
      </c>
      <c r="C45">
        <v>42218008</v>
      </c>
      <c r="D45" t="s">
        <v>515</v>
      </c>
      <c r="E45" t="s">
        <v>424</v>
      </c>
      <c r="F45">
        <v>5391</v>
      </c>
      <c r="G45">
        <v>2</v>
      </c>
      <c r="H45">
        <v>42218008</v>
      </c>
      <c r="I45" t="s">
        <v>516</v>
      </c>
      <c r="J45">
        <v>1</v>
      </c>
      <c r="K45">
        <v>2</v>
      </c>
      <c r="L45">
        <v>3</v>
      </c>
      <c r="M45">
        <v>1.41421356237309</v>
      </c>
      <c r="N45">
        <v>1</v>
      </c>
      <c r="O45">
        <v>2</v>
      </c>
      <c r="P45">
        <v>3</v>
      </c>
      <c r="Q45">
        <v>1.41421356237309</v>
      </c>
      <c r="R45">
        <v>0</v>
      </c>
      <c r="S45">
        <v>0</v>
      </c>
      <c r="T45">
        <v>0</v>
      </c>
      <c r="U45">
        <v>8.1649658092772608</v>
      </c>
      <c r="AM45" t="s">
        <v>43</v>
      </c>
      <c r="AN45" t="s">
        <v>426</v>
      </c>
      <c r="AO45" t="s">
        <v>118</v>
      </c>
      <c r="AP45" t="s">
        <v>44</v>
      </c>
    </row>
    <row r="46" spans="1:44" hidden="1" x14ac:dyDescent="0.25">
      <c r="A46" t="s">
        <v>54</v>
      </c>
      <c r="B46">
        <v>48653520</v>
      </c>
      <c r="C46">
        <v>48653522</v>
      </c>
      <c r="D46" t="s">
        <v>517</v>
      </c>
      <c r="E46" t="s">
        <v>424</v>
      </c>
      <c r="F46">
        <v>5429</v>
      </c>
      <c r="G46">
        <v>2</v>
      </c>
      <c r="H46">
        <v>48653522</v>
      </c>
      <c r="I46" t="s">
        <v>518</v>
      </c>
      <c r="J46">
        <v>0</v>
      </c>
      <c r="K46">
        <v>2</v>
      </c>
      <c r="L46">
        <v>2</v>
      </c>
      <c r="M46">
        <v>0</v>
      </c>
      <c r="N46">
        <v>0</v>
      </c>
      <c r="O46">
        <v>2</v>
      </c>
      <c r="P46">
        <v>2</v>
      </c>
      <c r="Q46">
        <v>0</v>
      </c>
      <c r="R46">
        <v>1</v>
      </c>
      <c r="S46">
        <v>1</v>
      </c>
      <c r="T46">
        <v>1</v>
      </c>
      <c r="U46">
        <v>1</v>
      </c>
      <c r="AM46" t="s">
        <v>43</v>
      </c>
      <c r="AN46" t="s">
        <v>426</v>
      </c>
      <c r="AO46" t="s">
        <v>118</v>
      </c>
      <c r="AP46" t="s">
        <v>44</v>
      </c>
    </row>
    <row r="47" spans="1:44" hidden="1" x14ac:dyDescent="0.25">
      <c r="A47" t="s">
        <v>54</v>
      </c>
      <c r="B47">
        <v>9877830</v>
      </c>
      <c r="C47">
        <v>9877831</v>
      </c>
      <c r="D47" t="s">
        <v>519</v>
      </c>
      <c r="E47" t="s">
        <v>424</v>
      </c>
      <c r="F47">
        <v>5189</v>
      </c>
      <c r="G47">
        <v>2</v>
      </c>
      <c r="H47">
        <v>9877830</v>
      </c>
      <c r="I47" t="s">
        <v>56</v>
      </c>
      <c r="J47">
        <v>99</v>
      </c>
      <c r="K47">
        <v>0</v>
      </c>
      <c r="L47">
        <v>99</v>
      </c>
      <c r="M47">
        <v>0</v>
      </c>
      <c r="N47">
        <v>274</v>
      </c>
      <c r="O47">
        <v>0</v>
      </c>
      <c r="P47">
        <v>274</v>
      </c>
      <c r="Q47">
        <v>0</v>
      </c>
      <c r="R47">
        <v>52</v>
      </c>
      <c r="S47">
        <v>41</v>
      </c>
      <c r="T47">
        <v>46.173585522460698</v>
      </c>
      <c r="U47">
        <v>0.5</v>
      </c>
      <c r="AM47" t="s">
        <v>43</v>
      </c>
      <c r="AN47" t="s">
        <v>426</v>
      </c>
      <c r="AO47" t="s">
        <v>118</v>
      </c>
      <c r="AP47" t="s">
        <v>44</v>
      </c>
    </row>
    <row r="48" spans="1:44" hidden="1" x14ac:dyDescent="0.25">
      <c r="A48" t="s">
        <v>54</v>
      </c>
      <c r="B48">
        <v>9877851</v>
      </c>
      <c r="C48">
        <v>9877852</v>
      </c>
      <c r="D48" t="s">
        <v>520</v>
      </c>
      <c r="E48" t="s">
        <v>424</v>
      </c>
      <c r="F48">
        <v>5190</v>
      </c>
      <c r="G48">
        <v>2</v>
      </c>
      <c r="H48">
        <v>9877852</v>
      </c>
      <c r="I48" t="s">
        <v>57</v>
      </c>
      <c r="J48">
        <v>0</v>
      </c>
      <c r="K48">
        <v>56</v>
      </c>
      <c r="L48">
        <v>56</v>
      </c>
      <c r="M48">
        <v>0</v>
      </c>
      <c r="N48">
        <v>0</v>
      </c>
      <c r="O48">
        <v>56</v>
      </c>
      <c r="P48">
        <v>56</v>
      </c>
      <c r="Q48">
        <v>0</v>
      </c>
      <c r="R48">
        <v>27</v>
      </c>
      <c r="S48">
        <v>21</v>
      </c>
      <c r="T48">
        <v>23.811761799581301</v>
      </c>
      <c r="U48">
        <v>0.5</v>
      </c>
      <c r="AM48" t="s">
        <v>43</v>
      </c>
      <c r="AN48" t="s">
        <v>426</v>
      </c>
      <c r="AO48" t="s">
        <v>118</v>
      </c>
      <c r="AP48" t="s">
        <v>44</v>
      </c>
    </row>
    <row r="49" spans="1:42" hidden="1" x14ac:dyDescent="0.25">
      <c r="A49" t="s">
        <v>58</v>
      </c>
      <c r="B49">
        <v>114723962</v>
      </c>
      <c r="C49">
        <v>114723965</v>
      </c>
      <c r="D49" t="s">
        <v>521</v>
      </c>
      <c r="E49" t="s">
        <v>424</v>
      </c>
      <c r="F49">
        <v>7563</v>
      </c>
      <c r="G49">
        <v>3</v>
      </c>
      <c r="H49">
        <v>114723965</v>
      </c>
      <c r="I49" t="s">
        <v>522</v>
      </c>
      <c r="J49">
        <v>2</v>
      </c>
      <c r="K49">
        <v>3</v>
      </c>
      <c r="L49">
        <v>5</v>
      </c>
      <c r="M49">
        <v>2.4494897427831699</v>
      </c>
      <c r="N49">
        <v>5</v>
      </c>
      <c r="O49">
        <v>9</v>
      </c>
      <c r="P49">
        <v>14</v>
      </c>
      <c r="Q49">
        <v>6.7082039324993596</v>
      </c>
      <c r="R49">
        <v>2</v>
      </c>
      <c r="S49">
        <v>3</v>
      </c>
      <c r="T49">
        <v>2.4494897427831699</v>
      </c>
      <c r="U49">
        <v>1.5</v>
      </c>
      <c r="AM49" t="s">
        <v>43</v>
      </c>
      <c r="AN49" t="s">
        <v>426</v>
      </c>
      <c r="AO49" t="s">
        <v>118</v>
      </c>
      <c r="AP49" t="s">
        <v>44</v>
      </c>
    </row>
    <row r="50" spans="1:42" hidden="1" x14ac:dyDescent="0.25">
      <c r="A50" t="s">
        <v>58</v>
      </c>
      <c r="B50">
        <v>121526837</v>
      </c>
      <c r="C50">
        <v>121526844</v>
      </c>
      <c r="D50" t="s">
        <v>523</v>
      </c>
      <c r="E50" t="s">
        <v>424</v>
      </c>
      <c r="F50">
        <v>7606</v>
      </c>
      <c r="G50">
        <v>3</v>
      </c>
      <c r="H50">
        <v>121526840</v>
      </c>
      <c r="I50" t="s">
        <v>524</v>
      </c>
      <c r="J50">
        <v>17</v>
      </c>
      <c r="K50">
        <v>49</v>
      </c>
      <c r="L50">
        <v>66</v>
      </c>
      <c r="M50">
        <v>28.861739379323598</v>
      </c>
      <c r="N50">
        <v>95</v>
      </c>
      <c r="O50">
        <v>231</v>
      </c>
      <c r="P50">
        <v>326</v>
      </c>
      <c r="Q50">
        <v>148.13844875656</v>
      </c>
      <c r="R50">
        <v>43</v>
      </c>
      <c r="S50">
        <v>14</v>
      </c>
      <c r="T50">
        <v>24.535688292770502</v>
      </c>
      <c r="U50">
        <v>2.4094720491334898</v>
      </c>
      <c r="AM50" t="s">
        <v>43</v>
      </c>
      <c r="AN50" t="s">
        <v>426</v>
      </c>
      <c r="AO50" t="s">
        <v>118</v>
      </c>
      <c r="AP50" t="s">
        <v>44</v>
      </c>
    </row>
    <row r="51" spans="1:42" hidden="1" x14ac:dyDescent="0.25">
      <c r="A51" t="s">
        <v>58</v>
      </c>
      <c r="B51">
        <v>127667533</v>
      </c>
      <c r="C51">
        <v>127667535</v>
      </c>
      <c r="D51" t="s">
        <v>525</v>
      </c>
      <c r="E51" t="s">
        <v>424</v>
      </c>
      <c r="F51">
        <v>7650</v>
      </c>
      <c r="G51">
        <v>3</v>
      </c>
      <c r="H51">
        <v>127667535</v>
      </c>
      <c r="I51" t="s">
        <v>526</v>
      </c>
      <c r="J51">
        <v>1</v>
      </c>
      <c r="K51">
        <v>1</v>
      </c>
      <c r="L51">
        <v>2</v>
      </c>
      <c r="M51">
        <v>1</v>
      </c>
      <c r="N51">
        <v>1</v>
      </c>
      <c r="O51">
        <v>1</v>
      </c>
      <c r="P51">
        <v>2</v>
      </c>
      <c r="Q51">
        <v>1</v>
      </c>
      <c r="R51">
        <v>0</v>
      </c>
      <c r="S51">
        <v>0</v>
      </c>
      <c r="T51">
        <v>0</v>
      </c>
      <c r="U51">
        <v>1</v>
      </c>
      <c r="AM51" t="s">
        <v>43</v>
      </c>
      <c r="AN51" t="s">
        <v>426</v>
      </c>
      <c r="AO51" t="s">
        <v>118</v>
      </c>
      <c r="AP51" t="s">
        <v>44</v>
      </c>
    </row>
    <row r="52" spans="1:42" x14ac:dyDescent="0.25">
      <c r="A52" t="s">
        <v>45</v>
      </c>
      <c r="B52">
        <v>52136283</v>
      </c>
      <c r="C52">
        <v>52136291</v>
      </c>
      <c r="D52" t="s">
        <v>439</v>
      </c>
      <c r="E52" t="s">
        <v>424</v>
      </c>
      <c r="F52">
        <v>2522</v>
      </c>
      <c r="G52">
        <v>12</v>
      </c>
      <c r="H52">
        <v>52136286</v>
      </c>
      <c r="I52" t="s">
        <v>440</v>
      </c>
      <c r="J52">
        <v>20</v>
      </c>
      <c r="K52">
        <v>2</v>
      </c>
      <c r="L52">
        <v>22</v>
      </c>
      <c r="M52">
        <v>6.3245553203367502</v>
      </c>
      <c r="N52">
        <v>54</v>
      </c>
      <c r="O52">
        <v>6</v>
      </c>
      <c r="P52">
        <v>60</v>
      </c>
      <c r="Q52">
        <v>18</v>
      </c>
      <c r="R52">
        <v>1</v>
      </c>
      <c r="S52">
        <v>15</v>
      </c>
      <c r="T52">
        <v>3.8729833462074099</v>
      </c>
      <c r="U52">
        <v>3.0310889132455299</v>
      </c>
      <c r="V52" t="s">
        <v>439</v>
      </c>
      <c r="W52">
        <v>1</v>
      </c>
      <c r="X52" t="s">
        <v>45</v>
      </c>
      <c r="Y52" t="s">
        <v>441</v>
      </c>
      <c r="Z52">
        <v>11</v>
      </c>
      <c r="AA52" t="s">
        <v>55</v>
      </c>
      <c r="AB52">
        <v>52136273</v>
      </c>
      <c r="AC52">
        <v>52136302</v>
      </c>
      <c r="AM52" t="s">
        <v>43</v>
      </c>
      <c r="AN52" t="s">
        <v>426</v>
      </c>
      <c r="AO52" t="s">
        <v>118</v>
      </c>
      <c r="AP52" t="s">
        <v>44</v>
      </c>
    </row>
    <row r="53" spans="1:42" hidden="1" x14ac:dyDescent="0.25">
      <c r="A53" t="s">
        <v>58</v>
      </c>
      <c r="B53">
        <v>159362079</v>
      </c>
      <c r="C53">
        <v>159362079</v>
      </c>
      <c r="D53" t="s">
        <v>530</v>
      </c>
      <c r="E53" t="s">
        <v>424</v>
      </c>
      <c r="F53">
        <v>7782</v>
      </c>
      <c r="G53">
        <v>3</v>
      </c>
      <c r="H53">
        <v>159362079</v>
      </c>
      <c r="I53" t="s">
        <v>531</v>
      </c>
      <c r="J53">
        <v>1</v>
      </c>
      <c r="K53">
        <v>1</v>
      </c>
      <c r="L53">
        <v>2</v>
      </c>
      <c r="M53">
        <v>1</v>
      </c>
      <c r="N53">
        <v>1</v>
      </c>
      <c r="O53">
        <v>1</v>
      </c>
      <c r="P53">
        <v>2</v>
      </c>
      <c r="Q53">
        <v>1</v>
      </c>
      <c r="R53">
        <v>0</v>
      </c>
      <c r="S53">
        <v>0</v>
      </c>
      <c r="T53">
        <v>0</v>
      </c>
      <c r="U53">
        <v>0</v>
      </c>
      <c r="AM53" t="s">
        <v>43</v>
      </c>
      <c r="AN53" t="s">
        <v>426</v>
      </c>
      <c r="AO53" t="s">
        <v>118</v>
      </c>
      <c r="AP53" t="s">
        <v>44</v>
      </c>
    </row>
    <row r="54" spans="1:42" hidden="1" x14ac:dyDescent="0.25">
      <c r="A54" t="s">
        <v>58</v>
      </c>
      <c r="B54">
        <v>165091893</v>
      </c>
      <c r="C54">
        <v>165091898</v>
      </c>
      <c r="D54" t="s">
        <v>532</v>
      </c>
      <c r="E54" t="s">
        <v>424</v>
      </c>
      <c r="F54">
        <v>7797</v>
      </c>
      <c r="G54">
        <v>3</v>
      </c>
      <c r="H54">
        <v>165091895</v>
      </c>
      <c r="I54" t="s">
        <v>533</v>
      </c>
      <c r="J54">
        <v>9</v>
      </c>
      <c r="K54">
        <v>9</v>
      </c>
      <c r="L54">
        <v>18</v>
      </c>
      <c r="M54">
        <v>9</v>
      </c>
      <c r="N54">
        <v>23</v>
      </c>
      <c r="O54">
        <v>32</v>
      </c>
      <c r="P54">
        <v>55</v>
      </c>
      <c r="Q54">
        <v>27.129319932501001</v>
      </c>
      <c r="R54">
        <v>8</v>
      </c>
      <c r="S54">
        <v>8</v>
      </c>
      <c r="T54">
        <v>8</v>
      </c>
      <c r="U54">
        <v>2.0548046676563199</v>
      </c>
      <c r="AM54" t="s">
        <v>43</v>
      </c>
      <c r="AN54" t="s">
        <v>426</v>
      </c>
      <c r="AO54" t="s">
        <v>118</v>
      </c>
      <c r="AP54" t="s">
        <v>44</v>
      </c>
    </row>
    <row r="55" spans="1:42" hidden="1" x14ac:dyDescent="0.25">
      <c r="A55" t="s">
        <v>58</v>
      </c>
      <c r="B55">
        <v>191100729</v>
      </c>
      <c r="C55">
        <v>191100738</v>
      </c>
      <c r="D55" t="s">
        <v>534</v>
      </c>
      <c r="E55" t="s">
        <v>424</v>
      </c>
      <c r="F55">
        <v>7918</v>
      </c>
      <c r="G55">
        <v>3</v>
      </c>
      <c r="H55">
        <v>191100731</v>
      </c>
      <c r="I55" t="s">
        <v>535</v>
      </c>
      <c r="J55">
        <v>28</v>
      </c>
      <c r="K55">
        <v>28</v>
      </c>
      <c r="L55">
        <v>56</v>
      </c>
      <c r="M55">
        <v>28</v>
      </c>
      <c r="N55">
        <v>119</v>
      </c>
      <c r="O55">
        <v>144</v>
      </c>
      <c r="P55">
        <v>263</v>
      </c>
      <c r="Q55">
        <v>130.904545375628</v>
      </c>
      <c r="R55">
        <v>25</v>
      </c>
      <c r="S55">
        <v>27</v>
      </c>
      <c r="T55">
        <v>25.9807621135331</v>
      </c>
      <c r="U55">
        <v>2.98607881119481</v>
      </c>
      <c r="AM55" t="s">
        <v>43</v>
      </c>
      <c r="AN55" t="s">
        <v>426</v>
      </c>
      <c r="AO55" t="s">
        <v>118</v>
      </c>
      <c r="AP55" t="s">
        <v>44</v>
      </c>
    </row>
    <row r="56" spans="1:42" hidden="1" x14ac:dyDescent="0.25">
      <c r="A56" t="s">
        <v>58</v>
      </c>
      <c r="B56">
        <v>197900264</v>
      </c>
      <c r="C56">
        <v>197900274</v>
      </c>
      <c r="D56" t="s">
        <v>536</v>
      </c>
      <c r="E56" t="s">
        <v>424</v>
      </c>
      <c r="F56">
        <v>7954</v>
      </c>
      <c r="G56">
        <v>3</v>
      </c>
      <c r="H56">
        <v>197900267</v>
      </c>
      <c r="I56" t="s">
        <v>537</v>
      </c>
      <c r="J56">
        <v>6</v>
      </c>
      <c r="K56">
        <v>0</v>
      </c>
      <c r="L56">
        <v>6</v>
      </c>
      <c r="M56">
        <v>0</v>
      </c>
      <c r="N56">
        <v>11</v>
      </c>
      <c r="O56">
        <v>0</v>
      </c>
      <c r="P56">
        <v>11</v>
      </c>
      <c r="Q56">
        <v>0</v>
      </c>
      <c r="R56">
        <v>1</v>
      </c>
      <c r="S56">
        <v>3</v>
      </c>
      <c r="T56">
        <v>1.7320508075688701</v>
      </c>
      <c r="U56">
        <v>3.8078865529319499</v>
      </c>
      <c r="AM56" t="s">
        <v>43</v>
      </c>
      <c r="AN56" t="s">
        <v>426</v>
      </c>
      <c r="AO56" t="s">
        <v>118</v>
      </c>
      <c r="AP56" t="s">
        <v>44</v>
      </c>
    </row>
    <row r="57" spans="1:42" hidden="1" x14ac:dyDescent="0.25">
      <c r="A57" t="s">
        <v>58</v>
      </c>
      <c r="B57">
        <v>197900289</v>
      </c>
      <c r="C57">
        <v>197900302</v>
      </c>
      <c r="D57" t="s">
        <v>538</v>
      </c>
      <c r="E57" t="s">
        <v>424</v>
      </c>
      <c r="F57">
        <v>7955</v>
      </c>
      <c r="G57">
        <v>3</v>
      </c>
      <c r="H57">
        <v>197900290</v>
      </c>
      <c r="I57" t="s">
        <v>77</v>
      </c>
      <c r="J57">
        <v>106</v>
      </c>
      <c r="K57">
        <v>0</v>
      </c>
      <c r="L57">
        <v>106</v>
      </c>
      <c r="M57">
        <v>0</v>
      </c>
      <c r="N57">
        <v>136</v>
      </c>
      <c r="O57">
        <v>0</v>
      </c>
      <c r="P57">
        <v>136</v>
      </c>
      <c r="Q57">
        <v>0</v>
      </c>
      <c r="R57">
        <v>25</v>
      </c>
      <c r="S57">
        <v>65</v>
      </c>
      <c r="T57">
        <v>40.311288741492703</v>
      </c>
      <c r="U57">
        <v>3.8246698123568401</v>
      </c>
      <c r="AM57" t="s">
        <v>43</v>
      </c>
      <c r="AN57" t="s">
        <v>426</v>
      </c>
      <c r="AO57" t="s">
        <v>118</v>
      </c>
      <c r="AP57" t="s">
        <v>44</v>
      </c>
    </row>
    <row r="58" spans="1:42" hidden="1" x14ac:dyDescent="0.25">
      <c r="A58" t="s">
        <v>58</v>
      </c>
      <c r="B58">
        <v>197900324</v>
      </c>
      <c r="C58">
        <v>197900356</v>
      </c>
      <c r="D58" t="s">
        <v>539</v>
      </c>
      <c r="E58" t="s">
        <v>424</v>
      </c>
      <c r="F58">
        <v>7956</v>
      </c>
      <c r="G58">
        <v>3</v>
      </c>
      <c r="H58">
        <v>197900325</v>
      </c>
      <c r="I58" t="s">
        <v>110</v>
      </c>
      <c r="J58">
        <v>0</v>
      </c>
      <c r="K58">
        <v>89</v>
      </c>
      <c r="L58">
        <v>89</v>
      </c>
      <c r="M58">
        <v>0</v>
      </c>
      <c r="N58">
        <v>0</v>
      </c>
      <c r="O58">
        <v>211</v>
      </c>
      <c r="P58">
        <v>211</v>
      </c>
      <c r="Q58">
        <v>0</v>
      </c>
      <c r="R58">
        <v>71</v>
      </c>
      <c r="S58">
        <v>13</v>
      </c>
      <c r="T58">
        <v>30.380915061926601</v>
      </c>
      <c r="U58">
        <v>10.4235310715707</v>
      </c>
      <c r="AM58" t="s">
        <v>43</v>
      </c>
      <c r="AN58" t="s">
        <v>426</v>
      </c>
      <c r="AO58" t="s">
        <v>118</v>
      </c>
      <c r="AP58" t="s">
        <v>44</v>
      </c>
    </row>
    <row r="59" spans="1:42" hidden="1" x14ac:dyDescent="0.25">
      <c r="A59" t="s">
        <v>58</v>
      </c>
      <c r="B59">
        <v>23406461</v>
      </c>
      <c r="C59">
        <v>23406466</v>
      </c>
      <c r="D59" t="s">
        <v>540</v>
      </c>
      <c r="E59" t="s">
        <v>424</v>
      </c>
      <c r="F59">
        <v>7108</v>
      </c>
      <c r="G59">
        <v>3</v>
      </c>
      <c r="H59">
        <v>23406461</v>
      </c>
      <c r="I59" t="s">
        <v>541</v>
      </c>
      <c r="J59">
        <v>1</v>
      </c>
      <c r="K59">
        <v>27</v>
      </c>
      <c r="L59">
        <v>28</v>
      </c>
      <c r="M59">
        <v>5.1961524227066302</v>
      </c>
      <c r="N59">
        <v>8</v>
      </c>
      <c r="O59">
        <v>127</v>
      </c>
      <c r="P59">
        <v>135</v>
      </c>
      <c r="Q59">
        <v>31.874754901018399</v>
      </c>
      <c r="R59">
        <v>23</v>
      </c>
      <c r="S59">
        <v>1</v>
      </c>
      <c r="T59">
        <v>4.7958315233127102</v>
      </c>
      <c r="U59">
        <v>2.1602468994692798</v>
      </c>
      <c r="AM59" t="s">
        <v>43</v>
      </c>
      <c r="AN59" t="s">
        <v>426</v>
      </c>
      <c r="AO59" t="s">
        <v>118</v>
      </c>
      <c r="AP59" t="s">
        <v>44</v>
      </c>
    </row>
    <row r="60" spans="1:42" hidden="1" x14ac:dyDescent="0.25">
      <c r="A60" t="s">
        <v>58</v>
      </c>
      <c r="B60">
        <v>25819852</v>
      </c>
      <c r="C60">
        <v>25819862</v>
      </c>
      <c r="D60" t="s">
        <v>542</v>
      </c>
      <c r="E60" t="s">
        <v>424</v>
      </c>
      <c r="F60">
        <v>7121</v>
      </c>
      <c r="G60">
        <v>3</v>
      </c>
      <c r="H60">
        <v>25819862</v>
      </c>
      <c r="I60" t="s">
        <v>543</v>
      </c>
      <c r="J60">
        <v>0</v>
      </c>
      <c r="K60">
        <v>3</v>
      </c>
      <c r="L60">
        <v>3</v>
      </c>
      <c r="M60">
        <v>0</v>
      </c>
      <c r="N60">
        <v>0</v>
      </c>
      <c r="O60">
        <v>3</v>
      </c>
      <c r="P60">
        <v>3</v>
      </c>
      <c r="Q60">
        <v>0</v>
      </c>
      <c r="R60">
        <v>1</v>
      </c>
      <c r="S60">
        <v>1</v>
      </c>
      <c r="T60">
        <v>1</v>
      </c>
      <c r="U60">
        <v>4.3204937989385703</v>
      </c>
      <c r="AM60" t="s">
        <v>43</v>
      </c>
      <c r="AN60" t="s">
        <v>426</v>
      </c>
      <c r="AO60" t="s">
        <v>118</v>
      </c>
      <c r="AP60" t="s">
        <v>44</v>
      </c>
    </row>
    <row r="61" spans="1:42" hidden="1" x14ac:dyDescent="0.25">
      <c r="A61" t="s">
        <v>58</v>
      </c>
      <c r="B61">
        <v>73733187</v>
      </c>
      <c r="C61">
        <v>73733188</v>
      </c>
      <c r="D61" t="s">
        <v>544</v>
      </c>
      <c r="E61" t="s">
        <v>424</v>
      </c>
      <c r="F61">
        <v>7347</v>
      </c>
      <c r="G61">
        <v>3</v>
      </c>
      <c r="H61">
        <v>73733188</v>
      </c>
      <c r="I61" t="s">
        <v>545</v>
      </c>
      <c r="J61">
        <v>1</v>
      </c>
      <c r="K61">
        <v>1</v>
      </c>
      <c r="L61">
        <v>2</v>
      </c>
      <c r="M61">
        <v>1</v>
      </c>
      <c r="N61">
        <v>1</v>
      </c>
      <c r="O61">
        <v>1</v>
      </c>
      <c r="P61">
        <v>2</v>
      </c>
      <c r="Q61">
        <v>1</v>
      </c>
      <c r="R61">
        <v>1</v>
      </c>
      <c r="S61">
        <v>1</v>
      </c>
      <c r="T61">
        <v>1</v>
      </c>
      <c r="U61">
        <v>0.5</v>
      </c>
      <c r="AM61" t="s">
        <v>43</v>
      </c>
      <c r="AN61" t="s">
        <v>426</v>
      </c>
      <c r="AO61" t="s">
        <v>118</v>
      </c>
      <c r="AP61" t="s">
        <v>44</v>
      </c>
    </row>
    <row r="62" spans="1:42" x14ac:dyDescent="0.25">
      <c r="A62" t="s">
        <v>47</v>
      </c>
      <c r="B62">
        <v>49749133</v>
      </c>
      <c r="C62">
        <v>49749152</v>
      </c>
      <c r="D62" t="s">
        <v>455</v>
      </c>
      <c r="E62" t="s">
        <v>424</v>
      </c>
      <c r="F62">
        <v>3727</v>
      </c>
      <c r="G62">
        <v>15</v>
      </c>
      <c r="H62">
        <v>49749133</v>
      </c>
      <c r="I62" t="s">
        <v>456</v>
      </c>
      <c r="J62">
        <v>9</v>
      </c>
      <c r="K62">
        <v>11</v>
      </c>
      <c r="L62">
        <v>20</v>
      </c>
      <c r="M62">
        <v>9.9498743710661994</v>
      </c>
      <c r="N62">
        <v>21</v>
      </c>
      <c r="O62">
        <v>27</v>
      </c>
      <c r="P62">
        <v>48</v>
      </c>
      <c r="Q62">
        <v>23.811761799581301</v>
      </c>
      <c r="R62">
        <v>10</v>
      </c>
      <c r="S62">
        <v>9</v>
      </c>
      <c r="T62">
        <v>9.4868329805051292</v>
      </c>
      <c r="U62">
        <v>7.79021822544144</v>
      </c>
      <c r="V62" t="s">
        <v>455</v>
      </c>
      <c r="W62">
        <v>1</v>
      </c>
      <c r="X62" t="s">
        <v>47</v>
      </c>
      <c r="Y62" t="s">
        <v>457</v>
      </c>
      <c r="Z62">
        <v>10</v>
      </c>
      <c r="AA62" t="s">
        <v>52</v>
      </c>
      <c r="AB62">
        <v>49749124</v>
      </c>
      <c r="AC62">
        <v>49749153</v>
      </c>
      <c r="AM62" t="s">
        <v>43</v>
      </c>
      <c r="AN62" t="s">
        <v>426</v>
      </c>
      <c r="AO62" t="s">
        <v>118</v>
      </c>
      <c r="AP62" t="s">
        <v>43</v>
      </c>
    </row>
    <row r="63" spans="1:42" hidden="1" x14ac:dyDescent="0.25">
      <c r="A63" t="s">
        <v>60</v>
      </c>
      <c r="B63">
        <v>170179070</v>
      </c>
      <c r="C63">
        <v>170179073</v>
      </c>
      <c r="D63" t="s">
        <v>549</v>
      </c>
      <c r="E63" t="s">
        <v>424</v>
      </c>
      <c r="F63">
        <v>8783</v>
      </c>
      <c r="G63">
        <v>4</v>
      </c>
      <c r="H63">
        <v>170179070</v>
      </c>
      <c r="I63" t="s">
        <v>550</v>
      </c>
      <c r="J63">
        <v>14</v>
      </c>
      <c r="K63">
        <v>8</v>
      </c>
      <c r="L63">
        <v>22</v>
      </c>
      <c r="M63">
        <v>10.583005244258301</v>
      </c>
      <c r="N63">
        <v>57</v>
      </c>
      <c r="O63">
        <v>15</v>
      </c>
      <c r="P63">
        <v>72</v>
      </c>
      <c r="Q63">
        <v>29.240383034426799</v>
      </c>
      <c r="R63">
        <v>0</v>
      </c>
      <c r="S63">
        <v>17</v>
      </c>
      <c r="T63">
        <v>0</v>
      </c>
      <c r="U63">
        <v>1.5</v>
      </c>
      <c r="AM63" t="s">
        <v>43</v>
      </c>
      <c r="AN63" t="s">
        <v>426</v>
      </c>
      <c r="AO63" t="s">
        <v>118</v>
      </c>
      <c r="AP63" t="s">
        <v>44</v>
      </c>
    </row>
    <row r="64" spans="1:42" hidden="1" x14ac:dyDescent="0.25">
      <c r="A64" t="s">
        <v>60</v>
      </c>
      <c r="B64">
        <v>191044096</v>
      </c>
      <c r="C64">
        <v>191044096</v>
      </c>
      <c r="D64" t="s">
        <v>551</v>
      </c>
      <c r="E64" t="s">
        <v>424</v>
      </c>
      <c r="F64">
        <v>8886</v>
      </c>
      <c r="G64">
        <v>4</v>
      </c>
      <c r="H64">
        <v>191044096</v>
      </c>
      <c r="I64" t="s">
        <v>107</v>
      </c>
      <c r="J64">
        <v>8</v>
      </c>
      <c r="K64">
        <v>0</v>
      </c>
      <c r="L64">
        <v>8</v>
      </c>
      <c r="M64">
        <v>0</v>
      </c>
      <c r="N64">
        <v>18</v>
      </c>
      <c r="O64">
        <v>0</v>
      </c>
      <c r="P64">
        <v>18</v>
      </c>
      <c r="Q64">
        <v>0</v>
      </c>
      <c r="R64">
        <v>5</v>
      </c>
      <c r="S64">
        <v>2</v>
      </c>
      <c r="T64">
        <v>3.1622776601683702</v>
      </c>
      <c r="U64">
        <v>0</v>
      </c>
      <c r="AM64" t="s">
        <v>43</v>
      </c>
      <c r="AN64" t="s">
        <v>426</v>
      </c>
      <c r="AO64" t="s">
        <v>118</v>
      </c>
      <c r="AP64" t="s">
        <v>44</v>
      </c>
    </row>
    <row r="65" spans="1:42" hidden="1" x14ac:dyDescent="0.25">
      <c r="A65" t="s">
        <v>60</v>
      </c>
      <c r="B65">
        <v>191044162</v>
      </c>
      <c r="C65">
        <v>191044203</v>
      </c>
      <c r="D65" t="s">
        <v>552</v>
      </c>
      <c r="E65" t="s">
        <v>424</v>
      </c>
      <c r="F65">
        <v>8887</v>
      </c>
      <c r="G65">
        <v>4</v>
      </c>
      <c r="H65">
        <v>191044203</v>
      </c>
      <c r="I65" t="s">
        <v>69</v>
      </c>
      <c r="J65">
        <v>11</v>
      </c>
      <c r="K65">
        <v>2</v>
      </c>
      <c r="L65">
        <v>13</v>
      </c>
      <c r="M65">
        <v>4.6904157598234297</v>
      </c>
      <c r="N65">
        <v>11</v>
      </c>
      <c r="O65">
        <v>2</v>
      </c>
      <c r="P65">
        <v>13</v>
      </c>
      <c r="Q65">
        <v>4.6904157598234297</v>
      </c>
      <c r="R65">
        <v>3</v>
      </c>
      <c r="S65">
        <v>8</v>
      </c>
      <c r="T65">
        <v>4.8989794855663504</v>
      </c>
      <c r="U65">
        <v>13.830735923961001</v>
      </c>
      <c r="AM65" t="s">
        <v>43</v>
      </c>
      <c r="AN65" t="s">
        <v>426</v>
      </c>
      <c r="AO65" t="s">
        <v>118</v>
      </c>
      <c r="AP65" t="s">
        <v>44</v>
      </c>
    </row>
    <row r="66" spans="1:42" hidden="1" x14ac:dyDescent="0.25">
      <c r="A66" t="s">
        <v>60</v>
      </c>
      <c r="B66">
        <v>23203876</v>
      </c>
      <c r="C66">
        <v>23203883</v>
      </c>
      <c r="D66" t="s">
        <v>553</v>
      </c>
      <c r="E66" t="s">
        <v>424</v>
      </c>
      <c r="F66">
        <v>8023</v>
      </c>
      <c r="G66">
        <v>4</v>
      </c>
      <c r="H66">
        <v>23203883</v>
      </c>
      <c r="I66" t="s">
        <v>554</v>
      </c>
      <c r="J66">
        <v>2</v>
      </c>
      <c r="K66">
        <v>12</v>
      </c>
      <c r="L66">
        <v>14</v>
      </c>
      <c r="M66">
        <v>4.8989794855663504</v>
      </c>
      <c r="N66">
        <v>4</v>
      </c>
      <c r="O66">
        <v>35</v>
      </c>
      <c r="P66">
        <v>39</v>
      </c>
      <c r="Q66">
        <v>11.8321595661992</v>
      </c>
      <c r="R66">
        <v>1</v>
      </c>
      <c r="S66">
        <v>9</v>
      </c>
      <c r="T66">
        <v>3</v>
      </c>
      <c r="U66">
        <v>3.5</v>
      </c>
      <c r="AM66" t="s">
        <v>43</v>
      </c>
      <c r="AN66" t="s">
        <v>426</v>
      </c>
      <c r="AO66" t="s">
        <v>118</v>
      </c>
      <c r="AP66" t="s">
        <v>44</v>
      </c>
    </row>
    <row r="67" spans="1:42" hidden="1" x14ac:dyDescent="0.25">
      <c r="A67" t="s">
        <v>60</v>
      </c>
      <c r="B67">
        <v>72050642</v>
      </c>
      <c r="C67">
        <v>72050648</v>
      </c>
      <c r="D67" t="s">
        <v>555</v>
      </c>
      <c r="E67" t="s">
        <v>424</v>
      </c>
      <c r="F67">
        <v>8283</v>
      </c>
      <c r="G67">
        <v>4</v>
      </c>
      <c r="H67">
        <v>72050645</v>
      </c>
      <c r="I67" t="s">
        <v>556</v>
      </c>
      <c r="J67">
        <v>72</v>
      </c>
      <c r="K67">
        <v>34</v>
      </c>
      <c r="L67">
        <v>106</v>
      </c>
      <c r="M67">
        <v>49.477267507411902</v>
      </c>
      <c r="N67">
        <v>397</v>
      </c>
      <c r="O67">
        <v>229</v>
      </c>
      <c r="P67">
        <v>626</v>
      </c>
      <c r="Q67">
        <v>301.51782700198601</v>
      </c>
      <c r="R67">
        <v>64</v>
      </c>
      <c r="S67">
        <v>29</v>
      </c>
      <c r="T67">
        <v>43.081318457076001</v>
      </c>
      <c r="U67">
        <v>2</v>
      </c>
      <c r="AM67" t="s">
        <v>43</v>
      </c>
      <c r="AN67" t="s">
        <v>426</v>
      </c>
      <c r="AO67" t="s">
        <v>118</v>
      </c>
      <c r="AP67" t="s">
        <v>44</v>
      </c>
    </row>
    <row r="68" spans="1:42" hidden="1" x14ac:dyDescent="0.25">
      <c r="A68" t="s">
        <v>62</v>
      </c>
      <c r="B68">
        <v>10497</v>
      </c>
      <c r="C68">
        <v>10515</v>
      </c>
      <c r="D68" t="s">
        <v>557</v>
      </c>
      <c r="E68" t="s">
        <v>424</v>
      </c>
      <c r="F68">
        <v>8892</v>
      </c>
      <c r="G68">
        <v>5</v>
      </c>
      <c r="H68">
        <v>10515</v>
      </c>
      <c r="I68" t="s">
        <v>374</v>
      </c>
      <c r="J68">
        <v>0</v>
      </c>
      <c r="K68">
        <v>4</v>
      </c>
      <c r="L68">
        <v>4</v>
      </c>
      <c r="M68">
        <v>0</v>
      </c>
      <c r="N68">
        <v>0</v>
      </c>
      <c r="O68">
        <v>4</v>
      </c>
      <c r="P68">
        <v>4</v>
      </c>
      <c r="Q68">
        <v>0</v>
      </c>
      <c r="R68">
        <v>1</v>
      </c>
      <c r="S68">
        <v>2</v>
      </c>
      <c r="T68">
        <v>1.41421356237309</v>
      </c>
      <c r="U68">
        <v>6.6096520332011401</v>
      </c>
      <c r="AM68" t="s">
        <v>43</v>
      </c>
      <c r="AN68" t="s">
        <v>426</v>
      </c>
      <c r="AO68" t="s">
        <v>118</v>
      </c>
      <c r="AP68" t="s">
        <v>44</v>
      </c>
    </row>
    <row r="69" spans="1:42" hidden="1" x14ac:dyDescent="0.25">
      <c r="A69" t="s">
        <v>62</v>
      </c>
      <c r="B69">
        <v>11579</v>
      </c>
      <c r="C69">
        <v>11582</v>
      </c>
      <c r="D69" t="s">
        <v>94</v>
      </c>
      <c r="E69" t="s">
        <v>424</v>
      </c>
      <c r="F69">
        <v>8894</v>
      </c>
      <c r="G69">
        <v>5</v>
      </c>
      <c r="H69">
        <v>11579</v>
      </c>
      <c r="I69" t="s">
        <v>95</v>
      </c>
      <c r="J69">
        <v>3</v>
      </c>
      <c r="K69">
        <v>1</v>
      </c>
      <c r="L69">
        <v>4</v>
      </c>
      <c r="M69">
        <v>1.7320508075688701</v>
      </c>
      <c r="N69">
        <v>3</v>
      </c>
      <c r="O69">
        <v>1</v>
      </c>
      <c r="P69">
        <v>4</v>
      </c>
      <c r="Q69">
        <v>1.7320508075688701</v>
      </c>
      <c r="R69">
        <v>1</v>
      </c>
      <c r="S69">
        <v>2</v>
      </c>
      <c r="T69">
        <v>1.41421356237309</v>
      </c>
      <c r="U69">
        <v>1.5</v>
      </c>
      <c r="AM69" t="s">
        <v>43</v>
      </c>
      <c r="AN69" t="s">
        <v>426</v>
      </c>
      <c r="AO69" t="s">
        <v>118</v>
      </c>
      <c r="AP69" t="s">
        <v>44</v>
      </c>
    </row>
    <row r="70" spans="1:42" hidden="1" x14ac:dyDescent="0.25">
      <c r="A70" t="s">
        <v>62</v>
      </c>
      <c r="B70">
        <v>123436806</v>
      </c>
      <c r="C70">
        <v>123436806</v>
      </c>
      <c r="D70" t="s">
        <v>558</v>
      </c>
      <c r="E70" t="s">
        <v>424</v>
      </c>
      <c r="F70">
        <v>9486</v>
      </c>
      <c r="G70">
        <v>5</v>
      </c>
      <c r="H70">
        <v>123436806</v>
      </c>
      <c r="I70" t="s">
        <v>559</v>
      </c>
      <c r="J70">
        <v>2</v>
      </c>
      <c r="K70">
        <v>1</v>
      </c>
      <c r="L70">
        <v>3</v>
      </c>
      <c r="M70">
        <v>1.41421356237309</v>
      </c>
      <c r="N70">
        <v>21</v>
      </c>
      <c r="O70">
        <v>1</v>
      </c>
      <c r="P70">
        <v>22</v>
      </c>
      <c r="Q70">
        <v>4.5825756949558398</v>
      </c>
      <c r="R70">
        <v>2</v>
      </c>
      <c r="S70">
        <v>0</v>
      </c>
      <c r="T70">
        <v>0</v>
      </c>
      <c r="U70">
        <v>0</v>
      </c>
      <c r="AM70" t="s">
        <v>43</v>
      </c>
      <c r="AN70" t="s">
        <v>426</v>
      </c>
      <c r="AO70" t="s">
        <v>118</v>
      </c>
      <c r="AP70" t="s">
        <v>44</v>
      </c>
    </row>
    <row r="71" spans="1:42" hidden="1" x14ac:dyDescent="0.25">
      <c r="A71" t="s">
        <v>62</v>
      </c>
      <c r="B71">
        <v>133332848</v>
      </c>
      <c r="C71">
        <v>133332852</v>
      </c>
      <c r="D71" t="s">
        <v>560</v>
      </c>
      <c r="E71" t="s">
        <v>424</v>
      </c>
      <c r="F71">
        <v>9536</v>
      </c>
      <c r="G71">
        <v>5</v>
      </c>
      <c r="H71">
        <v>133332848</v>
      </c>
      <c r="I71" t="s">
        <v>561</v>
      </c>
      <c r="J71">
        <v>25</v>
      </c>
      <c r="K71">
        <v>1</v>
      </c>
      <c r="L71">
        <v>26</v>
      </c>
      <c r="M71">
        <v>5</v>
      </c>
      <c r="N71">
        <v>26</v>
      </c>
      <c r="O71">
        <v>1</v>
      </c>
      <c r="P71">
        <v>27</v>
      </c>
      <c r="Q71">
        <v>5.0990195135927801</v>
      </c>
      <c r="R71">
        <v>0</v>
      </c>
      <c r="S71">
        <v>25</v>
      </c>
      <c r="T71">
        <v>0</v>
      </c>
      <c r="U71">
        <v>2</v>
      </c>
      <c r="AM71" t="s">
        <v>43</v>
      </c>
      <c r="AN71" t="s">
        <v>426</v>
      </c>
      <c r="AO71" t="s">
        <v>118</v>
      </c>
      <c r="AP71" t="s">
        <v>44</v>
      </c>
    </row>
    <row r="72" spans="1:42" hidden="1" x14ac:dyDescent="0.25">
      <c r="A72" t="s">
        <v>62</v>
      </c>
      <c r="B72">
        <v>144922635</v>
      </c>
      <c r="C72">
        <v>144922638</v>
      </c>
      <c r="D72" t="s">
        <v>562</v>
      </c>
      <c r="E72" t="s">
        <v>424</v>
      </c>
      <c r="F72">
        <v>9572</v>
      </c>
      <c r="G72">
        <v>5</v>
      </c>
      <c r="H72">
        <v>144922635</v>
      </c>
      <c r="I72" t="s">
        <v>563</v>
      </c>
      <c r="J72">
        <v>285</v>
      </c>
      <c r="K72">
        <v>35</v>
      </c>
      <c r="L72">
        <v>320</v>
      </c>
      <c r="M72">
        <v>99.874921777190806</v>
      </c>
      <c r="N72">
        <v>323</v>
      </c>
      <c r="O72">
        <v>136</v>
      </c>
      <c r="P72">
        <v>459</v>
      </c>
      <c r="Q72">
        <v>209.590076100945</v>
      </c>
      <c r="R72">
        <v>29</v>
      </c>
      <c r="S72">
        <v>271</v>
      </c>
      <c r="T72">
        <v>88.651001122378702</v>
      </c>
      <c r="U72">
        <v>1.2472191289246399</v>
      </c>
      <c r="AM72" t="s">
        <v>43</v>
      </c>
      <c r="AN72" t="s">
        <v>426</v>
      </c>
      <c r="AO72" t="s">
        <v>118</v>
      </c>
      <c r="AP72" t="s">
        <v>44</v>
      </c>
    </row>
    <row r="73" spans="1:42" hidden="1" x14ac:dyDescent="0.25">
      <c r="A73" t="s">
        <v>62</v>
      </c>
      <c r="B73">
        <v>145583612</v>
      </c>
      <c r="C73">
        <v>145583614</v>
      </c>
      <c r="D73" t="s">
        <v>564</v>
      </c>
      <c r="E73" t="s">
        <v>424</v>
      </c>
      <c r="F73">
        <v>9577</v>
      </c>
      <c r="G73">
        <v>5</v>
      </c>
      <c r="H73">
        <v>145583614</v>
      </c>
      <c r="I73" t="s">
        <v>565</v>
      </c>
      <c r="J73">
        <v>4</v>
      </c>
      <c r="K73">
        <v>21</v>
      </c>
      <c r="L73">
        <v>25</v>
      </c>
      <c r="M73">
        <v>9.1651513899116797</v>
      </c>
      <c r="N73">
        <v>11</v>
      </c>
      <c r="O73">
        <v>71</v>
      </c>
      <c r="P73">
        <v>82</v>
      </c>
      <c r="Q73">
        <v>27.946377224964198</v>
      </c>
      <c r="R73">
        <v>2</v>
      </c>
      <c r="S73">
        <v>20</v>
      </c>
      <c r="T73">
        <v>6.3245553203367502</v>
      </c>
      <c r="U73">
        <v>1</v>
      </c>
      <c r="AM73" t="s">
        <v>43</v>
      </c>
      <c r="AN73" t="s">
        <v>426</v>
      </c>
      <c r="AO73" t="s">
        <v>118</v>
      </c>
      <c r="AP73" t="s">
        <v>44</v>
      </c>
    </row>
    <row r="74" spans="1:42" hidden="1" x14ac:dyDescent="0.25">
      <c r="A74" t="s">
        <v>62</v>
      </c>
      <c r="B74">
        <v>165910166</v>
      </c>
      <c r="C74">
        <v>165910173</v>
      </c>
      <c r="D74" t="s">
        <v>566</v>
      </c>
      <c r="E74" t="s">
        <v>424</v>
      </c>
      <c r="F74">
        <v>9710</v>
      </c>
      <c r="G74">
        <v>5</v>
      </c>
      <c r="H74">
        <v>165910167</v>
      </c>
      <c r="I74" t="s">
        <v>567</v>
      </c>
      <c r="J74">
        <v>1</v>
      </c>
      <c r="K74">
        <v>4</v>
      </c>
      <c r="L74">
        <v>5</v>
      </c>
      <c r="M74">
        <v>2</v>
      </c>
      <c r="N74">
        <v>1</v>
      </c>
      <c r="O74">
        <v>21</v>
      </c>
      <c r="P74">
        <v>22</v>
      </c>
      <c r="Q74">
        <v>4.5825756949558398</v>
      </c>
      <c r="R74">
        <v>0</v>
      </c>
      <c r="S74">
        <v>2</v>
      </c>
      <c r="T74">
        <v>0</v>
      </c>
      <c r="U74">
        <v>3.0912061651652301</v>
      </c>
      <c r="AM74" t="s">
        <v>43</v>
      </c>
      <c r="AN74" t="s">
        <v>426</v>
      </c>
      <c r="AO74" t="s">
        <v>118</v>
      </c>
      <c r="AP74" t="s">
        <v>44</v>
      </c>
    </row>
    <row r="75" spans="1:42" x14ac:dyDescent="0.25">
      <c r="A75" t="s">
        <v>49</v>
      </c>
      <c r="B75">
        <v>63966903</v>
      </c>
      <c r="C75">
        <v>63966916</v>
      </c>
      <c r="D75" t="s">
        <v>466</v>
      </c>
      <c r="E75" t="s">
        <v>424</v>
      </c>
      <c r="F75">
        <v>4481</v>
      </c>
      <c r="G75">
        <v>17</v>
      </c>
      <c r="H75">
        <v>63966916</v>
      </c>
      <c r="I75" t="s">
        <v>467</v>
      </c>
      <c r="J75">
        <v>0</v>
      </c>
      <c r="K75">
        <v>16</v>
      </c>
      <c r="L75">
        <v>16</v>
      </c>
      <c r="M75">
        <v>0</v>
      </c>
      <c r="N75">
        <v>0</v>
      </c>
      <c r="O75">
        <v>67</v>
      </c>
      <c r="P75">
        <v>67</v>
      </c>
      <c r="Q75">
        <v>0</v>
      </c>
      <c r="R75">
        <v>3</v>
      </c>
      <c r="S75">
        <v>10</v>
      </c>
      <c r="T75">
        <v>5.4772255750516603</v>
      </c>
      <c r="U75">
        <v>5.3541261347363296</v>
      </c>
      <c r="V75" t="s">
        <v>466</v>
      </c>
      <c r="W75">
        <v>1</v>
      </c>
      <c r="X75" t="s">
        <v>49</v>
      </c>
      <c r="Y75" t="s">
        <v>468</v>
      </c>
      <c r="Z75">
        <v>11</v>
      </c>
      <c r="AA75" t="s">
        <v>52</v>
      </c>
      <c r="AB75">
        <v>63966896</v>
      </c>
      <c r="AC75">
        <v>63966925</v>
      </c>
      <c r="AM75" t="s">
        <v>43</v>
      </c>
      <c r="AN75" t="s">
        <v>426</v>
      </c>
      <c r="AO75" t="s">
        <v>118</v>
      </c>
      <c r="AP75" t="s">
        <v>44</v>
      </c>
    </row>
    <row r="76" spans="1:42" x14ac:dyDescent="0.25">
      <c r="A76" t="s">
        <v>47</v>
      </c>
      <c r="B76">
        <v>96961800</v>
      </c>
      <c r="C76">
        <v>96961812</v>
      </c>
      <c r="D76" t="s">
        <v>461</v>
      </c>
      <c r="E76" t="s">
        <v>424</v>
      </c>
      <c r="F76">
        <v>3940</v>
      </c>
      <c r="G76">
        <v>15</v>
      </c>
      <c r="H76">
        <v>96961812</v>
      </c>
      <c r="I76" t="s">
        <v>462</v>
      </c>
      <c r="J76">
        <v>9</v>
      </c>
      <c r="K76">
        <v>4</v>
      </c>
      <c r="L76">
        <v>13</v>
      </c>
      <c r="M76">
        <v>6</v>
      </c>
      <c r="N76">
        <v>27</v>
      </c>
      <c r="O76">
        <v>22</v>
      </c>
      <c r="P76">
        <v>49</v>
      </c>
      <c r="Q76">
        <v>24.372115213907801</v>
      </c>
      <c r="R76">
        <v>6</v>
      </c>
      <c r="S76">
        <v>2</v>
      </c>
      <c r="T76">
        <v>3.4641016151377499</v>
      </c>
      <c r="U76">
        <v>4.2426406871192803</v>
      </c>
      <c r="V76" t="s">
        <v>461</v>
      </c>
      <c r="W76">
        <v>1</v>
      </c>
      <c r="X76" t="s">
        <v>47</v>
      </c>
      <c r="Y76" t="s">
        <v>463</v>
      </c>
      <c r="Z76">
        <v>10</v>
      </c>
      <c r="AA76" t="s">
        <v>52</v>
      </c>
      <c r="AB76">
        <v>96961802</v>
      </c>
      <c r="AC76">
        <v>96961831</v>
      </c>
      <c r="AM76" t="s">
        <v>43</v>
      </c>
      <c r="AN76" t="s">
        <v>426</v>
      </c>
      <c r="AO76" t="s">
        <v>118</v>
      </c>
      <c r="AP76" t="s">
        <v>44</v>
      </c>
    </row>
    <row r="77" spans="1:42" hidden="1" x14ac:dyDescent="0.25">
      <c r="A77" t="s">
        <v>63</v>
      </c>
      <c r="B77">
        <v>58778807</v>
      </c>
      <c r="C77">
        <v>58778816</v>
      </c>
      <c r="D77" t="s">
        <v>575</v>
      </c>
      <c r="E77" t="s">
        <v>424</v>
      </c>
      <c r="F77">
        <v>10034</v>
      </c>
      <c r="G77">
        <v>6</v>
      </c>
      <c r="H77">
        <v>58778816</v>
      </c>
      <c r="I77" t="s">
        <v>576</v>
      </c>
      <c r="J77">
        <v>11</v>
      </c>
      <c r="K77">
        <v>28</v>
      </c>
      <c r="L77">
        <v>39</v>
      </c>
      <c r="M77">
        <v>17.549928774784199</v>
      </c>
      <c r="N77">
        <v>36</v>
      </c>
      <c r="O77">
        <v>128</v>
      </c>
      <c r="P77">
        <v>164</v>
      </c>
      <c r="Q77">
        <v>67.882250993908499</v>
      </c>
      <c r="R77">
        <v>33</v>
      </c>
      <c r="S77">
        <v>0</v>
      </c>
      <c r="T77">
        <v>0</v>
      </c>
      <c r="U77">
        <v>3.3541019662496798</v>
      </c>
      <c r="AM77" t="s">
        <v>43</v>
      </c>
      <c r="AN77" t="s">
        <v>426</v>
      </c>
      <c r="AO77" t="s">
        <v>118</v>
      </c>
      <c r="AP77" t="s">
        <v>44</v>
      </c>
    </row>
    <row r="78" spans="1:42" hidden="1" x14ac:dyDescent="0.25">
      <c r="A78" t="s">
        <v>63</v>
      </c>
      <c r="B78">
        <v>6576641</v>
      </c>
      <c r="C78">
        <v>6576642</v>
      </c>
      <c r="D78" t="s">
        <v>577</v>
      </c>
      <c r="E78" t="s">
        <v>424</v>
      </c>
      <c r="F78">
        <v>9811</v>
      </c>
      <c r="G78">
        <v>6</v>
      </c>
      <c r="H78">
        <v>6576642</v>
      </c>
      <c r="I78" t="s">
        <v>578</v>
      </c>
      <c r="J78">
        <v>1</v>
      </c>
      <c r="K78">
        <v>9</v>
      </c>
      <c r="L78">
        <v>10</v>
      </c>
      <c r="M78">
        <v>3</v>
      </c>
      <c r="N78">
        <v>1</v>
      </c>
      <c r="O78">
        <v>64</v>
      </c>
      <c r="P78">
        <v>65</v>
      </c>
      <c r="Q78">
        <v>8</v>
      </c>
      <c r="R78">
        <v>6</v>
      </c>
      <c r="S78">
        <v>1</v>
      </c>
      <c r="T78">
        <v>2.4494897427831699</v>
      </c>
      <c r="U78">
        <v>0.5</v>
      </c>
      <c r="AM78" t="s">
        <v>43</v>
      </c>
      <c r="AN78" t="s">
        <v>426</v>
      </c>
      <c r="AO78" t="s">
        <v>118</v>
      </c>
      <c r="AP78" t="s">
        <v>44</v>
      </c>
    </row>
    <row r="79" spans="1:42" x14ac:dyDescent="0.25">
      <c r="A79" t="s">
        <v>62</v>
      </c>
      <c r="B79">
        <v>31038008</v>
      </c>
      <c r="C79">
        <v>31038012</v>
      </c>
      <c r="D79" t="s">
        <v>568</v>
      </c>
      <c r="E79" t="s">
        <v>424</v>
      </c>
      <c r="F79">
        <v>9082</v>
      </c>
      <c r="G79">
        <v>5</v>
      </c>
      <c r="H79">
        <v>31038008</v>
      </c>
      <c r="I79" t="s">
        <v>569</v>
      </c>
      <c r="J79">
        <v>6</v>
      </c>
      <c r="K79">
        <v>4</v>
      </c>
      <c r="L79">
        <v>10</v>
      </c>
      <c r="M79">
        <v>4.8989794855663504</v>
      </c>
      <c r="N79">
        <v>31</v>
      </c>
      <c r="O79">
        <v>10</v>
      </c>
      <c r="P79">
        <v>41</v>
      </c>
      <c r="Q79">
        <v>17.606816861658999</v>
      </c>
      <c r="R79">
        <v>5</v>
      </c>
      <c r="S79">
        <v>4</v>
      </c>
      <c r="T79">
        <v>4.4721359549995796</v>
      </c>
      <c r="U79">
        <v>2</v>
      </c>
      <c r="V79" t="s">
        <v>568</v>
      </c>
      <c r="W79">
        <v>1</v>
      </c>
      <c r="X79" t="s">
        <v>62</v>
      </c>
      <c r="Y79" t="s">
        <v>570</v>
      </c>
      <c r="Z79">
        <v>10</v>
      </c>
      <c r="AA79" t="s">
        <v>52</v>
      </c>
      <c r="AB79">
        <v>31037990</v>
      </c>
      <c r="AC79">
        <v>31038019</v>
      </c>
      <c r="AD79" t="s">
        <v>571</v>
      </c>
      <c r="AE79">
        <v>28</v>
      </c>
      <c r="AF79">
        <v>11</v>
      </c>
      <c r="AG79">
        <v>8</v>
      </c>
      <c r="AH79">
        <v>0</v>
      </c>
      <c r="AI79">
        <v>1</v>
      </c>
      <c r="AJ79" t="s">
        <v>52</v>
      </c>
      <c r="AK79">
        <v>31037991</v>
      </c>
      <c r="AL79">
        <v>31038019</v>
      </c>
      <c r="AM79" t="s">
        <v>43</v>
      </c>
      <c r="AN79" t="s">
        <v>426</v>
      </c>
      <c r="AO79" t="s">
        <v>118</v>
      </c>
      <c r="AP79" t="s">
        <v>118</v>
      </c>
    </row>
    <row r="80" spans="1:42" hidden="1" x14ac:dyDescent="0.25">
      <c r="A80" t="s">
        <v>75</v>
      </c>
      <c r="B80">
        <v>101018036</v>
      </c>
      <c r="C80">
        <v>101018038</v>
      </c>
      <c r="D80" t="s">
        <v>582</v>
      </c>
      <c r="E80" t="s">
        <v>424</v>
      </c>
      <c r="F80">
        <v>11058</v>
      </c>
      <c r="G80">
        <v>7</v>
      </c>
      <c r="H80">
        <v>101018038</v>
      </c>
      <c r="I80" t="s">
        <v>583</v>
      </c>
      <c r="J80">
        <v>16</v>
      </c>
      <c r="K80">
        <v>1</v>
      </c>
      <c r="L80">
        <v>17</v>
      </c>
      <c r="M80">
        <v>4</v>
      </c>
      <c r="N80">
        <v>93</v>
      </c>
      <c r="O80">
        <v>1</v>
      </c>
      <c r="P80">
        <v>94</v>
      </c>
      <c r="Q80">
        <v>9.6436507609929496</v>
      </c>
      <c r="R80">
        <v>14</v>
      </c>
      <c r="S80">
        <v>0</v>
      </c>
      <c r="T80">
        <v>0</v>
      </c>
      <c r="U80">
        <v>1</v>
      </c>
      <c r="AM80" t="s">
        <v>43</v>
      </c>
      <c r="AN80" t="s">
        <v>426</v>
      </c>
      <c r="AO80" t="s">
        <v>118</v>
      </c>
      <c r="AP80" t="s">
        <v>44</v>
      </c>
    </row>
    <row r="81" spans="1:42" hidden="1" x14ac:dyDescent="0.25">
      <c r="A81" t="s">
        <v>75</v>
      </c>
      <c r="B81">
        <v>110577832</v>
      </c>
      <c r="C81">
        <v>110577840</v>
      </c>
      <c r="D81" t="s">
        <v>584</v>
      </c>
      <c r="E81" t="s">
        <v>424</v>
      </c>
      <c r="F81">
        <v>11125</v>
      </c>
      <c r="G81">
        <v>7</v>
      </c>
      <c r="H81">
        <v>110577839</v>
      </c>
      <c r="I81" t="s">
        <v>585</v>
      </c>
      <c r="J81">
        <v>17</v>
      </c>
      <c r="K81">
        <v>8</v>
      </c>
      <c r="L81">
        <v>25</v>
      </c>
      <c r="M81">
        <v>11.6619037896906</v>
      </c>
      <c r="N81">
        <v>90</v>
      </c>
      <c r="O81">
        <v>29</v>
      </c>
      <c r="P81">
        <v>119</v>
      </c>
      <c r="Q81">
        <v>51.088159097779197</v>
      </c>
      <c r="R81">
        <v>17</v>
      </c>
      <c r="S81">
        <v>6</v>
      </c>
      <c r="T81">
        <v>10.099504938361999</v>
      </c>
      <c r="U81">
        <v>3.55902608401043</v>
      </c>
      <c r="AM81" t="s">
        <v>43</v>
      </c>
      <c r="AN81" t="s">
        <v>426</v>
      </c>
      <c r="AO81" t="s">
        <v>118</v>
      </c>
      <c r="AP81" t="s">
        <v>44</v>
      </c>
    </row>
    <row r="82" spans="1:42" hidden="1" x14ac:dyDescent="0.25">
      <c r="A82" t="s">
        <v>75</v>
      </c>
      <c r="B82">
        <v>31576435</v>
      </c>
      <c r="C82">
        <v>31576453</v>
      </c>
      <c r="D82" t="s">
        <v>586</v>
      </c>
      <c r="E82" t="s">
        <v>424</v>
      </c>
      <c r="F82">
        <v>10631</v>
      </c>
      <c r="G82">
        <v>7</v>
      </c>
      <c r="H82">
        <v>31576435</v>
      </c>
      <c r="I82" t="s">
        <v>587</v>
      </c>
      <c r="J82">
        <v>57</v>
      </c>
      <c r="K82">
        <v>11</v>
      </c>
      <c r="L82">
        <v>68</v>
      </c>
      <c r="M82">
        <v>25.039968051097802</v>
      </c>
      <c r="N82">
        <v>203</v>
      </c>
      <c r="O82">
        <v>23</v>
      </c>
      <c r="P82">
        <v>226</v>
      </c>
      <c r="Q82">
        <v>68.330081223426006</v>
      </c>
      <c r="R82">
        <v>10</v>
      </c>
      <c r="S82">
        <v>52</v>
      </c>
      <c r="T82">
        <v>22.803508501982702</v>
      </c>
      <c r="U82">
        <v>6.4226162893325602</v>
      </c>
      <c r="AM82" t="s">
        <v>43</v>
      </c>
      <c r="AN82" t="s">
        <v>426</v>
      </c>
      <c r="AO82" t="s">
        <v>118</v>
      </c>
      <c r="AP82" t="s">
        <v>44</v>
      </c>
    </row>
    <row r="83" spans="1:42" hidden="1" x14ac:dyDescent="0.25">
      <c r="A83" t="s">
        <v>75</v>
      </c>
      <c r="B83">
        <v>61969102</v>
      </c>
      <c r="C83">
        <v>61969104</v>
      </c>
      <c r="D83" t="s">
        <v>588</v>
      </c>
      <c r="E83" t="s">
        <v>424</v>
      </c>
      <c r="F83">
        <v>10769</v>
      </c>
      <c r="G83">
        <v>7</v>
      </c>
      <c r="H83">
        <v>61969102</v>
      </c>
      <c r="I83" t="s">
        <v>589</v>
      </c>
      <c r="J83">
        <v>0</v>
      </c>
      <c r="K83">
        <v>4</v>
      </c>
      <c r="L83">
        <v>4</v>
      </c>
      <c r="M83">
        <v>0</v>
      </c>
      <c r="N83">
        <v>0</v>
      </c>
      <c r="O83">
        <v>6</v>
      </c>
      <c r="P83">
        <v>6</v>
      </c>
      <c r="Q83">
        <v>0</v>
      </c>
      <c r="R83">
        <v>1</v>
      </c>
      <c r="S83">
        <v>3</v>
      </c>
      <c r="T83">
        <v>1.7320508075688701</v>
      </c>
      <c r="U83">
        <v>1</v>
      </c>
      <c r="AM83" t="s">
        <v>43</v>
      </c>
      <c r="AN83" t="s">
        <v>426</v>
      </c>
      <c r="AO83" t="s">
        <v>118</v>
      </c>
      <c r="AP83" t="s">
        <v>44</v>
      </c>
    </row>
    <row r="84" spans="1:42" hidden="1" x14ac:dyDescent="0.25">
      <c r="A84" t="s">
        <v>75</v>
      </c>
      <c r="B84">
        <v>61969322</v>
      </c>
      <c r="C84">
        <v>61969325</v>
      </c>
      <c r="D84" t="s">
        <v>590</v>
      </c>
      <c r="E84" t="s">
        <v>424</v>
      </c>
      <c r="F84">
        <v>10774</v>
      </c>
      <c r="G84">
        <v>7</v>
      </c>
      <c r="H84">
        <v>61969325</v>
      </c>
      <c r="I84" t="s">
        <v>591</v>
      </c>
      <c r="J84">
        <v>38</v>
      </c>
      <c r="K84">
        <v>23</v>
      </c>
      <c r="L84">
        <v>61</v>
      </c>
      <c r="M84">
        <v>29.5634909981889</v>
      </c>
      <c r="N84">
        <v>179</v>
      </c>
      <c r="O84">
        <v>99</v>
      </c>
      <c r="P84">
        <v>278</v>
      </c>
      <c r="Q84">
        <v>133.12024639400201</v>
      </c>
      <c r="R84">
        <v>0</v>
      </c>
      <c r="S84">
        <v>59</v>
      </c>
      <c r="T84">
        <v>0</v>
      </c>
      <c r="U84">
        <v>1.2472191289246399</v>
      </c>
      <c r="AM84" t="s">
        <v>43</v>
      </c>
      <c r="AN84" t="s">
        <v>426</v>
      </c>
      <c r="AO84" t="s">
        <v>118</v>
      </c>
      <c r="AP84" t="s">
        <v>44</v>
      </c>
    </row>
    <row r="85" spans="1:42" hidden="1" x14ac:dyDescent="0.25">
      <c r="A85" t="s">
        <v>75</v>
      </c>
      <c r="B85">
        <v>85466792</v>
      </c>
      <c r="C85">
        <v>85466800</v>
      </c>
      <c r="D85" t="s">
        <v>592</v>
      </c>
      <c r="E85" t="s">
        <v>424</v>
      </c>
      <c r="F85">
        <v>10919</v>
      </c>
      <c r="G85">
        <v>7</v>
      </c>
      <c r="H85">
        <v>85466797</v>
      </c>
      <c r="I85" t="s">
        <v>593</v>
      </c>
      <c r="J85">
        <v>10</v>
      </c>
      <c r="K85">
        <v>1</v>
      </c>
      <c r="L85">
        <v>11</v>
      </c>
      <c r="M85">
        <v>3.1622776601683702</v>
      </c>
      <c r="N85">
        <v>75</v>
      </c>
      <c r="O85">
        <v>5</v>
      </c>
      <c r="P85">
        <v>80</v>
      </c>
      <c r="Q85">
        <v>19.364916731036999</v>
      </c>
      <c r="R85">
        <v>6</v>
      </c>
      <c r="S85">
        <v>1</v>
      </c>
      <c r="T85">
        <v>2.4494897427831699</v>
      </c>
      <c r="U85">
        <v>3.2998316455372199</v>
      </c>
      <c r="AM85" t="s">
        <v>43</v>
      </c>
      <c r="AN85" t="s">
        <v>426</v>
      </c>
      <c r="AO85" t="s">
        <v>118</v>
      </c>
      <c r="AP85" t="s">
        <v>44</v>
      </c>
    </row>
    <row r="86" spans="1:42" x14ac:dyDescent="0.25">
      <c r="A86" t="s">
        <v>63</v>
      </c>
      <c r="B86">
        <v>55112557</v>
      </c>
      <c r="C86">
        <v>55112560</v>
      </c>
      <c r="D86" t="s">
        <v>572</v>
      </c>
      <c r="E86" t="s">
        <v>424</v>
      </c>
      <c r="F86">
        <v>10004</v>
      </c>
      <c r="G86">
        <v>6</v>
      </c>
      <c r="H86">
        <v>55112557</v>
      </c>
      <c r="I86" t="s">
        <v>573</v>
      </c>
      <c r="J86">
        <v>6</v>
      </c>
      <c r="K86">
        <v>1</v>
      </c>
      <c r="L86">
        <v>7</v>
      </c>
      <c r="M86">
        <v>2.4494897427831699</v>
      </c>
      <c r="N86">
        <v>19</v>
      </c>
      <c r="O86">
        <v>1</v>
      </c>
      <c r="P86">
        <v>20</v>
      </c>
      <c r="Q86">
        <v>4.3588989435406704</v>
      </c>
      <c r="R86">
        <v>6</v>
      </c>
      <c r="S86">
        <v>1</v>
      </c>
      <c r="T86">
        <v>2.4494897427831699</v>
      </c>
      <c r="U86">
        <v>1.5</v>
      </c>
      <c r="V86" t="s">
        <v>572</v>
      </c>
      <c r="W86">
        <v>1</v>
      </c>
      <c r="X86" t="s">
        <v>63</v>
      </c>
      <c r="AD86" t="s">
        <v>574</v>
      </c>
      <c r="AE86">
        <v>28</v>
      </c>
      <c r="AF86">
        <v>10</v>
      </c>
      <c r="AG86">
        <v>7</v>
      </c>
      <c r="AH86">
        <v>0</v>
      </c>
      <c r="AI86">
        <v>1</v>
      </c>
      <c r="AJ86" t="s">
        <v>52</v>
      </c>
      <c r="AK86">
        <v>55112547</v>
      </c>
      <c r="AL86">
        <v>55112575</v>
      </c>
      <c r="AM86" t="s">
        <v>43</v>
      </c>
      <c r="AN86" t="s">
        <v>426</v>
      </c>
      <c r="AO86" t="s">
        <v>118</v>
      </c>
      <c r="AP86" t="s">
        <v>118</v>
      </c>
    </row>
    <row r="87" spans="1:42" hidden="1" x14ac:dyDescent="0.25">
      <c r="A87" t="s">
        <v>64</v>
      </c>
      <c r="B87">
        <v>108920959</v>
      </c>
      <c r="C87">
        <v>108920960</v>
      </c>
      <c r="D87" t="s">
        <v>597</v>
      </c>
      <c r="E87" t="s">
        <v>424</v>
      </c>
      <c r="F87">
        <v>11702</v>
      </c>
      <c r="G87">
        <v>8</v>
      </c>
      <c r="H87">
        <v>108920959</v>
      </c>
      <c r="I87" t="s">
        <v>598</v>
      </c>
      <c r="J87">
        <v>1</v>
      </c>
      <c r="K87">
        <v>4</v>
      </c>
      <c r="L87">
        <v>5</v>
      </c>
      <c r="M87">
        <v>2</v>
      </c>
      <c r="N87">
        <v>2</v>
      </c>
      <c r="O87">
        <v>6</v>
      </c>
      <c r="P87">
        <v>8</v>
      </c>
      <c r="Q87">
        <v>3.4641016151377499</v>
      </c>
      <c r="R87">
        <v>4</v>
      </c>
      <c r="S87">
        <v>1</v>
      </c>
      <c r="T87">
        <v>2</v>
      </c>
      <c r="U87">
        <v>0.5</v>
      </c>
      <c r="AM87" t="s">
        <v>43</v>
      </c>
      <c r="AN87" t="s">
        <v>426</v>
      </c>
      <c r="AO87" t="s">
        <v>118</v>
      </c>
      <c r="AP87" t="s">
        <v>44</v>
      </c>
    </row>
    <row r="88" spans="1:42" hidden="1" x14ac:dyDescent="0.25">
      <c r="A88" t="s">
        <v>64</v>
      </c>
      <c r="B88">
        <v>109018046</v>
      </c>
      <c r="C88">
        <v>109018049</v>
      </c>
      <c r="D88" t="s">
        <v>599</v>
      </c>
      <c r="E88" t="s">
        <v>424</v>
      </c>
      <c r="F88">
        <v>11703</v>
      </c>
      <c r="G88">
        <v>8</v>
      </c>
      <c r="H88">
        <v>109018046</v>
      </c>
      <c r="I88" t="s">
        <v>600</v>
      </c>
      <c r="J88">
        <v>4</v>
      </c>
      <c r="K88">
        <v>1</v>
      </c>
      <c r="L88">
        <v>5</v>
      </c>
      <c r="M88">
        <v>2</v>
      </c>
      <c r="N88">
        <v>34</v>
      </c>
      <c r="O88">
        <v>5</v>
      </c>
      <c r="P88">
        <v>39</v>
      </c>
      <c r="Q88">
        <v>13.038404810405201</v>
      </c>
      <c r="R88">
        <v>4</v>
      </c>
      <c r="S88">
        <v>1</v>
      </c>
      <c r="T88">
        <v>2</v>
      </c>
      <c r="U88">
        <v>1.5</v>
      </c>
      <c r="AM88" t="s">
        <v>43</v>
      </c>
      <c r="AN88" t="s">
        <v>426</v>
      </c>
      <c r="AO88" t="s">
        <v>118</v>
      </c>
      <c r="AP88" t="s">
        <v>44</v>
      </c>
    </row>
    <row r="89" spans="1:42" hidden="1" x14ac:dyDescent="0.25">
      <c r="A89" t="s">
        <v>64</v>
      </c>
      <c r="B89">
        <v>146044624</v>
      </c>
      <c r="C89">
        <v>146044624</v>
      </c>
      <c r="D89" t="s">
        <v>601</v>
      </c>
      <c r="E89" t="s">
        <v>424</v>
      </c>
      <c r="F89">
        <v>12011</v>
      </c>
      <c r="G89">
        <v>8</v>
      </c>
      <c r="H89">
        <v>146044624</v>
      </c>
      <c r="I89" t="s">
        <v>602</v>
      </c>
      <c r="J89">
        <v>19</v>
      </c>
      <c r="K89">
        <v>1</v>
      </c>
      <c r="L89">
        <v>20</v>
      </c>
      <c r="M89">
        <v>4.3588989435406704</v>
      </c>
      <c r="N89">
        <v>29</v>
      </c>
      <c r="O89">
        <v>1</v>
      </c>
      <c r="P89">
        <v>30</v>
      </c>
      <c r="Q89">
        <v>5.3851648071345002</v>
      </c>
      <c r="R89">
        <v>0</v>
      </c>
      <c r="S89">
        <v>18</v>
      </c>
      <c r="T89">
        <v>0</v>
      </c>
      <c r="U89">
        <v>0</v>
      </c>
      <c r="AM89" t="s">
        <v>43</v>
      </c>
      <c r="AN89" t="s">
        <v>426</v>
      </c>
      <c r="AO89" t="s">
        <v>118</v>
      </c>
      <c r="AP89" t="s">
        <v>44</v>
      </c>
    </row>
    <row r="90" spans="1:42" x14ac:dyDescent="0.25">
      <c r="A90" t="s">
        <v>63</v>
      </c>
      <c r="B90">
        <v>74159305</v>
      </c>
      <c r="C90">
        <v>74159318</v>
      </c>
      <c r="D90" t="s">
        <v>579</v>
      </c>
      <c r="E90" t="s">
        <v>424</v>
      </c>
      <c r="F90">
        <v>10086</v>
      </c>
      <c r="G90">
        <v>6</v>
      </c>
      <c r="H90">
        <v>74159318</v>
      </c>
      <c r="I90" t="s">
        <v>580</v>
      </c>
      <c r="J90">
        <v>3</v>
      </c>
      <c r="K90">
        <v>0</v>
      </c>
      <c r="L90">
        <v>3</v>
      </c>
      <c r="M90">
        <v>0</v>
      </c>
      <c r="N90">
        <v>3</v>
      </c>
      <c r="O90">
        <v>0</v>
      </c>
      <c r="P90">
        <v>3</v>
      </c>
      <c r="Q90">
        <v>0</v>
      </c>
      <c r="R90">
        <v>1</v>
      </c>
      <c r="S90">
        <v>2</v>
      </c>
      <c r="T90">
        <v>1.41421356237309</v>
      </c>
      <c r="U90">
        <v>5.5577773335110203</v>
      </c>
      <c r="V90" t="s">
        <v>579</v>
      </c>
      <c r="W90">
        <v>1</v>
      </c>
      <c r="X90" t="s">
        <v>63</v>
      </c>
      <c r="Y90" t="s">
        <v>581</v>
      </c>
      <c r="Z90">
        <v>11</v>
      </c>
      <c r="AA90" t="s">
        <v>52</v>
      </c>
      <c r="AB90">
        <v>74159309</v>
      </c>
      <c r="AC90">
        <v>74159338</v>
      </c>
      <c r="AM90" t="s">
        <v>43</v>
      </c>
      <c r="AN90" t="s">
        <v>426</v>
      </c>
      <c r="AO90" t="s">
        <v>118</v>
      </c>
      <c r="AP90" t="s">
        <v>44</v>
      </c>
    </row>
    <row r="91" spans="1:42" hidden="1" x14ac:dyDescent="0.25">
      <c r="A91" t="s">
        <v>64</v>
      </c>
      <c r="B91">
        <v>62449285</v>
      </c>
      <c r="C91">
        <v>62449304</v>
      </c>
      <c r="D91" t="s">
        <v>606</v>
      </c>
      <c r="E91" t="s">
        <v>424</v>
      </c>
      <c r="F91">
        <v>11482</v>
      </c>
      <c r="G91">
        <v>8</v>
      </c>
      <c r="H91">
        <v>62449294</v>
      </c>
      <c r="I91" t="s">
        <v>607</v>
      </c>
      <c r="J91">
        <v>25</v>
      </c>
      <c r="K91">
        <v>106</v>
      </c>
      <c r="L91">
        <v>131</v>
      </c>
      <c r="M91">
        <v>51.478150704934997</v>
      </c>
      <c r="N91">
        <v>116</v>
      </c>
      <c r="O91">
        <v>309</v>
      </c>
      <c r="P91">
        <v>425</v>
      </c>
      <c r="Q91">
        <v>189.32511719262101</v>
      </c>
      <c r="R91">
        <v>89</v>
      </c>
      <c r="S91">
        <v>23</v>
      </c>
      <c r="T91">
        <v>45.243784103454402</v>
      </c>
      <c r="U91">
        <v>5.5732597723231798</v>
      </c>
      <c r="AM91" t="s">
        <v>43</v>
      </c>
      <c r="AN91" t="s">
        <v>426</v>
      </c>
      <c r="AO91" t="s">
        <v>118</v>
      </c>
      <c r="AP91" t="s">
        <v>44</v>
      </c>
    </row>
    <row r="92" spans="1:42" hidden="1" x14ac:dyDescent="0.25">
      <c r="A92" t="s">
        <v>65</v>
      </c>
      <c r="B92">
        <v>101984406</v>
      </c>
      <c r="C92">
        <v>101984407</v>
      </c>
      <c r="D92" t="s">
        <v>608</v>
      </c>
      <c r="E92" t="s">
        <v>424</v>
      </c>
      <c r="F92">
        <v>12355</v>
      </c>
      <c r="G92">
        <v>9</v>
      </c>
      <c r="H92">
        <v>101984407</v>
      </c>
      <c r="I92" t="s">
        <v>609</v>
      </c>
      <c r="J92">
        <v>0</v>
      </c>
      <c r="K92">
        <v>2</v>
      </c>
      <c r="L92">
        <v>2</v>
      </c>
      <c r="M92">
        <v>0</v>
      </c>
      <c r="N92">
        <v>0</v>
      </c>
      <c r="O92">
        <v>2</v>
      </c>
      <c r="P92">
        <v>2</v>
      </c>
      <c r="Q92">
        <v>0</v>
      </c>
      <c r="R92">
        <v>1</v>
      </c>
      <c r="S92">
        <v>1</v>
      </c>
      <c r="T92">
        <v>1</v>
      </c>
      <c r="U92">
        <v>0.5</v>
      </c>
      <c r="AM92" t="s">
        <v>43</v>
      </c>
      <c r="AN92" t="s">
        <v>426</v>
      </c>
      <c r="AO92" t="s">
        <v>118</v>
      </c>
      <c r="AP92" t="s">
        <v>44</v>
      </c>
    </row>
    <row r="93" spans="1:42" hidden="1" x14ac:dyDescent="0.25">
      <c r="A93" t="s">
        <v>65</v>
      </c>
      <c r="B93">
        <v>101984428</v>
      </c>
      <c r="C93">
        <v>101984437</v>
      </c>
      <c r="D93" t="s">
        <v>610</v>
      </c>
      <c r="E93" t="s">
        <v>424</v>
      </c>
      <c r="F93">
        <v>12356</v>
      </c>
      <c r="G93">
        <v>9</v>
      </c>
      <c r="H93">
        <v>101984428</v>
      </c>
      <c r="I93" t="s">
        <v>611</v>
      </c>
      <c r="J93">
        <v>0</v>
      </c>
      <c r="K93">
        <v>11</v>
      </c>
      <c r="L93">
        <v>11</v>
      </c>
      <c r="M93">
        <v>0</v>
      </c>
      <c r="N93">
        <v>0</v>
      </c>
      <c r="O93">
        <v>16</v>
      </c>
      <c r="P93">
        <v>16</v>
      </c>
      <c r="Q93">
        <v>0</v>
      </c>
      <c r="R93">
        <v>8</v>
      </c>
      <c r="S93">
        <v>2</v>
      </c>
      <c r="T93">
        <v>4</v>
      </c>
      <c r="U93">
        <v>4.5</v>
      </c>
      <c r="AM93" t="s">
        <v>43</v>
      </c>
      <c r="AN93" t="s">
        <v>426</v>
      </c>
      <c r="AO93" t="s">
        <v>118</v>
      </c>
      <c r="AP93" t="s">
        <v>44</v>
      </c>
    </row>
    <row r="94" spans="1:42" hidden="1" x14ac:dyDescent="0.25">
      <c r="A94" t="s">
        <v>65</v>
      </c>
      <c r="B94">
        <v>101984511</v>
      </c>
      <c r="C94">
        <v>101984529</v>
      </c>
      <c r="D94" t="s">
        <v>612</v>
      </c>
      <c r="E94" t="s">
        <v>424</v>
      </c>
      <c r="F94">
        <v>12357</v>
      </c>
      <c r="G94">
        <v>9</v>
      </c>
      <c r="H94">
        <v>101984512</v>
      </c>
      <c r="I94" t="s">
        <v>613</v>
      </c>
      <c r="J94">
        <v>11</v>
      </c>
      <c r="K94">
        <v>58</v>
      </c>
      <c r="L94">
        <v>69</v>
      </c>
      <c r="M94">
        <v>25.2586618806301</v>
      </c>
      <c r="N94">
        <v>12</v>
      </c>
      <c r="O94">
        <v>109</v>
      </c>
      <c r="P94">
        <v>121</v>
      </c>
      <c r="Q94">
        <v>36.166282640050198</v>
      </c>
      <c r="R94">
        <v>60</v>
      </c>
      <c r="S94">
        <v>2</v>
      </c>
      <c r="T94">
        <v>10.954451150103299</v>
      </c>
      <c r="U94">
        <v>7.3844845618971897</v>
      </c>
      <c r="AM94" t="s">
        <v>43</v>
      </c>
      <c r="AN94" t="s">
        <v>426</v>
      </c>
      <c r="AO94" t="s">
        <v>118</v>
      </c>
      <c r="AP94" t="s">
        <v>44</v>
      </c>
    </row>
    <row r="95" spans="1:42" x14ac:dyDescent="0.25">
      <c r="A95" t="s">
        <v>60</v>
      </c>
      <c r="B95">
        <v>123963673</v>
      </c>
      <c r="C95">
        <v>123963681</v>
      </c>
      <c r="D95" t="s">
        <v>546</v>
      </c>
      <c r="E95" t="s">
        <v>424</v>
      </c>
      <c r="F95">
        <v>8526</v>
      </c>
      <c r="G95">
        <v>4</v>
      </c>
      <c r="H95">
        <v>123963681</v>
      </c>
      <c r="I95" t="s">
        <v>547</v>
      </c>
      <c r="J95">
        <v>2</v>
      </c>
      <c r="K95">
        <v>0</v>
      </c>
      <c r="L95">
        <v>2</v>
      </c>
      <c r="M95">
        <v>0</v>
      </c>
      <c r="N95">
        <v>2</v>
      </c>
      <c r="O95">
        <v>0</v>
      </c>
      <c r="P95">
        <v>2</v>
      </c>
      <c r="Q95">
        <v>0</v>
      </c>
      <c r="R95">
        <v>1</v>
      </c>
      <c r="S95">
        <v>1</v>
      </c>
      <c r="T95">
        <v>1</v>
      </c>
      <c r="U95">
        <v>4</v>
      </c>
      <c r="V95" t="s">
        <v>546</v>
      </c>
      <c r="W95">
        <v>1</v>
      </c>
      <c r="X95" t="s">
        <v>60</v>
      </c>
      <c r="Y95" t="s">
        <v>548</v>
      </c>
      <c r="Z95">
        <v>10</v>
      </c>
      <c r="AA95" t="s">
        <v>52</v>
      </c>
      <c r="AB95">
        <v>123963664</v>
      </c>
      <c r="AC95">
        <v>123963693</v>
      </c>
      <c r="AM95" t="s">
        <v>43</v>
      </c>
      <c r="AN95" t="s">
        <v>426</v>
      </c>
      <c r="AO95" t="s">
        <v>118</v>
      </c>
      <c r="AP95" t="s">
        <v>44</v>
      </c>
    </row>
    <row r="96" spans="1:42" hidden="1" x14ac:dyDescent="0.25">
      <c r="A96" t="s">
        <v>65</v>
      </c>
      <c r="B96">
        <v>101985328</v>
      </c>
      <c r="C96">
        <v>101985338</v>
      </c>
      <c r="D96" t="s">
        <v>615</v>
      </c>
      <c r="E96" t="s">
        <v>424</v>
      </c>
      <c r="F96">
        <v>12364</v>
      </c>
      <c r="G96">
        <v>9</v>
      </c>
      <c r="H96">
        <v>101985328</v>
      </c>
      <c r="I96" t="s">
        <v>616</v>
      </c>
      <c r="J96">
        <v>16</v>
      </c>
      <c r="K96">
        <v>0</v>
      </c>
      <c r="L96">
        <v>16</v>
      </c>
      <c r="M96">
        <v>0</v>
      </c>
      <c r="N96">
        <v>98</v>
      </c>
      <c r="O96">
        <v>0</v>
      </c>
      <c r="P96">
        <v>98</v>
      </c>
      <c r="Q96">
        <v>0</v>
      </c>
      <c r="R96">
        <v>7</v>
      </c>
      <c r="S96">
        <v>6</v>
      </c>
      <c r="T96">
        <v>6.4807406984078604</v>
      </c>
      <c r="U96">
        <v>4.5276925690686998</v>
      </c>
      <c r="AM96" t="s">
        <v>43</v>
      </c>
      <c r="AN96" t="s">
        <v>426</v>
      </c>
      <c r="AO96" t="s">
        <v>118</v>
      </c>
      <c r="AP96" t="s">
        <v>44</v>
      </c>
    </row>
    <row r="97" spans="1:42" hidden="1" x14ac:dyDescent="0.25">
      <c r="A97" t="s">
        <v>65</v>
      </c>
      <c r="B97">
        <v>110184641</v>
      </c>
      <c r="C97">
        <v>110184650</v>
      </c>
      <c r="D97" t="s">
        <v>617</v>
      </c>
      <c r="E97" t="s">
        <v>424</v>
      </c>
      <c r="F97">
        <v>12486</v>
      </c>
      <c r="G97">
        <v>9</v>
      </c>
      <c r="H97">
        <v>110184642</v>
      </c>
      <c r="I97" t="s">
        <v>618</v>
      </c>
      <c r="J97">
        <v>4</v>
      </c>
      <c r="K97">
        <v>1</v>
      </c>
      <c r="L97">
        <v>5</v>
      </c>
      <c r="M97">
        <v>2</v>
      </c>
      <c r="N97">
        <v>4</v>
      </c>
      <c r="O97">
        <v>1</v>
      </c>
      <c r="P97">
        <v>5</v>
      </c>
      <c r="Q97">
        <v>2</v>
      </c>
      <c r="R97">
        <v>0</v>
      </c>
      <c r="S97">
        <v>2</v>
      </c>
      <c r="T97">
        <v>0</v>
      </c>
      <c r="U97">
        <v>3.4910600109422298</v>
      </c>
      <c r="AM97" t="s">
        <v>43</v>
      </c>
      <c r="AN97" t="s">
        <v>426</v>
      </c>
      <c r="AO97" t="s">
        <v>118</v>
      </c>
      <c r="AP97" t="s">
        <v>44</v>
      </c>
    </row>
    <row r="98" spans="1:42" hidden="1" x14ac:dyDescent="0.25">
      <c r="A98" t="s">
        <v>65</v>
      </c>
      <c r="B98">
        <v>121429237</v>
      </c>
      <c r="C98">
        <v>121429238</v>
      </c>
      <c r="D98" t="s">
        <v>619</v>
      </c>
      <c r="E98" t="s">
        <v>424</v>
      </c>
      <c r="F98">
        <v>12624</v>
      </c>
      <c r="G98">
        <v>9</v>
      </c>
      <c r="H98">
        <v>121429238</v>
      </c>
      <c r="I98" t="s">
        <v>620</v>
      </c>
      <c r="J98">
        <v>2</v>
      </c>
      <c r="K98">
        <v>2</v>
      </c>
      <c r="L98">
        <v>4</v>
      </c>
      <c r="M98">
        <v>2</v>
      </c>
      <c r="N98">
        <v>11</v>
      </c>
      <c r="O98">
        <v>2</v>
      </c>
      <c r="P98">
        <v>13</v>
      </c>
      <c r="Q98">
        <v>4.6904157598234297</v>
      </c>
      <c r="R98">
        <v>2</v>
      </c>
      <c r="S98">
        <v>2</v>
      </c>
      <c r="T98">
        <v>2</v>
      </c>
      <c r="U98">
        <v>0.5</v>
      </c>
      <c r="AM98" t="s">
        <v>43</v>
      </c>
      <c r="AN98" t="s">
        <v>426</v>
      </c>
      <c r="AO98" t="s">
        <v>118</v>
      </c>
      <c r="AP98" t="s">
        <v>44</v>
      </c>
    </row>
    <row r="99" spans="1:42" hidden="1" x14ac:dyDescent="0.25">
      <c r="A99" t="s">
        <v>65</v>
      </c>
      <c r="B99">
        <v>21082175</v>
      </c>
      <c r="C99">
        <v>21082184</v>
      </c>
      <c r="D99" t="s">
        <v>621</v>
      </c>
      <c r="E99" t="s">
        <v>424</v>
      </c>
      <c r="F99">
        <v>12087</v>
      </c>
      <c r="G99">
        <v>9</v>
      </c>
      <c r="H99">
        <v>21082184</v>
      </c>
      <c r="I99" t="s">
        <v>622</v>
      </c>
      <c r="J99">
        <v>1</v>
      </c>
      <c r="K99">
        <v>1</v>
      </c>
      <c r="L99">
        <v>2</v>
      </c>
      <c r="M99">
        <v>1</v>
      </c>
      <c r="N99">
        <v>1</v>
      </c>
      <c r="O99">
        <v>1</v>
      </c>
      <c r="P99">
        <v>2</v>
      </c>
      <c r="Q99">
        <v>1</v>
      </c>
      <c r="R99">
        <v>0</v>
      </c>
      <c r="S99">
        <v>0</v>
      </c>
      <c r="T99">
        <v>0</v>
      </c>
      <c r="U99">
        <v>4.5</v>
      </c>
      <c r="AM99" t="s">
        <v>43</v>
      </c>
      <c r="AN99" t="s">
        <v>426</v>
      </c>
      <c r="AO99" t="s">
        <v>118</v>
      </c>
      <c r="AP99" t="s">
        <v>44</v>
      </c>
    </row>
    <row r="100" spans="1:42" hidden="1" x14ac:dyDescent="0.25">
      <c r="A100" t="s">
        <v>65</v>
      </c>
      <c r="B100">
        <v>99951850</v>
      </c>
      <c r="C100">
        <v>99951857</v>
      </c>
      <c r="D100" t="s">
        <v>623</v>
      </c>
      <c r="E100" t="s">
        <v>424</v>
      </c>
      <c r="F100">
        <v>12330</v>
      </c>
      <c r="G100">
        <v>9</v>
      </c>
      <c r="H100">
        <v>99951850</v>
      </c>
      <c r="I100" t="s">
        <v>624</v>
      </c>
      <c r="J100">
        <v>14</v>
      </c>
      <c r="K100">
        <v>2</v>
      </c>
      <c r="L100">
        <v>16</v>
      </c>
      <c r="M100">
        <v>5.2915026221291797</v>
      </c>
      <c r="N100">
        <v>33</v>
      </c>
      <c r="O100">
        <v>41</v>
      </c>
      <c r="P100">
        <v>74</v>
      </c>
      <c r="Q100">
        <v>36.783148315498998</v>
      </c>
      <c r="R100">
        <v>2</v>
      </c>
      <c r="S100">
        <v>12</v>
      </c>
      <c r="T100">
        <v>4.8989794855663504</v>
      </c>
      <c r="U100">
        <v>2.54950975679639</v>
      </c>
      <c r="AM100" t="s">
        <v>43</v>
      </c>
      <c r="AN100" t="s">
        <v>426</v>
      </c>
      <c r="AO100" t="s">
        <v>118</v>
      </c>
      <c r="AP100" t="s">
        <v>44</v>
      </c>
    </row>
    <row r="101" spans="1:42" hidden="1" x14ac:dyDescent="0.25">
      <c r="A101" t="s">
        <v>86</v>
      </c>
      <c r="B101">
        <v>117963</v>
      </c>
      <c r="C101">
        <v>117976</v>
      </c>
      <c r="D101" t="s">
        <v>625</v>
      </c>
      <c r="E101" t="s">
        <v>424</v>
      </c>
      <c r="F101">
        <v>12889</v>
      </c>
      <c r="G101" t="s">
        <v>87</v>
      </c>
      <c r="H101">
        <v>117969</v>
      </c>
      <c r="I101" t="s">
        <v>626</v>
      </c>
      <c r="J101">
        <v>20</v>
      </c>
      <c r="K101">
        <v>58</v>
      </c>
      <c r="L101">
        <v>78</v>
      </c>
      <c r="M101">
        <v>34.058772731852798</v>
      </c>
      <c r="N101">
        <v>80</v>
      </c>
      <c r="O101">
        <v>235</v>
      </c>
      <c r="P101">
        <v>315</v>
      </c>
      <c r="Q101">
        <v>137.11309200802</v>
      </c>
      <c r="R101">
        <v>71</v>
      </c>
      <c r="S101">
        <v>0</v>
      </c>
      <c r="T101">
        <v>0</v>
      </c>
      <c r="U101">
        <v>4.6457866215887798</v>
      </c>
      <c r="AM101" t="s">
        <v>43</v>
      </c>
      <c r="AN101" t="s">
        <v>426</v>
      </c>
      <c r="AO101" t="s">
        <v>118</v>
      </c>
      <c r="AP101" t="s">
        <v>44</v>
      </c>
    </row>
    <row r="102" spans="1:42" hidden="1" x14ac:dyDescent="0.25">
      <c r="A102" t="s">
        <v>66</v>
      </c>
      <c r="B102">
        <v>108118931</v>
      </c>
      <c r="C102">
        <v>108118936</v>
      </c>
      <c r="D102" t="s">
        <v>627</v>
      </c>
      <c r="E102" t="s">
        <v>424</v>
      </c>
      <c r="F102">
        <v>13193</v>
      </c>
      <c r="G102" t="s">
        <v>67</v>
      </c>
      <c r="H102">
        <v>108118935</v>
      </c>
      <c r="I102" t="s">
        <v>628</v>
      </c>
      <c r="J102">
        <v>14</v>
      </c>
      <c r="K102">
        <v>9</v>
      </c>
      <c r="L102">
        <v>23</v>
      </c>
      <c r="M102">
        <v>11.2249721603218</v>
      </c>
      <c r="N102">
        <v>72</v>
      </c>
      <c r="O102">
        <v>18</v>
      </c>
      <c r="P102">
        <v>90</v>
      </c>
      <c r="Q102">
        <v>36</v>
      </c>
      <c r="R102">
        <v>11</v>
      </c>
      <c r="S102">
        <v>9</v>
      </c>
      <c r="T102">
        <v>9.9498743710661994</v>
      </c>
      <c r="U102">
        <v>1.7078251276599301</v>
      </c>
      <c r="AM102" t="s">
        <v>43</v>
      </c>
      <c r="AN102" t="s">
        <v>426</v>
      </c>
      <c r="AO102" t="s">
        <v>118</v>
      </c>
      <c r="AP102" t="s">
        <v>44</v>
      </c>
    </row>
    <row r="103" spans="1:42" hidden="1" x14ac:dyDescent="0.25">
      <c r="A103" t="s">
        <v>66</v>
      </c>
      <c r="B103">
        <v>155260186</v>
      </c>
      <c r="C103">
        <v>155260199</v>
      </c>
      <c r="D103" t="s">
        <v>629</v>
      </c>
      <c r="E103" t="s">
        <v>424</v>
      </c>
      <c r="F103">
        <v>13288</v>
      </c>
      <c r="G103" t="s">
        <v>67</v>
      </c>
      <c r="H103">
        <v>155260199</v>
      </c>
      <c r="I103" t="s">
        <v>61</v>
      </c>
      <c r="J103">
        <v>4</v>
      </c>
      <c r="K103">
        <v>0</v>
      </c>
      <c r="L103">
        <v>4</v>
      </c>
      <c r="M103">
        <v>0</v>
      </c>
      <c r="N103">
        <v>4</v>
      </c>
      <c r="O103">
        <v>0</v>
      </c>
      <c r="P103">
        <v>4</v>
      </c>
      <c r="Q103">
        <v>0</v>
      </c>
      <c r="R103">
        <v>2</v>
      </c>
      <c r="S103">
        <v>2</v>
      </c>
      <c r="T103">
        <v>2</v>
      </c>
      <c r="U103">
        <v>5.4486236794258396</v>
      </c>
      <c r="AM103" t="s">
        <v>43</v>
      </c>
      <c r="AN103" t="s">
        <v>426</v>
      </c>
      <c r="AO103" t="s">
        <v>118</v>
      </c>
      <c r="AP103" t="s">
        <v>44</v>
      </c>
    </row>
    <row r="104" spans="1:42" hidden="1" x14ac:dyDescent="0.25">
      <c r="A104" t="s">
        <v>66</v>
      </c>
      <c r="B104">
        <v>155260210</v>
      </c>
      <c r="C104">
        <v>155260267</v>
      </c>
      <c r="D104" t="s">
        <v>630</v>
      </c>
      <c r="E104" t="s">
        <v>424</v>
      </c>
      <c r="F104">
        <v>13289</v>
      </c>
      <c r="G104" t="s">
        <v>67</v>
      </c>
      <c r="H104">
        <v>155260252</v>
      </c>
      <c r="I104" t="s">
        <v>69</v>
      </c>
      <c r="J104">
        <v>59</v>
      </c>
      <c r="K104">
        <v>0</v>
      </c>
      <c r="L104">
        <v>59</v>
      </c>
      <c r="M104">
        <v>0</v>
      </c>
      <c r="N104">
        <v>102</v>
      </c>
      <c r="O104">
        <v>0</v>
      </c>
      <c r="P104">
        <v>102</v>
      </c>
      <c r="Q104">
        <v>0</v>
      </c>
      <c r="R104">
        <v>23</v>
      </c>
      <c r="S104">
        <v>19</v>
      </c>
      <c r="T104">
        <v>20.904544960366799</v>
      </c>
      <c r="U104">
        <v>18.827538088560299</v>
      </c>
      <c r="AM104" t="s">
        <v>43</v>
      </c>
      <c r="AN104" t="s">
        <v>426</v>
      </c>
      <c r="AO104" t="s">
        <v>118</v>
      </c>
      <c r="AP104" t="s">
        <v>44</v>
      </c>
    </row>
    <row r="105" spans="1:42" hidden="1" x14ac:dyDescent="0.25">
      <c r="A105" t="s">
        <v>66</v>
      </c>
      <c r="B105">
        <v>155260285</v>
      </c>
      <c r="C105">
        <v>155260296</v>
      </c>
      <c r="D105" t="s">
        <v>631</v>
      </c>
      <c r="E105" t="s">
        <v>424</v>
      </c>
      <c r="F105">
        <v>13290</v>
      </c>
      <c r="G105" t="s">
        <v>67</v>
      </c>
      <c r="H105">
        <v>155260294</v>
      </c>
      <c r="I105" t="s">
        <v>632</v>
      </c>
      <c r="J105">
        <v>0</v>
      </c>
      <c r="K105">
        <v>69</v>
      </c>
      <c r="L105">
        <v>69</v>
      </c>
      <c r="M105">
        <v>0</v>
      </c>
      <c r="N105">
        <v>0</v>
      </c>
      <c r="O105">
        <v>296</v>
      </c>
      <c r="P105">
        <v>296</v>
      </c>
      <c r="Q105">
        <v>0</v>
      </c>
      <c r="R105">
        <v>25</v>
      </c>
      <c r="S105">
        <v>40</v>
      </c>
      <c r="T105">
        <v>31.6227766016837</v>
      </c>
      <c r="U105">
        <v>3.9698866482558399</v>
      </c>
      <c r="AM105" t="s">
        <v>43</v>
      </c>
      <c r="AN105" t="s">
        <v>426</v>
      </c>
      <c r="AO105" t="s">
        <v>118</v>
      </c>
      <c r="AP105" t="s">
        <v>44</v>
      </c>
    </row>
    <row r="106" spans="1:42" hidden="1" x14ac:dyDescent="0.25">
      <c r="A106" t="s">
        <v>66</v>
      </c>
      <c r="B106">
        <v>155260313</v>
      </c>
      <c r="C106">
        <v>155260333</v>
      </c>
      <c r="D106" t="s">
        <v>633</v>
      </c>
      <c r="E106" t="s">
        <v>424</v>
      </c>
      <c r="F106">
        <v>13291</v>
      </c>
      <c r="G106" t="s">
        <v>67</v>
      </c>
      <c r="H106">
        <v>155260313</v>
      </c>
      <c r="I106" t="s">
        <v>61</v>
      </c>
      <c r="J106">
        <v>0</v>
      </c>
      <c r="K106">
        <v>41</v>
      </c>
      <c r="L106">
        <v>41</v>
      </c>
      <c r="M106">
        <v>0</v>
      </c>
      <c r="N106">
        <v>0</v>
      </c>
      <c r="O106">
        <v>634</v>
      </c>
      <c r="P106">
        <v>634</v>
      </c>
      <c r="Q106">
        <v>0</v>
      </c>
      <c r="R106">
        <v>32</v>
      </c>
      <c r="S106">
        <v>3</v>
      </c>
      <c r="T106">
        <v>9.7979589711327097</v>
      </c>
      <c r="U106">
        <v>7.3038988749509803</v>
      </c>
      <c r="AM106" t="s">
        <v>43</v>
      </c>
      <c r="AN106" t="s">
        <v>426</v>
      </c>
      <c r="AO106" t="s">
        <v>118</v>
      </c>
      <c r="AP106" t="s">
        <v>44</v>
      </c>
    </row>
    <row r="107" spans="1:42" hidden="1" x14ac:dyDescent="0.25">
      <c r="A107" t="s">
        <v>66</v>
      </c>
      <c r="B107">
        <v>89505270</v>
      </c>
      <c r="C107">
        <v>89505274</v>
      </c>
      <c r="D107" t="s">
        <v>634</v>
      </c>
      <c r="E107" t="s">
        <v>424</v>
      </c>
      <c r="F107">
        <v>13148</v>
      </c>
      <c r="G107" t="s">
        <v>67</v>
      </c>
      <c r="H107">
        <v>89505271</v>
      </c>
      <c r="I107" t="s">
        <v>635</v>
      </c>
      <c r="J107">
        <v>98</v>
      </c>
      <c r="K107">
        <v>2</v>
      </c>
      <c r="L107">
        <v>100</v>
      </c>
      <c r="M107">
        <v>14</v>
      </c>
      <c r="N107">
        <v>105</v>
      </c>
      <c r="O107">
        <v>17</v>
      </c>
      <c r="P107">
        <v>122</v>
      </c>
      <c r="Q107">
        <v>42.249260348555197</v>
      </c>
      <c r="R107">
        <v>87</v>
      </c>
      <c r="S107">
        <v>2</v>
      </c>
      <c r="T107">
        <v>13.1909059582729</v>
      </c>
      <c r="U107">
        <v>1.58113883008418</v>
      </c>
      <c r="AM107" t="s">
        <v>43</v>
      </c>
      <c r="AN107" t="s">
        <v>426</v>
      </c>
      <c r="AO107" t="s">
        <v>118</v>
      </c>
      <c r="AP107" t="s">
        <v>44</v>
      </c>
    </row>
    <row r="108" spans="1:42" hidden="1" x14ac:dyDescent="0.25">
      <c r="A108" t="s">
        <v>66</v>
      </c>
      <c r="B108">
        <v>93036662</v>
      </c>
      <c r="C108">
        <v>93036664</v>
      </c>
      <c r="D108" t="s">
        <v>636</v>
      </c>
      <c r="E108" t="s">
        <v>424</v>
      </c>
      <c r="F108">
        <v>13157</v>
      </c>
      <c r="G108" t="s">
        <v>67</v>
      </c>
      <c r="H108">
        <v>93036664</v>
      </c>
      <c r="I108" t="s">
        <v>637</v>
      </c>
      <c r="J108">
        <v>0</v>
      </c>
      <c r="K108">
        <v>2</v>
      </c>
      <c r="L108">
        <v>2</v>
      </c>
      <c r="M108">
        <v>0</v>
      </c>
      <c r="N108">
        <v>0</v>
      </c>
      <c r="O108">
        <v>2</v>
      </c>
      <c r="P108">
        <v>2</v>
      </c>
      <c r="Q108">
        <v>0</v>
      </c>
      <c r="R108">
        <v>1</v>
      </c>
      <c r="S108">
        <v>1</v>
      </c>
      <c r="T108">
        <v>1</v>
      </c>
      <c r="U108">
        <v>1</v>
      </c>
      <c r="AM108" t="s">
        <v>43</v>
      </c>
      <c r="AN108" t="s">
        <v>426</v>
      </c>
      <c r="AO108" t="s">
        <v>118</v>
      </c>
      <c r="AP108" t="s">
        <v>44</v>
      </c>
    </row>
    <row r="110" spans="1:42" x14ac:dyDescent="0.25">
      <c r="K110" t="s">
        <v>79</v>
      </c>
      <c r="L110">
        <f>SUBTOTAL(9,L9:L95)</f>
        <v>112969</v>
      </c>
    </row>
    <row r="111" spans="1:42" x14ac:dyDescent="0.25">
      <c r="K111" t="s">
        <v>80</v>
      </c>
      <c r="L111" s="1">
        <f>L9/L110</f>
        <v>0.99764537173914969</v>
      </c>
    </row>
    <row r="112" spans="1:42" x14ac:dyDescent="0.25">
      <c r="K112" t="s">
        <v>81</v>
      </c>
      <c r="L112" s="1">
        <f>(L110-L9)/L110</f>
        <v>2.3546282608503219E-3</v>
      </c>
    </row>
    <row r="114" spans="11:12" x14ac:dyDescent="0.25">
      <c r="K114" t="s">
        <v>982</v>
      </c>
      <c r="L114">
        <f xml:space="preserve"> SUBTOTAL(3,A9:A95)</f>
        <v>14</v>
      </c>
    </row>
  </sheetData>
  <autoFilter ref="V1:V108" xr:uid="{36F6191E-F651-E840-9A6E-B29EB28698F3}">
    <filterColumn colId="0">
      <customFilters>
        <customFilter operator="notEqual" val=" "/>
      </customFilters>
    </filterColumn>
  </autoFilter>
  <sortState xmlns:xlrd2="http://schemas.microsoft.com/office/spreadsheetml/2017/richdata2" ref="A9:AP95">
    <sortCondition descending="1" ref="L1"/>
  </sortState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theme="4" tint="-0.499984740745262"/>
  </sheetPr>
  <dimension ref="A1:AR675"/>
  <sheetViews>
    <sheetView topLeftCell="AL1" workbookViewId="0">
      <selection activeCell="R132" sqref="R132"/>
    </sheetView>
  </sheetViews>
  <sheetFormatPr defaultColWidth="11" defaultRowHeight="15.7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5000</v>
      </c>
      <c r="AR1" t="s">
        <v>4966</v>
      </c>
    </row>
    <row r="2" spans="1:44" hidden="1" x14ac:dyDescent="0.25">
      <c r="A2" t="s">
        <v>68</v>
      </c>
      <c r="B2">
        <v>108940607</v>
      </c>
      <c r="C2">
        <v>108940610</v>
      </c>
      <c r="D2" t="s">
        <v>638</v>
      </c>
      <c r="E2" t="s">
        <v>639</v>
      </c>
      <c r="F2">
        <v>1306</v>
      </c>
      <c r="G2">
        <v>10</v>
      </c>
      <c r="H2">
        <v>108940610</v>
      </c>
      <c r="I2" t="s">
        <v>640</v>
      </c>
      <c r="J2">
        <v>27</v>
      </c>
      <c r="K2">
        <v>27</v>
      </c>
      <c r="L2">
        <v>54</v>
      </c>
      <c r="M2">
        <v>27</v>
      </c>
      <c r="N2">
        <v>58</v>
      </c>
      <c r="O2">
        <v>81</v>
      </c>
      <c r="P2">
        <v>139</v>
      </c>
      <c r="Q2">
        <v>68.541957952775107</v>
      </c>
      <c r="R2">
        <v>24</v>
      </c>
      <c r="S2">
        <v>27</v>
      </c>
      <c r="T2">
        <v>25.4558441227157</v>
      </c>
      <c r="U2">
        <v>1.5</v>
      </c>
      <c r="AM2" t="s">
        <v>43</v>
      </c>
      <c r="AN2" t="s">
        <v>641</v>
      </c>
      <c r="AO2" t="s">
        <v>642</v>
      </c>
      <c r="AP2" t="s">
        <v>44</v>
      </c>
    </row>
    <row r="3" spans="1:44" hidden="1" x14ac:dyDescent="0.25">
      <c r="A3" t="s">
        <v>42</v>
      </c>
      <c r="B3">
        <v>123830598</v>
      </c>
      <c r="C3">
        <v>123830599</v>
      </c>
      <c r="D3" t="s">
        <v>643</v>
      </c>
      <c r="E3" t="s">
        <v>639</v>
      </c>
      <c r="F3">
        <v>1853</v>
      </c>
      <c r="G3">
        <v>11</v>
      </c>
      <c r="H3">
        <v>123830599</v>
      </c>
      <c r="I3" t="s">
        <v>644</v>
      </c>
      <c r="J3">
        <v>2</v>
      </c>
      <c r="K3">
        <v>1</v>
      </c>
      <c r="L3">
        <v>3</v>
      </c>
      <c r="M3">
        <v>1.41421356237309</v>
      </c>
      <c r="N3">
        <v>3</v>
      </c>
      <c r="O3">
        <v>5</v>
      </c>
      <c r="P3">
        <v>8</v>
      </c>
      <c r="Q3">
        <v>3.8729833462074099</v>
      </c>
      <c r="R3">
        <v>1</v>
      </c>
      <c r="S3">
        <v>1</v>
      </c>
      <c r="T3">
        <v>1</v>
      </c>
      <c r="U3">
        <v>0.5</v>
      </c>
      <c r="AM3" t="s">
        <v>43</v>
      </c>
      <c r="AN3" t="s">
        <v>641</v>
      </c>
      <c r="AO3" t="s">
        <v>642</v>
      </c>
      <c r="AP3" t="s">
        <v>44</v>
      </c>
    </row>
    <row r="4" spans="1:44" hidden="1" x14ac:dyDescent="0.25">
      <c r="A4" t="s">
        <v>42</v>
      </c>
      <c r="B4">
        <v>86150966</v>
      </c>
      <c r="C4">
        <v>86150970</v>
      </c>
      <c r="D4" t="s">
        <v>645</v>
      </c>
      <c r="E4" t="s">
        <v>639</v>
      </c>
      <c r="F4">
        <v>1686</v>
      </c>
      <c r="G4">
        <v>11</v>
      </c>
      <c r="H4">
        <v>86150966</v>
      </c>
      <c r="I4" t="s">
        <v>646</v>
      </c>
      <c r="J4">
        <v>3</v>
      </c>
      <c r="K4">
        <v>4</v>
      </c>
      <c r="L4">
        <v>7</v>
      </c>
      <c r="M4">
        <v>3.4641016151377499</v>
      </c>
      <c r="N4">
        <v>8</v>
      </c>
      <c r="O4">
        <v>6</v>
      </c>
      <c r="P4">
        <v>14</v>
      </c>
      <c r="Q4">
        <v>6.9282032302754999</v>
      </c>
      <c r="R4">
        <v>4</v>
      </c>
      <c r="S4">
        <v>3</v>
      </c>
      <c r="T4">
        <v>3.4641016151377499</v>
      </c>
      <c r="U4">
        <v>2</v>
      </c>
      <c r="AM4" t="s">
        <v>43</v>
      </c>
      <c r="AN4" t="s">
        <v>641</v>
      </c>
      <c r="AO4" t="s">
        <v>642</v>
      </c>
      <c r="AP4" t="s">
        <v>44</v>
      </c>
    </row>
    <row r="5" spans="1:44" hidden="1" x14ac:dyDescent="0.25">
      <c r="A5" t="s">
        <v>42</v>
      </c>
      <c r="B5">
        <v>98687062</v>
      </c>
      <c r="C5">
        <v>98687072</v>
      </c>
      <c r="D5" t="s">
        <v>647</v>
      </c>
      <c r="E5" t="s">
        <v>639</v>
      </c>
      <c r="F5">
        <v>1745</v>
      </c>
      <c r="G5">
        <v>11</v>
      </c>
      <c r="H5">
        <v>98687062</v>
      </c>
      <c r="I5" t="s">
        <v>648</v>
      </c>
      <c r="J5">
        <v>112</v>
      </c>
      <c r="K5">
        <v>1</v>
      </c>
      <c r="L5">
        <v>113</v>
      </c>
      <c r="M5">
        <v>10.583005244258301</v>
      </c>
      <c r="N5">
        <v>161</v>
      </c>
      <c r="O5">
        <v>2</v>
      </c>
      <c r="P5">
        <v>163</v>
      </c>
      <c r="Q5">
        <v>17.944358444926301</v>
      </c>
      <c r="R5">
        <v>0</v>
      </c>
      <c r="S5">
        <v>110</v>
      </c>
      <c r="T5">
        <v>0</v>
      </c>
      <c r="U5">
        <v>3.4871191548325302</v>
      </c>
      <c r="AM5" t="s">
        <v>43</v>
      </c>
      <c r="AN5" t="s">
        <v>641</v>
      </c>
      <c r="AO5" t="s">
        <v>642</v>
      </c>
      <c r="AP5" t="s">
        <v>44</v>
      </c>
    </row>
    <row r="6" spans="1:44" hidden="1" x14ac:dyDescent="0.25">
      <c r="A6" t="s">
        <v>45</v>
      </c>
      <c r="B6">
        <v>14823543</v>
      </c>
      <c r="C6">
        <v>14823549</v>
      </c>
      <c r="D6" t="s">
        <v>649</v>
      </c>
      <c r="E6" t="s">
        <v>639</v>
      </c>
      <c r="F6">
        <v>1966</v>
      </c>
      <c r="G6">
        <v>12</v>
      </c>
      <c r="H6">
        <v>14823543</v>
      </c>
      <c r="I6" t="s">
        <v>650</v>
      </c>
      <c r="J6">
        <v>72</v>
      </c>
      <c r="K6">
        <v>38</v>
      </c>
      <c r="L6">
        <v>110</v>
      </c>
      <c r="M6">
        <v>52.306787322487999</v>
      </c>
      <c r="N6">
        <v>188</v>
      </c>
      <c r="O6">
        <v>49</v>
      </c>
      <c r="P6">
        <v>237</v>
      </c>
      <c r="Q6">
        <v>95.979164405614597</v>
      </c>
      <c r="R6">
        <v>65</v>
      </c>
      <c r="S6">
        <v>35</v>
      </c>
      <c r="T6">
        <v>47.696960070847197</v>
      </c>
      <c r="U6">
        <v>2.0591260281974</v>
      </c>
      <c r="AM6" t="s">
        <v>43</v>
      </c>
      <c r="AN6" t="s">
        <v>641</v>
      </c>
      <c r="AO6" t="s">
        <v>642</v>
      </c>
      <c r="AP6" t="s">
        <v>44</v>
      </c>
    </row>
    <row r="7" spans="1:44" hidden="1" x14ac:dyDescent="0.25">
      <c r="A7" t="s">
        <v>45</v>
      </c>
      <c r="B7">
        <v>51414830</v>
      </c>
      <c r="C7">
        <v>51414836</v>
      </c>
      <c r="D7" t="s">
        <v>651</v>
      </c>
      <c r="E7" t="s">
        <v>639</v>
      </c>
      <c r="F7">
        <v>2098</v>
      </c>
      <c r="G7">
        <v>12</v>
      </c>
      <c r="H7">
        <v>51414836</v>
      </c>
      <c r="I7" t="s">
        <v>652</v>
      </c>
      <c r="J7">
        <v>2</v>
      </c>
      <c r="K7">
        <v>77</v>
      </c>
      <c r="L7">
        <v>79</v>
      </c>
      <c r="M7">
        <v>12.4096736459908</v>
      </c>
      <c r="N7">
        <v>5</v>
      </c>
      <c r="O7">
        <v>424</v>
      </c>
      <c r="P7">
        <v>429</v>
      </c>
      <c r="Q7">
        <v>46.043457732885301</v>
      </c>
      <c r="R7">
        <v>67</v>
      </c>
      <c r="S7">
        <v>2</v>
      </c>
      <c r="T7">
        <v>11.575836902790201</v>
      </c>
      <c r="U7">
        <v>2.2912878474779199</v>
      </c>
      <c r="AM7" t="s">
        <v>43</v>
      </c>
      <c r="AN7" t="s">
        <v>641</v>
      </c>
      <c r="AO7" t="s">
        <v>642</v>
      </c>
      <c r="AP7" t="s">
        <v>44</v>
      </c>
    </row>
    <row r="8" spans="1:44" hidden="1" x14ac:dyDescent="0.25">
      <c r="A8" t="s">
        <v>45</v>
      </c>
      <c r="B8">
        <v>95433</v>
      </c>
      <c r="C8">
        <v>95451</v>
      </c>
      <c r="D8" t="s">
        <v>653</v>
      </c>
      <c r="E8" t="s">
        <v>639</v>
      </c>
      <c r="F8">
        <v>1883</v>
      </c>
      <c r="G8">
        <v>12</v>
      </c>
      <c r="H8">
        <v>95445</v>
      </c>
      <c r="I8" t="s">
        <v>295</v>
      </c>
      <c r="J8">
        <v>27</v>
      </c>
      <c r="K8">
        <v>0</v>
      </c>
      <c r="L8">
        <v>27</v>
      </c>
      <c r="M8">
        <v>0</v>
      </c>
      <c r="N8">
        <v>29</v>
      </c>
      <c r="O8">
        <v>0</v>
      </c>
      <c r="P8">
        <v>29</v>
      </c>
      <c r="Q8">
        <v>0</v>
      </c>
      <c r="R8">
        <v>1</v>
      </c>
      <c r="S8">
        <v>14</v>
      </c>
      <c r="T8">
        <v>3.74165738677394</v>
      </c>
      <c r="U8">
        <v>5.22015325445527</v>
      </c>
      <c r="AM8" t="s">
        <v>43</v>
      </c>
      <c r="AN8" t="s">
        <v>641</v>
      </c>
      <c r="AO8" t="s">
        <v>642</v>
      </c>
      <c r="AP8" t="s">
        <v>44</v>
      </c>
    </row>
    <row r="9" spans="1:44" hidden="1" x14ac:dyDescent="0.25">
      <c r="A9" t="s">
        <v>45</v>
      </c>
      <c r="B9">
        <v>95479</v>
      </c>
      <c r="C9">
        <v>95500</v>
      </c>
      <c r="D9" t="s">
        <v>296</v>
      </c>
      <c r="E9" t="s">
        <v>639</v>
      </c>
      <c r="F9">
        <v>1884</v>
      </c>
      <c r="G9">
        <v>12</v>
      </c>
      <c r="H9">
        <v>95500</v>
      </c>
      <c r="I9" t="s">
        <v>61</v>
      </c>
      <c r="J9">
        <v>3</v>
      </c>
      <c r="K9">
        <v>1</v>
      </c>
      <c r="L9">
        <v>4</v>
      </c>
      <c r="M9">
        <v>1.7320508075688701</v>
      </c>
      <c r="N9">
        <v>3</v>
      </c>
      <c r="O9">
        <v>1</v>
      </c>
      <c r="P9">
        <v>4</v>
      </c>
      <c r="Q9">
        <v>1.7320508075688701</v>
      </c>
      <c r="R9">
        <v>0</v>
      </c>
      <c r="S9">
        <v>2</v>
      </c>
      <c r="T9">
        <v>0</v>
      </c>
      <c r="U9">
        <v>8.5256964524899601</v>
      </c>
      <c r="AM9" t="s">
        <v>43</v>
      </c>
      <c r="AN9" t="s">
        <v>641</v>
      </c>
      <c r="AO9" t="s">
        <v>642</v>
      </c>
      <c r="AP9" t="s">
        <v>44</v>
      </c>
    </row>
    <row r="10" spans="1:44" hidden="1" x14ac:dyDescent="0.25">
      <c r="A10" t="s">
        <v>45</v>
      </c>
      <c r="B10">
        <v>95593</v>
      </c>
      <c r="C10">
        <v>95623</v>
      </c>
      <c r="D10" t="s">
        <v>654</v>
      </c>
      <c r="E10" t="s">
        <v>639</v>
      </c>
      <c r="F10">
        <v>1885</v>
      </c>
      <c r="G10">
        <v>12</v>
      </c>
      <c r="H10">
        <v>95604</v>
      </c>
      <c r="I10" t="s">
        <v>655</v>
      </c>
      <c r="J10">
        <v>39</v>
      </c>
      <c r="K10">
        <v>0</v>
      </c>
      <c r="L10">
        <v>39</v>
      </c>
      <c r="M10">
        <v>0</v>
      </c>
      <c r="N10">
        <v>106</v>
      </c>
      <c r="O10">
        <v>0</v>
      </c>
      <c r="P10">
        <v>106</v>
      </c>
      <c r="Q10">
        <v>0</v>
      </c>
      <c r="R10">
        <v>4</v>
      </c>
      <c r="S10">
        <v>29</v>
      </c>
      <c r="T10">
        <v>10.770329614269</v>
      </c>
      <c r="U10">
        <v>7.5656298036091796</v>
      </c>
      <c r="AM10" t="s">
        <v>43</v>
      </c>
      <c r="AN10" t="s">
        <v>641</v>
      </c>
      <c r="AO10" t="s">
        <v>642</v>
      </c>
      <c r="AP10" t="s">
        <v>44</v>
      </c>
    </row>
    <row r="11" spans="1:44" hidden="1" x14ac:dyDescent="0.25">
      <c r="A11" t="s">
        <v>45</v>
      </c>
      <c r="B11">
        <v>95634</v>
      </c>
      <c r="C11">
        <v>95645</v>
      </c>
      <c r="D11" t="s">
        <v>656</v>
      </c>
      <c r="E11" t="s">
        <v>639</v>
      </c>
      <c r="F11">
        <v>1886</v>
      </c>
      <c r="G11">
        <v>12</v>
      </c>
      <c r="H11">
        <v>95636</v>
      </c>
      <c r="I11" t="s">
        <v>657</v>
      </c>
      <c r="J11">
        <v>1</v>
      </c>
      <c r="K11">
        <v>4</v>
      </c>
      <c r="L11">
        <v>5</v>
      </c>
      <c r="M11">
        <v>2</v>
      </c>
      <c r="N11">
        <v>1</v>
      </c>
      <c r="O11">
        <v>4</v>
      </c>
      <c r="P11">
        <v>5</v>
      </c>
      <c r="Q11">
        <v>2</v>
      </c>
      <c r="R11">
        <v>3</v>
      </c>
      <c r="S11">
        <v>2</v>
      </c>
      <c r="T11">
        <v>2.4494897427831699</v>
      </c>
      <c r="U11">
        <v>4.3011626335213098</v>
      </c>
      <c r="AM11" t="s">
        <v>43</v>
      </c>
      <c r="AN11" t="s">
        <v>641</v>
      </c>
      <c r="AO11" t="s">
        <v>642</v>
      </c>
      <c r="AP11" t="s">
        <v>44</v>
      </c>
    </row>
    <row r="12" spans="1:44" hidden="1" x14ac:dyDescent="0.25">
      <c r="A12" t="s">
        <v>45</v>
      </c>
      <c r="B12">
        <v>95671</v>
      </c>
      <c r="C12">
        <v>95675</v>
      </c>
      <c r="D12" t="s">
        <v>658</v>
      </c>
      <c r="E12" t="s">
        <v>639</v>
      </c>
      <c r="F12">
        <v>1887</v>
      </c>
      <c r="G12">
        <v>12</v>
      </c>
      <c r="H12">
        <v>95675</v>
      </c>
      <c r="I12" t="s">
        <v>71</v>
      </c>
      <c r="J12">
        <v>0</v>
      </c>
      <c r="K12">
        <v>2</v>
      </c>
      <c r="L12">
        <v>2</v>
      </c>
      <c r="M12">
        <v>0</v>
      </c>
      <c r="N12">
        <v>0</v>
      </c>
      <c r="O12">
        <v>2</v>
      </c>
      <c r="P12">
        <v>2</v>
      </c>
      <c r="Q12">
        <v>0</v>
      </c>
      <c r="R12">
        <v>1</v>
      </c>
      <c r="S12">
        <v>1</v>
      </c>
      <c r="T12">
        <v>1</v>
      </c>
      <c r="U12">
        <v>2</v>
      </c>
      <c r="AM12" t="s">
        <v>43</v>
      </c>
      <c r="AN12" t="s">
        <v>641</v>
      </c>
      <c r="AO12" t="s">
        <v>642</v>
      </c>
      <c r="AP12" t="s">
        <v>44</v>
      </c>
    </row>
    <row r="13" spans="1:44" hidden="1" x14ac:dyDescent="0.25">
      <c r="A13" t="s">
        <v>46</v>
      </c>
      <c r="B13">
        <v>52029260</v>
      </c>
      <c r="C13">
        <v>52029268</v>
      </c>
      <c r="D13" t="s">
        <v>659</v>
      </c>
      <c r="E13" t="s">
        <v>639</v>
      </c>
      <c r="F13">
        <v>2814</v>
      </c>
      <c r="G13">
        <v>14</v>
      </c>
      <c r="H13">
        <v>52029265</v>
      </c>
      <c r="I13" t="s">
        <v>660</v>
      </c>
      <c r="J13">
        <v>56</v>
      </c>
      <c r="K13">
        <v>188</v>
      </c>
      <c r="L13">
        <v>244</v>
      </c>
      <c r="M13">
        <v>102.60604270704501</v>
      </c>
      <c r="N13">
        <v>96</v>
      </c>
      <c r="O13">
        <v>675</v>
      </c>
      <c r="P13">
        <v>771</v>
      </c>
      <c r="Q13">
        <v>254.558441227157</v>
      </c>
      <c r="R13">
        <v>171</v>
      </c>
      <c r="S13">
        <v>48</v>
      </c>
      <c r="T13">
        <v>90.598013223248998</v>
      </c>
      <c r="U13">
        <v>2.60874597374975</v>
      </c>
      <c r="AM13" t="s">
        <v>43</v>
      </c>
      <c r="AN13" t="s">
        <v>641</v>
      </c>
      <c r="AO13" t="s">
        <v>642</v>
      </c>
      <c r="AP13" t="s">
        <v>44</v>
      </c>
    </row>
    <row r="14" spans="1:44" hidden="1" x14ac:dyDescent="0.25">
      <c r="A14" t="s">
        <v>46</v>
      </c>
      <c r="B14">
        <v>73572714</v>
      </c>
      <c r="C14">
        <v>73572720</v>
      </c>
      <c r="D14" t="s">
        <v>661</v>
      </c>
      <c r="E14" t="s">
        <v>639</v>
      </c>
      <c r="F14">
        <v>2970</v>
      </c>
      <c r="G14">
        <v>14</v>
      </c>
      <c r="H14">
        <v>73572716</v>
      </c>
      <c r="I14" t="s">
        <v>662</v>
      </c>
      <c r="J14">
        <v>42</v>
      </c>
      <c r="K14">
        <v>1</v>
      </c>
      <c r="L14">
        <v>43</v>
      </c>
      <c r="M14">
        <v>6.4807406984078604</v>
      </c>
      <c r="N14">
        <v>77</v>
      </c>
      <c r="O14">
        <v>4</v>
      </c>
      <c r="P14">
        <v>81</v>
      </c>
      <c r="Q14">
        <v>17.549928774784199</v>
      </c>
      <c r="R14">
        <v>36</v>
      </c>
      <c r="S14">
        <v>1</v>
      </c>
      <c r="T14">
        <v>6</v>
      </c>
      <c r="U14">
        <v>2.2776083947860699</v>
      </c>
      <c r="AM14" t="s">
        <v>43</v>
      </c>
      <c r="AN14" t="s">
        <v>641</v>
      </c>
      <c r="AO14" t="s">
        <v>642</v>
      </c>
      <c r="AP14" t="s">
        <v>44</v>
      </c>
    </row>
    <row r="15" spans="1:44" hidden="1" x14ac:dyDescent="0.25">
      <c r="A15" t="s">
        <v>47</v>
      </c>
      <c r="B15">
        <v>44109763</v>
      </c>
      <c r="C15">
        <v>44109767</v>
      </c>
      <c r="D15" t="s">
        <v>663</v>
      </c>
      <c r="E15" t="s">
        <v>639</v>
      </c>
      <c r="F15">
        <v>3185</v>
      </c>
      <c r="G15">
        <v>15</v>
      </c>
      <c r="H15">
        <v>44109763</v>
      </c>
      <c r="I15" t="s">
        <v>664</v>
      </c>
      <c r="J15">
        <v>38</v>
      </c>
      <c r="K15">
        <v>10</v>
      </c>
      <c r="L15">
        <v>48</v>
      </c>
      <c r="M15">
        <v>19.493588689617901</v>
      </c>
      <c r="N15">
        <v>109</v>
      </c>
      <c r="O15">
        <v>11</v>
      </c>
      <c r="P15">
        <v>120</v>
      </c>
      <c r="Q15">
        <v>34.626579386361499</v>
      </c>
      <c r="R15">
        <v>44</v>
      </c>
      <c r="S15">
        <v>0</v>
      </c>
      <c r="T15">
        <v>0</v>
      </c>
      <c r="U15">
        <v>2</v>
      </c>
      <c r="AM15" t="s">
        <v>43</v>
      </c>
      <c r="AN15" t="s">
        <v>641</v>
      </c>
      <c r="AO15" t="s">
        <v>642</v>
      </c>
      <c r="AP15" t="s">
        <v>44</v>
      </c>
    </row>
    <row r="16" spans="1:44" hidden="1" x14ac:dyDescent="0.25">
      <c r="A16" t="s">
        <v>47</v>
      </c>
      <c r="B16">
        <v>48364955</v>
      </c>
      <c r="C16">
        <v>48364975</v>
      </c>
      <c r="D16" t="s">
        <v>665</v>
      </c>
      <c r="E16" t="s">
        <v>639</v>
      </c>
      <c r="F16">
        <v>3201</v>
      </c>
      <c r="G16">
        <v>15</v>
      </c>
      <c r="H16">
        <v>48364963</v>
      </c>
      <c r="I16" t="s">
        <v>666</v>
      </c>
      <c r="J16">
        <v>27</v>
      </c>
      <c r="K16">
        <v>2</v>
      </c>
      <c r="L16">
        <v>29</v>
      </c>
      <c r="M16">
        <v>7.3484692283495301</v>
      </c>
      <c r="N16">
        <v>156</v>
      </c>
      <c r="O16">
        <v>2</v>
      </c>
      <c r="P16">
        <v>158</v>
      </c>
      <c r="Q16">
        <v>17.6635217326556</v>
      </c>
      <c r="R16">
        <v>22</v>
      </c>
      <c r="S16">
        <v>2</v>
      </c>
      <c r="T16">
        <v>6.6332495807107996</v>
      </c>
      <c r="U16">
        <v>8.0467384697155406</v>
      </c>
      <c r="AM16" t="s">
        <v>43</v>
      </c>
      <c r="AN16" t="s">
        <v>641</v>
      </c>
      <c r="AO16" t="s">
        <v>642</v>
      </c>
      <c r="AP16" t="s">
        <v>44</v>
      </c>
    </row>
    <row r="17" spans="1:42" hidden="1" x14ac:dyDescent="0.25">
      <c r="A17" t="s">
        <v>47</v>
      </c>
      <c r="B17">
        <v>68132382</v>
      </c>
      <c r="C17">
        <v>68132394</v>
      </c>
      <c r="D17" t="s">
        <v>667</v>
      </c>
      <c r="E17" t="s">
        <v>639</v>
      </c>
      <c r="F17">
        <v>3268</v>
      </c>
      <c r="G17">
        <v>15</v>
      </c>
      <c r="H17">
        <v>68132382</v>
      </c>
      <c r="I17" t="s">
        <v>103</v>
      </c>
      <c r="J17">
        <v>29</v>
      </c>
      <c r="K17">
        <v>0</v>
      </c>
      <c r="L17">
        <v>29</v>
      </c>
      <c r="M17">
        <v>0</v>
      </c>
      <c r="N17">
        <v>52</v>
      </c>
      <c r="O17">
        <v>0</v>
      </c>
      <c r="P17">
        <v>52</v>
      </c>
      <c r="Q17">
        <v>0</v>
      </c>
      <c r="R17">
        <v>1</v>
      </c>
      <c r="S17">
        <v>27</v>
      </c>
      <c r="T17">
        <v>5.1961524227066302</v>
      </c>
      <c r="U17">
        <v>4.7169905660282998</v>
      </c>
      <c r="AM17" t="s">
        <v>43</v>
      </c>
      <c r="AN17" t="s">
        <v>641</v>
      </c>
      <c r="AO17" t="s">
        <v>642</v>
      </c>
      <c r="AP17" t="s">
        <v>44</v>
      </c>
    </row>
    <row r="18" spans="1:42" hidden="1" x14ac:dyDescent="0.25">
      <c r="A18" t="s">
        <v>47</v>
      </c>
      <c r="B18">
        <v>68132410</v>
      </c>
      <c r="C18">
        <v>68132424</v>
      </c>
      <c r="D18" t="s">
        <v>668</v>
      </c>
      <c r="E18" t="s">
        <v>639</v>
      </c>
      <c r="F18">
        <v>3269</v>
      </c>
      <c r="G18">
        <v>15</v>
      </c>
      <c r="H18">
        <v>68132424</v>
      </c>
      <c r="I18" t="s">
        <v>669</v>
      </c>
      <c r="J18">
        <v>3</v>
      </c>
      <c r="K18">
        <v>1</v>
      </c>
      <c r="L18">
        <v>4</v>
      </c>
      <c r="M18">
        <v>1.7320508075688701</v>
      </c>
      <c r="N18">
        <v>3</v>
      </c>
      <c r="O18">
        <v>1</v>
      </c>
      <c r="P18">
        <v>4</v>
      </c>
      <c r="Q18">
        <v>1.7320508075688701</v>
      </c>
      <c r="R18">
        <v>2</v>
      </c>
      <c r="S18">
        <v>1</v>
      </c>
      <c r="T18">
        <v>1.41421356237309</v>
      </c>
      <c r="U18">
        <v>5.0187149749711804</v>
      </c>
      <c r="AM18" t="s">
        <v>43</v>
      </c>
      <c r="AN18" t="s">
        <v>641</v>
      </c>
      <c r="AO18" t="s">
        <v>642</v>
      </c>
      <c r="AP18" t="s">
        <v>44</v>
      </c>
    </row>
    <row r="19" spans="1:42" hidden="1" x14ac:dyDescent="0.25">
      <c r="A19" t="s">
        <v>47</v>
      </c>
      <c r="B19">
        <v>70774269</v>
      </c>
      <c r="C19">
        <v>70774274</v>
      </c>
      <c r="D19" t="s">
        <v>670</v>
      </c>
      <c r="E19" t="s">
        <v>639</v>
      </c>
      <c r="F19">
        <v>3287</v>
      </c>
      <c r="G19">
        <v>15</v>
      </c>
      <c r="H19">
        <v>70774269</v>
      </c>
      <c r="I19" t="s">
        <v>671</v>
      </c>
      <c r="J19">
        <v>2</v>
      </c>
      <c r="K19">
        <v>25</v>
      </c>
      <c r="L19">
        <v>27</v>
      </c>
      <c r="M19">
        <v>7.0710678118654702</v>
      </c>
      <c r="N19">
        <v>2</v>
      </c>
      <c r="O19">
        <v>139</v>
      </c>
      <c r="P19">
        <v>141</v>
      </c>
      <c r="Q19">
        <v>16.673332000533001</v>
      </c>
      <c r="R19">
        <v>24</v>
      </c>
      <c r="S19">
        <v>0</v>
      </c>
      <c r="T19">
        <v>0</v>
      </c>
      <c r="U19">
        <v>2.1602468994692798</v>
      </c>
      <c r="AM19" t="s">
        <v>43</v>
      </c>
      <c r="AN19" t="s">
        <v>641</v>
      </c>
      <c r="AO19" t="s">
        <v>642</v>
      </c>
      <c r="AP19" t="s">
        <v>44</v>
      </c>
    </row>
    <row r="20" spans="1:42" hidden="1" x14ac:dyDescent="0.25">
      <c r="A20" t="s">
        <v>72</v>
      </c>
      <c r="B20">
        <v>25771472</v>
      </c>
      <c r="C20">
        <v>25771478</v>
      </c>
      <c r="D20" t="s">
        <v>672</v>
      </c>
      <c r="E20" t="s">
        <v>639</v>
      </c>
      <c r="F20">
        <v>3531</v>
      </c>
      <c r="G20">
        <v>16</v>
      </c>
      <c r="H20">
        <v>25771478</v>
      </c>
      <c r="I20" t="s">
        <v>673</v>
      </c>
      <c r="J20">
        <v>0</v>
      </c>
      <c r="K20">
        <v>13</v>
      </c>
      <c r="L20">
        <v>13</v>
      </c>
      <c r="M20">
        <v>0</v>
      </c>
      <c r="N20">
        <v>0</v>
      </c>
      <c r="O20">
        <v>15</v>
      </c>
      <c r="P20">
        <v>15</v>
      </c>
      <c r="Q20">
        <v>0</v>
      </c>
      <c r="R20">
        <v>9</v>
      </c>
      <c r="S20">
        <v>3</v>
      </c>
      <c r="T20">
        <v>5.1961524227066302</v>
      </c>
      <c r="U20">
        <v>2.2912878474779199</v>
      </c>
      <c r="AM20" t="s">
        <v>43</v>
      </c>
      <c r="AN20" t="s">
        <v>641</v>
      </c>
      <c r="AO20" t="s">
        <v>642</v>
      </c>
      <c r="AP20" t="s">
        <v>44</v>
      </c>
    </row>
    <row r="21" spans="1:42" hidden="1" x14ac:dyDescent="0.25">
      <c r="A21" t="s">
        <v>49</v>
      </c>
      <c r="B21">
        <v>4961991</v>
      </c>
      <c r="C21">
        <v>4962005</v>
      </c>
      <c r="D21" t="s">
        <v>674</v>
      </c>
      <c r="E21" t="s">
        <v>639</v>
      </c>
      <c r="F21">
        <v>3725</v>
      </c>
      <c r="G21">
        <v>17</v>
      </c>
      <c r="H21">
        <v>4962005</v>
      </c>
      <c r="I21" t="s">
        <v>675</v>
      </c>
      <c r="J21">
        <v>2</v>
      </c>
      <c r="K21">
        <v>1</v>
      </c>
      <c r="L21">
        <v>3</v>
      </c>
      <c r="M21">
        <v>1.41421356237309</v>
      </c>
      <c r="N21">
        <v>2</v>
      </c>
      <c r="O21">
        <v>1</v>
      </c>
      <c r="P21">
        <v>3</v>
      </c>
      <c r="Q21">
        <v>1.41421356237309</v>
      </c>
      <c r="R21">
        <v>0</v>
      </c>
      <c r="S21">
        <v>3</v>
      </c>
      <c r="T21">
        <v>0</v>
      </c>
      <c r="U21">
        <v>5.7154760664940802</v>
      </c>
      <c r="AM21" t="s">
        <v>43</v>
      </c>
      <c r="AN21" t="s">
        <v>641</v>
      </c>
      <c r="AO21" t="s">
        <v>642</v>
      </c>
      <c r="AP21" t="s">
        <v>44</v>
      </c>
    </row>
    <row r="22" spans="1:42" hidden="1" x14ac:dyDescent="0.25">
      <c r="A22" t="s">
        <v>49</v>
      </c>
      <c r="B22">
        <v>52665350</v>
      </c>
      <c r="C22">
        <v>52665353</v>
      </c>
      <c r="D22" t="s">
        <v>676</v>
      </c>
      <c r="E22" t="s">
        <v>639</v>
      </c>
      <c r="F22">
        <v>3854</v>
      </c>
      <c r="G22">
        <v>17</v>
      </c>
      <c r="H22">
        <v>52665351</v>
      </c>
      <c r="I22" t="s">
        <v>677</v>
      </c>
      <c r="J22">
        <v>9</v>
      </c>
      <c r="K22">
        <v>40</v>
      </c>
      <c r="L22">
        <v>49</v>
      </c>
      <c r="M22">
        <v>18.973665961010202</v>
      </c>
      <c r="N22">
        <v>70</v>
      </c>
      <c r="O22">
        <v>306</v>
      </c>
      <c r="P22">
        <v>376</v>
      </c>
      <c r="Q22">
        <v>146.35573101180501</v>
      </c>
      <c r="R22">
        <v>35</v>
      </c>
      <c r="S22">
        <v>9</v>
      </c>
      <c r="T22">
        <v>17.7482393492988</v>
      </c>
      <c r="U22">
        <v>1.2472191289246399</v>
      </c>
      <c r="AM22" t="s">
        <v>43</v>
      </c>
      <c r="AN22" t="s">
        <v>641</v>
      </c>
      <c r="AO22" t="s">
        <v>642</v>
      </c>
      <c r="AP22" t="s">
        <v>44</v>
      </c>
    </row>
    <row r="23" spans="1:42" hidden="1" x14ac:dyDescent="0.25">
      <c r="A23" t="s">
        <v>49</v>
      </c>
      <c r="B23">
        <v>6690573</v>
      </c>
      <c r="C23">
        <v>6690576</v>
      </c>
      <c r="D23" t="s">
        <v>678</v>
      </c>
      <c r="E23" t="s">
        <v>639</v>
      </c>
      <c r="F23">
        <v>3733</v>
      </c>
      <c r="G23">
        <v>17</v>
      </c>
      <c r="H23">
        <v>6690573</v>
      </c>
      <c r="I23" t="s">
        <v>679</v>
      </c>
      <c r="J23">
        <v>6</v>
      </c>
      <c r="K23">
        <v>1</v>
      </c>
      <c r="L23">
        <v>7</v>
      </c>
      <c r="M23">
        <v>2.4494897427831699</v>
      </c>
      <c r="N23">
        <v>6</v>
      </c>
      <c r="O23">
        <v>1</v>
      </c>
      <c r="P23">
        <v>7</v>
      </c>
      <c r="Q23">
        <v>2.4494897427831699</v>
      </c>
      <c r="R23">
        <v>3</v>
      </c>
      <c r="S23">
        <v>1</v>
      </c>
      <c r="T23">
        <v>1.7320508075688701</v>
      </c>
      <c r="U23">
        <v>1.5</v>
      </c>
      <c r="AM23" t="s">
        <v>43</v>
      </c>
      <c r="AN23" t="s">
        <v>641</v>
      </c>
      <c r="AO23" t="s">
        <v>642</v>
      </c>
      <c r="AP23" t="s">
        <v>44</v>
      </c>
    </row>
    <row r="24" spans="1:42" hidden="1" x14ac:dyDescent="0.25">
      <c r="A24" t="s">
        <v>49</v>
      </c>
      <c r="B24">
        <v>73406713</v>
      </c>
      <c r="C24">
        <v>73406715</v>
      </c>
      <c r="D24" t="s">
        <v>680</v>
      </c>
      <c r="E24" t="s">
        <v>639</v>
      </c>
      <c r="F24">
        <v>3972</v>
      </c>
      <c r="G24">
        <v>17</v>
      </c>
      <c r="H24">
        <v>73406713</v>
      </c>
      <c r="I24" t="s">
        <v>681</v>
      </c>
      <c r="J24">
        <v>9</v>
      </c>
      <c r="K24">
        <v>3</v>
      </c>
      <c r="L24">
        <v>12</v>
      </c>
      <c r="M24">
        <v>5.1961524227066302</v>
      </c>
      <c r="N24">
        <v>36</v>
      </c>
      <c r="O24">
        <v>3</v>
      </c>
      <c r="P24">
        <v>39</v>
      </c>
      <c r="Q24">
        <v>10.3923048454132</v>
      </c>
      <c r="R24">
        <v>3</v>
      </c>
      <c r="S24">
        <v>8</v>
      </c>
      <c r="T24">
        <v>4.8989794855663504</v>
      </c>
      <c r="U24">
        <v>1</v>
      </c>
      <c r="AM24" t="s">
        <v>43</v>
      </c>
      <c r="AN24" t="s">
        <v>641</v>
      </c>
      <c r="AO24" t="s">
        <v>642</v>
      </c>
      <c r="AP24" t="s">
        <v>44</v>
      </c>
    </row>
    <row r="25" spans="1:42" hidden="1" x14ac:dyDescent="0.25">
      <c r="A25" t="s">
        <v>50</v>
      </c>
      <c r="B25">
        <v>10617</v>
      </c>
      <c r="C25">
        <v>10620</v>
      </c>
      <c r="D25" t="s">
        <v>682</v>
      </c>
      <c r="E25" t="s">
        <v>639</v>
      </c>
      <c r="F25">
        <v>4014</v>
      </c>
      <c r="G25">
        <v>18</v>
      </c>
      <c r="H25">
        <v>10618</v>
      </c>
      <c r="I25" t="s">
        <v>683</v>
      </c>
      <c r="J25">
        <v>0</v>
      </c>
      <c r="K25">
        <v>5</v>
      </c>
      <c r="L25">
        <v>5</v>
      </c>
      <c r="M25">
        <v>0</v>
      </c>
      <c r="N25">
        <v>0</v>
      </c>
      <c r="O25">
        <v>13</v>
      </c>
      <c r="P25">
        <v>13</v>
      </c>
      <c r="Q25">
        <v>0</v>
      </c>
      <c r="R25">
        <v>1</v>
      </c>
      <c r="S25">
        <v>2</v>
      </c>
      <c r="T25">
        <v>1.41421356237309</v>
      </c>
      <c r="U25">
        <v>1.2472191289246399</v>
      </c>
      <c r="AM25" t="s">
        <v>43</v>
      </c>
      <c r="AN25" t="s">
        <v>641</v>
      </c>
      <c r="AO25" t="s">
        <v>642</v>
      </c>
      <c r="AP25" t="s">
        <v>44</v>
      </c>
    </row>
    <row r="26" spans="1:42" hidden="1" x14ac:dyDescent="0.25">
      <c r="A26" t="s">
        <v>50</v>
      </c>
      <c r="B26">
        <v>98750</v>
      </c>
      <c r="C26">
        <v>98753</v>
      </c>
      <c r="D26" t="s">
        <v>684</v>
      </c>
      <c r="E26" t="s">
        <v>639</v>
      </c>
      <c r="F26">
        <v>4018</v>
      </c>
      <c r="G26">
        <v>18</v>
      </c>
      <c r="H26">
        <v>98753</v>
      </c>
      <c r="I26" t="s">
        <v>96</v>
      </c>
      <c r="J26">
        <v>3</v>
      </c>
      <c r="K26">
        <v>0</v>
      </c>
      <c r="L26">
        <v>3</v>
      </c>
      <c r="M26">
        <v>0</v>
      </c>
      <c r="N26">
        <v>4</v>
      </c>
      <c r="O26">
        <v>0</v>
      </c>
      <c r="P26">
        <v>4</v>
      </c>
      <c r="Q26">
        <v>0</v>
      </c>
      <c r="R26">
        <v>1</v>
      </c>
      <c r="S26">
        <v>1</v>
      </c>
      <c r="T26">
        <v>1</v>
      </c>
      <c r="U26">
        <v>1.5</v>
      </c>
      <c r="AM26" t="s">
        <v>43</v>
      </c>
      <c r="AN26" t="s">
        <v>641</v>
      </c>
      <c r="AO26" t="s">
        <v>642</v>
      </c>
      <c r="AP26" t="s">
        <v>44</v>
      </c>
    </row>
    <row r="27" spans="1:42" hidden="1" x14ac:dyDescent="0.25">
      <c r="A27" t="s">
        <v>78</v>
      </c>
      <c r="B27">
        <v>27732218</v>
      </c>
      <c r="C27">
        <v>27732230</v>
      </c>
      <c r="D27" t="s">
        <v>685</v>
      </c>
      <c r="E27" t="s">
        <v>639</v>
      </c>
      <c r="F27">
        <v>4389</v>
      </c>
      <c r="G27">
        <v>19</v>
      </c>
      <c r="H27">
        <v>27732218</v>
      </c>
      <c r="I27" t="s">
        <v>686</v>
      </c>
      <c r="J27">
        <v>32</v>
      </c>
      <c r="K27">
        <v>1</v>
      </c>
      <c r="L27">
        <v>33</v>
      </c>
      <c r="M27">
        <v>5.6568542494923797</v>
      </c>
      <c r="N27">
        <v>56</v>
      </c>
      <c r="O27">
        <v>1</v>
      </c>
      <c r="P27">
        <v>57</v>
      </c>
      <c r="Q27">
        <v>7.48331477354788</v>
      </c>
      <c r="R27">
        <v>0</v>
      </c>
      <c r="S27">
        <v>31</v>
      </c>
      <c r="T27">
        <v>0</v>
      </c>
      <c r="U27">
        <v>5.0990195135927801</v>
      </c>
      <c r="AM27" t="s">
        <v>43</v>
      </c>
      <c r="AN27" t="s">
        <v>641</v>
      </c>
      <c r="AO27" t="s">
        <v>642</v>
      </c>
      <c r="AP27" t="s">
        <v>44</v>
      </c>
    </row>
    <row r="28" spans="1:42" hidden="1" x14ac:dyDescent="0.25">
      <c r="A28" t="s">
        <v>51</v>
      </c>
      <c r="B28">
        <v>121484488</v>
      </c>
      <c r="C28">
        <v>121484496</v>
      </c>
      <c r="D28" t="s">
        <v>687</v>
      </c>
      <c r="E28" t="s">
        <v>639</v>
      </c>
      <c r="F28">
        <v>474</v>
      </c>
      <c r="G28">
        <v>1</v>
      </c>
      <c r="H28">
        <v>121484488</v>
      </c>
      <c r="I28" t="s">
        <v>688</v>
      </c>
      <c r="J28">
        <v>1</v>
      </c>
      <c r="K28">
        <v>7</v>
      </c>
      <c r="L28">
        <v>8</v>
      </c>
      <c r="M28">
        <v>2.6457513110645898</v>
      </c>
      <c r="N28">
        <v>1</v>
      </c>
      <c r="O28">
        <v>22</v>
      </c>
      <c r="P28">
        <v>23</v>
      </c>
      <c r="Q28">
        <v>4.6904157598234297</v>
      </c>
      <c r="R28">
        <v>5</v>
      </c>
      <c r="S28">
        <v>1</v>
      </c>
      <c r="T28">
        <v>2.2360679774997898</v>
      </c>
      <c r="U28">
        <v>4</v>
      </c>
      <c r="AM28" t="s">
        <v>43</v>
      </c>
      <c r="AN28" t="s">
        <v>641</v>
      </c>
      <c r="AO28" t="s">
        <v>642</v>
      </c>
      <c r="AP28" t="s">
        <v>44</v>
      </c>
    </row>
    <row r="29" spans="1:42" hidden="1" x14ac:dyDescent="0.25">
      <c r="A29" t="s">
        <v>51</v>
      </c>
      <c r="B29">
        <v>121484552</v>
      </c>
      <c r="C29">
        <v>121484567</v>
      </c>
      <c r="D29" t="s">
        <v>689</v>
      </c>
      <c r="E29" t="s">
        <v>639</v>
      </c>
      <c r="F29">
        <v>476</v>
      </c>
      <c r="G29">
        <v>1</v>
      </c>
      <c r="H29">
        <v>121484567</v>
      </c>
      <c r="I29" t="s">
        <v>690</v>
      </c>
      <c r="J29">
        <v>11</v>
      </c>
      <c r="K29">
        <v>5</v>
      </c>
      <c r="L29">
        <v>16</v>
      </c>
      <c r="M29">
        <v>7.4161984870956603</v>
      </c>
      <c r="N29">
        <v>22</v>
      </c>
      <c r="O29">
        <v>5</v>
      </c>
      <c r="P29">
        <v>27</v>
      </c>
      <c r="Q29">
        <v>10.488088481701499</v>
      </c>
      <c r="R29">
        <v>0</v>
      </c>
      <c r="S29">
        <v>16</v>
      </c>
      <c r="T29">
        <v>0</v>
      </c>
      <c r="U29">
        <v>5.6124860801609104</v>
      </c>
      <c r="AM29" t="s">
        <v>43</v>
      </c>
      <c r="AN29" t="s">
        <v>641</v>
      </c>
      <c r="AO29" t="s">
        <v>642</v>
      </c>
      <c r="AP29" t="s">
        <v>44</v>
      </c>
    </row>
    <row r="30" spans="1:42" hidden="1" x14ac:dyDescent="0.25">
      <c r="A30" t="s">
        <v>51</v>
      </c>
      <c r="B30">
        <v>121484623</v>
      </c>
      <c r="C30">
        <v>121484628</v>
      </c>
      <c r="D30" t="s">
        <v>691</v>
      </c>
      <c r="E30" t="s">
        <v>639</v>
      </c>
      <c r="F30">
        <v>477</v>
      </c>
      <c r="G30">
        <v>1</v>
      </c>
      <c r="H30">
        <v>121484625</v>
      </c>
      <c r="I30" t="s">
        <v>692</v>
      </c>
      <c r="J30">
        <v>13</v>
      </c>
      <c r="K30">
        <v>0</v>
      </c>
      <c r="L30">
        <v>13</v>
      </c>
      <c r="M30">
        <v>0</v>
      </c>
      <c r="N30">
        <v>13</v>
      </c>
      <c r="O30">
        <v>0</v>
      </c>
      <c r="P30">
        <v>13</v>
      </c>
      <c r="Q30">
        <v>0</v>
      </c>
      <c r="R30">
        <v>11</v>
      </c>
      <c r="S30">
        <v>1</v>
      </c>
      <c r="T30">
        <v>3.3166247903553998</v>
      </c>
      <c r="U30">
        <v>1.72046505340852</v>
      </c>
      <c r="AM30" t="s">
        <v>43</v>
      </c>
      <c r="AN30" t="s">
        <v>641</v>
      </c>
      <c r="AO30" t="s">
        <v>642</v>
      </c>
      <c r="AP30" t="s">
        <v>44</v>
      </c>
    </row>
    <row r="31" spans="1:42" hidden="1" x14ac:dyDescent="0.25">
      <c r="A31" t="s">
        <v>51</v>
      </c>
      <c r="B31">
        <v>121484705</v>
      </c>
      <c r="C31">
        <v>121484711</v>
      </c>
      <c r="D31" t="s">
        <v>693</v>
      </c>
      <c r="E31" t="s">
        <v>639</v>
      </c>
      <c r="F31">
        <v>478</v>
      </c>
      <c r="G31">
        <v>1</v>
      </c>
      <c r="H31">
        <v>121484705</v>
      </c>
      <c r="I31" t="s">
        <v>694</v>
      </c>
      <c r="J31">
        <v>6</v>
      </c>
      <c r="K31">
        <v>2</v>
      </c>
      <c r="L31">
        <v>8</v>
      </c>
      <c r="M31">
        <v>3.4641016151377499</v>
      </c>
      <c r="N31">
        <v>24</v>
      </c>
      <c r="O31">
        <v>3</v>
      </c>
      <c r="P31">
        <v>27</v>
      </c>
      <c r="Q31">
        <v>8.4852813742385695</v>
      </c>
      <c r="R31">
        <v>7</v>
      </c>
      <c r="S31">
        <v>0</v>
      </c>
      <c r="T31">
        <v>0</v>
      </c>
      <c r="U31">
        <v>3</v>
      </c>
      <c r="AM31" t="s">
        <v>43</v>
      </c>
      <c r="AN31" t="s">
        <v>641</v>
      </c>
      <c r="AO31" t="s">
        <v>642</v>
      </c>
      <c r="AP31" t="s">
        <v>44</v>
      </c>
    </row>
    <row r="32" spans="1:42" hidden="1" x14ac:dyDescent="0.25">
      <c r="A32" t="s">
        <v>51</v>
      </c>
      <c r="B32">
        <v>121484821</v>
      </c>
      <c r="C32">
        <v>121484843</v>
      </c>
      <c r="D32" t="s">
        <v>695</v>
      </c>
      <c r="E32" t="s">
        <v>639</v>
      </c>
      <c r="F32">
        <v>483</v>
      </c>
      <c r="G32">
        <v>1</v>
      </c>
      <c r="H32">
        <v>121484834</v>
      </c>
      <c r="I32" t="s">
        <v>696</v>
      </c>
      <c r="J32">
        <v>1</v>
      </c>
      <c r="K32">
        <v>23</v>
      </c>
      <c r="L32">
        <v>24</v>
      </c>
      <c r="M32">
        <v>4.7958315233127102</v>
      </c>
      <c r="N32">
        <v>2</v>
      </c>
      <c r="O32">
        <v>42</v>
      </c>
      <c r="P32">
        <v>44</v>
      </c>
      <c r="Q32">
        <v>9.1651513899116797</v>
      </c>
      <c r="R32">
        <v>1</v>
      </c>
      <c r="S32">
        <v>21</v>
      </c>
      <c r="T32">
        <v>4.5825756949558398</v>
      </c>
      <c r="U32">
        <v>7.4993333037010697</v>
      </c>
      <c r="AM32" t="s">
        <v>43</v>
      </c>
      <c r="AN32" t="s">
        <v>641</v>
      </c>
      <c r="AO32" t="s">
        <v>642</v>
      </c>
      <c r="AP32" t="s">
        <v>44</v>
      </c>
    </row>
    <row r="33" spans="1:44" hidden="1" x14ac:dyDescent="0.25">
      <c r="A33" t="s">
        <v>51</v>
      </c>
      <c r="B33">
        <v>121484854</v>
      </c>
      <c r="C33">
        <v>121484860</v>
      </c>
      <c r="D33" t="s">
        <v>697</v>
      </c>
      <c r="E33" t="s">
        <v>639</v>
      </c>
      <c r="F33">
        <v>484</v>
      </c>
      <c r="G33">
        <v>1</v>
      </c>
      <c r="H33">
        <v>121484860</v>
      </c>
      <c r="I33" t="s">
        <v>698</v>
      </c>
      <c r="J33">
        <v>1</v>
      </c>
      <c r="K33">
        <v>3</v>
      </c>
      <c r="L33">
        <v>4</v>
      </c>
      <c r="M33">
        <v>1.7320508075688701</v>
      </c>
      <c r="N33">
        <v>1</v>
      </c>
      <c r="O33">
        <v>3</v>
      </c>
      <c r="P33">
        <v>4</v>
      </c>
      <c r="Q33">
        <v>1.7320508075688701</v>
      </c>
      <c r="R33">
        <v>1</v>
      </c>
      <c r="S33">
        <v>3</v>
      </c>
      <c r="T33">
        <v>1.7320508075688701</v>
      </c>
      <c r="U33">
        <v>2.4944382578492901</v>
      </c>
      <c r="AM33" t="s">
        <v>43</v>
      </c>
      <c r="AN33" t="s">
        <v>641</v>
      </c>
      <c r="AO33" t="s">
        <v>642</v>
      </c>
      <c r="AP33" t="s">
        <v>44</v>
      </c>
    </row>
    <row r="34" spans="1:44" hidden="1" x14ac:dyDescent="0.25">
      <c r="A34" t="s">
        <v>51</v>
      </c>
      <c r="B34">
        <v>121484902</v>
      </c>
      <c r="C34">
        <v>121484910</v>
      </c>
      <c r="D34" t="s">
        <v>699</v>
      </c>
      <c r="E34" t="s">
        <v>639</v>
      </c>
      <c r="F34">
        <v>486</v>
      </c>
      <c r="G34">
        <v>1</v>
      </c>
      <c r="H34">
        <v>121484902</v>
      </c>
      <c r="I34" t="s">
        <v>700</v>
      </c>
      <c r="J34">
        <v>21</v>
      </c>
      <c r="K34">
        <v>27</v>
      </c>
      <c r="L34">
        <v>48</v>
      </c>
      <c r="M34">
        <v>23.811761799581301</v>
      </c>
      <c r="N34">
        <v>58</v>
      </c>
      <c r="O34">
        <v>69</v>
      </c>
      <c r="P34">
        <v>127</v>
      </c>
      <c r="Q34">
        <v>63.261362615738797</v>
      </c>
      <c r="R34">
        <v>0</v>
      </c>
      <c r="S34">
        <v>46</v>
      </c>
      <c r="T34">
        <v>0</v>
      </c>
      <c r="U34">
        <v>2.8613807855648901</v>
      </c>
      <c r="AM34" t="s">
        <v>43</v>
      </c>
      <c r="AN34" t="s">
        <v>641</v>
      </c>
      <c r="AO34" t="s">
        <v>642</v>
      </c>
      <c r="AP34" t="s">
        <v>44</v>
      </c>
    </row>
    <row r="35" spans="1:44" hidden="1" x14ac:dyDescent="0.25">
      <c r="A35" t="s">
        <v>51</v>
      </c>
      <c r="B35">
        <v>121485114</v>
      </c>
      <c r="C35">
        <v>121485123</v>
      </c>
      <c r="D35" t="s">
        <v>701</v>
      </c>
      <c r="E35" t="s">
        <v>639</v>
      </c>
      <c r="F35">
        <v>491</v>
      </c>
      <c r="G35">
        <v>1</v>
      </c>
      <c r="H35">
        <v>121485114</v>
      </c>
      <c r="I35" t="s">
        <v>702</v>
      </c>
      <c r="J35">
        <v>9</v>
      </c>
      <c r="K35">
        <v>3</v>
      </c>
      <c r="L35">
        <v>12</v>
      </c>
      <c r="M35">
        <v>5.1961524227066302</v>
      </c>
      <c r="N35">
        <v>26</v>
      </c>
      <c r="O35">
        <v>3</v>
      </c>
      <c r="P35">
        <v>29</v>
      </c>
      <c r="Q35">
        <v>8.8317608663278406</v>
      </c>
      <c r="R35">
        <v>2</v>
      </c>
      <c r="S35">
        <v>9</v>
      </c>
      <c r="T35">
        <v>4.2426406871192803</v>
      </c>
      <c r="U35">
        <v>3.2015621187164198</v>
      </c>
      <c r="AM35" t="s">
        <v>43</v>
      </c>
      <c r="AN35" t="s">
        <v>641</v>
      </c>
      <c r="AO35" t="s">
        <v>642</v>
      </c>
      <c r="AP35" t="s">
        <v>44</v>
      </c>
    </row>
    <row r="36" spans="1:44" hidden="1" x14ac:dyDescent="0.25">
      <c r="A36" t="s">
        <v>51</v>
      </c>
      <c r="B36">
        <v>121485151</v>
      </c>
      <c r="C36">
        <v>121485168</v>
      </c>
      <c r="D36" t="s">
        <v>703</v>
      </c>
      <c r="E36" t="s">
        <v>639</v>
      </c>
      <c r="F36">
        <v>493</v>
      </c>
      <c r="G36">
        <v>1</v>
      </c>
      <c r="H36">
        <v>121485151</v>
      </c>
      <c r="I36" t="s">
        <v>704</v>
      </c>
      <c r="J36">
        <v>28</v>
      </c>
      <c r="K36">
        <v>27</v>
      </c>
      <c r="L36">
        <v>55</v>
      </c>
      <c r="M36">
        <v>27.495454169735002</v>
      </c>
      <c r="N36">
        <v>78</v>
      </c>
      <c r="O36">
        <v>141</v>
      </c>
      <c r="P36">
        <v>219</v>
      </c>
      <c r="Q36">
        <v>104.87134975769099</v>
      </c>
      <c r="R36">
        <v>23</v>
      </c>
      <c r="S36">
        <v>25</v>
      </c>
      <c r="T36">
        <v>23.979157616563501</v>
      </c>
      <c r="U36">
        <v>6.6687496745808499</v>
      </c>
      <c r="AM36" t="s">
        <v>43</v>
      </c>
      <c r="AN36" t="s">
        <v>641</v>
      </c>
      <c r="AO36" t="s">
        <v>642</v>
      </c>
      <c r="AP36" t="s">
        <v>44</v>
      </c>
    </row>
    <row r="37" spans="1:44" hidden="1" x14ac:dyDescent="0.25">
      <c r="A37" t="s">
        <v>51</v>
      </c>
      <c r="B37">
        <v>121485182</v>
      </c>
      <c r="C37">
        <v>121485192</v>
      </c>
      <c r="D37" t="s">
        <v>705</v>
      </c>
      <c r="E37" t="s">
        <v>639</v>
      </c>
      <c r="F37">
        <v>494</v>
      </c>
      <c r="G37">
        <v>1</v>
      </c>
      <c r="H37">
        <v>121485184</v>
      </c>
      <c r="I37" t="s">
        <v>706</v>
      </c>
      <c r="J37">
        <v>8</v>
      </c>
      <c r="K37">
        <v>279</v>
      </c>
      <c r="L37">
        <v>287</v>
      </c>
      <c r="M37">
        <v>47.244047244070799</v>
      </c>
      <c r="N37">
        <v>10</v>
      </c>
      <c r="O37">
        <v>297</v>
      </c>
      <c r="P37">
        <v>307</v>
      </c>
      <c r="Q37">
        <v>54.497706373754802</v>
      </c>
      <c r="R37">
        <v>276</v>
      </c>
      <c r="S37">
        <v>0</v>
      </c>
      <c r="T37">
        <v>0</v>
      </c>
      <c r="U37">
        <v>4.3229041164476403</v>
      </c>
      <c r="AM37" t="s">
        <v>43</v>
      </c>
      <c r="AN37" t="s">
        <v>641</v>
      </c>
      <c r="AO37" t="s">
        <v>642</v>
      </c>
      <c r="AP37" t="s">
        <v>44</v>
      </c>
    </row>
    <row r="38" spans="1:44" hidden="1" x14ac:dyDescent="0.25">
      <c r="A38" t="s">
        <v>51</v>
      </c>
      <c r="B38">
        <v>121485358</v>
      </c>
      <c r="C38">
        <v>121485374</v>
      </c>
      <c r="D38" t="s">
        <v>707</v>
      </c>
      <c r="E38" t="s">
        <v>639</v>
      </c>
      <c r="F38">
        <v>501</v>
      </c>
      <c r="G38">
        <v>1</v>
      </c>
      <c r="H38">
        <v>121485365</v>
      </c>
      <c r="I38" t="s">
        <v>708</v>
      </c>
      <c r="J38">
        <v>14</v>
      </c>
      <c r="K38">
        <v>81</v>
      </c>
      <c r="L38">
        <v>95</v>
      </c>
      <c r="M38">
        <v>33.6749164809654</v>
      </c>
      <c r="N38">
        <v>14</v>
      </c>
      <c r="O38">
        <v>435</v>
      </c>
      <c r="P38">
        <v>449</v>
      </c>
      <c r="Q38">
        <v>78.0384520605066</v>
      </c>
      <c r="R38">
        <v>0</v>
      </c>
      <c r="S38">
        <v>87</v>
      </c>
      <c r="T38">
        <v>0</v>
      </c>
      <c r="U38">
        <v>5.8991524815010496</v>
      </c>
      <c r="AM38" t="s">
        <v>43</v>
      </c>
      <c r="AN38" t="s">
        <v>641</v>
      </c>
      <c r="AO38" t="s">
        <v>642</v>
      </c>
      <c r="AP38" t="s">
        <v>44</v>
      </c>
    </row>
    <row r="39" spans="1:44" hidden="1" x14ac:dyDescent="0.25">
      <c r="A39" t="s">
        <v>51</v>
      </c>
      <c r="B39">
        <v>170027080</v>
      </c>
      <c r="C39">
        <v>170027104</v>
      </c>
      <c r="D39" t="s">
        <v>709</v>
      </c>
      <c r="E39" t="s">
        <v>639</v>
      </c>
      <c r="F39">
        <v>590</v>
      </c>
      <c r="G39">
        <v>1</v>
      </c>
      <c r="H39">
        <v>170027080</v>
      </c>
      <c r="I39" t="s">
        <v>710</v>
      </c>
      <c r="J39">
        <v>60</v>
      </c>
      <c r="K39">
        <v>1</v>
      </c>
      <c r="L39">
        <v>61</v>
      </c>
      <c r="M39">
        <v>7.7459666924148296</v>
      </c>
      <c r="N39">
        <v>205</v>
      </c>
      <c r="O39">
        <v>1</v>
      </c>
      <c r="P39">
        <v>206</v>
      </c>
      <c r="Q39">
        <v>14.3178210632763</v>
      </c>
      <c r="R39">
        <v>0</v>
      </c>
      <c r="S39">
        <v>51</v>
      </c>
      <c r="T39">
        <v>0</v>
      </c>
      <c r="U39">
        <v>8.8396204041174098</v>
      </c>
      <c r="AM39" t="s">
        <v>43</v>
      </c>
      <c r="AN39" t="s">
        <v>641</v>
      </c>
      <c r="AO39" t="s">
        <v>642</v>
      </c>
      <c r="AP39" t="s">
        <v>44</v>
      </c>
    </row>
    <row r="40" spans="1:44" hidden="1" x14ac:dyDescent="0.25">
      <c r="A40" t="s">
        <v>51</v>
      </c>
      <c r="B40">
        <v>227595502</v>
      </c>
      <c r="C40">
        <v>227595504</v>
      </c>
      <c r="D40" t="s">
        <v>711</v>
      </c>
      <c r="E40" t="s">
        <v>639</v>
      </c>
      <c r="F40">
        <v>846</v>
      </c>
      <c r="G40">
        <v>1</v>
      </c>
      <c r="H40">
        <v>227595504</v>
      </c>
      <c r="I40" t="s">
        <v>712</v>
      </c>
      <c r="J40">
        <v>2</v>
      </c>
      <c r="K40">
        <v>0</v>
      </c>
      <c r="L40">
        <v>2</v>
      </c>
      <c r="M40">
        <v>0</v>
      </c>
      <c r="N40">
        <v>2</v>
      </c>
      <c r="O40">
        <v>0</v>
      </c>
      <c r="P40">
        <v>2</v>
      </c>
      <c r="Q40">
        <v>0</v>
      </c>
      <c r="R40">
        <v>1</v>
      </c>
      <c r="S40">
        <v>1</v>
      </c>
      <c r="T40">
        <v>1</v>
      </c>
      <c r="U40">
        <v>1</v>
      </c>
      <c r="AM40" t="s">
        <v>43</v>
      </c>
      <c r="AN40" t="s">
        <v>641</v>
      </c>
      <c r="AO40" t="s">
        <v>642</v>
      </c>
      <c r="AP40" t="s">
        <v>44</v>
      </c>
    </row>
    <row r="41" spans="1:44" hidden="1" x14ac:dyDescent="0.25">
      <c r="A41" t="s">
        <v>51</v>
      </c>
      <c r="B41">
        <v>42491963</v>
      </c>
      <c r="C41">
        <v>42491963</v>
      </c>
      <c r="D41" t="s">
        <v>713</v>
      </c>
      <c r="E41" t="s">
        <v>639</v>
      </c>
      <c r="F41">
        <v>160</v>
      </c>
      <c r="G41">
        <v>1</v>
      </c>
      <c r="H41">
        <v>42491963</v>
      </c>
      <c r="I41" t="s">
        <v>714</v>
      </c>
      <c r="J41">
        <v>0</v>
      </c>
      <c r="K41">
        <v>2</v>
      </c>
      <c r="L41">
        <v>2</v>
      </c>
      <c r="M41">
        <v>0</v>
      </c>
      <c r="N41">
        <v>0</v>
      </c>
      <c r="O41">
        <v>2</v>
      </c>
      <c r="P41">
        <v>2</v>
      </c>
      <c r="Q41">
        <v>0</v>
      </c>
      <c r="R41">
        <v>1</v>
      </c>
      <c r="S41">
        <v>1</v>
      </c>
      <c r="T41">
        <v>1</v>
      </c>
      <c r="U41">
        <v>0</v>
      </c>
      <c r="AM41" t="s">
        <v>43</v>
      </c>
      <c r="AN41" t="s">
        <v>641</v>
      </c>
      <c r="AO41" t="s">
        <v>642</v>
      </c>
      <c r="AP41" t="s">
        <v>44</v>
      </c>
    </row>
    <row r="42" spans="1:44" hidden="1" x14ac:dyDescent="0.25">
      <c r="A42" t="s">
        <v>51</v>
      </c>
      <c r="B42">
        <v>42580967</v>
      </c>
      <c r="C42">
        <v>42580972</v>
      </c>
      <c r="D42" t="s">
        <v>715</v>
      </c>
      <c r="E42" t="s">
        <v>639</v>
      </c>
      <c r="F42">
        <v>163</v>
      </c>
      <c r="G42">
        <v>1</v>
      </c>
      <c r="H42">
        <v>42580969</v>
      </c>
      <c r="I42" t="s">
        <v>716</v>
      </c>
      <c r="J42">
        <v>3</v>
      </c>
      <c r="K42">
        <v>1</v>
      </c>
      <c r="L42">
        <v>4</v>
      </c>
      <c r="M42">
        <v>1.7320508075688701</v>
      </c>
      <c r="N42">
        <v>11</v>
      </c>
      <c r="O42">
        <v>1</v>
      </c>
      <c r="P42">
        <v>12</v>
      </c>
      <c r="Q42">
        <v>3.3166247903553998</v>
      </c>
      <c r="R42">
        <v>1</v>
      </c>
      <c r="S42">
        <v>3</v>
      </c>
      <c r="T42">
        <v>1.7320508075688701</v>
      </c>
      <c r="U42">
        <v>2.0548046676563199</v>
      </c>
      <c r="AM42" t="s">
        <v>43</v>
      </c>
      <c r="AN42" t="s">
        <v>641</v>
      </c>
      <c r="AO42" t="s">
        <v>642</v>
      </c>
      <c r="AP42" t="s">
        <v>44</v>
      </c>
    </row>
    <row r="43" spans="1:44" hidden="1" x14ac:dyDescent="0.25">
      <c r="A43" t="s">
        <v>51</v>
      </c>
      <c r="B43">
        <v>47574228</v>
      </c>
      <c r="C43">
        <v>47574228</v>
      </c>
      <c r="D43" t="s">
        <v>717</v>
      </c>
      <c r="E43" t="s">
        <v>639</v>
      </c>
      <c r="F43">
        <v>176</v>
      </c>
      <c r="G43">
        <v>1</v>
      </c>
      <c r="H43">
        <v>47574228</v>
      </c>
      <c r="I43" t="s">
        <v>718</v>
      </c>
      <c r="J43">
        <v>9</v>
      </c>
      <c r="K43">
        <v>6</v>
      </c>
      <c r="L43">
        <v>15</v>
      </c>
      <c r="M43">
        <v>7.3484692283495301</v>
      </c>
      <c r="N43">
        <v>35</v>
      </c>
      <c r="O43">
        <v>12</v>
      </c>
      <c r="P43">
        <v>47</v>
      </c>
      <c r="Q43">
        <v>20.4939015319191</v>
      </c>
      <c r="R43">
        <v>10</v>
      </c>
      <c r="S43">
        <v>0</v>
      </c>
      <c r="T43">
        <v>0</v>
      </c>
      <c r="U43">
        <v>0</v>
      </c>
      <c r="AM43" t="s">
        <v>43</v>
      </c>
      <c r="AN43" t="s">
        <v>641</v>
      </c>
      <c r="AO43" t="s">
        <v>642</v>
      </c>
      <c r="AP43" t="s">
        <v>44</v>
      </c>
    </row>
    <row r="44" spans="1:44" hidden="1" x14ac:dyDescent="0.25">
      <c r="A44" t="s">
        <v>53</v>
      </c>
      <c r="B44">
        <v>51560214</v>
      </c>
      <c r="C44">
        <v>51560227</v>
      </c>
      <c r="D44" t="s">
        <v>719</v>
      </c>
      <c r="E44" t="s">
        <v>639</v>
      </c>
      <c r="F44">
        <v>5861</v>
      </c>
      <c r="G44">
        <v>20</v>
      </c>
      <c r="H44">
        <v>51560214</v>
      </c>
      <c r="I44" t="s">
        <v>720</v>
      </c>
      <c r="J44">
        <v>34</v>
      </c>
      <c r="K44">
        <v>1</v>
      </c>
      <c r="L44">
        <v>35</v>
      </c>
      <c r="M44">
        <v>5.8309518948452999</v>
      </c>
      <c r="N44">
        <v>113</v>
      </c>
      <c r="O44">
        <v>2</v>
      </c>
      <c r="P44">
        <v>115</v>
      </c>
      <c r="Q44">
        <v>15.033296378372899</v>
      </c>
      <c r="R44">
        <v>0</v>
      </c>
      <c r="S44">
        <v>28</v>
      </c>
      <c r="T44">
        <v>0</v>
      </c>
      <c r="U44">
        <v>4.9686517285879397</v>
      </c>
      <c r="AM44" t="s">
        <v>43</v>
      </c>
      <c r="AN44" t="s">
        <v>641</v>
      </c>
      <c r="AO44" t="s">
        <v>642</v>
      </c>
      <c r="AP44" t="s">
        <v>44</v>
      </c>
    </row>
    <row r="45" spans="1:44" hidden="1" x14ac:dyDescent="0.25">
      <c r="A45" t="s">
        <v>54</v>
      </c>
      <c r="B45">
        <v>106014157</v>
      </c>
      <c r="C45">
        <v>106014168</v>
      </c>
      <c r="D45" t="s">
        <v>721</v>
      </c>
      <c r="E45" t="s">
        <v>639</v>
      </c>
      <c r="F45">
        <v>5008</v>
      </c>
      <c r="G45">
        <v>2</v>
      </c>
      <c r="H45">
        <v>106014159</v>
      </c>
      <c r="I45" t="s">
        <v>722</v>
      </c>
      <c r="J45">
        <v>17</v>
      </c>
      <c r="K45">
        <v>38</v>
      </c>
      <c r="L45">
        <v>55</v>
      </c>
      <c r="M45">
        <v>25.416530054277601</v>
      </c>
      <c r="N45">
        <v>114</v>
      </c>
      <c r="O45">
        <v>68</v>
      </c>
      <c r="P45">
        <v>182</v>
      </c>
      <c r="Q45">
        <v>88.0454428122205</v>
      </c>
      <c r="R45">
        <v>16</v>
      </c>
      <c r="S45">
        <v>35</v>
      </c>
      <c r="T45">
        <v>23.664319132398401</v>
      </c>
      <c r="U45">
        <v>4.16653333119993</v>
      </c>
      <c r="AM45" t="s">
        <v>43</v>
      </c>
      <c r="AN45" t="s">
        <v>641</v>
      </c>
      <c r="AO45" t="s">
        <v>642</v>
      </c>
      <c r="AP45" t="s">
        <v>44</v>
      </c>
    </row>
    <row r="46" spans="1:44" hidden="1" x14ac:dyDescent="0.25">
      <c r="A46" t="s">
        <v>54</v>
      </c>
      <c r="B46">
        <v>133109418</v>
      </c>
      <c r="C46">
        <v>133109426</v>
      </c>
      <c r="D46" t="s">
        <v>723</v>
      </c>
      <c r="E46" t="s">
        <v>639</v>
      </c>
      <c r="F46">
        <v>5125</v>
      </c>
      <c r="G46">
        <v>2</v>
      </c>
      <c r="H46">
        <v>133109426</v>
      </c>
      <c r="I46" t="s">
        <v>724</v>
      </c>
      <c r="J46">
        <v>0</v>
      </c>
      <c r="K46">
        <v>2</v>
      </c>
      <c r="L46">
        <v>2</v>
      </c>
      <c r="M46">
        <v>0</v>
      </c>
      <c r="N46">
        <v>0</v>
      </c>
      <c r="O46">
        <v>2</v>
      </c>
      <c r="P46">
        <v>2</v>
      </c>
      <c r="Q46">
        <v>0</v>
      </c>
      <c r="R46">
        <v>1</v>
      </c>
      <c r="S46">
        <v>1</v>
      </c>
      <c r="T46">
        <v>1</v>
      </c>
      <c r="U46">
        <v>4</v>
      </c>
      <c r="AM46" t="s">
        <v>43</v>
      </c>
      <c r="AN46" t="s">
        <v>641</v>
      </c>
      <c r="AO46" t="s">
        <v>642</v>
      </c>
      <c r="AP46" t="s">
        <v>44</v>
      </c>
    </row>
    <row r="47" spans="1:44" x14ac:dyDescent="0.25">
      <c r="A47" t="s">
        <v>65</v>
      </c>
      <c r="B47">
        <v>7718329</v>
      </c>
      <c r="C47">
        <v>7718331</v>
      </c>
      <c r="D47" t="s">
        <v>782</v>
      </c>
      <c r="E47" t="s">
        <v>639</v>
      </c>
      <c r="F47">
        <v>10413</v>
      </c>
      <c r="G47">
        <v>9</v>
      </c>
      <c r="H47">
        <v>7718330</v>
      </c>
      <c r="I47" t="s">
        <v>783</v>
      </c>
      <c r="J47">
        <v>55</v>
      </c>
      <c r="K47">
        <v>8</v>
      </c>
      <c r="L47">
        <v>63</v>
      </c>
      <c r="M47">
        <v>20.976176963402999</v>
      </c>
      <c r="N47">
        <v>100</v>
      </c>
      <c r="O47">
        <v>61</v>
      </c>
      <c r="P47">
        <v>161</v>
      </c>
      <c r="Q47">
        <v>78.102496759066497</v>
      </c>
      <c r="R47">
        <v>7</v>
      </c>
      <c r="S47">
        <v>53</v>
      </c>
      <c r="T47">
        <v>19.261360284258199</v>
      </c>
      <c r="U47">
        <v>0.81649658092772603</v>
      </c>
      <c r="V47" t="s">
        <v>782</v>
      </c>
      <c r="W47">
        <v>1</v>
      </c>
      <c r="X47" t="s">
        <v>65</v>
      </c>
      <c r="Y47" t="s">
        <v>784</v>
      </c>
      <c r="Z47">
        <v>8</v>
      </c>
      <c r="AA47" t="s">
        <v>55</v>
      </c>
      <c r="AB47">
        <v>7718313</v>
      </c>
      <c r="AC47">
        <v>7718336</v>
      </c>
      <c r="AM47" t="s">
        <v>43</v>
      </c>
      <c r="AN47" t="s">
        <v>641</v>
      </c>
      <c r="AO47" t="s">
        <v>642</v>
      </c>
      <c r="AP47" t="s">
        <v>44</v>
      </c>
      <c r="AQ47" t="s">
        <v>4967</v>
      </c>
      <c r="AR47" t="s">
        <v>4996</v>
      </c>
    </row>
    <row r="48" spans="1:44" x14ac:dyDescent="0.25">
      <c r="A48" t="s">
        <v>54</v>
      </c>
      <c r="B48">
        <v>58230103</v>
      </c>
      <c r="C48">
        <v>58230118</v>
      </c>
      <c r="D48" t="s">
        <v>728</v>
      </c>
      <c r="E48" t="s">
        <v>639</v>
      </c>
      <c r="F48">
        <v>4801</v>
      </c>
      <c r="G48">
        <v>2</v>
      </c>
      <c r="H48">
        <v>58230108</v>
      </c>
      <c r="I48" t="s">
        <v>729</v>
      </c>
      <c r="J48">
        <v>34</v>
      </c>
      <c r="K48">
        <v>2</v>
      </c>
      <c r="L48">
        <v>36</v>
      </c>
      <c r="M48">
        <v>8.2462112512353194</v>
      </c>
      <c r="N48">
        <v>74</v>
      </c>
      <c r="O48">
        <v>24</v>
      </c>
      <c r="P48">
        <v>98</v>
      </c>
      <c r="Q48">
        <v>42.142615011410903</v>
      </c>
      <c r="R48">
        <v>2</v>
      </c>
      <c r="S48">
        <v>31</v>
      </c>
      <c r="T48">
        <v>7.8740078740118102</v>
      </c>
      <c r="U48">
        <v>4.7169905660282998</v>
      </c>
      <c r="V48" t="s">
        <v>728</v>
      </c>
      <c r="W48">
        <v>1</v>
      </c>
      <c r="X48" t="s">
        <v>54</v>
      </c>
      <c r="Y48" t="s">
        <v>730</v>
      </c>
      <c r="Z48">
        <v>8</v>
      </c>
      <c r="AA48" t="s">
        <v>55</v>
      </c>
      <c r="AB48">
        <v>58230098</v>
      </c>
      <c r="AC48">
        <v>58230121</v>
      </c>
      <c r="AD48" t="s">
        <v>731</v>
      </c>
      <c r="AE48">
        <v>22</v>
      </c>
      <c r="AF48">
        <v>8</v>
      </c>
      <c r="AG48">
        <v>5</v>
      </c>
      <c r="AH48">
        <v>0</v>
      </c>
      <c r="AI48">
        <v>1</v>
      </c>
      <c r="AJ48" t="s">
        <v>55</v>
      </c>
      <c r="AK48">
        <v>58230098</v>
      </c>
      <c r="AL48">
        <v>58230120</v>
      </c>
      <c r="AM48" t="s">
        <v>43</v>
      </c>
      <c r="AN48" t="s">
        <v>641</v>
      </c>
      <c r="AO48" t="s">
        <v>642</v>
      </c>
      <c r="AP48" t="s">
        <v>642</v>
      </c>
      <c r="AQ48" t="s">
        <v>4967</v>
      </c>
      <c r="AR48" t="s">
        <v>5020</v>
      </c>
    </row>
    <row r="49" spans="1:42" hidden="1" x14ac:dyDescent="0.25">
      <c r="A49" t="s">
        <v>54</v>
      </c>
      <c r="B49">
        <v>73160998</v>
      </c>
      <c r="C49">
        <v>73160998</v>
      </c>
      <c r="D49" t="s">
        <v>732</v>
      </c>
      <c r="E49" t="s">
        <v>639</v>
      </c>
      <c r="F49">
        <v>4871</v>
      </c>
      <c r="G49">
        <v>2</v>
      </c>
      <c r="H49">
        <v>73160998</v>
      </c>
      <c r="I49" t="s">
        <v>733</v>
      </c>
      <c r="J49">
        <v>4</v>
      </c>
      <c r="K49">
        <v>17</v>
      </c>
      <c r="L49">
        <v>21</v>
      </c>
      <c r="M49">
        <v>8.2462112512353194</v>
      </c>
      <c r="N49">
        <v>4</v>
      </c>
      <c r="O49">
        <v>32</v>
      </c>
      <c r="P49">
        <v>36</v>
      </c>
      <c r="Q49">
        <v>11.313708498984701</v>
      </c>
      <c r="R49">
        <v>21</v>
      </c>
      <c r="S49">
        <v>0</v>
      </c>
      <c r="T49">
        <v>0</v>
      </c>
      <c r="U49">
        <v>0</v>
      </c>
      <c r="AM49" t="s">
        <v>43</v>
      </c>
      <c r="AN49" t="s">
        <v>641</v>
      </c>
      <c r="AO49" t="s">
        <v>642</v>
      </c>
      <c r="AP49" t="s">
        <v>44</v>
      </c>
    </row>
    <row r="50" spans="1:42" hidden="1" x14ac:dyDescent="0.25">
      <c r="A50" t="s">
        <v>58</v>
      </c>
      <c r="B50">
        <v>197900109</v>
      </c>
      <c r="C50">
        <v>197900119</v>
      </c>
      <c r="D50" t="s">
        <v>734</v>
      </c>
      <c r="E50" t="s">
        <v>639</v>
      </c>
      <c r="F50">
        <v>6912</v>
      </c>
      <c r="G50">
        <v>3</v>
      </c>
      <c r="H50">
        <v>197900109</v>
      </c>
      <c r="I50" t="s">
        <v>106</v>
      </c>
      <c r="J50">
        <v>4</v>
      </c>
      <c r="K50">
        <v>0</v>
      </c>
      <c r="L50">
        <v>4</v>
      </c>
      <c r="M50">
        <v>0</v>
      </c>
      <c r="N50">
        <v>12</v>
      </c>
      <c r="O50">
        <v>0</v>
      </c>
      <c r="P50">
        <v>12</v>
      </c>
      <c r="Q50">
        <v>0</v>
      </c>
      <c r="R50">
        <v>2</v>
      </c>
      <c r="S50">
        <v>2</v>
      </c>
      <c r="T50">
        <v>2</v>
      </c>
      <c r="U50">
        <v>4.4969125210773404</v>
      </c>
      <c r="AM50" t="s">
        <v>43</v>
      </c>
      <c r="AN50" t="s">
        <v>641</v>
      </c>
      <c r="AO50" t="s">
        <v>642</v>
      </c>
      <c r="AP50" t="s">
        <v>44</v>
      </c>
    </row>
    <row r="51" spans="1:42" hidden="1" x14ac:dyDescent="0.25">
      <c r="A51" t="s">
        <v>58</v>
      </c>
      <c r="B51">
        <v>197900264</v>
      </c>
      <c r="C51">
        <v>197900302</v>
      </c>
      <c r="D51" t="s">
        <v>735</v>
      </c>
      <c r="E51" t="s">
        <v>639</v>
      </c>
      <c r="F51">
        <v>6914</v>
      </c>
      <c r="G51">
        <v>3</v>
      </c>
      <c r="H51">
        <v>197900300</v>
      </c>
      <c r="I51" t="s">
        <v>736</v>
      </c>
      <c r="J51">
        <v>255</v>
      </c>
      <c r="K51">
        <v>0</v>
      </c>
      <c r="L51">
        <v>255</v>
      </c>
      <c r="M51">
        <v>0</v>
      </c>
      <c r="N51">
        <v>1012</v>
      </c>
      <c r="O51">
        <v>0</v>
      </c>
      <c r="P51">
        <v>1012</v>
      </c>
      <c r="Q51">
        <v>0</v>
      </c>
      <c r="R51">
        <v>83</v>
      </c>
      <c r="S51">
        <v>125</v>
      </c>
      <c r="T51">
        <v>101.857743937316</v>
      </c>
      <c r="U51">
        <v>11.653325705565701</v>
      </c>
      <c r="AM51" t="s">
        <v>43</v>
      </c>
      <c r="AN51" t="s">
        <v>641</v>
      </c>
      <c r="AO51" t="s">
        <v>642</v>
      </c>
      <c r="AP51" t="s">
        <v>44</v>
      </c>
    </row>
    <row r="52" spans="1:42" hidden="1" x14ac:dyDescent="0.25">
      <c r="A52" t="s">
        <v>58</v>
      </c>
      <c r="B52">
        <v>197900327</v>
      </c>
      <c r="C52">
        <v>197900346</v>
      </c>
      <c r="D52" t="s">
        <v>737</v>
      </c>
      <c r="E52" t="s">
        <v>639</v>
      </c>
      <c r="F52">
        <v>6915</v>
      </c>
      <c r="G52">
        <v>3</v>
      </c>
      <c r="H52">
        <v>197900342</v>
      </c>
      <c r="I52" t="s">
        <v>738</v>
      </c>
      <c r="J52">
        <v>0</v>
      </c>
      <c r="K52">
        <v>10</v>
      </c>
      <c r="L52">
        <v>10</v>
      </c>
      <c r="M52">
        <v>0</v>
      </c>
      <c r="N52">
        <v>0</v>
      </c>
      <c r="O52">
        <v>10</v>
      </c>
      <c r="P52">
        <v>10</v>
      </c>
      <c r="Q52">
        <v>0</v>
      </c>
      <c r="R52">
        <v>7</v>
      </c>
      <c r="S52">
        <v>3</v>
      </c>
      <c r="T52">
        <v>4.5825756949558398</v>
      </c>
      <c r="U52">
        <v>6.80036013452108</v>
      </c>
      <c r="AM52" t="s">
        <v>43</v>
      </c>
      <c r="AN52" t="s">
        <v>641</v>
      </c>
      <c r="AO52" t="s">
        <v>642</v>
      </c>
      <c r="AP52" t="s">
        <v>44</v>
      </c>
    </row>
    <row r="53" spans="1:42" hidden="1" x14ac:dyDescent="0.25">
      <c r="A53" t="s">
        <v>58</v>
      </c>
      <c r="B53">
        <v>86771047</v>
      </c>
      <c r="C53">
        <v>86771050</v>
      </c>
      <c r="D53" t="s">
        <v>739</v>
      </c>
      <c r="E53" t="s">
        <v>639</v>
      </c>
      <c r="F53">
        <v>6501</v>
      </c>
      <c r="G53">
        <v>3</v>
      </c>
      <c r="H53">
        <v>86771047</v>
      </c>
      <c r="I53" t="s">
        <v>740</v>
      </c>
      <c r="J53">
        <v>36</v>
      </c>
      <c r="K53">
        <v>13</v>
      </c>
      <c r="L53">
        <v>49</v>
      </c>
      <c r="M53">
        <v>21.633307652783898</v>
      </c>
      <c r="N53">
        <v>107</v>
      </c>
      <c r="O53">
        <v>53</v>
      </c>
      <c r="P53">
        <v>160</v>
      </c>
      <c r="Q53">
        <v>75.306042254257306</v>
      </c>
      <c r="R53">
        <v>11</v>
      </c>
      <c r="S53">
        <v>33</v>
      </c>
      <c r="T53">
        <v>19.0525588832576</v>
      </c>
      <c r="U53">
        <v>1.11803398874989</v>
      </c>
      <c r="AM53" t="s">
        <v>43</v>
      </c>
      <c r="AN53" t="s">
        <v>641</v>
      </c>
      <c r="AO53" t="s">
        <v>642</v>
      </c>
      <c r="AP53" t="s">
        <v>44</v>
      </c>
    </row>
    <row r="54" spans="1:42" hidden="1" x14ac:dyDescent="0.25">
      <c r="A54" t="s">
        <v>58</v>
      </c>
      <c r="B54">
        <v>96581294</v>
      </c>
      <c r="C54">
        <v>96581297</v>
      </c>
      <c r="D54" t="s">
        <v>741</v>
      </c>
      <c r="E54" t="s">
        <v>639</v>
      </c>
      <c r="F54">
        <v>6531</v>
      </c>
      <c r="G54">
        <v>3</v>
      </c>
      <c r="H54">
        <v>96581294</v>
      </c>
      <c r="I54" t="s">
        <v>742</v>
      </c>
      <c r="J54">
        <v>1</v>
      </c>
      <c r="K54">
        <v>6</v>
      </c>
      <c r="L54">
        <v>7</v>
      </c>
      <c r="M54">
        <v>2.4494897427831699</v>
      </c>
      <c r="N54">
        <v>8</v>
      </c>
      <c r="O54">
        <v>44</v>
      </c>
      <c r="P54">
        <v>52</v>
      </c>
      <c r="Q54">
        <v>18.761663039293701</v>
      </c>
      <c r="R54">
        <v>6</v>
      </c>
      <c r="S54">
        <v>1</v>
      </c>
      <c r="T54">
        <v>2.4494897427831699</v>
      </c>
      <c r="U54">
        <v>1.5</v>
      </c>
      <c r="AM54" t="s">
        <v>43</v>
      </c>
      <c r="AN54" t="s">
        <v>641</v>
      </c>
      <c r="AO54" t="s">
        <v>642</v>
      </c>
      <c r="AP54" t="s">
        <v>44</v>
      </c>
    </row>
    <row r="55" spans="1:42" hidden="1" x14ac:dyDescent="0.25">
      <c r="A55" t="s">
        <v>60</v>
      </c>
      <c r="B55">
        <v>174591445</v>
      </c>
      <c r="C55">
        <v>174591449</v>
      </c>
      <c r="D55" t="s">
        <v>743</v>
      </c>
      <c r="E55" t="s">
        <v>639</v>
      </c>
      <c r="F55">
        <v>7579</v>
      </c>
      <c r="G55">
        <v>4</v>
      </c>
      <c r="H55">
        <v>174591449</v>
      </c>
      <c r="I55" t="s">
        <v>744</v>
      </c>
      <c r="J55">
        <v>2</v>
      </c>
      <c r="K55">
        <v>0</v>
      </c>
      <c r="L55">
        <v>2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1</v>
      </c>
      <c r="T55">
        <v>1</v>
      </c>
      <c r="U55">
        <v>2</v>
      </c>
      <c r="AM55" t="s">
        <v>43</v>
      </c>
      <c r="AN55" t="s">
        <v>641</v>
      </c>
      <c r="AO55" t="s">
        <v>642</v>
      </c>
      <c r="AP55" t="s">
        <v>44</v>
      </c>
    </row>
    <row r="56" spans="1:42" hidden="1" x14ac:dyDescent="0.25">
      <c r="A56" t="s">
        <v>60</v>
      </c>
      <c r="B56">
        <v>191044165</v>
      </c>
      <c r="C56">
        <v>191044185</v>
      </c>
      <c r="D56" t="s">
        <v>745</v>
      </c>
      <c r="E56" t="s">
        <v>639</v>
      </c>
      <c r="F56">
        <v>7666</v>
      </c>
      <c r="G56">
        <v>4</v>
      </c>
      <c r="H56">
        <v>191044167</v>
      </c>
      <c r="I56" t="s">
        <v>746</v>
      </c>
      <c r="J56">
        <v>11</v>
      </c>
      <c r="K56">
        <v>2</v>
      </c>
      <c r="L56">
        <v>13</v>
      </c>
      <c r="M56">
        <v>4.6904157598234297</v>
      </c>
      <c r="N56">
        <v>11</v>
      </c>
      <c r="O56">
        <v>2</v>
      </c>
      <c r="P56">
        <v>13</v>
      </c>
      <c r="Q56">
        <v>4.6904157598234297</v>
      </c>
      <c r="R56">
        <v>3</v>
      </c>
      <c r="S56">
        <v>9</v>
      </c>
      <c r="T56">
        <v>5.1961524227066302</v>
      </c>
      <c r="U56">
        <v>6.83926240204904</v>
      </c>
      <c r="AM56" t="s">
        <v>43</v>
      </c>
      <c r="AN56" t="s">
        <v>641</v>
      </c>
      <c r="AO56" t="s">
        <v>642</v>
      </c>
      <c r="AP56" t="s">
        <v>44</v>
      </c>
    </row>
    <row r="57" spans="1:42" hidden="1" x14ac:dyDescent="0.25">
      <c r="A57" t="s">
        <v>60</v>
      </c>
      <c r="B57">
        <v>82667575</v>
      </c>
      <c r="C57">
        <v>82667580</v>
      </c>
      <c r="D57" t="s">
        <v>747</v>
      </c>
      <c r="E57" t="s">
        <v>639</v>
      </c>
      <c r="F57">
        <v>7213</v>
      </c>
      <c r="G57">
        <v>4</v>
      </c>
      <c r="H57">
        <v>82667578</v>
      </c>
      <c r="I57" t="s">
        <v>748</v>
      </c>
      <c r="J57">
        <v>8</v>
      </c>
      <c r="K57">
        <v>72</v>
      </c>
      <c r="L57">
        <v>80</v>
      </c>
      <c r="M57">
        <v>24</v>
      </c>
      <c r="N57">
        <v>17</v>
      </c>
      <c r="O57">
        <v>291</v>
      </c>
      <c r="P57">
        <v>308</v>
      </c>
      <c r="Q57">
        <v>70.334913094422703</v>
      </c>
      <c r="R57">
        <v>63</v>
      </c>
      <c r="S57">
        <v>8</v>
      </c>
      <c r="T57">
        <v>22.449944320643599</v>
      </c>
      <c r="U57">
        <v>1.92028643696715</v>
      </c>
      <c r="AM57" t="s">
        <v>43</v>
      </c>
      <c r="AN57" t="s">
        <v>641</v>
      </c>
      <c r="AO57" t="s">
        <v>642</v>
      </c>
      <c r="AP57" t="s">
        <v>44</v>
      </c>
    </row>
    <row r="58" spans="1:42" hidden="1" x14ac:dyDescent="0.25">
      <c r="A58" t="s">
        <v>62</v>
      </c>
      <c r="B58">
        <v>10477</v>
      </c>
      <c r="C58">
        <v>10497</v>
      </c>
      <c r="D58" t="s">
        <v>749</v>
      </c>
      <c r="E58" t="s">
        <v>639</v>
      </c>
      <c r="F58">
        <v>7670</v>
      </c>
      <c r="G58">
        <v>5</v>
      </c>
      <c r="H58">
        <v>10491</v>
      </c>
      <c r="I58" t="s">
        <v>750</v>
      </c>
      <c r="J58">
        <v>1</v>
      </c>
      <c r="K58">
        <v>14</v>
      </c>
      <c r="L58">
        <v>15</v>
      </c>
      <c r="M58">
        <v>3.74165738677394</v>
      </c>
      <c r="N58">
        <v>1</v>
      </c>
      <c r="O58">
        <v>41</v>
      </c>
      <c r="P58">
        <v>42</v>
      </c>
      <c r="Q58">
        <v>6.4031242374328396</v>
      </c>
      <c r="R58">
        <v>10</v>
      </c>
      <c r="S58">
        <v>2</v>
      </c>
      <c r="T58">
        <v>4.4721359549995796</v>
      </c>
      <c r="U58">
        <v>7.1719941438905197</v>
      </c>
      <c r="AM58" t="s">
        <v>43</v>
      </c>
      <c r="AN58" t="s">
        <v>641</v>
      </c>
      <c r="AO58" t="s">
        <v>642</v>
      </c>
      <c r="AP58" t="s">
        <v>44</v>
      </c>
    </row>
    <row r="59" spans="1:42" hidden="1" x14ac:dyDescent="0.25">
      <c r="A59" t="s">
        <v>62</v>
      </c>
      <c r="B59">
        <v>27337369</v>
      </c>
      <c r="C59">
        <v>27337375</v>
      </c>
      <c r="D59" t="s">
        <v>751</v>
      </c>
      <c r="E59" t="s">
        <v>639</v>
      </c>
      <c r="F59">
        <v>7794</v>
      </c>
      <c r="G59">
        <v>5</v>
      </c>
      <c r="H59">
        <v>27337375</v>
      </c>
      <c r="I59" t="s">
        <v>752</v>
      </c>
      <c r="J59">
        <v>1</v>
      </c>
      <c r="K59">
        <v>1</v>
      </c>
      <c r="L59">
        <v>2</v>
      </c>
      <c r="M59">
        <v>1</v>
      </c>
      <c r="N59">
        <v>5</v>
      </c>
      <c r="O59">
        <v>1</v>
      </c>
      <c r="P59">
        <v>6</v>
      </c>
      <c r="Q59">
        <v>2.2360679774997898</v>
      </c>
      <c r="R59">
        <v>1</v>
      </c>
      <c r="S59">
        <v>1</v>
      </c>
      <c r="T59">
        <v>1</v>
      </c>
      <c r="U59">
        <v>3</v>
      </c>
      <c r="AM59" t="s">
        <v>43</v>
      </c>
      <c r="AN59" t="s">
        <v>641</v>
      </c>
      <c r="AO59" t="s">
        <v>642</v>
      </c>
      <c r="AP59" t="s">
        <v>44</v>
      </c>
    </row>
    <row r="60" spans="1:42" hidden="1" x14ac:dyDescent="0.25">
      <c r="A60" t="s">
        <v>62</v>
      </c>
      <c r="B60">
        <v>45359067</v>
      </c>
      <c r="C60">
        <v>45359067</v>
      </c>
      <c r="D60" t="s">
        <v>753</v>
      </c>
      <c r="E60" t="s">
        <v>639</v>
      </c>
      <c r="F60">
        <v>7872</v>
      </c>
      <c r="G60">
        <v>5</v>
      </c>
      <c r="H60">
        <v>45359067</v>
      </c>
      <c r="I60" t="s">
        <v>754</v>
      </c>
      <c r="J60">
        <v>5</v>
      </c>
      <c r="K60">
        <v>34</v>
      </c>
      <c r="L60">
        <v>39</v>
      </c>
      <c r="M60">
        <v>13.038404810405201</v>
      </c>
      <c r="N60">
        <v>15</v>
      </c>
      <c r="O60">
        <v>67</v>
      </c>
      <c r="P60">
        <v>82</v>
      </c>
      <c r="Q60">
        <v>31.701734968294701</v>
      </c>
      <c r="R60">
        <v>37</v>
      </c>
      <c r="S60">
        <v>0</v>
      </c>
      <c r="T60">
        <v>0</v>
      </c>
      <c r="U60">
        <v>0</v>
      </c>
      <c r="AM60" t="s">
        <v>43</v>
      </c>
      <c r="AN60" t="s">
        <v>641</v>
      </c>
      <c r="AO60" t="s">
        <v>642</v>
      </c>
      <c r="AP60" t="s">
        <v>44</v>
      </c>
    </row>
    <row r="61" spans="1:42" hidden="1" x14ac:dyDescent="0.25">
      <c r="A61" t="s">
        <v>62</v>
      </c>
      <c r="B61">
        <v>46244106</v>
      </c>
      <c r="C61">
        <v>46244111</v>
      </c>
      <c r="D61" t="s">
        <v>755</v>
      </c>
      <c r="E61" t="s">
        <v>639</v>
      </c>
      <c r="F61">
        <v>7881</v>
      </c>
      <c r="G61">
        <v>5</v>
      </c>
      <c r="H61">
        <v>46244111</v>
      </c>
      <c r="I61" t="s">
        <v>756</v>
      </c>
      <c r="J61">
        <v>3</v>
      </c>
      <c r="K61">
        <v>20</v>
      </c>
      <c r="L61">
        <v>23</v>
      </c>
      <c r="M61">
        <v>7.7459666924148296</v>
      </c>
      <c r="N61">
        <v>11</v>
      </c>
      <c r="O61">
        <v>109</v>
      </c>
      <c r="P61">
        <v>120</v>
      </c>
      <c r="Q61">
        <v>34.626579386361499</v>
      </c>
      <c r="R61">
        <v>17</v>
      </c>
      <c r="S61">
        <v>3</v>
      </c>
      <c r="T61">
        <v>7.1414284285428504</v>
      </c>
      <c r="U61">
        <v>2.5</v>
      </c>
      <c r="AM61" t="s">
        <v>43</v>
      </c>
      <c r="AN61" t="s">
        <v>641</v>
      </c>
      <c r="AO61" t="s">
        <v>642</v>
      </c>
      <c r="AP61" t="s">
        <v>44</v>
      </c>
    </row>
    <row r="62" spans="1:42" hidden="1" x14ac:dyDescent="0.25">
      <c r="A62" t="s">
        <v>63</v>
      </c>
      <c r="B62">
        <v>121149516</v>
      </c>
      <c r="C62">
        <v>121149523</v>
      </c>
      <c r="D62" t="s">
        <v>757</v>
      </c>
      <c r="E62" t="s">
        <v>639</v>
      </c>
      <c r="F62">
        <v>8786</v>
      </c>
      <c r="G62">
        <v>6</v>
      </c>
      <c r="H62">
        <v>121149523</v>
      </c>
      <c r="I62" t="s">
        <v>758</v>
      </c>
      <c r="J62">
        <v>26</v>
      </c>
      <c r="K62">
        <v>1</v>
      </c>
      <c r="L62">
        <v>27</v>
      </c>
      <c r="M62">
        <v>5.0990195135927801</v>
      </c>
      <c r="N62">
        <v>154</v>
      </c>
      <c r="O62">
        <v>1</v>
      </c>
      <c r="P62">
        <v>155</v>
      </c>
      <c r="Q62">
        <v>12.4096736459908</v>
      </c>
      <c r="R62">
        <v>21</v>
      </c>
      <c r="S62">
        <v>1</v>
      </c>
      <c r="T62">
        <v>4.5825756949558398</v>
      </c>
      <c r="U62">
        <v>3.5</v>
      </c>
      <c r="AM62" t="s">
        <v>43</v>
      </c>
      <c r="AN62" t="s">
        <v>641</v>
      </c>
      <c r="AO62" t="s">
        <v>642</v>
      </c>
      <c r="AP62" t="s">
        <v>44</v>
      </c>
    </row>
    <row r="63" spans="1:42" hidden="1" x14ac:dyDescent="0.25">
      <c r="A63" t="s">
        <v>63</v>
      </c>
      <c r="B63">
        <v>28763580</v>
      </c>
      <c r="C63">
        <v>28763580</v>
      </c>
      <c r="D63" t="s">
        <v>759</v>
      </c>
      <c r="E63" t="s">
        <v>639</v>
      </c>
      <c r="F63">
        <v>8492</v>
      </c>
      <c r="G63">
        <v>6</v>
      </c>
      <c r="H63">
        <v>28763580</v>
      </c>
      <c r="I63" t="s">
        <v>760</v>
      </c>
      <c r="J63">
        <v>6</v>
      </c>
      <c r="K63">
        <v>0</v>
      </c>
      <c r="L63">
        <v>6</v>
      </c>
      <c r="M63">
        <v>0</v>
      </c>
      <c r="N63">
        <v>6</v>
      </c>
      <c r="O63">
        <v>0</v>
      </c>
      <c r="P63">
        <v>6</v>
      </c>
      <c r="Q63">
        <v>0</v>
      </c>
      <c r="R63">
        <v>1</v>
      </c>
      <c r="S63">
        <v>4</v>
      </c>
      <c r="T63">
        <v>2</v>
      </c>
      <c r="U63">
        <v>0</v>
      </c>
      <c r="AM63" t="s">
        <v>43</v>
      </c>
      <c r="AN63" t="s">
        <v>641</v>
      </c>
      <c r="AO63" t="s">
        <v>642</v>
      </c>
      <c r="AP63" t="s">
        <v>44</v>
      </c>
    </row>
    <row r="64" spans="1:42" hidden="1" x14ac:dyDescent="0.25">
      <c r="A64" t="s">
        <v>63</v>
      </c>
      <c r="B64">
        <v>74159295</v>
      </c>
      <c r="C64">
        <v>74159301</v>
      </c>
      <c r="D64" t="s">
        <v>761</v>
      </c>
      <c r="E64" t="s">
        <v>639</v>
      </c>
      <c r="F64">
        <v>8658</v>
      </c>
      <c r="G64">
        <v>6</v>
      </c>
      <c r="H64">
        <v>74159301</v>
      </c>
      <c r="I64" t="s">
        <v>762</v>
      </c>
      <c r="J64">
        <v>3</v>
      </c>
      <c r="K64">
        <v>0</v>
      </c>
      <c r="L64">
        <v>3</v>
      </c>
      <c r="M64">
        <v>0</v>
      </c>
      <c r="N64">
        <v>3</v>
      </c>
      <c r="O64">
        <v>0</v>
      </c>
      <c r="P64">
        <v>3</v>
      </c>
      <c r="Q64">
        <v>0</v>
      </c>
      <c r="R64">
        <v>2</v>
      </c>
      <c r="S64">
        <v>1</v>
      </c>
      <c r="T64">
        <v>1.41421356237309</v>
      </c>
      <c r="U64">
        <v>2.6246692913372698</v>
      </c>
      <c r="AM64" t="s">
        <v>43</v>
      </c>
      <c r="AN64" t="s">
        <v>641</v>
      </c>
      <c r="AO64" t="s">
        <v>642</v>
      </c>
      <c r="AP64" t="s">
        <v>44</v>
      </c>
    </row>
    <row r="65" spans="1:42" hidden="1" x14ac:dyDescent="0.25">
      <c r="A65" t="s">
        <v>75</v>
      </c>
      <c r="B65">
        <v>61969513</v>
      </c>
      <c r="C65">
        <v>61969517</v>
      </c>
      <c r="D65" t="s">
        <v>763</v>
      </c>
      <c r="E65" t="s">
        <v>639</v>
      </c>
      <c r="F65">
        <v>9291</v>
      </c>
      <c r="G65">
        <v>7</v>
      </c>
      <c r="H65">
        <v>61969516</v>
      </c>
      <c r="I65" t="s">
        <v>764</v>
      </c>
      <c r="J65">
        <v>17</v>
      </c>
      <c r="K65">
        <v>32</v>
      </c>
      <c r="L65">
        <v>49</v>
      </c>
      <c r="M65">
        <v>23.323807579381199</v>
      </c>
      <c r="N65">
        <v>71</v>
      </c>
      <c r="O65">
        <v>140</v>
      </c>
      <c r="P65">
        <v>211</v>
      </c>
      <c r="Q65">
        <v>99.699548644916106</v>
      </c>
      <c r="R65">
        <v>44</v>
      </c>
      <c r="S65">
        <v>0</v>
      </c>
      <c r="T65">
        <v>0</v>
      </c>
      <c r="U65">
        <v>1.6996731711975901</v>
      </c>
      <c r="AM65" t="s">
        <v>43</v>
      </c>
      <c r="AN65" t="s">
        <v>641</v>
      </c>
      <c r="AO65" t="s">
        <v>642</v>
      </c>
      <c r="AP65" t="s">
        <v>44</v>
      </c>
    </row>
    <row r="66" spans="1:42" hidden="1" x14ac:dyDescent="0.25">
      <c r="A66" t="s">
        <v>75</v>
      </c>
      <c r="B66">
        <v>82756776</v>
      </c>
      <c r="C66">
        <v>82756782</v>
      </c>
      <c r="D66" t="s">
        <v>765</v>
      </c>
      <c r="E66" t="s">
        <v>639</v>
      </c>
      <c r="F66">
        <v>9388</v>
      </c>
      <c r="G66">
        <v>7</v>
      </c>
      <c r="H66">
        <v>82756780</v>
      </c>
      <c r="I66" t="s">
        <v>766</v>
      </c>
      <c r="J66">
        <v>2</v>
      </c>
      <c r="K66">
        <v>31</v>
      </c>
      <c r="L66">
        <v>33</v>
      </c>
      <c r="M66">
        <v>7.8740078740118102</v>
      </c>
      <c r="N66">
        <v>4</v>
      </c>
      <c r="O66">
        <v>89</v>
      </c>
      <c r="P66">
        <v>93</v>
      </c>
      <c r="Q66">
        <v>18.867962264113199</v>
      </c>
      <c r="R66">
        <v>2</v>
      </c>
      <c r="S66">
        <v>28</v>
      </c>
      <c r="T66">
        <v>7.48331477354788</v>
      </c>
      <c r="U66">
        <v>2.2360679774997898</v>
      </c>
      <c r="AM66" t="s">
        <v>43</v>
      </c>
      <c r="AN66" t="s">
        <v>641</v>
      </c>
      <c r="AO66" t="s">
        <v>642</v>
      </c>
      <c r="AP66" t="s">
        <v>44</v>
      </c>
    </row>
    <row r="67" spans="1:42" hidden="1" x14ac:dyDescent="0.25">
      <c r="A67" t="s">
        <v>64</v>
      </c>
      <c r="B67">
        <v>104536633</v>
      </c>
      <c r="C67">
        <v>104536650</v>
      </c>
      <c r="D67" t="s">
        <v>767</v>
      </c>
      <c r="E67" t="s">
        <v>639</v>
      </c>
      <c r="F67">
        <v>10086</v>
      </c>
      <c r="G67">
        <v>8</v>
      </c>
      <c r="H67">
        <v>104536646</v>
      </c>
      <c r="I67" t="s">
        <v>768</v>
      </c>
      <c r="J67">
        <v>0</v>
      </c>
      <c r="K67">
        <v>9</v>
      </c>
      <c r="L67">
        <v>9</v>
      </c>
      <c r="M67">
        <v>0</v>
      </c>
      <c r="N67">
        <v>0</v>
      </c>
      <c r="O67">
        <v>9</v>
      </c>
      <c r="P67">
        <v>9</v>
      </c>
      <c r="Q67">
        <v>0</v>
      </c>
      <c r="R67">
        <v>5</v>
      </c>
      <c r="S67">
        <v>3</v>
      </c>
      <c r="T67">
        <v>3.8729833462074099</v>
      </c>
      <c r="U67">
        <v>6.0759087111860604</v>
      </c>
      <c r="AM67" t="s">
        <v>43</v>
      </c>
      <c r="AN67" t="s">
        <v>641</v>
      </c>
      <c r="AO67" t="s">
        <v>642</v>
      </c>
      <c r="AP67" t="s">
        <v>44</v>
      </c>
    </row>
    <row r="68" spans="1:42" hidden="1" x14ac:dyDescent="0.25">
      <c r="A68" t="s">
        <v>64</v>
      </c>
      <c r="B68">
        <v>133841080</v>
      </c>
      <c r="C68">
        <v>133841085</v>
      </c>
      <c r="D68" t="s">
        <v>769</v>
      </c>
      <c r="E68" t="s">
        <v>639</v>
      </c>
      <c r="F68">
        <v>10268</v>
      </c>
      <c r="G68">
        <v>8</v>
      </c>
      <c r="H68">
        <v>133841085</v>
      </c>
      <c r="I68" t="s">
        <v>770</v>
      </c>
      <c r="J68">
        <v>1</v>
      </c>
      <c r="K68">
        <v>1</v>
      </c>
      <c r="L68">
        <v>2</v>
      </c>
      <c r="M68">
        <v>1</v>
      </c>
      <c r="N68">
        <v>1</v>
      </c>
      <c r="O68">
        <v>1</v>
      </c>
      <c r="P68">
        <v>2</v>
      </c>
      <c r="Q68">
        <v>1</v>
      </c>
      <c r="R68">
        <v>1</v>
      </c>
      <c r="S68">
        <v>0</v>
      </c>
      <c r="T68">
        <v>0</v>
      </c>
      <c r="U68">
        <v>2.5</v>
      </c>
      <c r="AM68" t="s">
        <v>43</v>
      </c>
      <c r="AN68" t="s">
        <v>641</v>
      </c>
      <c r="AO68" t="s">
        <v>642</v>
      </c>
      <c r="AP68" t="s">
        <v>44</v>
      </c>
    </row>
    <row r="69" spans="1:42" hidden="1" x14ac:dyDescent="0.25">
      <c r="A69" t="s">
        <v>64</v>
      </c>
      <c r="B69">
        <v>51910027</v>
      </c>
      <c r="C69">
        <v>51910036</v>
      </c>
      <c r="D69" t="s">
        <v>771</v>
      </c>
      <c r="E69" t="s">
        <v>639</v>
      </c>
      <c r="F69">
        <v>9890</v>
      </c>
      <c r="G69">
        <v>8</v>
      </c>
      <c r="H69">
        <v>51910036</v>
      </c>
      <c r="I69" t="s">
        <v>772</v>
      </c>
      <c r="J69">
        <v>5</v>
      </c>
      <c r="K69">
        <v>1</v>
      </c>
      <c r="L69">
        <v>6</v>
      </c>
      <c r="M69">
        <v>2.2360679774997898</v>
      </c>
      <c r="N69">
        <v>21</v>
      </c>
      <c r="O69">
        <v>3</v>
      </c>
      <c r="P69">
        <v>24</v>
      </c>
      <c r="Q69">
        <v>7.9372539331937704</v>
      </c>
      <c r="R69">
        <v>3</v>
      </c>
      <c r="S69">
        <v>1</v>
      </c>
      <c r="T69">
        <v>1.7320508075688701</v>
      </c>
      <c r="U69">
        <v>4.5</v>
      </c>
      <c r="AM69" t="s">
        <v>43</v>
      </c>
      <c r="AN69" t="s">
        <v>641</v>
      </c>
      <c r="AO69" t="s">
        <v>642</v>
      </c>
      <c r="AP69" t="s">
        <v>44</v>
      </c>
    </row>
    <row r="70" spans="1:42" hidden="1" x14ac:dyDescent="0.25">
      <c r="A70" t="s">
        <v>64</v>
      </c>
      <c r="B70">
        <v>86157925</v>
      </c>
      <c r="C70">
        <v>86157925</v>
      </c>
      <c r="D70" t="s">
        <v>773</v>
      </c>
      <c r="E70" t="s">
        <v>639</v>
      </c>
      <c r="F70">
        <v>10021</v>
      </c>
      <c r="G70">
        <v>8</v>
      </c>
      <c r="H70">
        <v>86157925</v>
      </c>
      <c r="I70" t="s">
        <v>774</v>
      </c>
      <c r="J70">
        <v>4</v>
      </c>
      <c r="K70">
        <v>1</v>
      </c>
      <c r="L70">
        <v>5</v>
      </c>
      <c r="M70">
        <v>2</v>
      </c>
      <c r="N70">
        <v>15</v>
      </c>
      <c r="O70">
        <v>1</v>
      </c>
      <c r="P70">
        <v>16</v>
      </c>
      <c r="Q70">
        <v>3.8729833462074099</v>
      </c>
      <c r="R70">
        <v>4</v>
      </c>
      <c r="S70">
        <v>0</v>
      </c>
      <c r="T70">
        <v>0</v>
      </c>
      <c r="U70">
        <v>0</v>
      </c>
      <c r="AM70" t="s">
        <v>43</v>
      </c>
      <c r="AN70" t="s">
        <v>641</v>
      </c>
      <c r="AO70" t="s">
        <v>642</v>
      </c>
      <c r="AP70" t="s">
        <v>44</v>
      </c>
    </row>
    <row r="71" spans="1:42" hidden="1" x14ac:dyDescent="0.25">
      <c r="A71" t="s">
        <v>65</v>
      </c>
      <c r="B71">
        <v>101984528</v>
      </c>
      <c r="C71">
        <v>101984529</v>
      </c>
      <c r="D71" t="s">
        <v>775</v>
      </c>
      <c r="E71" t="s">
        <v>639</v>
      </c>
      <c r="F71">
        <v>10628</v>
      </c>
      <c r="G71">
        <v>9</v>
      </c>
      <c r="H71">
        <v>101984529</v>
      </c>
      <c r="I71" t="s">
        <v>98</v>
      </c>
      <c r="J71">
        <v>6</v>
      </c>
      <c r="K71">
        <v>0</v>
      </c>
      <c r="L71">
        <v>6</v>
      </c>
      <c r="M71">
        <v>0</v>
      </c>
      <c r="N71">
        <v>6</v>
      </c>
      <c r="O71">
        <v>0</v>
      </c>
      <c r="P71">
        <v>6</v>
      </c>
      <c r="Q71">
        <v>0</v>
      </c>
      <c r="R71">
        <v>1</v>
      </c>
      <c r="S71">
        <v>1</v>
      </c>
      <c r="T71">
        <v>1</v>
      </c>
      <c r="U71">
        <v>0.5</v>
      </c>
      <c r="AM71" t="s">
        <v>43</v>
      </c>
      <c r="AN71" t="s">
        <v>641</v>
      </c>
      <c r="AO71" t="s">
        <v>642</v>
      </c>
      <c r="AP71" t="s">
        <v>44</v>
      </c>
    </row>
    <row r="72" spans="1:42" hidden="1" x14ac:dyDescent="0.25">
      <c r="A72" t="s">
        <v>65</v>
      </c>
      <c r="B72">
        <v>101984563</v>
      </c>
      <c r="C72">
        <v>101984593</v>
      </c>
      <c r="D72" t="s">
        <v>776</v>
      </c>
      <c r="E72" t="s">
        <v>639</v>
      </c>
      <c r="F72">
        <v>10630</v>
      </c>
      <c r="G72">
        <v>9</v>
      </c>
      <c r="H72">
        <v>101984569</v>
      </c>
      <c r="I72" t="s">
        <v>777</v>
      </c>
      <c r="J72">
        <v>0</v>
      </c>
      <c r="K72">
        <v>18</v>
      </c>
      <c r="L72">
        <v>18</v>
      </c>
      <c r="M72">
        <v>0</v>
      </c>
      <c r="N72">
        <v>0</v>
      </c>
      <c r="O72">
        <v>18</v>
      </c>
      <c r="P72">
        <v>18</v>
      </c>
      <c r="Q72">
        <v>0</v>
      </c>
      <c r="R72">
        <v>3</v>
      </c>
      <c r="S72">
        <v>6</v>
      </c>
      <c r="T72">
        <v>4.2426406871192803</v>
      </c>
      <c r="U72">
        <v>10.317191693694699</v>
      </c>
      <c r="AM72" t="s">
        <v>43</v>
      </c>
      <c r="AN72" t="s">
        <v>641</v>
      </c>
      <c r="AO72" t="s">
        <v>642</v>
      </c>
      <c r="AP72" t="s">
        <v>44</v>
      </c>
    </row>
    <row r="73" spans="1:42" hidden="1" x14ac:dyDescent="0.25">
      <c r="A73" t="s">
        <v>65</v>
      </c>
      <c r="B73">
        <v>101984685</v>
      </c>
      <c r="C73">
        <v>101984711</v>
      </c>
      <c r="D73" t="s">
        <v>778</v>
      </c>
      <c r="E73" t="s">
        <v>639</v>
      </c>
      <c r="F73">
        <v>10634</v>
      </c>
      <c r="G73">
        <v>9</v>
      </c>
      <c r="H73">
        <v>101984700</v>
      </c>
      <c r="I73" t="s">
        <v>779</v>
      </c>
      <c r="J73">
        <v>8</v>
      </c>
      <c r="K73">
        <v>4</v>
      </c>
      <c r="L73">
        <v>12</v>
      </c>
      <c r="M73">
        <v>5.6568542494923797</v>
      </c>
      <c r="N73">
        <v>8</v>
      </c>
      <c r="O73">
        <v>4</v>
      </c>
      <c r="P73">
        <v>12</v>
      </c>
      <c r="Q73">
        <v>5.6568542494923797</v>
      </c>
      <c r="R73">
        <v>6</v>
      </c>
      <c r="S73">
        <v>2</v>
      </c>
      <c r="T73">
        <v>3.4641016151377499</v>
      </c>
      <c r="U73">
        <v>7.9529868602934304</v>
      </c>
      <c r="AM73" t="s">
        <v>43</v>
      </c>
      <c r="AN73" t="s">
        <v>641</v>
      </c>
      <c r="AO73" t="s">
        <v>642</v>
      </c>
      <c r="AP73" t="s">
        <v>44</v>
      </c>
    </row>
    <row r="74" spans="1:42" hidden="1" x14ac:dyDescent="0.25">
      <c r="A74" t="s">
        <v>65</v>
      </c>
      <c r="B74">
        <v>110184482</v>
      </c>
      <c r="C74">
        <v>110184497</v>
      </c>
      <c r="D74" t="s">
        <v>780</v>
      </c>
      <c r="E74" t="s">
        <v>639</v>
      </c>
      <c r="F74">
        <v>10670</v>
      </c>
      <c r="G74">
        <v>9</v>
      </c>
      <c r="H74">
        <v>110184497</v>
      </c>
      <c r="I74" t="s">
        <v>781</v>
      </c>
      <c r="J74">
        <v>0</v>
      </c>
      <c r="K74">
        <v>5</v>
      </c>
      <c r="L74">
        <v>5</v>
      </c>
      <c r="M74">
        <v>0</v>
      </c>
      <c r="N74">
        <v>0</v>
      </c>
      <c r="O74">
        <v>5</v>
      </c>
      <c r="P74">
        <v>5</v>
      </c>
      <c r="Q74">
        <v>0</v>
      </c>
      <c r="R74">
        <v>3</v>
      </c>
      <c r="S74">
        <v>1</v>
      </c>
      <c r="T74">
        <v>1.7320508075688701</v>
      </c>
      <c r="U74">
        <v>5.0358713248056599</v>
      </c>
      <c r="AM74" t="s">
        <v>43</v>
      </c>
      <c r="AN74" t="s">
        <v>641</v>
      </c>
      <c r="AO74" t="s">
        <v>642</v>
      </c>
      <c r="AP74" t="s">
        <v>44</v>
      </c>
    </row>
    <row r="75" spans="1:42" x14ac:dyDescent="0.25">
      <c r="A75" t="s">
        <v>54</v>
      </c>
      <c r="B75">
        <v>141427171</v>
      </c>
      <c r="C75">
        <v>141427172</v>
      </c>
      <c r="D75" t="s">
        <v>725</v>
      </c>
      <c r="E75" t="s">
        <v>639</v>
      </c>
      <c r="F75">
        <v>5155</v>
      </c>
      <c r="G75">
        <v>2</v>
      </c>
      <c r="H75">
        <v>141427172</v>
      </c>
      <c r="I75" t="s">
        <v>726</v>
      </c>
      <c r="J75">
        <v>0</v>
      </c>
      <c r="K75">
        <v>2</v>
      </c>
      <c r="L75">
        <v>2</v>
      </c>
      <c r="M75">
        <v>0</v>
      </c>
      <c r="N75">
        <v>0</v>
      </c>
      <c r="O75">
        <v>2</v>
      </c>
      <c r="P75">
        <v>2</v>
      </c>
      <c r="Q75">
        <v>0</v>
      </c>
      <c r="R75">
        <v>1</v>
      </c>
      <c r="S75">
        <v>1</v>
      </c>
      <c r="T75">
        <v>1</v>
      </c>
      <c r="U75">
        <v>0.5</v>
      </c>
      <c r="V75" t="s">
        <v>725</v>
      </c>
      <c r="W75">
        <v>1</v>
      </c>
      <c r="X75" t="s">
        <v>54</v>
      </c>
      <c r="Y75" t="s">
        <v>727</v>
      </c>
      <c r="Z75">
        <v>8</v>
      </c>
      <c r="AA75" t="s">
        <v>52</v>
      </c>
      <c r="AB75">
        <v>141427154</v>
      </c>
      <c r="AC75">
        <v>141427177</v>
      </c>
      <c r="AM75" t="s">
        <v>43</v>
      </c>
      <c r="AN75" t="s">
        <v>641</v>
      </c>
      <c r="AO75" t="s">
        <v>642</v>
      </c>
      <c r="AP75" t="s">
        <v>44</v>
      </c>
    </row>
    <row r="76" spans="1:42" hidden="1" x14ac:dyDescent="0.25">
      <c r="A76" t="s">
        <v>88</v>
      </c>
      <c r="B76">
        <v>13504</v>
      </c>
      <c r="C76">
        <v>13504</v>
      </c>
      <c r="D76" t="s">
        <v>785</v>
      </c>
      <c r="E76" t="s">
        <v>639</v>
      </c>
      <c r="F76">
        <v>10867</v>
      </c>
      <c r="G76" t="s">
        <v>89</v>
      </c>
      <c r="H76">
        <v>13504</v>
      </c>
      <c r="I76" t="s">
        <v>102</v>
      </c>
      <c r="J76">
        <v>0</v>
      </c>
      <c r="K76">
        <v>2</v>
      </c>
      <c r="L76">
        <v>2</v>
      </c>
      <c r="M76">
        <v>0</v>
      </c>
      <c r="N76">
        <v>0</v>
      </c>
      <c r="O76">
        <v>2</v>
      </c>
      <c r="P76">
        <v>2</v>
      </c>
      <c r="Q76">
        <v>0</v>
      </c>
      <c r="R76">
        <v>1</v>
      </c>
      <c r="S76">
        <v>1</v>
      </c>
      <c r="T76">
        <v>1</v>
      </c>
      <c r="U76">
        <v>0</v>
      </c>
      <c r="AM76" t="s">
        <v>43</v>
      </c>
      <c r="AN76" t="s">
        <v>641</v>
      </c>
      <c r="AO76" t="s">
        <v>642</v>
      </c>
      <c r="AP76" t="s">
        <v>44</v>
      </c>
    </row>
    <row r="77" spans="1:42" hidden="1" x14ac:dyDescent="0.25">
      <c r="A77" t="s">
        <v>66</v>
      </c>
      <c r="B77">
        <v>155260187</v>
      </c>
      <c r="C77">
        <v>155260264</v>
      </c>
      <c r="D77" t="s">
        <v>786</v>
      </c>
      <c r="E77" t="s">
        <v>639</v>
      </c>
      <c r="F77">
        <v>11132</v>
      </c>
      <c r="G77" t="s">
        <v>67</v>
      </c>
      <c r="H77">
        <v>155260264</v>
      </c>
      <c r="I77" t="s">
        <v>787</v>
      </c>
      <c r="J77">
        <v>74</v>
      </c>
      <c r="K77">
        <v>0</v>
      </c>
      <c r="L77">
        <v>74</v>
      </c>
      <c r="M77">
        <v>0</v>
      </c>
      <c r="N77">
        <v>78</v>
      </c>
      <c r="O77">
        <v>0</v>
      </c>
      <c r="P77">
        <v>78</v>
      </c>
      <c r="Q77">
        <v>0</v>
      </c>
      <c r="R77">
        <v>22</v>
      </c>
      <c r="S77">
        <v>39</v>
      </c>
      <c r="T77">
        <v>29.291637031753599</v>
      </c>
      <c r="U77">
        <v>23.255608642504502</v>
      </c>
      <c r="AM77" t="s">
        <v>43</v>
      </c>
      <c r="AN77" t="s">
        <v>641</v>
      </c>
      <c r="AO77" t="s">
        <v>642</v>
      </c>
      <c r="AP77" t="s">
        <v>44</v>
      </c>
    </row>
    <row r="78" spans="1:42" hidden="1" x14ac:dyDescent="0.25">
      <c r="A78" t="s">
        <v>66</v>
      </c>
      <c r="B78">
        <v>155260304</v>
      </c>
      <c r="C78">
        <v>155260322</v>
      </c>
      <c r="D78" t="s">
        <v>788</v>
      </c>
      <c r="E78" t="s">
        <v>639</v>
      </c>
      <c r="F78">
        <v>11134</v>
      </c>
      <c r="G78" t="s">
        <v>67</v>
      </c>
      <c r="H78">
        <v>155260308</v>
      </c>
      <c r="I78" t="s">
        <v>71</v>
      </c>
      <c r="J78">
        <v>0</v>
      </c>
      <c r="K78">
        <v>5</v>
      </c>
      <c r="L78">
        <v>5</v>
      </c>
      <c r="M78">
        <v>0</v>
      </c>
      <c r="N78">
        <v>0</v>
      </c>
      <c r="O78">
        <v>5</v>
      </c>
      <c r="P78">
        <v>5</v>
      </c>
      <c r="Q78">
        <v>0</v>
      </c>
      <c r="R78">
        <v>3</v>
      </c>
      <c r="S78">
        <v>2</v>
      </c>
      <c r="T78">
        <v>2.4494897427831699</v>
      </c>
      <c r="U78">
        <v>6.6895440801298198</v>
      </c>
      <c r="AM78" t="s">
        <v>43</v>
      </c>
      <c r="AN78" t="s">
        <v>641</v>
      </c>
      <c r="AO78" t="s">
        <v>642</v>
      </c>
      <c r="AP78" t="s">
        <v>44</v>
      </c>
    </row>
    <row r="79" spans="1:42" hidden="1" x14ac:dyDescent="0.25">
      <c r="A79" t="s">
        <v>66</v>
      </c>
      <c r="B79">
        <v>5580834</v>
      </c>
      <c r="C79">
        <v>5580837</v>
      </c>
      <c r="D79" t="s">
        <v>789</v>
      </c>
      <c r="E79" t="s">
        <v>639</v>
      </c>
      <c r="F79">
        <v>10888</v>
      </c>
      <c r="G79" t="s">
        <v>67</v>
      </c>
      <c r="H79">
        <v>5580837</v>
      </c>
      <c r="I79" t="s">
        <v>790</v>
      </c>
      <c r="J79">
        <v>2</v>
      </c>
      <c r="K79">
        <v>6</v>
      </c>
      <c r="L79">
        <v>8</v>
      </c>
      <c r="M79">
        <v>3.4641016151377499</v>
      </c>
      <c r="N79">
        <v>25</v>
      </c>
      <c r="O79">
        <v>20</v>
      </c>
      <c r="P79">
        <v>45</v>
      </c>
      <c r="Q79">
        <v>22.360679774997799</v>
      </c>
      <c r="R79">
        <v>2</v>
      </c>
      <c r="S79">
        <v>5</v>
      </c>
      <c r="T79">
        <v>3.1622776601683702</v>
      </c>
      <c r="U79">
        <v>1.2472191289246399</v>
      </c>
      <c r="AM79" t="s">
        <v>43</v>
      </c>
      <c r="AN79" t="s">
        <v>641</v>
      </c>
      <c r="AO79" t="s">
        <v>642</v>
      </c>
      <c r="AP79" t="s">
        <v>44</v>
      </c>
    </row>
    <row r="80" spans="1:4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4" spans="12:12" x14ac:dyDescent="0.25">
      <c r="L674" s="1"/>
    </row>
    <row r="675" spans="12:12" x14ac:dyDescent="0.25">
      <c r="L675" s="1"/>
    </row>
  </sheetData>
  <autoFilter ref="V1:V671" xr:uid="{23AE7D96-DDAF-4D4E-BB1C-37C4048F426D}">
    <filterColumn colId="0">
      <customFilters>
        <customFilter operator="notEqual" val=" "/>
      </customFilters>
    </filterColumn>
  </autoFilter>
  <sortState xmlns:xlrd2="http://schemas.microsoft.com/office/spreadsheetml/2017/richdata2" ref="A47:AP75">
    <sortCondition descending="1" ref="L1"/>
  </sortState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theme="4" tint="-0.499984740745262"/>
  </sheetPr>
  <dimension ref="A1:AR114"/>
  <sheetViews>
    <sheetView workbookViewId="0">
      <selection activeCell="R132" sqref="R132"/>
    </sheetView>
  </sheetViews>
  <sheetFormatPr defaultColWidth="11" defaultRowHeight="15.7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5000</v>
      </c>
      <c r="AR1" t="s">
        <v>4966</v>
      </c>
    </row>
    <row r="2" spans="1:44" hidden="1" x14ac:dyDescent="0.25">
      <c r="A2" t="s">
        <v>68</v>
      </c>
      <c r="B2">
        <v>42400719</v>
      </c>
      <c r="C2">
        <v>42400732</v>
      </c>
      <c r="D2" t="s">
        <v>791</v>
      </c>
      <c r="E2" t="s">
        <v>792</v>
      </c>
      <c r="F2">
        <v>1224</v>
      </c>
      <c r="G2">
        <v>10</v>
      </c>
      <c r="H2">
        <v>42400732</v>
      </c>
      <c r="I2" t="s">
        <v>793</v>
      </c>
      <c r="J2">
        <v>0</v>
      </c>
      <c r="K2">
        <v>9</v>
      </c>
      <c r="L2">
        <v>9</v>
      </c>
      <c r="M2">
        <v>0</v>
      </c>
      <c r="N2">
        <v>0</v>
      </c>
      <c r="O2">
        <v>37</v>
      </c>
      <c r="P2">
        <v>37</v>
      </c>
      <c r="Q2">
        <v>0</v>
      </c>
      <c r="R2">
        <v>2</v>
      </c>
      <c r="S2">
        <v>6</v>
      </c>
      <c r="T2">
        <v>3.4641016151377499</v>
      </c>
      <c r="U2">
        <v>5.4365021434333602</v>
      </c>
      <c r="AM2" t="s">
        <v>43</v>
      </c>
      <c r="AN2" t="s">
        <v>794</v>
      </c>
      <c r="AO2" t="s">
        <v>642</v>
      </c>
      <c r="AP2" t="s">
        <v>44</v>
      </c>
    </row>
    <row r="3" spans="1:44" hidden="1" x14ac:dyDescent="0.25">
      <c r="A3" t="s">
        <v>68</v>
      </c>
      <c r="B3">
        <v>42597197</v>
      </c>
      <c r="C3">
        <v>42597207</v>
      </c>
      <c r="D3" t="s">
        <v>795</v>
      </c>
      <c r="E3" t="s">
        <v>792</v>
      </c>
      <c r="F3">
        <v>1244</v>
      </c>
      <c r="G3">
        <v>10</v>
      </c>
      <c r="H3">
        <v>42597197</v>
      </c>
      <c r="I3" t="s">
        <v>796</v>
      </c>
      <c r="J3">
        <v>0</v>
      </c>
      <c r="K3">
        <v>5</v>
      </c>
      <c r="L3">
        <v>5</v>
      </c>
      <c r="M3">
        <v>0</v>
      </c>
      <c r="N3">
        <v>0</v>
      </c>
      <c r="O3">
        <v>5</v>
      </c>
      <c r="P3">
        <v>5</v>
      </c>
      <c r="Q3">
        <v>0</v>
      </c>
      <c r="R3">
        <v>3</v>
      </c>
      <c r="S3">
        <v>2</v>
      </c>
      <c r="T3">
        <v>2.4494897427831699</v>
      </c>
      <c r="U3">
        <v>4.1096093353126504</v>
      </c>
      <c r="AM3" t="s">
        <v>43</v>
      </c>
      <c r="AN3" t="s">
        <v>794</v>
      </c>
      <c r="AO3" t="s">
        <v>642</v>
      </c>
      <c r="AP3" t="s">
        <v>44</v>
      </c>
    </row>
    <row r="4" spans="1:44" hidden="1" x14ac:dyDescent="0.25">
      <c r="A4" t="s">
        <v>68</v>
      </c>
      <c r="B4">
        <v>79227380</v>
      </c>
      <c r="C4">
        <v>79227386</v>
      </c>
      <c r="D4" t="s">
        <v>797</v>
      </c>
      <c r="E4" t="s">
        <v>792</v>
      </c>
      <c r="F4">
        <v>1427</v>
      </c>
      <c r="G4">
        <v>10</v>
      </c>
      <c r="H4">
        <v>79227380</v>
      </c>
      <c r="I4" t="s">
        <v>798</v>
      </c>
      <c r="J4">
        <v>5</v>
      </c>
      <c r="K4">
        <v>18</v>
      </c>
      <c r="L4">
        <v>23</v>
      </c>
      <c r="M4">
        <v>9.4868329805051292</v>
      </c>
      <c r="N4">
        <v>7</v>
      </c>
      <c r="O4">
        <v>66</v>
      </c>
      <c r="P4">
        <v>73</v>
      </c>
      <c r="Q4">
        <v>21.494185260204599</v>
      </c>
      <c r="R4">
        <v>14</v>
      </c>
      <c r="S4">
        <v>5</v>
      </c>
      <c r="T4">
        <v>8.3666002653407503</v>
      </c>
      <c r="U4">
        <v>2.4494897427831699</v>
      </c>
      <c r="AM4" t="s">
        <v>43</v>
      </c>
      <c r="AN4" t="s">
        <v>794</v>
      </c>
      <c r="AO4" t="s">
        <v>642</v>
      </c>
      <c r="AP4" t="s">
        <v>44</v>
      </c>
    </row>
    <row r="5" spans="1:44" hidden="1" x14ac:dyDescent="0.25">
      <c r="A5" t="s">
        <v>42</v>
      </c>
      <c r="B5">
        <v>23197046</v>
      </c>
      <c r="C5">
        <v>23197049</v>
      </c>
      <c r="D5" t="s">
        <v>799</v>
      </c>
      <c r="E5" t="s">
        <v>792</v>
      </c>
      <c r="F5">
        <v>1720</v>
      </c>
      <c r="G5">
        <v>11</v>
      </c>
      <c r="H5">
        <v>23197047</v>
      </c>
      <c r="I5" t="s">
        <v>800</v>
      </c>
      <c r="J5">
        <v>42</v>
      </c>
      <c r="K5">
        <v>6</v>
      </c>
      <c r="L5">
        <v>48</v>
      </c>
      <c r="M5">
        <v>15.8745078663875</v>
      </c>
      <c r="N5">
        <v>176</v>
      </c>
      <c r="O5">
        <v>9</v>
      </c>
      <c r="P5">
        <v>185</v>
      </c>
      <c r="Q5">
        <v>39.799497484264798</v>
      </c>
      <c r="R5">
        <v>41</v>
      </c>
      <c r="S5">
        <v>0</v>
      </c>
      <c r="T5">
        <v>0</v>
      </c>
      <c r="U5">
        <v>1.2472191289246399</v>
      </c>
      <c r="AM5" t="s">
        <v>43</v>
      </c>
      <c r="AN5" t="s">
        <v>794</v>
      </c>
      <c r="AO5" t="s">
        <v>642</v>
      </c>
      <c r="AP5" t="s">
        <v>44</v>
      </c>
    </row>
    <row r="6" spans="1:44" x14ac:dyDescent="0.25">
      <c r="A6" t="s">
        <v>65</v>
      </c>
      <c r="B6">
        <v>101984551</v>
      </c>
      <c r="C6">
        <v>101984755</v>
      </c>
      <c r="D6" t="s">
        <v>969</v>
      </c>
      <c r="E6" t="s">
        <v>792</v>
      </c>
      <c r="F6">
        <v>12277</v>
      </c>
      <c r="G6">
        <v>9</v>
      </c>
      <c r="H6">
        <v>101984651</v>
      </c>
      <c r="I6" t="s">
        <v>418</v>
      </c>
      <c r="J6">
        <v>20489</v>
      </c>
      <c r="K6">
        <v>26343</v>
      </c>
      <c r="L6">
        <v>46832</v>
      </c>
      <c r="M6">
        <v>23232.3422624581</v>
      </c>
      <c r="N6">
        <v>63596</v>
      </c>
      <c r="O6">
        <v>92903</v>
      </c>
      <c r="P6">
        <v>156499</v>
      </c>
      <c r="Q6">
        <v>76865.201411301794</v>
      </c>
      <c r="R6">
        <v>23677</v>
      </c>
      <c r="S6">
        <v>19332</v>
      </c>
      <c r="T6">
        <v>21394.479755301301</v>
      </c>
      <c r="U6">
        <v>47.962261418829698</v>
      </c>
      <c r="V6" t="s">
        <v>969</v>
      </c>
      <c r="W6">
        <v>1</v>
      </c>
      <c r="X6" t="s">
        <v>65</v>
      </c>
      <c r="Y6" t="s">
        <v>970</v>
      </c>
      <c r="Z6">
        <v>0</v>
      </c>
      <c r="AA6" t="s">
        <v>55</v>
      </c>
      <c r="AB6">
        <v>101984634</v>
      </c>
      <c r="AC6">
        <v>101984657</v>
      </c>
      <c r="AM6" t="s">
        <v>43</v>
      </c>
      <c r="AN6" t="s">
        <v>794</v>
      </c>
      <c r="AO6" t="s">
        <v>642</v>
      </c>
      <c r="AP6" t="s">
        <v>44</v>
      </c>
      <c r="AQ6" t="s">
        <v>4967</v>
      </c>
      <c r="AR6" t="s">
        <v>4996</v>
      </c>
    </row>
    <row r="7" spans="1:44" hidden="1" x14ac:dyDescent="0.25">
      <c r="A7" t="s">
        <v>42</v>
      </c>
      <c r="B7">
        <v>61571927</v>
      </c>
      <c r="C7">
        <v>61571927</v>
      </c>
      <c r="D7" t="s">
        <v>805</v>
      </c>
      <c r="E7" t="s">
        <v>792</v>
      </c>
      <c r="F7">
        <v>1854</v>
      </c>
      <c r="G7">
        <v>11</v>
      </c>
      <c r="H7">
        <v>61571927</v>
      </c>
      <c r="I7" t="s">
        <v>122</v>
      </c>
      <c r="J7">
        <v>0</v>
      </c>
      <c r="K7">
        <v>14</v>
      </c>
      <c r="L7">
        <v>14</v>
      </c>
      <c r="M7">
        <v>0</v>
      </c>
      <c r="N7">
        <v>0</v>
      </c>
      <c r="O7">
        <v>96</v>
      </c>
      <c r="P7">
        <v>96</v>
      </c>
      <c r="Q7">
        <v>0</v>
      </c>
      <c r="R7">
        <v>13</v>
      </c>
      <c r="S7">
        <v>1</v>
      </c>
      <c r="T7">
        <v>3.6055512754639798</v>
      </c>
      <c r="U7">
        <v>0</v>
      </c>
      <c r="AM7" t="s">
        <v>43</v>
      </c>
      <c r="AN7" t="s">
        <v>794</v>
      </c>
      <c r="AO7" t="s">
        <v>642</v>
      </c>
      <c r="AP7" t="s">
        <v>44</v>
      </c>
    </row>
    <row r="8" spans="1:44" hidden="1" x14ac:dyDescent="0.25">
      <c r="A8" t="s">
        <v>42</v>
      </c>
      <c r="B8">
        <v>71387755</v>
      </c>
      <c r="C8">
        <v>71387755</v>
      </c>
      <c r="D8" t="s">
        <v>806</v>
      </c>
      <c r="E8" t="s">
        <v>792</v>
      </c>
      <c r="F8">
        <v>1887</v>
      </c>
      <c r="G8">
        <v>11</v>
      </c>
      <c r="H8">
        <v>71387755</v>
      </c>
      <c r="I8" t="s">
        <v>807</v>
      </c>
      <c r="J8">
        <v>26</v>
      </c>
      <c r="K8">
        <v>0</v>
      </c>
      <c r="L8">
        <v>26</v>
      </c>
      <c r="M8">
        <v>0</v>
      </c>
      <c r="N8">
        <v>116</v>
      </c>
      <c r="O8">
        <v>0</v>
      </c>
      <c r="P8">
        <v>116</v>
      </c>
      <c r="Q8">
        <v>0</v>
      </c>
      <c r="R8">
        <v>21</v>
      </c>
      <c r="S8">
        <v>4</v>
      </c>
      <c r="T8">
        <v>9.1651513899116797</v>
      </c>
      <c r="U8">
        <v>0</v>
      </c>
      <c r="AM8" t="s">
        <v>43</v>
      </c>
      <c r="AN8" t="s">
        <v>794</v>
      </c>
      <c r="AO8" t="s">
        <v>642</v>
      </c>
      <c r="AP8" t="s">
        <v>44</v>
      </c>
    </row>
    <row r="9" spans="1:44" hidden="1" x14ac:dyDescent="0.25">
      <c r="A9" t="s">
        <v>42</v>
      </c>
      <c r="B9">
        <v>78127933</v>
      </c>
      <c r="C9">
        <v>78127943</v>
      </c>
      <c r="D9" t="s">
        <v>808</v>
      </c>
      <c r="E9" t="s">
        <v>792</v>
      </c>
      <c r="F9">
        <v>1926</v>
      </c>
      <c r="G9">
        <v>11</v>
      </c>
      <c r="H9">
        <v>78127938</v>
      </c>
      <c r="I9" t="s">
        <v>809</v>
      </c>
      <c r="J9">
        <v>22</v>
      </c>
      <c r="K9">
        <v>23</v>
      </c>
      <c r="L9">
        <v>45</v>
      </c>
      <c r="M9">
        <v>22.4944437584039</v>
      </c>
      <c r="N9">
        <v>50</v>
      </c>
      <c r="O9">
        <v>52</v>
      </c>
      <c r="P9">
        <v>102</v>
      </c>
      <c r="Q9">
        <v>50.990195135927799</v>
      </c>
      <c r="R9">
        <v>20</v>
      </c>
      <c r="S9">
        <v>23</v>
      </c>
      <c r="T9">
        <v>21.447610589527201</v>
      </c>
      <c r="U9">
        <v>3.2489314482696501</v>
      </c>
      <c r="AM9" t="s">
        <v>43</v>
      </c>
      <c r="AN9" t="s">
        <v>794</v>
      </c>
      <c r="AO9" t="s">
        <v>642</v>
      </c>
      <c r="AP9" t="s">
        <v>44</v>
      </c>
    </row>
    <row r="10" spans="1:44" hidden="1" x14ac:dyDescent="0.25">
      <c r="A10" t="s">
        <v>42</v>
      </c>
      <c r="B10">
        <v>99719385</v>
      </c>
      <c r="C10">
        <v>99719392</v>
      </c>
      <c r="D10" t="s">
        <v>810</v>
      </c>
      <c r="E10" t="s">
        <v>792</v>
      </c>
      <c r="F10">
        <v>2040</v>
      </c>
      <c r="G10">
        <v>11</v>
      </c>
      <c r="H10">
        <v>99719385</v>
      </c>
      <c r="I10" t="s">
        <v>811</v>
      </c>
      <c r="J10">
        <v>20</v>
      </c>
      <c r="K10">
        <v>1</v>
      </c>
      <c r="L10">
        <v>21</v>
      </c>
      <c r="M10">
        <v>4.4721359549995796</v>
      </c>
      <c r="N10">
        <v>127</v>
      </c>
      <c r="O10">
        <v>1</v>
      </c>
      <c r="P10">
        <v>128</v>
      </c>
      <c r="Q10">
        <v>11.2694276695846</v>
      </c>
      <c r="R10">
        <v>1</v>
      </c>
      <c r="S10">
        <v>20</v>
      </c>
      <c r="T10">
        <v>4.4721359549995796</v>
      </c>
      <c r="U10">
        <v>2.6925824035672501</v>
      </c>
      <c r="AM10" t="s">
        <v>43</v>
      </c>
      <c r="AN10" t="s">
        <v>794</v>
      </c>
      <c r="AO10" t="s">
        <v>642</v>
      </c>
      <c r="AP10" t="s">
        <v>44</v>
      </c>
    </row>
    <row r="11" spans="1:44" hidden="1" x14ac:dyDescent="0.25">
      <c r="A11" t="s">
        <v>45</v>
      </c>
      <c r="B11">
        <v>10870587</v>
      </c>
      <c r="C11">
        <v>10870590</v>
      </c>
      <c r="D11" t="s">
        <v>812</v>
      </c>
      <c r="E11" t="s">
        <v>792</v>
      </c>
      <c r="F11">
        <v>2300</v>
      </c>
      <c r="G11">
        <v>12</v>
      </c>
      <c r="H11">
        <v>10870587</v>
      </c>
      <c r="I11" t="s">
        <v>813</v>
      </c>
      <c r="J11">
        <v>11</v>
      </c>
      <c r="K11">
        <v>2</v>
      </c>
      <c r="L11">
        <v>13</v>
      </c>
      <c r="M11">
        <v>4.6904157598234297</v>
      </c>
      <c r="N11">
        <v>29</v>
      </c>
      <c r="O11">
        <v>2</v>
      </c>
      <c r="P11">
        <v>31</v>
      </c>
      <c r="Q11">
        <v>7.6157731058638998</v>
      </c>
      <c r="R11">
        <v>2</v>
      </c>
      <c r="S11">
        <v>10</v>
      </c>
      <c r="T11">
        <v>4.4721359549995796</v>
      </c>
      <c r="U11">
        <v>1.2472191289246399</v>
      </c>
      <c r="AM11" t="s">
        <v>43</v>
      </c>
      <c r="AN11" t="s">
        <v>794</v>
      </c>
      <c r="AO11" t="s">
        <v>642</v>
      </c>
      <c r="AP11" t="s">
        <v>44</v>
      </c>
    </row>
    <row r="12" spans="1:44" x14ac:dyDescent="0.25">
      <c r="A12" t="s">
        <v>63</v>
      </c>
      <c r="B12">
        <v>164883187</v>
      </c>
      <c r="C12">
        <v>164883205</v>
      </c>
      <c r="D12" t="s">
        <v>953</v>
      </c>
      <c r="E12" t="s">
        <v>792</v>
      </c>
      <c r="F12">
        <v>10306</v>
      </c>
      <c r="G12">
        <v>6</v>
      </c>
      <c r="H12">
        <v>164883192</v>
      </c>
      <c r="I12" t="s">
        <v>954</v>
      </c>
      <c r="J12">
        <v>655</v>
      </c>
      <c r="K12">
        <v>18</v>
      </c>
      <c r="L12">
        <v>673</v>
      </c>
      <c r="M12">
        <v>108.58176642512301</v>
      </c>
      <c r="N12">
        <v>781</v>
      </c>
      <c r="O12">
        <v>61</v>
      </c>
      <c r="P12">
        <v>842</v>
      </c>
      <c r="Q12">
        <v>218.268183664042</v>
      </c>
      <c r="R12">
        <v>8</v>
      </c>
      <c r="S12">
        <v>633</v>
      </c>
      <c r="T12">
        <v>71.161787498628698</v>
      </c>
      <c r="U12">
        <v>4.5210618221829204</v>
      </c>
      <c r="V12" t="s">
        <v>953</v>
      </c>
      <c r="W12">
        <v>1</v>
      </c>
      <c r="X12" t="s">
        <v>63</v>
      </c>
      <c r="Y12" t="s">
        <v>955</v>
      </c>
      <c r="Z12">
        <v>4</v>
      </c>
      <c r="AA12" t="s">
        <v>52</v>
      </c>
      <c r="AB12">
        <v>164883184</v>
      </c>
      <c r="AC12">
        <v>164883207</v>
      </c>
      <c r="AD12" t="s">
        <v>956</v>
      </c>
      <c r="AE12">
        <v>22</v>
      </c>
      <c r="AF12">
        <v>5</v>
      </c>
      <c r="AG12">
        <v>2</v>
      </c>
      <c r="AH12">
        <v>0</v>
      </c>
      <c r="AI12">
        <v>1</v>
      </c>
      <c r="AJ12" t="s">
        <v>52</v>
      </c>
      <c r="AK12">
        <v>164883185</v>
      </c>
      <c r="AL12">
        <v>164883207</v>
      </c>
      <c r="AM12" t="s">
        <v>43</v>
      </c>
      <c r="AN12" t="s">
        <v>794</v>
      </c>
      <c r="AO12" t="s">
        <v>642</v>
      </c>
      <c r="AP12" t="s">
        <v>642</v>
      </c>
      <c r="AQ12" t="s">
        <v>4967</v>
      </c>
      <c r="AR12" t="s">
        <v>5021</v>
      </c>
    </row>
    <row r="13" spans="1:44" hidden="1" x14ac:dyDescent="0.25">
      <c r="A13" t="s">
        <v>45</v>
      </c>
      <c r="B13">
        <v>54758752</v>
      </c>
      <c r="C13">
        <v>54758752</v>
      </c>
      <c r="D13" t="s">
        <v>818</v>
      </c>
      <c r="E13" t="s">
        <v>792</v>
      </c>
      <c r="F13">
        <v>2496</v>
      </c>
      <c r="G13">
        <v>12</v>
      </c>
      <c r="H13">
        <v>54758752</v>
      </c>
      <c r="I13" t="s">
        <v>819</v>
      </c>
      <c r="J13">
        <v>36</v>
      </c>
      <c r="K13">
        <v>2</v>
      </c>
      <c r="L13">
        <v>38</v>
      </c>
      <c r="M13">
        <v>8.4852813742385695</v>
      </c>
      <c r="N13">
        <v>93</v>
      </c>
      <c r="O13">
        <v>5</v>
      </c>
      <c r="P13">
        <v>98</v>
      </c>
      <c r="Q13">
        <v>21.563858652847799</v>
      </c>
      <c r="R13">
        <v>38</v>
      </c>
      <c r="S13">
        <v>0</v>
      </c>
      <c r="T13">
        <v>0</v>
      </c>
      <c r="U13">
        <v>0</v>
      </c>
      <c r="AM13" t="s">
        <v>43</v>
      </c>
      <c r="AN13" t="s">
        <v>794</v>
      </c>
      <c r="AO13" t="s">
        <v>642</v>
      </c>
      <c r="AP13" t="s">
        <v>44</v>
      </c>
    </row>
    <row r="14" spans="1:44" hidden="1" x14ac:dyDescent="0.25">
      <c r="A14" t="s">
        <v>45</v>
      </c>
      <c r="B14">
        <v>63569466</v>
      </c>
      <c r="C14">
        <v>63569469</v>
      </c>
      <c r="D14" t="s">
        <v>820</v>
      </c>
      <c r="E14" t="s">
        <v>792</v>
      </c>
      <c r="F14">
        <v>2539</v>
      </c>
      <c r="G14">
        <v>12</v>
      </c>
      <c r="H14">
        <v>63569466</v>
      </c>
      <c r="I14" t="s">
        <v>821</v>
      </c>
      <c r="J14">
        <v>7</v>
      </c>
      <c r="K14">
        <v>33</v>
      </c>
      <c r="L14">
        <v>40</v>
      </c>
      <c r="M14">
        <v>15.1986841535706</v>
      </c>
      <c r="N14">
        <v>12</v>
      </c>
      <c r="O14">
        <v>141</v>
      </c>
      <c r="P14">
        <v>153</v>
      </c>
      <c r="Q14">
        <v>41.133927602406203</v>
      </c>
      <c r="R14">
        <v>29</v>
      </c>
      <c r="S14">
        <v>7</v>
      </c>
      <c r="T14">
        <v>14.247806848774999</v>
      </c>
      <c r="U14">
        <v>1.5</v>
      </c>
      <c r="AM14" t="s">
        <v>43</v>
      </c>
      <c r="AN14" t="s">
        <v>794</v>
      </c>
      <c r="AO14" t="s">
        <v>642</v>
      </c>
      <c r="AP14" t="s">
        <v>44</v>
      </c>
    </row>
    <row r="15" spans="1:44" hidden="1" x14ac:dyDescent="0.25">
      <c r="A15" t="s">
        <v>45</v>
      </c>
      <c r="B15">
        <v>95430</v>
      </c>
      <c r="C15">
        <v>95459</v>
      </c>
      <c r="D15" t="s">
        <v>822</v>
      </c>
      <c r="E15" t="s">
        <v>792</v>
      </c>
      <c r="F15">
        <v>2212</v>
      </c>
      <c r="G15">
        <v>12</v>
      </c>
      <c r="H15">
        <v>95451</v>
      </c>
      <c r="I15" t="s">
        <v>823</v>
      </c>
      <c r="J15">
        <v>16</v>
      </c>
      <c r="K15">
        <v>0</v>
      </c>
      <c r="L15">
        <v>16</v>
      </c>
      <c r="M15">
        <v>0</v>
      </c>
      <c r="N15">
        <v>19</v>
      </c>
      <c r="O15">
        <v>0</v>
      </c>
      <c r="P15">
        <v>19</v>
      </c>
      <c r="Q15">
        <v>0</v>
      </c>
      <c r="R15">
        <v>2</v>
      </c>
      <c r="S15">
        <v>7</v>
      </c>
      <c r="T15">
        <v>3.74165738677394</v>
      </c>
      <c r="U15">
        <v>8.1853527718724504</v>
      </c>
      <c r="AM15" t="s">
        <v>43</v>
      </c>
      <c r="AN15" t="s">
        <v>794</v>
      </c>
      <c r="AO15" t="s">
        <v>642</v>
      </c>
      <c r="AP15" t="s">
        <v>44</v>
      </c>
    </row>
    <row r="16" spans="1:44" hidden="1" x14ac:dyDescent="0.25">
      <c r="A16" t="s">
        <v>45</v>
      </c>
      <c r="B16">
        <v>95490</v>
      </c>
      <c r="C16">
        <v>95500</v>
      </c>
      <c r="D16" t="s">
        <v>296</v>
      </c>
      <c r="E16" t="s">
        <v>792</v>
      </c>
      <c r="F16">
        <v>2213</v>
      </c>
      <c r="G16">
        <v>12</v>
      </c>
      <c r="H16">
        <v>95500</v>
      </c>
      <c r="I16" t="s">
        <v>61</v>
      </c>
      <c r="J16">
        <v>1</v>
      </c>
      <c r="K16">
        <v>3</v>
      </c>
      <c r="L16">
        <v>4</v>
      </c>
      <c r="M16">
        <v>1.7320508075688701</v>
      </c>
      <c r="N16">
        <v>1</v>
      </c>
      <c r="O16">
        <v>3</v>
      </c>
      <c r="P16">
        <v>4</v>
      </c>
      <c r="Q16">
        <v>1.7320508075688701</v>
      </c>
      <c r="R16">
        <v>0</v>
      </c>
      <c r="S16">
        <v>3</v>
      </c>
      <c r="T16">
        <v>0</v>
      </c>
      <c r="U16">
        <v>4.1899350299921698</v>
      </c>
      <c r="AM16" t="s">
        <v>43</v>
      </c>
      <c r="AN16" t="s">
        <v>794</v>
      </c>
      <c r="AO16" t="s">
        <v>642</v>
      </c>
      <c r="AP16" t="s">
        <v>44</v>
      </c>
    </row>
    <row r="17" spans="1:44" hidden="1" x14ac:dyDescent="0.25">
      <c r="A17" t="s">
        <v>45</v>
      </c>
      <c r="B17">
        <v>95595</v>
      </c>
      <c r="C17">
        <v>95620</v>
      </c>
      <c r="D17" t="s">
        <v>824</v>
      </c>
      <c r="E17" t="s">
        <v>792</v>
      </c>
      <c r="F17">
        <v>2215</v>
      </c>
      <c r="G17">
        <v>12</v>
      </c>
      <c r="H17">
        <v>95611</v>
      </c>
      <c r="I17" t="s">
        <v>825</v>
      </c>
      <c r="J17">
        <v>9</v>
      </c>
      <c r="K17">
        <v>0</v>
      </c>
      <c r="L17">
        <v>9</v>
      </c>
      <c r="M17">
        <v>0</v>
      </c>
      <c r="N17">
        <v>9</v>
      </c>
      <c r="O17">
        <v>0</v>
      </c>
      <c r="P17">
        <v>9</v>
      </c>
      <c r="Q17">
        <v>0</v>
      </c>
      <c r="R17">
        <v>2</v>
      </c>
      <c r="S17">
        <v>7</v>
      </c>
      <c r="T17">
        <v>3.74165738677394</v>
      </c>
      <c r="U17">
        <v>9.0373375165341194</v>
      </c>
      <c r="AM17" t="s">
        <v>43</v>
      </c>
      <c r="AN17" t="s">
        <v>794</v>
      </c>
      <c r="AO17" t="s">
        <v>642</v>
      </c>
      <c r="AP17" t="s">
        <v>44</v>
      </c>
    </row>
    <row r="18" spans="1:44" hidden="1" x14ac:dyDescent="0.25">
      <c r="A18" t="s">
        <v>76</v>
      </c>
      <c r="B18">
        <v>72761253</v>
      </c>
      <c r="C18">
        <v>72761257</v>
      </c>
      <c r="D18" t="s">
        <v>826</v>
      </c>
      <c r="E18" t="s">
        <v>792</v>
      </c>
      <c r="F18">
        <v>2929</v>
      </c>
      <c r="G18">
        <v>13</v>
      </c>
      <c r="H18">
        <v>72761257</v>
      </c>
      <c r="I18" t="s">
        <v>827</v>
      </c>
      <c r="J18">
        <v>3</v>
      </c>
      <c r="K18">
        <v>13</v>
      </c>
      <c r="L18">
        <v>16</v>
      </c>
      <c r="M18">
        <v>6.2449979983983903</v>
      </c>
      <c r="N18">
        <v>18</v>
      </c>
      <c r="O18">
        <v>46</v>
      </c>
      <c r="P18">
        <v>64</v>
      </c>
      <c r="Q18">
        <v>28.7749891398763</v>
      </c>
      <c r="R18">
        <v>3</v>
      </c>
      <c r="S18">
        <v>13</v>
      </c>
      <c r="T18">
        <v>6.2449979983983903</v>
      </c>
      <c r="U18">
        <v>1.4790199457749</v>
      </c>
      <c r="AM18" t="s">
        <v>43</v>
      </c>
      <c r="AN18" t="s">
        <v>794</v>
      </c>
      <c r="AO18" t="s">
        <v>642</v>
      </c>
      <c r="AP18" t="s">
        <v>44</v>
      </c>
    </row>
    <row r="19" spans="1:44" hidden="1" x14ac:dyDescent="0.25">
      <c r="A19" t="s">
        <v>76</v>
      </c>
      <c r="B19">
        <v>81288496</v>
      </c>
      <c r="C19">
        <v>81288506</v>
      </c>
      <c r="D19" t="s">
        <v>828</v>
      </c>
      <c r="E19" t="s">
        <v>792</v>
      </c>
      <c r="F19">
        <v>2960</v>
      </c>
      <c r="G19">
        <v>13</v>
      </c>
      <c r="H19">
        <v>81288504</v>
      </c>
      <c r="I19" t="s">
        <v>829</v>
      </c>
      <c r="J19">
        <v>38</v>
      </c>
      <c r="K19">
        <v>22</v>
      </c>
      <c r="L19">
        <v>60</v>
      </c>
      <c r="M19">
        <v>28.9136645896019</v>
      </c>
      <c r="N19">
        <v>147</v>
      </c>
      <c r="O19">
        <v>139</v>
      </c>
      <c r="P19">
        <v>286</v>
      </c>
      <c r="Q19">
        <v>142.94404499663401</v>
      </c>
      <c r="R19">
        <v>33</v>
      </c>
      <c r="S19">
        <v>17</v>
      </c>
      <c r="T19">
        <v>23.685438564654</v>
      </c>
      <c r="U19">
        <v>3.2307119958300201</v>
      </c>
      <c r="AM19" t="s">
        <v>43</v>
      </c>
      <c r="AN19" t="s">
        <v>794</v>
      </c>
      <c r="AO19" t="s">
        <v>642</v>
      </c>
      <c r="AP19" t="s">
        <v>44</v>
      </c>
    </row>
    <row r="20" spans="1:44" x14ac:dyDescent="0.25">
      <c r="A20" t="s">
        <v>63</v>
      </c>
      <c r="B20">
        <v>113613927</v>
      </c>
      <c r="C20">
        <v>113613946</v>
      </c>
      <c r="D20" t="s">
        <v>950</v>
      </c>
      <c r="E20" t="s">
        <v>792</v>
      </c>
      <c r="F20">
        <v>10055</v>
      </c>
      <c r="G20">
        <v>6</v>
      </c>
      <c r="H20">
        <v>113613935</v>
      </c>
      <c r="I20" t="s">
        <v>951</v>
      </c>
      <c r="J20">
        <v>146</v>
      </c>
      <c r="K20">
        <v>227</v>
      </c>
      <c r="L20">
        <v>373</v>
      </c>
      <c r="M20">
        <v>182.04944383326099</v>
      </c>
      <c r="N20">
        <v>463</v>
      </c>
      <c r="O20">
        <v>902</v>
      </c>
      <c r="P20">
        <v>1365</v>
      </c>
      <c r="Q20">
        <v>646.23989353799504</v>
      </c>
      <c r="R20">
        <v>164</v>
      </c>
      <c r="S20">
        <v>181</v>
      </c>
      <c r="T20">
        <v>172.29045243425401</v>
      </c>
      <c r="U20">
        <v>5.3659015466447002</v>
      </c>
      <c r="V20" t="s">
        <v>950</v>
      </c>
      <c r="W20">
        <v>1</v>
      </c>
      <c r="X20" t="s">
        <v>63</v>
      </c>
      <c r="Y20" t="s">
        <v>952</v>
      </c>
      <c r="Z20">
        <v>5</v>
      </c>
      <c r="AA20" t="s">
        <v>52</v>
      </c>
      <c r="AB20">
        <v>113613931</v>
      </c>
      <c r="AC20">
        <v>113613954</v>
      </c>
      <c r="AM20" t="s">
        <v>43</v>
      </c>
      <c r="AN20" t="s">
        <v>794</v>
      </c>
      <c r="AO20" t="s">
        <v>642</v>
      </c>
      <c r="AP20" t="s">
        <v>44</v>
      </c>
    </row>
    <row r="21" spans="1:44" hidden="1" x14ac:dyDescent="0.25">
      <c r="A21" t="s">
        <v>47</v>
      </c>
      <c r="B21">
        <v>68132381</v>
      </c>
      <c r="C21">
        <v>68132406</v>
      </c>
      <c r="D21" t="s">
        <v>834</v>
      </c>
      <c r="E21" t="s">
        <v>792</v>
      </c>
      <c r="F21">
        <v>3808</v>
      </c>
      <c r="G21">
        <v>15</v>
      </c>
      <c r="H21">
        <v>68132382</v>
      </c>
      <c r="I21" t="s">
        <v>103</v>
      </c>
      <c r="J21">
        <v>3531</v>
      </c>
      <c r="K21">
        <v>0</v>
      </c>
      <c r="L21">
        <v>3531</v>
      </c>
      <c r="M21">
        <v>0</v>
      </c>
      <c r="N21">
        <v>14858</v>
      </c>
      <c r="O21">
        <v>0</v>
      </c>
      <c r="P21">
        <v>14858</v>
      </c>
      <c r="Q21">
        <v>0</v>
      </c>
      <c r="R21">
        <v>1008</v>
      </c>
      <c r="S21">
        <v>2215</v>
      </c>
      <c r="T21">
        <v>1494.22889812772</v>
      </c>
      <c r="U21">
        <v>7.8411091815685596</v>
      </c>
      <c r="AM21" t="s">
        <v>43</v>
      </c>
      <c r="AN21" t="s">
        <v>794</v>
      </c>
      <c r="AO21" t="s">
        <v>642</v>
      </c>
      <c r="AP21" t="s">
        <v>44</v>
      </c>
    </row>
    <row r="22" spans="1:44" hidden="1" x14ac:dyDescent="0.25">
      <c r="A22" t="s">
        <v>47</v>
      </c>
      <c r="B22">
        <v>68132418</v>
      </c>
      <c r="C22">
        <v>68132428</v>
      </c>
      <c r="D22" t="s">
        <v>835</v>
      </c>
      <c r="E22" t="s">
        <v>792</v>
      </c>
      <c r="F22">
        <v>3809</v>
      </c>
      <c r="G22">
        <v>15</v>
      </c>
      <c r="H22">
        <v>68132418</v>
      </c>
      <c r="I22" t="s">
        <v>836</v>
      </c>
      <c r="J22">
        <v>17</v>
      </c>
      <c r="K22">
        <v>0</v>
      </c>
      <c r="L22">
        <v>17</v>
      </c>
      <c r="M22">
        <v>0</v>
      </c>
      <c r="N22">
        <v>117</v>
      </c>
      <c r="O22">
        <v>0</v>
      </c>
      <c r="P22">
        <v>117</v>
      </c>
      <c r="Q22">
        <v>0</v>
      </c>
      <c r="R22">
        <v>13</v>
      </c>
      <c r="S22">
        <v>1</v>
      </c>
      <c r="T22">
        <v>3.6055512754639798</v>
      </c>
      <c r="U22">
        <v>3.9607448794387099</v>
      </c>
      <c r="AM22" t="s">
        <v>43</v>
      </c>
      <c r="AN22" t="s">
        <v>794</v>
      </c>
      <c r="AO22" t="s">
        <v>642</v>
      </c>
      <c r="AP22" t="s">
        <v>44</v>
      </c>
    </row>
    <row r="23" spans="1:44" x14ac:dyDescent="0.25">
      <c r="A23" t="s">
        <v>76</v>
      </c>
      <c r="B23">
        <v>94883043</v>
      </c>
      <c r="C23">
        <v>94883056</v>
      </c>
      <c r="D23" t="s">
        <v>830</v>
      </c>
      <c r="E23" t="s">
        <v>792</v>
      </c>
      <c r="F23">
        <v>3006</v>
      </c>
      <c r="G23">
        <v>13</v>
      </c>
      <c r="H23">
        <v>94883047</v>
      </c>
      <c r="I23" t="s">
        <v>831</v>
      </c>
      <c r="J23">
        <v>260</v>
      </c>
      <c r="K23">
        <v>108</v>
      </c>
      <c r="L23">
        <v>368</v>
      </c>
      <c r="M23">
        <v>167.57088052522701</v>
      </c>
      <c r="N23">
        <v>989</v>
      </c>
      <c r="O23">
        <v>368</v>
      </c>
      <c r="P23">
        <v>1357</v>
      </c>
      <c r="Q23">
        <v>603.28434423578403</v>
      </c>
      <c r="R23">
        <v>231</v>
      </c>
      <c r="S23">
        <v>102</v>
      </c>
      <c r="T23">
        <v>153.49918566559199</v>
      </c>
      <c r="U23">
        <v>3.86336897470468</v>
      </c>
      <c r="V23" t="s">
        <v>830</v>
      </c>
      <c r="W23">
        <v>1</v>
      </c>
      <c r="X23" t="s">
        <v>76</v>
      </c>
      <c r="Y23" t="s">
        <v>832</v>
      </c>
      <c r="Z23">
        <v>6</v>
      </c>
      <c r="AA23" t="s">
        <v>52</v>
      </c>
      <c r="AB23">
        <v>94883037</v>
      </c>
      <c r="AC23">
        <v>94883060</v>
      </c>
      <c r="AD23" t="s">
        <v>833</v>
      </c>
      <c r="AE23">
        <v>24</v>
      </c>
      <c r="AF23">
        <v>5</v>
      </c>
      <c r="AG23">
        <v>2</v>
      </c>
      <c r="AH23">
        <v>1</v>
      </c>
      <c r="AI23">
        <v>0</v>
      </c>
      <c r="AJ23" t="s">
        <v>52</v>
      </c>
      <c r="AK23">
        <v>94883036</v>
      </c>
      <c r="AL23">
        <v>94883060</v>
      </c>
      <c r="AM23" t="s">
        <v>43</v>
      </c>
      <c r="AN23" t="s">
        <v>794</v>
      </c>
      <c r="AO23" t="s">
        <v>642</v>
      </c>
      <c r="AP23" t="s">
        <v>804</v>
      </c>
      <c r="AQ23" t="s">
        <v>4967</v>
      </c>
      <c r="AR23" t="s">
        <v>5022</v>
      </c>
    </row>
    <row r="24" spans="1:44" hidden="1" x14ac:dyDescent="0.25">
      <c r="A24" t="s">
        <v>49</v>
      </c>
      <c r="B24">
        <v>29719655</v>
      </c>
      <c r="C24">
        <v>29719663</v>
      </c>
      <c r="D24" t="s">
        <v>840</v>
      </c>
      <c r="E24" t="s">
        <v>792</v>
      </c>
      <c r="F24">
        <v>4359</v>
      </c>
      <c r="G24">
        <v>17</v>
      </c>
      <c r="H24">
        <v>29719662</v>
      </c>
      <c r="I24" t="s">
        <v>841</v>
      </c>
      <c r="J24">
        <v>7</v>
      </c>
      <c r="K24">
        <v>424</v>
      </c>
      <c r="L24">
        <v>431</v>
      </c>
      <c r="M24">
        <v>54.479353887504899</v>
      </c>
      <c r="N24">
        <v>27</v>
      </c>
      <c r="O24">
        <v>957</v>
      </c>
      <c r="P24">
        <v>984</v>
      </c>
      <c r="Q24">
        <v>160.74513989542501</v>
      </c>
      <c r="R24">
        <v>7</v>
      </c>
      <c r="S24">
        <v>406</v>
      </c>
      <c r="T24">
        <v>53.310411741047297</v>
      </c>
      <c r="U24">
        <v>2.76887462097269</v>
      </c>
      <c r="AM24" t="s">
        <v>43</v>
      </c>
      <c r="AN24" t="s">
        <v>794</v>
      </c>
      <c r="AO24" t="s">
        <v>642</v>
      </c>
      <c r="AP24" t="s">
        <v>44</v>
      </c>
    </row>
    <row r="25" spans="1:44" hidden="1" x14ac:dyDescent="0.25">
      <c r="A25" t="s">
        <v>49</v>
      </c>
      <c r="B25">
        <v>42872339</v>
      </c>
      <c r="C25">
        <v>42872339</v>
      </c>
      <c r="D25" t="s">
        <v>842</v>
      </c>
      <c r="E25" t="s">
        <v>792</v>
      </c>
      <c r="F25">
        <v>4406</v>
      </c>
      <c r="G25">
        <v>17</v>
      </c>
      <c r="H25">
        <v>42872339</v>
      </c>
      <c r="I25" t="s">
        <v>843</v>
      </c>
      <c r="J25">
        <v>2</v>
      </c>
      <c r="K25">
        <v>4</v>
      </c>
      <c r="L25">
        <v>6</v>
      </c>
      <c r="M25">
        <v>2.8284271247461898</v>
      </c>
      <c r="N25">
        <v>3</v>
      </c>
      <c r="O25">
        <v>25</v>
      </c>
      <c r="P25">
        <v>28</v>
      </c>
      <c r="Q25">
        <v>8.6602540378443802</v>
      </c>
      <c r="R25">
        <v>4</v>
      </c>
      <c r="S25">
        <v>2</v>
      </c>
      <c r="T25">
        <v>2.8284271247461898</v>
      </c>
      <c r="U25">
        <v>0</v>
      </c>
      <c r="AM25" t="s">
        <v>43</v>
      </c>
      <c r="AN25" t="s">
        <v>794</v>
      </c>
      <c r="AO25" t="s">
        <v>642</v>
      </c>
      <c r="AP25" t="s">
        <v>44</v>
      </c>
    </row>
    <row r="26" spans="1:44" hidden="1" x14ac:dyDescent="0.25">
      <c r="A26" t="s">
        <v>49</v>
      </c>
      <c r="B26">
        <v>63967018</v>
      </c>
      <c r="C26">
        <v>63967025</v>
      </c>
      <c r="D26" t="s">
        <v>844</v>
      </c>
      <c r="E26" t="s">
        <v>792</v>
      </c>
      <c r="F26">
        <v>4498</v>
      </c>
      <c r="G26">
        <v>17</v>
      </c>
      <c r="H26">
        <v>63967025</v>
      </c>
      <c r="I26" t="s">
        <v>845</v>
      </c>
      <c r="J26">
        <v>0</v>
      </c>
      <c r="K26">
        <v>9</v>
      </c>
      <c r="L26">
        <v>9</v>
      </c>
      <c r="M26">
        <v>0</v>
      </c>
      <c r="N26">
        <v>0</v>
      </c>
      <c r="O26">
        <v>34</v>
      </c>
      <c r="P26">
        <v>34</v>
      </c>
      <c r="Q26">
        <v>0</v>
      </c>
      <c r="R26">
        <v>5</v>
      </c>
      <c r="S26">
        <v>4</v>
      </c>
      <c r="T26">
        <v>4.4721359549995796</v>
      </c>
      <c r="U26">
        <v>3.5</v>
      </c>
      <c r="AM26" t="s">
        <v>43</v>
      </c>
      <c r="AN26" t="s">
        <v>794</v>
      </c>
      <c r="AO26" t="s">
        <v>642</v>
      </c>
      <c r="AP26" t="s">
        <v>44</v>
      </c>
    </row>
    <row r="27" spans="1:44" hidden="1" x14ac:dyDescent="0.25">
      <c r="A27" t="s">
        <v>50</v>
      </c>
      <c r="B27">
        <v>10617</v>
      </c>
      <c r="C27">
        <v>10623</v>
      </c>
      <c r="D27" t="s">
        <v>846</v>
      </c>
      <c r="E27" t="s">
        <v>792</v>
      </c>
      <c r="F27">
        <v>4598</v>
      </c>
      <c r="G27">
        <v>18</v>
      </c>
      <c r="H27">
        <v>10623</v>
      </c>
      <c r="I27" t="s">
        <v>101</v>
      </c>
      <c r="J27">
        <v>0</v>
      </c>
      <c r="K27">
        <v>4</v>
      </c>
      <c r="L27">
        <v>4</v>
      </c>
      <c r="M27">
        <v>0</v>
      </c>
      <c r="N27">
        <v>0</v>
      </c>
      <c r="O27">
        <v>28</v>
      </c>
      <c r="P27">
        <v>28</v>
      </c>
      <c r="Q27">
        <v>0</v>
      </c>
      <c r="R27">
        <v>1</v>
      </c>
      <c r="S27">
        <v>3</v>
      </c>
      <c r="T27">
        <v>1.7320508075688701</v>
      </c>
      <c r="U27">
        <v>3</v>
      </c>
      <c r="AM27" t="s">
        <v>43</v>
      </c>
      <c r="AN27" t="s">
        <v>794</v>
      </c>
      <c r="AO27" t="s">
        <v>642</v>
      </c>
      <c r="AP27" t="s">
        <v>44</v>
      </c>
    </row>
    <row r="28" spans="1:44" hidden="1" x14ac:dyDescent="0.25">
      <c r="A28" t="s">
        <v>50</v>
      </c>
      <c r="B28">
        <v>68402879</v>
      </c>
      <c r="C28">
        <v>68402880</v>
      </c>
      <c r="D28" t="s">
        <v>847</v>
      </c>
      <c r="E28" t="s">
        <v>792</v>
      </c>
      <c r="F28">
        <v>4893</v>
      </c>
      <c r="G28">
        <v>18</v>
      </c>
      <c r="H28">
        <v>68402879</v>
      </c>
      <c r="I28" t="s">
        <v>848</v>
      </c>
      <c r="J28">
        <v>4</v>
      </c>
      <c r="K28">
        <v>1</v>
      </c>
      <c r="L28">
        <v>5</v>
      </c>
      <c r="M28">
        <v>2</v>
      </c>
      <c r="N28">
        <v>18</v>
      </c>
      <c r="O28">
        <v>2</v>
      </c>
      <c r="P28">
        <v>20</v>
      </c>
      <c r="Q28">
        <v>6</v>
      </c>
      <c r="R28">
        <v>4</v>
      </c>
      <c r="S28">
        <v>1</v>
      </c>
      <c r="T28">
        <v>2</v>
      </c>
      <c r="U28">
        <v>0.5</v>
      </c>
      <c r="AM28" t="s">
        <v>43</v>
      </c>
      <c r="AN28" t="s">
        <v>794</v>
      </c>
      <c r="AO28" t="s">
        <v>642</v>
      </c>
      <c r="AP28" t="s">
        <v>44</v>
      </c>
    </row>
    <row r="29" spans="1:44" x14ac:dyDescent="0.25">
      <c r="A29" t="s">
        <v>58</v>
      </c>
      <c r="B29">
        <v>78427159</v>
      </c>
      <c r="C29">
        <v>78427171</v>
      </c>
      <c r="D29" t="s">
        <v>927</v>
      </c>
      <c r="E29" t="s">
        <v>792</v>
      </c>
      <c r="F29">
        <v>7393</v>
      </c>
      <c r="G29">
        <v>3</v>
      </c>
      <c r="H29">
        <v>78427164</v>
      </c>
      <c r="I29" t="s">
        <v>928</v>
      </c>
      <c r="J29">
        <v>192</v>
      </c>
      <c r="K29">
        <v>100</v>
      </c>
      <c r="L29">
        <v>292</v>
      </c>
      <c r="M29">
        <v>138.56406460551</v>
      </c>
      <c r="N29">
        <v>487</v>
      </c>
      <c r="O29">
        <v>319</v>
      </c>
      <c r="P29">
        <v>806</v>
      </c>
      <c r="Q29">
        <v>394.14844919141802</v>
      </c>
      <c r="R29">
        <v>195</v>
      </c>
      <c r="S29">
        <v>73</v>
      </c>
      <c r="T29">
        <v>119.310519234474</v>
      </c>
      <c r="U29">
        <v>3.84837628097877</v>
      </c>
      <c r="V29" t="s">
        <v>927</v>
      </c>
      <c r="W29">
        <v>1</v>
      </c>
      <c r="X29" t="s">
        <v>58</v>
      </c>
      <c r="Y29" t="s">
        <v>929</v>
      </c>
      <c r="Z29">
        <v>7</v>
      </c>
      <c r="AA29" t="s">
        <v>55</v>
      </c>
      <c r="AB29">
        <v>78427144</v>
      </c>
      <c r="AC29">
        <v>78427167</v>
      </c>
      <c r="AM29" t="s">
        <v>43</v>
      </c>
      <c r="AN29" t="s">
        <v>794</v>
      </c>
      <c r="AO29" t="s">
        <v>642</v>
      </c>
      <c r="AP29" t="s">
        <v>43</v>
      </c>
      <c r="AQ29" t="s">
        <v>4967</v>
      </c>
      <c r="AR29" t="s">
        <v>5023</v>
      </c>
    </row>
    <row r="30" spans="1:44" hidden="1" x14ac:dyDescent="0.25">
      <c r="A30" t="s">
        <v>50</v>
      </c>
      <c r="B30">
        <v>8800538</v>
      </c>
      <c r="C30">
        <v>8800549</v>
      </c>
      <c r="D30" t="s">
        <v>853</v>
      </c>
      <c r="E30" t="s">
        <v>792</v>
      </c>
      <c r="F30">
        <v>4683</v>
      </c>
      <c r="G30">
        <v>18</v>
      </c>
      <c r="H30">
        <v>8800541</v>
      </c>
      <c r="I30" t="s">
        <v>854</v>
      </c>
      <c r="J30">
        <v>70</v>
      </c>
      <c r="K30">
        <v>3</v>
      </c>
      <c r="L30">
        <v>73</v>
      </c>
      <c r="M30">
        <v>14.491376746189401</v>
      </c>
      <c r="N30">
        <v>164</v>
      </c>
      <c r="O30">
        <v>9</v>
      </c>
      <c r="P30">
        <v>173</v>
      </c>
      <c r="Q30">
        <v>38.418745424596999</v>
      </c>
      <c r="R30">
        <v>67</v>
      </c>
      <c r="S30">
        <v>3</v>
      </c>
      <c r="T30">
        <v>14.177446878757801</v>
      </c>
      <c r="U30">
        <v>4.0620192023179804</v>
      </c>
      <c r="AM30" t="s">
        <v>43</v>
      </c>
      <c r="AN30" t="s">
        <v>794</v>
      </c>
      <c r="AO30" t="s">
        <v>642</v>
      </c>
      <c r="AP30" t="s">
        <v>44</v>
      </c>
    </row>
    <row r="31" spans="1:44" hidden="1" x14ac:dyDescent="0.25">
      <c r="A31" t="s">
        <v>78</v>
      </c>
      <c r="B31">
        <v>27732111</v>
      </c>
      <c r="C31">
        <v>27732123</v>
      </c>
      <c r="D31" t="s">
        <v>855</v>
      </c>
      <c r="E31" t="s">
        <v>792</v>
      </c>
      <c r="F31">
        <v>4996</v>
      </c>
      <c r="G31">
        <v>19</v>
      </c>
      <c r="H31">
        <v>27732123</v>
      </c>
      <c r="I31" t="s">
        <v>856</v>
      </c>
      <c r="J31">
        <v>1</v>
      </c>
      <c r="K31">
        <v>11</v>
      </c>
      <c r="L31">
        <v>12</v>
      </c>
      <c r="M31">
        <v>3.3166247903553998</v>
      </c>
      <c r="N31">
        <v>2</v>
      </c>
      <c r="O31">
        <v>15</v>
      </c>
      <c r="P31">
        <v>17</v>
      </c>
      <c r="Q31">
        <v>5.4772255750516603</v>
      </c>
      <c r="R31">
        <v>8</v>
      </c>
      <c r="S31">
        <v>4</v>
      </c>
      <c r="T31">
        <v>5.6568542494923797</v>
      </c>
      <c r="U31">
        <v>4.8744230427815696</v>
      </c>
      <c r="AM31" t="s">
        <v>43</v>
      </c>
      <c r="AN31" t="s">
        <v>794</v>
      </c>
      <c r="AO31" t="s">
        <v>642</v>
      </c>
      <c r="AP31" t="s">
        <v>44</v>
      </c>
    </row>
    <row r="32" spans="1:44" x14ac:dyDescent="0.25">
      <c r="A32" t="s">
        <v>54</v>
      </c>
      <c r="B32">
        <v>26299036</v>
      </c>
      <c r="C32">
        <v>26299036</v>
      </c>
      <c r="D32" t="s">
        <v>904</v>
      </c>
      <c r="E32" t="s">
        <v>792</v>
      </c>
      <c r="F32">
        <v>5277</v>
      </c>
      <c r="G32">
        <v>2</v>
      </c>
      <c r="H32">
        <v>26299036</v>
      </c>
      <c r="I32" t="s">
        <v>905</v>
      </c>
      <c r="J32">
        <v>0</v>
      </c>
      <c r="K32">
        <v>47</v>
      </c>
      <c r="L32">
        <v>47</v>
      </c>
      <c r="M32">
        <v>0</v>
      </c>
      <c r="N32">
        <v>0</v>
      </c>
      <c r="O32">
        <v>209</v>
      </c>
      <c r="P32">
        <v>209</v>
      </c>
      <c r="Q32">
        <v>0</v>
      </c>
      <c r="R32">
        <v>39</v>
      </c>
      <c r="S32">
        <v>1</v>
      </c>
      <c r="T32">
        <v>6.2449979983983903</v>
      </c>
      <c r="U32">
        <v>0</v>
      </c>
      <c r="V32" t="s">
        <v>904</v>
      </c>
      <c r="W32">
        <v>1</v>
      </c>
      <c r="X32" t="s">
        <v>54</v>
      </c>
      <c r="Y32" t="s">
        <v>906</v>
      </c>
      <c r="Z32">
        <v>3</v>
      </c>
      <c r="AA32" t="s">
        <v>52</v>
      </c>
      <c r="AB32">
        <v>26299030</v>
      </c>
      <c r="AC32">
        <v>26299053</v>
      </c>
      <c r="AD32" t="s">
        <v>907</v>
      </c>
      <c r="AE32">
        <v>24</v>
      </c>
      <c r="AF32">
        <v>4</v>
      </c>
      <c r="AG32">
        <v>1</v>
      </c>
      <c r="AH32">
        <v>1</v>
      </c>
      <c r="AI32">
        <v>0</v>
      </c>
      <c r="AJ32" t="s">
        <v>52</v>
      </c>
      <c r="AK32">
        <v>26299030</v>
      </c>
      <c r="AL32">
        <v>26299054</v>
      </c>
      <c r="AM32" t="s">
        <v>43</v>
      </c>
      <c r="AN32" t="s">
        <v>794</v>
      </c>
      <c r="AO32" t="s">
        <v>642</v>
      </c>
      <c r="AP32" t="s">
        <v>908</v>
      </c>
      <c r="AQ32" t="s">
        <v>4967</v>
      </c>
      <c r="AR32" t="s">
        <v>5024</v>
      </c>
    </row>
    <row r="33" spans="1:42" hidden="1" x14ac:dyDescent="0.25">
      <c r="A33" t="s">
        <v>78</v>
      </c>
      <c r="B33">
        <v>54127726</v>
      </c>
      <c r="C33">
        <v>54127726</v>
      </c>
      <c r="D33" t="s">
        <v>860</v>
      </c>
      <c r="E33" t="s">
        <v>792</v>
      </c>
      <c r="F33">
        <v>5120</v>
      </c>
      <c r="G33">
        <v>19</v>
      </c>
      <c r="H33">
        <v>54127726</v>
      </c>
      <c r="I33" t="s">
        <v>861</v>
      </c>
      <c r="J33">
        <v>24</v>
      </c>
      <c r="K33">
        <v>1</v>
      </c>
      <c r="L33">
        <v>25</v>
      </c>
      <c r="M33">
        <v>4.8989794855663504</v>
      </c>
      <c r="N33">
        <v>83</v>
      </c>
      <c r="O33">
        <v>1</v>
      </c>
      <c r="P33">
        <v>84</v>
      </c>
      <c r="Q33">
        <v>9.1104335791442992</v>
      </c>
      <c r="R33">
        <v>0</v>
      </c>
      <c r="S33">
        <v>24</v>
      </c>
      <c r="T33">
        <v>0</v>
      </c>
      <c r="U33">
        <v>0</v>
      </c>
      <c r="AM33" t="s">
        <v>43</v>
      </c>
      <c r="AN33" t="s">
        <v>794</v>
      </c>
      <c r="AO33" t="s">
        <v>642</v>
      </c>
      <c r="AP33" t="s">
        <v>44</v>
      </c>
    </row>
    <row r="34" spans="1:42" hidden="1" x14ac:dyDescent="0.25">
      <c r="A34" t="s">
        <v>51</v>
      </c>
      <c r="B34">
        <v>10109</v>
      </c>
      <c r="C34">
        <v>10109</v>
      </c>
      <c r="D34" t="s">
        <v>862</v>
      </c>
      <c r="E34" t="s">
        <v>792</v>
      </c>
      <c r="F34">
        <v>1</v>
      </c>
      <c r="G34">
        <v>1</v>
      </c>
      <c r="H34">
        <v>10109</v>
      </c>
      <c r="I34" t="s">
        <v>863</v>
      </c>
      <c r="J34">
        <v>0</v>
      </c>
      <c r="K34">
        <v>2</v>
      </c>
      <c r="L34">
        <v>2</v>
      </c>
      <c r="M34">
        <v>0</v>
      </c>
      <c r="N34">
        <v>0</v>
      </c>
      <c r="O34">
        <v>2</v>
      </c>
      <c r="P34">
        <v>2</v>
      </c>
      <c r="Q34">
        <v>0</v>
      </c>
      <c r="R34">
        <v>1</v>
      </c>
      <c r="S34">
        <v>1</v>
      </c>
      <c r="T34">
        <v>1</v>
      </c>
      <c r="U34">
        <v>0</v>
      </c>
      <c r="AM34" t="s">
        <v>43</v>
      </c>
      <c r="AN34" t="s">
        <v>794</v>
      </c>
      <c r="AO34" t="s">
        <v>642</v>
      </c>
      <c r="AP34" t="s">
        <v>44</v>
      </c>
    </row>
    <row r="35" spans="1:42" hidden="1" x14ac:dyDescent="0.25">
      <c r="A35" t="s">
        <v>51</v>
      </c>
      <c r="B35">
        <v>101343417</v>
      </c>
      <c r="C35">
        <v>101343427</v>
      </c>
      <c r="D35" t="s">
        <v>864</v>
      </c>
      <c r="E35" t="s">
        <v>792</v>
      </c>
      <c r="F35">
        <v>452</v>
      </c>
      <c r="G35">
        <v>1</v>
      </c>
      <c r="H35">
        <v>101343417</v>
      </c>
      <c r="I35" t="s">
        <v>865</v>
      </c>
      <c r="J35">
        <v>1322</v>
      </c>
      <c r="K35">
        <v>1</v>
      </c>
      <c r="L35">
        <v>1323</v>
      </c>
      <c r="M35">
        <v>36.359317925395601</v>
      </c>
      <c r="N35">
        <v>1622</v>
      </c>
      <c r="O35">
        <v>2</v>
      </c>
      <c r="P35">
        <v>1624</v>
      </c>
      <c r="Q35">
        <v>56.956123463592498</v>
      </c>
      <c r="R35">
        <v>0</v>
      </c>
      <c r="S35">
        <v>1251</v>
      </c>
      <c r="T35">
        <v>0</v>
      </c>
      <c r="U35">
        <v>2.97647022494766</v>
      </c>
      <c r="AM35" t="s">
        <v>43</v>
      </c>
      <c r="AN35" t="s">
        <v>794</v>
      </c>
      <c r="AO35" t="s">
        <v>642</v>
      </c>
      <c r="AP35" t="s">
        <v>44</v>
      </c>
    </row>
    <row r="36" spans="1:42" hidden="1" x14ac:dyDescent="0.25">
      <c r="A36" t="s">
        <v>51</v>
      </c>
      <c r="B36">
        <v>121484398</v>
      </c>
      <c r="C36">
        <v>121484404</v>
      </c>
      <c r="D36" t="s">
        <v>866</v>
      </c>
      <c r="E36" t="s">
        <v>792</v>
      </c>
      <c r="F36">
        <v>528</v>
      </c>
      <c r="G36">
        <v>1</v>
      </c>
      <c r="H36">
        <v>121484404</v>
      </c>
      <c r="I36" t="s">
        <v>867</v>
      </c>
      <c r="J36">
        <v>2</v>
      </c>
      <c r="K36">
        <v>0</v>
      </c>
      <c r="L36">
        <v>2</v>
      </c>
      <c r="M36">
        <v>0</v>
      </c>
      <c r="N36">
        <v>6</v>
      </c>
      <c r="O36">
        <v>0</v>
      </c>
      <c r="P36">
        <v>6</v>
      </c>
      <c r="Q36">
        <v>0</v>
      </c>
      <c r="R36">
        <v>1</v>
      </c>
      <c r="S36">
        <v>1</v>
      </c>
      <c r="T36">
        <v>1</v>
      </c>
      <c r="U36">
        <v>3</v>
      </c>
      <c r="AM36" t="s">
        <v>43</v>
      </c>
      <c r="AN36" t="s">
        <v>794</v>
      </c>
      <c r="AO36" t="s">
        <v>642</v>
      </c>
      <c r="AP36" t="s">
        <v>44</v>
      </c>
    </row>
    <row r="37" spans="1:42" hidden="1" x14ac:dyDescent="0.25">
      <c r="A37" t="s">
        <v>51</v>
      </c>
      <c r="B37">
        <v>121484661</v>
      </c>
      <c r="C37">
        <v>121484668</v>
      </c>
      <c r="D37" t="s">
        <v>868</v>
      </c>
      <c r="E37" t="s">
        <v>792</v>
      </c>
      <c r="F37">
        <v>531</v>
      </c>
      <c r="G37">
        <v>1</v>
      </c>
      <c r="H37">
        <v>121484668</v>
      </c>
      <c r="I37" t="s">
        <v>869</v>
      </c>
      <c r="J37">
        <v>1</v>
      </c>
      <c r="K37">
        <v>27</v>
      </c>
      <c r="L37">
        <v>28</v>
      </c>
      <c r="M37">
        <v>5.1961524227066302</v>
      </c>
      <c r="N37">
        <v>1</v>
      </c>
      <c r="O37">
        <v>87</v>
      </c>
      <c r="P37">
        <v>88</v>
      </c>
      <c r="Q37">
        <v>9.3273790530888103</v>
      </c>
      <c r="R37">
        <v>26</v>
      </c>
      <c r="S37">
        <v>1</v>
      </c>
      <c r="T37">
        <v>5.0990195135927801</v>
      </c>
      <c r="U37">
        <v>3.5</v>
      </c>
      <c r="AM37" t="s">
        <v>43</v>
      </c>
      <c r="AN37" t="s">
        <v>794</v>
      </c>
      <c r="AO37" t="s">
        <v>642</v>
      </c>
      <c r="AP37" t="s">
        <v>44</v>
      </c>
    </row>
    <row r="38" spans="1:42" hidden="1" x14ac:dyDescent="0.25">
      <c r="A38" t="s">
        <v>51</v>
      </c>
      <c r="B38">
        <v>121484731</v>
      </c>
      <c r="C38">
        <v>121484752</v>
      </c>
      <c r="D38" t="s">
        <v>870</v>
      </c>
      <c r="E38" t="s">
        <v>792</v>
      </c>
      <c r="F38">
        <v>533</v>
      </c>
      <c r="G38">
        <v>1</v>
      </c>
      <c r="H38">
        <v>121484744</v>
      </c>
      <c r="I38" t="s">
        <v>871</v>
      </c>
      <c r="J38">
        <v>348</v>
      </c>
      <c r="K38">
        <v>2</v>
      </c>
      <c r="L38">
        <v>350</v>
      </c>
      <c r="M38">
        <v>26.3818119165458</v>
      </c>
      <c r="N38">
        <v>753</v>
      </c>
      <c r="O38">
        <v>12</v>
      </c>
      <c r="P38">
        <v>765</v>
      </c>
      <c r="Q38">
        <v>95.057877106529105</v>
      </c>
      <c r="R38">
        <v>77</v>
      </c>
      <c r="S38">
        <v>257</v>
      </c>
      <c r="T38">
        <v>140.67338056647301</v>
      </c>
      <c r="U38">
        <v>6.7823299831252601</v>
      </c>
      <c r="AM38" t="s">
        <v>43</v>
      </c>
      <c r="AN38" t="s">
        <v>794</v>
      </c>
      <c r="AO38" t="s">
        <v>642</v>
      </c>
      <c r="AP38" t="s">
        <v>44</v>
      </c>
    </row>
    <row r="39" spans="1:42" hidden="1" x14ac:dyDescent="0.25">
      <c r="A39" t="s">
        <v>51</v>
      </c>
      <c r="B39">
        <v>121485008</v>
      </c>
      <c r="C39">
        <v>121485022</v>
      </c>
      <c r="D39" t="s">
        <v>872</v>
      </c>
      <c r="E39" t="s">
        <v>792</v>
      </c>
      <c r="F39">
        <v>540</v>
      </c>
      <c r="G39">
        <v>1</v>
      </c>
      <c r="H39">
        <v>121485022</v>
      </c>
      <c r="I39" t="s">
        <v>873</v>
      </c>
      <c r="J39">
        <v>6</v>
      </c>
      <c r="K39">
        <v>4</v>
      </c>
      <c r="L39">
        <v>10</v>
      </c>
      <c r="M39">
        <v>4.8989794855663504</v>
      </c>
      <c r="N39">
        <v>23</v>
      </c>
      <c r="O39">
        <v>9</v>
      </c>
      <c r="P39">
        <v>32</v>
      </c>
      <c r="Q39">
        <v>14.3874945699381</v>
      </c>
      <c r="R39">
        <v>9</v>
      </c>
      <c r="S39">
        <v>0</v>
      </c>
      <c r="T39">
        <v>0</v>
      </c>
      <c r="U39">
        <v>4.7492689495916602</v>
      </c>
      <c r="AM39" t="s">
        <v>43</v>
      </c>
      <c r="AN39" t="s">
        <v>794</v>
      </c>
      <c r="AO39" t="s">
        <v>642</v>
      </c>
      <c r="AP39" t="s">
        <v>44</v>
      </c>
    </row>
    <row r="40" spans="1:42" hidden="1" x14ac:dyDescent="0.25">
      <c r="A40" t="s">
        <v>51</v>
      </c>
      <c r="B40">
        <v>121485040</v>
      </c>
      <c r="C40">
        <v>121485062</v>
      </c>
      <c r="D40" t="s">
        <v>874</v>
      </c>
      <c r="E40" t="s">
        <v>792</v>
      </c>
      <c r="F40">
        <v>541</v>
      </c>
      <c r="G40">
        <v>1</v>
      </c>
      <c r="H40">
        <v>121485054</v>
      </c>
      <c r="I40" t="s">
        <v>875</v>
      </c>
      <c r="J40">
        <v>23</v>
      </c>
      <c r="K40">
        <v>0</v>
      </c>
      <c r="L40">
        <v>23</v>
      </c>
      <c r="M40">
        <v>0</v>
      </c>
      <c r="N40">
        <v>78</v>
      </c>
      <c r="O40">
        <v>0</v>
      </c>
      <c r="P40">
        <v>78</v>
      </c>
      <c r="Q40">
        <v>0</v>
      </c>
      <c r="R40">
        <v>1</v>
      </c>
      <c r="S40">
        <v>19</v>
      </c>
      <c r="T40">
        <v>4.3588989435406704</v>
      </c>
      <c r="U40">
        <v>7.9214897588774296</v>
      </c>
      <c r="AM40" t="s">
        <v>43</v>
      </c>
      <c r="AN40" t="s">
        <v>794</v>
      </c>
      <c r="AO40" t="s">
        <v>642</v>
      </c>
      <c r="AP40" t="s">
        <v>44</v>
      </c>
    </row>
    <row r="41" spans="1:42" hidden="1" x14ac:dyDescent="0.25">
      <c r="A41" t="s">
        <v>51</v>
      </c>
      <c r="B41">
        <v>121485149</v>
      </c>
      <c r="C41">
        <v>121485188</v>
      </c>
      <c r="D41" t="s">
        <v>876</v>
      </c>
      <c r="E41" t="s">
        <v>792</v>
      </c>
      <c r="F41">
        <v>543</v>
      </c>
      <c r="G41">
        <v>1</v>
      </c>
      <c r="H41">
        <v>121485167</v>
      </c>
      <c r="I41" t="s">
        <v>877</v>
      </c>
      <c r="J41">
        <v>149</v>
      </c>
      <c r="K41">
        <v>12</v>
      </c>
      <c r="L41">
        <v>161</v>
      </c>
      <c r="M41">
        <v>42.284749023731898</v>
      </c>
      <c r="N41">
        <v>172</v>
      </c>
      <c r="O41">
        <v>55</v>
      </c>
      <c r="P41">
        <v>227</v>
      </c>
      <c r="Q41">
        <v>97.262531326302593</v>
      </c>
      <c r="R41">
        <v>1</v>
      </c>
      <c r="S41">
        <v>153</v>
      </c>
      <c r="T41">
        <v>12.369316876852899</v>
      </c>
      <c r="U41">
        <v>11.2915897906362</v>
      </c>
      <c r="AM41" t="s">
        <v>43</v>
      </c>
      <c r="AN41" t="s">
        <v>794</v>
      </c>
      <c r="AO41" t="s">
        <v>642</v>
      </c>
      <c r="AP41" t="s">
        <v>44</v>
      </c>
    </row>
    <row r="42" spans="1:42" hidden="1" x14ac:dyDescent="0.25">
      <c r="A42" t="s">
        <v>51</v>
      </c>
      <c r="B42">
        <v>121485221</v>
      </c>
      <c r="C42">
        <v>121485231</v>
      </c>
      <c r="D42" t="s">
        <v>878</v>
      </c>
      <c r="E42" t="s">
        <v>792</v>
      </c>
      <c r="F42">
        <v>544</v>
      </c>
      <c r="G42">
        <v>1</v>
      </c>
      <c r="H42">
        <v>121485221</v>
      </c>
      <c r="I42" t="s">
        <v>879</v>
      </c>
      <c r="J42">
        <v>21</v>
      </c>
      <c r="K42">
        <v>7</v>
      </c>
      <c r="L42">
        <v>28</v>
      </c>
      <c r="M42">
        <v>12.1243556529821</v>
      </c>
      <c r="N42">
        <v>100</v>
      </c>
      <c r="O42">
        <v>31</v>
      </c>
      <c r="P42">
        <v>131</v>
      </c>
      <c r="Q42">
        <v>55.677643628300203</v>
      </c>
      <c r="R42">
        <v>0</v>
      </c>
      <c r="S42">
        <v>26</v>
      </c>
      <c r="T42">
        <v>0</v>
      </c>
      <c r="U42">
        <v>4.1899350299921698</v>
      </c>
      <c r="AM42" t="s">
        <v>43</v>
      </c>
      <c r="AN42" t="s">
        <v>794</v>
      </c>
      <c r="AO42" t="s">
        <v>642</v>
      </c>
      <c r="AP42" t="s">
        <v>44</v>
      </c>
    </row>
    <row r="43" spans="1:42" hidden="1" x14ac:dyDescent="0.25">
      <c r="A43" t="s">
        <v>51</v>
      </c>
      <c r="B43">
        <v>121485245</v>
      </c>
      <c r="C43">
        <v>121485255</v>
      </c>
      <c r="D43" t="s">
        <v>880</v>
      </c>
      <c r="E43" t="s">
        <v>792</v>
      </c>
      <c r="F43">
        <v>545</v>
      </c>
      <c r="G43">
        <v>1</v>
      </c>
      <c r="H43">
        <v>121485255</v>
      </c>
      <c r="I43" t="s">
        <v>881</v>
      </c>
      <c r="J43">
        <v>3</v>
      </c>
      <c r="K43">
        <v>1</v>
      </c>
      <c r="L43">
        <v>4</v>
      </c>
      <c r="M43">
        <v>1.7320508075688701</v>
      </c>
      <c r="N43">
        <v>3</v>
      </c>
      <c r="O43">
        <v>1</v>
      </c>
      <c r="P43">
        <v>4</v>
      </c>
      <c r="Q43">
        <v>1.7320508075688701</v>
      </c>
      <c r="R43">
        <v>1</v>
      </c>
      <c r="S43">
        <v>3</v>
      </c>
      <c r="T43">
        <v>1.7320508075688701</v>
      </c>
      <c r="U43">
        <v>3.9607448794387099</v>
      </c>
      <c r="AM43" t="s">
        <v>43</v>
      </c>
      <c r="AN43" t="s">
        <v>794</v>
      </c>
      <c r="AO43" t="s">
        <v>642</v>
      </c>
      <c r="AP43" t="s">
        <v>44</v>
      </c>
    </row>
    <row r="44" spans="1:42" hidden="1" x14ac:dyDescent="0.25">
      <c r="A44" t="s">
        <v>51</v>
      </c>
      <c r="B44">
        <v>121485410</v>
      </c>
      <c r="C44">
        <v>121485410</v>
      </c>
      <c r="D44" t="s">
        <v>882</v>
      </c>
      <c r="E44" t="s">
        <v>792</v>
      </c>
      <c r="F44">
        <v>549</v>
      </c>
      <c r="G44">
        <v>1</v>
      </c>
      <c r="H44">
        <v>121485410</v>
      </c>
      <c r="I44" t="s">
        <v>883</v>
      </c>
      <c r="J44">
        <v>0</v>
      </c>
      <c r="K44">
        <v>4</v>
      </c>
      <c r="L44">
        <v>4</v>
      </c>
      <c r="M44">
        <v>0</v>
      </c>
      <c r="N44">
        <v>0</v>
      </c>
      <c r="O44">
        <v>20</v>
      </c>
      <c r="P44">
        <v>20</v>
      </c>
      <c r="Q44">
        <v>0</v>
      </c>
      <c r="R44">
        <v>3</v>
      </c>
      <c r="S44">
        <v>1</v>
      </c>
      <c r="T44">
        <v>1.7320508075688701</v>
      </c>
      <c r="U44">
        <v>0</v>
      </c>
      <c r="AM44" t="s">
        <v>43</v>
      </c>
      <c r="AN44" t="s">
        <v>794</v>
      </c>
      <c r="AO44" t="s">
        <v>642</v>
      </c>
      <c r="AP44" t="s">
        <v>44</v>
      </c>
    </row>
    <row r="45" spans="1:42" hidden="1" x14ac:dyDescent="0.25">
      <c r="A45" t="s">
        <v>51</v>
      </c>
      <c r="B45">
        <v>49747205</v>
      </c>
      <c r="C45">
        <v>49747214</v>
      </c>
      <c r="D45" t="s">
        <v>884</v>
      </c>
      <c r="E45" t="s">
        <v>792</v>
      </c>
      <c r="F45">
        <v>211</v>
      </c>
      <c r="G45">
        <v>1</v>
      </c>
      <c r="H45">
        <v>49747208</v>
      </c>
      <c r="I45" t="s">
        <v>885</v>
      </c>
      <c r="J45">
        <v>1</v>
      </c>
      <c r="K45">
        <v>58</v>
      </c>
      <c r="L45">
        <v>59</v>
      </c>
      <c r="M45">
        <v>7.6157731058638998</v>
      </c>
      <c r="N45">
        <v>3</v>
      </c>
      <c r="O45">
        <v>140</v>
      </c>
      <c r="P45">
        <v>143</v>
      </c>
      <c r="Q45">
        <v>20.4939015319191</v>
      </c>
      <c r="R45">
        <v>58</v>
      </c>
      <c r="S45">
        <v>1</v>
      </c>
      <c r="T45">
        <v>7.6157731058638998</v>
      </c>
      <c r="U45">
        <v>3.74165738677394</v>
      </c>
      <c r="AM45" t="s">
        <v>43</v>
      </c>
      <c r="AN45" t="s">
        <v>794</v>
      </c>
      <c r="AO45" t="s">
        <v>642</v>
      </c>
      <c r="AP45" t="s">
        <v>44</v>
      </c>
    </row>
    <row r="46" spans="1:42" hidden="1" x14ac:dyDescent="0.25">
      <c r="A46" t="s">
        <v>51</v>
      </c>
      <c r="B46">
        <v>61959316</v>
      </c>
      <c r="C46">
        <v>61959333</v>
      </c>
      <c r="D46" t="s">
        <v>886</v>
      </c>
      <c r="E46" t="s">
        <v>792</v>
      </c>
      <c r="F46">
        <v>267</v>
      </c>
      <c r="G46">
        <v>1</v>
      </c>
      <c r="H46">
        <v>61959317</v>
      </c>
      <c r="I46" t="s">
        <v>887</v>
      </c>
      <c r="J46">
        <v>307</v>
      </c>
      <c r="K46">
        <v>0</v>
      </c>
      <c r="L46">
        <v>307</v>
      </c>
      <c r="M46">
        <v>0</v>
      </c>
      <c r="N46">
        <v>1628</v>
      </c>
      <c r="O46">
        <v>0</v>
      </c>
      <c r="P46">
        <v>1628</v>
      </c>
      <c r="Q46">
        <v>0</v>
      </c>
      <c r="R46">
        <v>1</v>
      </c>
      <c r="S46">
        <v>283</v>
      </c>
      <c r="T46">
        <v>16.822603841260701</v>
      </c>
      <c r="U46">
        <v>4.8620983124572801</v>
      </c>
      <c r="AM46" t="s">
        <v>43</v>
      </c>
      <c r="AN46" t="s">
        <v>794</v>
      </c>
      <c r="AO46" t="s">
        <v>642</v>
      </c>
      <c r="AP46" t="s">
        <v>44</v>
      </c>
    </row>
    <row r="47" spans="1:42" hidden="1" x14ac:dyDescent="0.25">
      <c r="A47" t="s">
        <v>51</v>
      </c>
      <c r="B47">
        <v>95918965</v>
      </c>
      <c r="C47">
        <v>95918972</v>
      </c>
      <c r="D47" t="s">
        <v>888</v>
      </c>
      <c r="E47" t="s">
        <v>792</v>
      </c>
      <c r="F47">
        <v>424</v>
      </c>
      <c r="G47">
        <v>1</v>
      </c>
      <c r="H47">
        <v>95918972</v>
      </c>
      <c r="I47" t="s">
        <v>889</v>
      </c>
      <c r="J47">
        <v>6</v>
      </c>
      <c r="K47">
        <v>7</v>
      </c>
      <c r="L47">
        <v>13</v>
      </c>
      <c r="M47">
        <v>6.4807406984078604</v>
      </c>
      <c r="N47">
        <v>12</v>
      </c>
      <c r="O47">
        <v>35</v>
      </c>
      <c r="P47">
        <v>47</v>
      </c>
      <c r="Q47">
        <v>20.4939015319191</v>
      </c>
      <c r="R47">
        <v>6</v>
      </c>
      <c r="S47">
        <v>5</v>
      </c>
      <c r="T47">
        <v>5.4772255750516603</v>
      </c>
      <c r="U47">
        <v>2.8674417556808698</v>
      </c>
      <c r="AM47" t="s">
        <v>43</v>
      </c>
      <c r="AN47" t="s">
        <v>794</v>
      </c>
      <c r="AO47" t="s">
        <v>642</v>
      </c>
      <c r="AP47" t="s">
        <v>44</v>
      </c>
    </row>
    <row r="48" spans="1:42" hidden="1" x14ac:dyDescent="0.25">
      <c r="A48" t="s">
        <v>73</v>
      </c>
      <c r="B48">
        <v>18918331</v>
      </c>
      <c r="C48">
        <v>18918332</v>
      </c>
      <c r="D48" t="s">
        <v>890</v>
      </c>
      <c r="E48" t="s">
        <v>792</v>
      </c>
      <c r="F48">
        <v>6727</v>
      </c>
      <c r="G48">
        <v>21</v>
      </c>
      <c r="H48">
        <v>18918331</v>
      </c>
      <c r="I48" t="s">
        <v>891</v>
      </c>
      <c r="J48">
        <v>2</v>
      </c>
      <c r="K48">
        <v>8</v>
      </c>
      <c r="L48">
        <v>10</v>
      </c>
      <c r="M48">
        <v>4</v>
      </c>
      <c r="N48">
        <v>7</v>
      </c>
      <c r="O48">
        <v>12</v>
      </c>
      <c r="P48">
        <v>19</v>
      </c>
      <c r="Q48">
        <v>9.1651513899116797</v>
      </c>
      <c r="R48">
        <v>2</v>
      </c>
      <c r="S48">
        <v>8</v>
      </c>
      <c r="T48">
        <v>4</v>
      </c>
      <c r="U48">
        <v>0.5</v>
      </c>
      <c r="AM48" t="s">
        <v>43</v>
      </c>
      <c r="AN48" t="s">
        <v>794</v>
      </c>
      <c r="AO48" t="s">
        <v>642</v>
      </c>
      <c r="AP48" t="s">
        <v>44</v>
      </c>
    </row>
    <row r="49" spans="1:42" x14ac:dyDescent="0.25">
      <c r="A49" t="s">
        <v>78</v>
      </c>
      <c r="B49">
        <v>29535790</v>
      </c>
      <c r="C49">
        <v>29535797</v>
      </c>
      <c r="D49" t="s">
        <v>857</v>
      </c>
      <c r="E49" t="s">
        <v>792</v>
      </c>
      <c r="F49">
        <v>5014</v>
      </c>
      <c r="G49">
        <v>19</v>
      </c>
      <c r="H49">
        <v>29535793</v>
      </c>
      <c r="I49" t="s">
        <v>858</v>
      </c>
      <c r="J49">
        <v>29</v>
      </c>
      <c r="K49">
        <v>3</v>
      </c>
      <c r="L49">
        <v>32</v>
      </c>
      <c r="M49">
        <v>9.3273790530888103</v>
      </c>
      <c r="N49">
        <v>72</v>
      </c>
      <c r="O49">
        <v>20</v>
      </c>
      <c r="P49">
        <v>92</v>
      </c>
      <c r="Q49">
        <v>37.947331922020503</v>
      </c>
      <c r="R49">
        <v>2</v>
      </c>
      <c r="S49">
        <v>25</v>
      </c>
      <c r="T49">
        <v>7.0710678118654702</v>
      </c>
      <c r="U49">
        <v>2.5860201081971499</v>
      </c>
      <c r="V49" t="s">
        <v>857</v>
      </c>
      <c r="W49">
        <v>1</v>
      </c>
      <c r="X49" t="s">
        <v>78</v>
      </c>
      <c r="Y49" t="s">
        <v>859</v>
      </c>
      <c r="Z49">
        <v>7</v>
      </c>
      <c r="AA49" t="s">
        <v>52</v>
      </c>
      <c r="AB49">
        <v>29535783</v>
      </c>
      <c r="AC49">
        <v>29535806</v>
      </c>
      <c r="AM49" t="s">
        <v>43</v>
      </c>
      <c r="AN49" t="s">
        <v>794</v>
      </c>
      <c r="AO49" t="s">
        <v>642</v>
      </c>
      <c r="AP49" t="s">
        <v>44</v>
      </c>
    </row>
    <row r="50" spans="1:42" hidden="1" x14ac:dyDescent="0.25">
      <c r="A50" t="s">
        <v>54</v>
      </c>
      <c r="B50">
        <v>118599680</v>
      </c>
      <c r="C50">
        <v>118599692</v>
      </c>
      <c r="D50" t="s">
        <v>895</v>
      </c>
      <c r="E50" t="s">
        <v>792</v>
      </c>
      <c r="F50">
        <v>5766</v>
      </c>
      <c r="G50">
        <v>2</v>
      </c>
      <c r="H50">
        <v>118599686</v>
      </c>
      <c r="I50" t="s">
        <v>896</v>
      </c>
      <c r="J50">
        <v>12</v>
      </c>
      <c r="K50">
        <v>73</v>
      </c>
      <c r="L50">
        <v>85</v>
      </c>
      <c r="M50">
        <v>29.597297173897399</v>
      </c>
      <c r="N50">
        <v>43</v>
      </c>
      <c r="O50">
        <v>480</v>
      </c>
      <c r="P50">
        <v>523</v>
      </c>
      <c r="Q50">
        <v>143.66627996854299</v>
      </c>
      <c r="R50">
        <v>65</v>
      </c>
      <c r="S50">
        <v>7</v>
      </c>
      <c r="T50">
        <v>21.3307290077015</v>
      </c>
      <c r="U50">
        <v>4.2817441928883699</v>
      </c>
      <c r="AM50" t="s">
        <v>43</v>
      </c>
      <c r="AN50" t="s">
        <v>794</v>
      </c>
      <c r="AO50" t="s">
        <v>642</v>
      </c>
      <c r="AP50" t="s">
        <v>44</v>
      </c>
    </row>
    <row r="51" spans="1:42" hidden="1" x14ac:dyDescent="0.25">
      <c r="A51" t="s">
        <v>54</v>
      </c>
      <c r="B51">
        <v>140552620</v>
      </c>
      <c r="C51">
        <v>140552621</v>
      </c>
      <c r="D51" t="s">
        <v>897</v>
      </c>
      <c r="E51" t="s">
        <v>792</v>
      </c>
      <c r="F51">
        <v>5886</v>
      </c>
      <c r="G51">
        <v>2</v>
      </c>
      <c r="H51">
        <v>140552621</v>
      </c>
      <c r="I51" t="s">
        <v>898</v>
      </c>
      <c r="J51">
        <v>2</v>
      </c>
      <c r="K51">
        <v>0</v>
      </c>
      <c r="L51">
        <v>2</v>
      </c>
      <c r="M51">
        <v>0</v>
      </c>
      <c r="N51">
        <v>2</v>
      </c>
      <c r="O51">
        <v>0</v>
      </c>
      <c r="P51">
        <v>2</v>
      </c>
      <c r="Q51">
        <v>0</v>
      </c>
      <c r="R51">
        <v>1</v>
      </c>
      <c r="S51">
        <v>1</v>
      </c>
      <c r="T51">
        <v>1</v>
      </c>
      <c r="U51">
        <v>0.5</v>
      </c>
      <c r="AM51" t="s">
        <v>43</v>
      </c>
      <c r="AN51" t="s">
        <v>794</v>
      </c>
      <c r="AO51" t="s">
        <v>642</v>
      </c>
      <c r="AP51" t="s">
        <v>44</v>
      </c>
    </row>
    <row r="52" spans="1:42" x14ac:dyDescent="0.25">
      <c r="A52" t="s">
        <v>75</v>
      </c>
      <c r="B52">
        <v>118427274</v>
      </c>
      <c r="C52">
        <v>118427280</v>
      </c>
      <c r="D52" t="s">
        <v>958</v>
      </c>
      <c r="E52" t="s">
        <v>792</v>
      </c>
      <c r="F52">
        <v>11092</v>
      </c>
      <c r="G52">
        <v>7</v>
      </c>
      <c r="H52">
        <v>118427280</v>
      </c>
      <c r="I52" t="s">
        <v>959</v>
      </c>
      <c r="J52">
        <v>16</v>
      </c>
      <c r="K52">
        <v>13</v>
      </c>
      <c r="L52">
        <v>29</v>
      </c>
      <c r="M52">
        <v>14.4222051018559</v>
      </c>
      <c r="N52">
        <v>35</v>
      </c>
      <c r="O52">
        <v>38</v>
      </c>
      <c r="P52">
        <v>73</v>
      </c>
      <c r="Q52">
        <v>36.469165057620899</v>
      </c>
      <c r="R52">
        <v>0</v>
      </c>
      <c r="S52">
        <v>27</v>
      </c>
      <c r="T52">
        <v>0</v>
      </c>
      <c r="U52">
        <v>2.4944382578492901</v>
      </c>
      <c r="V52" t="s">
        <v>958</v>
      </c>
      <c r="W52">
        <v>1</v>
      </c>
      <c r="X52" t="s">
        <v>75</v>
      </c>
      <c r="Y52" t="s">
        <v>960</v>
      </c>
      <c r="Z52">
        <v>7</v>
      </c>
      <c r="AA52" t="s">
        <v>52</v>
      </c>
      <c r="AB52">
        <v>118427268</v>
      </c>
      <c r="AC52">
        <v>118427291</v>
      </c>
      <c r="AM52" t="s">
        <v>43</v>
      </c>
      <c r="AN52" t="s">
        <v>794</v>
      </c>
      <c r="AO52" t="s">
        <v>642</v>
      </c>
      <c r="AP52" t="s">
        <v>43</v>
      </c>
    </row>
    <row r="53" spans="1:42" hidden="1" x14ac:dyDescent="0.25">
      <c r="A53" t="s">
        <v>54</v>
      </c>
      <c r="B53">
        <v>243152584</v>
      </c>
      <c r="C53">
        <v>243152586</v>
      </c>
      <c r="D53" t="s">
        <v>902</v>
      </c>
      <c r="E53" t="s">
        <v>792</v>
      </c>
      <c r="F53">
        <v>6383</v>
      </c>
      <c r="G53">
        <v>2</v>
      </c>
      <c r="H53">
        <v>243152586</v>
      </c>
      <c r="I53" t="s">
        <v>903</v>
      </c>
      <c r="J53">
        <v>0</v>
      </c>
      <c r="K53">
        <v>5</v>
      </c>
      <c r="L53">
        <v>5</v>
      </c>
      <c r="M53">
        <v>0</v>
      </c>
      <c r="N53">
        <v>0</v>
      </c>
      <c r="O53">
        <v>5</v>
      </c>
      <c r="P53">
        <v>5</v>
      </c>
      <c r="Q53">
        <v>0</v>
      </c>
      <c r="R53">
        <v>3</v>
      </c>
      <c r="S53">
        <v>2</v>
      </c>
      <c r="T53">
        <v>2.4494897427831699</v>
      </c>
      <c r="U53">
        <v>1</v>
      </c>
      <c r="AM53" t="s">
        <v>43</v>
      </c>
      <c r="AN53" t="s">
        <v>794</v>
      </c>
      <c r="AO53" t="s">
        <v>642</v>
      </c>
      <c r="AP53" t="s">
        <v>44</v>
      </c>
    </row>
    <row r="54" spans="1:42" x14ac:dyDescent="0.25">
      <c r="A54" t="s">
        <v>47</v>
      </c>
      <c r="B54">
        <v>82416018</v>
      </c>
      <c r="C54">
        <v>82416021</v>
      </c>
      <c r="D54" t="s">
        <v>837</v>
      </c>
      <c r="E54" t="s">
        <v>792</v>
      </c>
      <c r="F54">
        <v>3884</v>
      </c>
      <c r="G54">
        <v>15</v>
      </c>
      <c r="H54">
        <v>82416021</v>
      </c>
      <c r="I54" t="s">
        <v>838</v>
      </c>
      <c r="J54">
        <v>9</v>
      </c>
      <c r="K54">
        <v>15</v>
      </c>
      <c r="L54">
        <v>24</v>
      </c>
      <c r="M54">
        <v>11.6189500386222</v>
      </c>
      <c r="N54">
        <v>39</v>
      </c>
      <c r="O54">
        <v>44</v>
      </c>
      <c r="P54">
        <v>83</v>
      </c>
      <c r="Q54">
        <v>41.424630354415903</v>
      </c>
      <c r="R54">
        <v>9</v>
      </c>
      <c r="S54">
        <v>14</v>
      </c>
      <c r="T54">
        <v>11.2249721603218</v>
      </c>
      <c r="U54">
        <v>1.5</v>
      </c>
      <c r="V54" t="s">
        <v>837</v>
      </c>
      <c r="W54">
        <v>1</v>
      </c>
      <c r="X54" t="s">
        <v>47</v>
      </c>
      <c r="Y54" t="s">
        <v>839</v>
      </c>
      <c r="Z54">
        <v>7</v>
      </c>
      <c r="AA54" t="s">
        <v>55</v>
      </c>
      <c r="AB54">
        <v>82415998</v>
      </c>
      <c r="AC54">
        <v>82416021</v>
      </c>
      <c r="AM54" t="s">
        <v>43</v>
      </c>
      <c r="AN54" t="s">
        <v>794</v>
      </c>
      <c r="AO54" t="s">
        <v>642</v>
      </c>
      <c r="AP54" t="s">
        <v>44</v>
      </c>
    </row>
    <row r="55" spans="1:42" hidden="1" x14ac:dyDescent="0.25">
      <c r="A55" t="s">
        <v>54</v>
      </c>
      <c r="B55">
        <v>41331485</v>
      </c>
      <c r="C55">
        <v>41331486</v>
      </c>
      <c r="D55" t="s">
        <v>909</v>
      </c>
      <c r="E55" t="s">
        <v>792</v>
      </c>
      <c r="F55">
        <v>5378</v>
      </c>
      <c r="G55">
        <v>2</v>
      </c>
      <c r="H55">
        <v>41331485</v>
      </c>
      <c r="I55" t="s">
        <v>910</v>
      </c>
      <c r="J55">
        <v>86</v>
      </c>
      <c r="K55">
        <v>1</v>
      </c>
      <c r="L55">
        <v>87</v>
      </c>
      <c r="M55">
        <v>9.2736184954957004</v>
      </c>
      <c r="N55">
        <v>605</v>
      </c>
      <c r="O55">
        <v>2</v>
      </c>
      <c r="P55">
        <v>607</v>
      </c>
      <c r="Q55">
        <v>34.785054261852103</v>
      </c>
      <c r="R55">
        <v>79</v>
      </c>
      <c r="S55">
        <v>1</v>
      </c>
      <c r="T55">
        <v>8.8881944173155798</v>
      </c>
      <c r="U55">
        <v>0.5</v>
      </c>
      <c r="AM55" t="s">
        <v>43</v>
      </c>
      <c r="AN55" t="s">
        <v>794</v>
      </c>
      <c r="AO55" t="s">
        <v>642</v>
      </c>
      <c r="AP55" t="s">
        <v>44</v>
      </c>
    </row>
    <row r="56" spans="1:42" hidden="1" x14ac:dyDescent="0.25">
      <c r="A56" t="s">
        <v>54</v>
      </c>
      <c r="B56">
        <v>9877869</v>
      </c>
      <c r="C56">
        <v>9877869</v>
      </c>
      <c r="D56" t="s">
        <v>911</v>
      </c>
      <c r="E56" t="s">
        <v>792</v>
      </c>
      <c r="F56">
        <v>5183</v>
      </c>
      <c r="G56">
        <v>2</v>
      </c>
      <c r="H56">
        <v>9877869</v>
      </c>
      <c r="I56" t="s">
        <v>84</v>
      </c>
      <c r="J56">
        <v>0</v>
      </c>
      <c r="K56">
        <v>2</v>
      </c>
      <c r="L56">
        <v>2</v>
      </c>
      <c r="M56">
        <v>0</v>
      </c>
      <c r="N56">
        <v>0</v>
      </c>
      <c r="O56">
        <v>2</v>
      </c>
      <c r="P56">
        <v>2</v>
      </c>
      <c r="Q56">
        <v>0</v>
      </c>
      <c r="R56">
        <v>1</v>
      </c>
      <c r="S56">
        <v>1</v>
      </c>
      <c r="T56">
        <v>1</v>
      </c>
      <c r="U56">
        <v>0</v>
      </c>
      <c r="AM56" t="s">
        <v>43</v>
      </c>
      <c r="AN56" t="s">
        <v>794</v>
      </c>
      <c r="AO56" t="s">
        <v>642</v>
      </c>
      <c r="AP56" t="s">
        <v>44</v>
      </c>
    </row>
    <row r="57" spans="1:42" hidden="1" x14ac:dyDescent="0.25">
      <c r="A57" t="s">
        <v>58</v>
      </c>
      <c r="B57">
        <v>108580316</v>
      </c>
      <c r="C57">
        <v>108580316</v>
      </c>
      <c r="D57" t="s">
        <v>912</v>
      </c>
      <c r="E57" t="s">
        <v>792</v>
      </c>
      <c r="F57">
        <v>7544</v>
      </c>
      <c r="G57">
        <v>3</v>
      </c>
      <c r="H57">
        <v>108580316</v>
      </c>
      <c r="I57" t="s">
        <v>913</v>
      </c>
      <c r="J57">
        <v>2</v>
      </c>
      <c r="K57">
        <v>8</v>
      </c>
      <c r="L57">
        <v>10</v>
      </c>
      <c r="M57">
        <v>4</v>
      </c>
      <c r="N57">
        <v>3</v>
      </c>
      <c r="O57">
        <v>18</v>
      </c>
      <c r="P57">
        <v>21</v>
      </c>
      <c r="Q57">
        <v>7.3484692283495301</v>
      </c>
      <c r="R57">
        <v>2</v>
      </c>
      <c r="S57">
        <v>6</v>
      </c>
      <c r="T57">
        <v>3.4641016151377499</v>
      </c>
      <c r="U57">
        <v>0</v>
      </c>
      <c r="AM57" t="s">
        <v>43</v>
      </c>
      <c r="AN57" t="s">
        <v>794</v>
      </c>
      <c r="AO57" t="s">
        <v>642</v>
      </c>
      <c r="AP57" t="s">
        <v>44</v>
      </c>
    </row>
    <row r="58" spans="1:42" hidden="1" x14ac:dyDescent="0.25">
      <c r="A58" t="s">
        <v>58</v>
      </c>
      <c r="B58">
        <v>127371159</v>
      </c>
      <c r="C58">
        <v>127371163</v>
      </c>
      <c r="D58" t="s">
        <v>914</v>
      </c>
      <c r="E58" t="s">
        <v>792</v>
      </c>
      <c r="F58">
        <v>7649</v>
      </c>
      <c r="G58">
        <v>3</v>
      </c>
      <c r="H58">
        <v>127371159</v>
      </c>
      <c r="I58" t="s">
        <v>915</v>
      </c>
      <c r="J58">
        <v>43</v>
      </c>
      <c r="K58">
        <v>1</v>
      </c>
      <c r="L58">
        <v>44</v>
      </c>
      <c r="M58">
        <v>6.5574385243020004</v>
      </c>
      <c r="N58">
        <v>111</v>
      </c>
      <c r="O58">
        <v>4</v>
      </c>
      <c r="P58">
        <v>115</v>
      </c>
      <c r="Q58">
        <v>21.071307505705398</v>
      </c>
      <c r="R58">
        <v>1</v>
      </c>
      <c r="S58">
        <v>39</v>
      </c>
      <c r="T58">
        <v>6.2449979983983903</v>
      </c>
      <c r="U58">
        <v>1.4790199457749</v>
      </c>
      <c r="AM58" t="s">
        <v>43</v>
      </c>
      <c r="AN58" t="s">
        <v>794</v>
      </c>
      <c r="AO58" t="s">
        <v>642</v>
      </c>
      <c r="AP58" t="s">
        <v>44</v>
      </c>
    </row>
    <row r="59" spans="1:42" hidden="1" x14ac:dyDescent="0.25">
      <c r="A59" t="s">
        <v>58</v>
      </c>
      <c r="B59">
        <v>127941072</v>
      </c>
      <c r="C59">
        <v>127941075</v>
      </c>
      <c r="D59" t="s">
        <v>916</v>
      </c>
      <c r="E59" t="s">
        <v>792</v>
      </c>
      <c r="F59">
        <v>7653</v>
      </c>
      <c r="G59">
        <v>3</v>
      </c>
      <c r="H59">
        <v>127941075</v>
      </c>
      <c r="I59" t="s">
        <v>917</v>
      </c>
      <c r="J59">
        <v>11</v>
      </c>
      <c r="K59">
        <v>30</v>
      </c>
      <c r="L59">
        <v>41</v>
      </c>
      <c r="M59">
        <v>18.1659021245849</v>
      </c>
      <c r="N59">
        <v>89</v>
      </c>
      <c r="O59">
        <v>92</v>
      </c>
      <c r="P59">
        <v>181</v>
      </c>
      <c r="Q59">
        <v>90.487568206908904</v>
      </c>
      <c r="R59">
        <v>9</v>
      </c>
      <c r="S59">
        <v>29</v>
      </c>
      <c r="T59">
        <v>16.1554944214035</v>
      </c>
      <c r="U59">
        <v>1.5</v>
      </c>
      <c r="AM59" t="s">
        <v>43</v>
      </c>
      <c r="AN59" t="s">
        <v>794</v>
      </c>
      <c r="AO59" t="s">
        <v>642</v>
      </c>
      <c r="AP59" t="s">
        <v>44</v>
      </c>
    </row>
    <row r="60" spans="1:42" hidden="1" x14ac:dyDescent="0.25">
      <c r="A60" t="s">
        <v>58</v>
      </c>
      <c r="B60">
        <v>132355098</v>
      </c>
      <c r="C60">
        <v>132355101</v>
      </c>
      <c r="D60" t="s">
        <v>918</v>
      </c>
      <c r="E60" t="s">
        <v>792</v>
      </c>
      <c r="F60">
        <v>7670</v>
      </c>
      <c r="G60">
        <v>3</v>
      </c>
      <c r="H60">
        <v>132355101</v>
      </c>
      <c r="I60" t="s">
        <v>919</v>
      </c>
      <c r="J60">
        <v>1</v>
      </c>
      <c r="K60">
        <v>2</v>
      </c>
      <c r="L60">
        <v>3</v>
      </c>
      <c r="M60">
        <v>1.41421356237309</v>
      </c>
      <c r="N60">
        <v>3</v>
      </c>
      <c r="O60">
        <v>2</v>
      </c>
      <c r="P60">
        <v>5</v>
      </c>
      <c r="Q60">
        <v>2.4494897427831699</v>
      </c>
      <c r="R60">
        <v>1</v>
      </c>
      <c r="S60">
        <v>2</v>
      </c>
      <c r="T60">
        <v>1.41421356237309</v>
      </c>
      <c r="U60">
        <v>1.5</v>
      </c>
      <c r="AM60" t="s">
        <v>43</v>
      </c>
      <c r="AN60" t="s">
        <v>794</v>
      </c>
      <c r="AO60" t="s">
        <v>642</v>
      </c>
      <c r="AP60" t="s">
        <v>44</v>
      </c>
    </row>
    <row r="61" spans="1:42" hidden="1" x14ac:dyDescent="0.25">
      <c r="A61" t="s">
        <v>58</v>
      </c>
      <c r="B61">
        <v>132702312</v>
      </c>
      <c r="C61">
        <v>132702326</v>
      </c>
      <c r="D61" t="s">
        <v>920</v>
      </c>
      <c r="E61" t="s">
        <v>792</v>
      </c>
      <c r="F61">
        <v>7675</v>
      </c>
      <c r="G61">
        <v>3</v>
      </c>
      <c r="H61">
        <v>132702312</v>
      </c>
      <c r="I61" t="s">
        <v>921</v>
      </c>
      <c r="J61">
        <v>99</v>
      </c>
      <c r="K61">
        <v>1</v>
      </c>
      <c r="L61">
        <v>100</v>
      </c>
      <c r="M61">
        <v>9.9498743710661994</v>
      </c>
      <c r="N61">
        <v>329</v>
      </c>
      <c r="O61">
        <v>1</v>
      </c>
      <c r="P61">
        <v>330</v>
      </c>
      <c r="Q61">
        <v>18.138357147217</v>
      </c>
      <c r="R61">
        <v>91</v>
      </c>
      <c r="S61">
        <v>0</v>
      </c>
      <c r="T61">
        <v>0</v>
      </c>
      <c r="U61">
        <v>4.6338129248192796</v>
      </c>
      <c r="AM61" t="s">
        <v>43</v>
      </c>
      <c r="AN61" t="s">
        <v>794</v>
      </c>
      <c r="AO61" t="s">
        <v>642</v>
      </c>
      <c r="AP61" t="s">
        <v>44</v>
      </c>
    </row>
    <row r="62" spans="1:42" hidden="1" x14ac:dyDescent="0.25">
      <c r="A62" t="s">
        <v>58</v>
      </c>
      <c r="B62">
        <v>179349692</v>
      </c>
      <c r="C62">
        <v>179349701</v>
      </c>
      <c r="D62" t="s">
        <v>922</v>
      </c>
      <c r="E62" t="s">
        <v>792</v>
      </c>
      <c r="F62">
        <v>7809</v>
      </c>
      <c r="G62">
        <v>3</v>
      </c>
      <c r="H62">
        <v>179349692</v>
      </c>
      <c r="I62" t="s">
        <v>923</v>
      </c>
      <c r="J62">
        <v>3</v>
      </c>
      <c r="K62">
        <v>9</v>
      </c>
      <c r="L62">
        <v>12</v>
      </c>
      <c r="M62">
        <v>5.1961524227066302</v>
      </c>
      <c r="N62">
        <v>8</v>
      </c>
      <c r="O62">
        <v>55</v>
      </c>
      <c r="P62">
        <v>63</v>
      </c>
      <c r="Q62">
        <v>20.976176963402999</v>
      </c>
      <c r="R62">
        <v>7</v>
      </c>
      <c r="S62">
        <v>2</v>
      </c>
      <c r="T62">
        <v>3.74165738677394</v>
      </c>
      <c r="U62">
        <v>4.5</v>
      </c>
      <c r="AM62" t="s">
        <v>43</v>
      </c>
      <c r="AN62" t="s">
        <v>794</v>
      </c>
      <c r="AO62" t="s">
        <v>642</v>
      </c>
      <c r="AP62" t="s">
        <v>44</v>
      </c>
    </row>
    <row r="63" spans="1:42" hidden="1" x14ac:dyDescent="0.25">
      <c r="A63" t="s">
        <v>58</v>
      </c>
      <c r="B63">
        <v>197900264</v>
      </c>
      <c r="C63">
        <v>197900277</v>
      </c>
      <c r="D63" t="s">
        <v>924</v>
      </c>
      <c r="E63" t="s">
        <v>792</v>
      </c>
      <c r="F63">
        <v>7898</v>
      </c>
      <c r="G63">
        <v>3</v>
      </c>
      <c r="H63">
        <v>197900277</v>
      </c>
      <c r="I63" t="s">
        <v>92</v>
      </c>
      <c r="J63">
        <v>3</v>
      </c>
      <c r="K63">
        <v>0</v>
      </c>
      <c r="L63">
        <v>3</v>
      </c>
      <c r="M63">
        <v>0</v>
      </c>
      <c r="N63">
        <v>3</v>
      </c>
      <c r="O63">
        <v>0</v>
      </c>
      <c r="P63">
        <v>3</v>
      </c>
      <c r="Q63">
        <v>0</v>
      </c>
      <c r="R63">
        <v>1</v>
      </c>
      <c r="S63">
        <v>2</v>
      </c>
      <c r="T63">
        <v>1.41421356237309</v>
      </c>
      <c r="U63">
        <v>5.3124591501697402</v>
      </c>
      <c r="AM63" t="s">
        <v>43</v>
      </c>
      <c r="AN63" t="s">
        <v>794</v>
      </c>
      <c r="AO63" t="s">
        <v>642</v>
      </c>
      <c r="AP63" t="s">
        <v>44</v>
      </c>
    </row>
    <row r="64" spans="1:42" hidden="1" x14ac:dyDescent="0.25">
      <c r="A64" t="s">
        <v>58</v>
      </c>
      <c r="B64">
        <v>197900289</v>
      </c>
      <c r="C64">
        <v>197900302</v>
      </c>
      <c r="D64" t="s">
        <v>925</v>
      </c>
      <c r="E64" t="s">
        <v>792</v>
      </c>
      <c r="F64">
        <v>7899</v>
      </c>
      <c r="G64">
        <v>3</v>
      </c>
      <c r="H64">
        <v>197900297</v>
      </c>
      <c r="I64" t="s">
        <v>97</v>
      </c>
      <c r="J64">
        <v>113</v>
      </c>
      <c r="K64">
        <v>0</v>
      </c>
      <c r="L64">
        <v>113</v>
      </c>
      <c r="M64">
        <v>0</v>
      </c>
      <c r="N64">
        <v>254</v>
      </c>
      <c r="O64">
        <v>0</v>
      </c>
      <c r="P64">
        <v>254</v>
      </c>
      <c r="Q64">
        <v>0</v>
      </c>
      <c r="R64">
        <v>22</v>
      </c>
      <c r="S64">
        <v>75</v>
      </c>
      <c r="T64">
        <v>40.620192023179797</v>
      </c>
      <c r="U64">
        <v>4.1580351367379098</v>
      </c>
      <c r="AM64" t="s">
        <v>43</v>
      </c>
      <c r="AN64" t="s">
        <v>794</v>
      </c>
      <c r="AO64" t="s">
        <v>642</v>
      </c>
      <c r="AP64" t="s">
        <v>44</v>
      </c>
    </row>
    <row r="65" spans="1:42" hidden="1" x14ac:dyDescent="0.25">
      <c r="A65" t="s">
        <v>58</v>
      </c>
      <c r="B65">
        <v>197900324</v>
      </c>
      <c r="C65">
        <v>197900356</v>
      </c>
      <c r="D65" t="s">
        <v>926</v>
      </c>
      <c r="E65" t="s">
        <v>792</v>
      </c>
      <c r="F65">
        <v>7900</v>
      </c>
      <c r="G65">
        <v>3</v>
      </c>
      <c r="H65">
        <v>197900351</v>
      </c>
      <c r="I65" t="s">
        <v>93</v>
      </c>
      <c r="J65">
        <v>0</v>
      </c>
      <c r="K65">
        <v>35</v>
      </c>
      <c r="L65">
        <v>35</v>
      </c>
      <c r="M65">
        <v>0</v>
      </c>
      <c r="N65">
        <v>0</v>
      </c>
      <c r="O65">
        <v>39</v>
      </c>
      <c r="P65">
        <v>39</v>
      </c>
      <c r="Q65">
        <v>0</v>
      </c>
      <c r="R65">
        <v>13</v>
      </c>
      <c r="S65">
        <v>19</v>
      </c>
      <c r="T65">
        <v>15.716233645501701</v>
      </c>
      <c r="U65">
        <v>9.6928126611397207</v>
      </c>
      <c r="AM65" t="s">
        <v>43</v>
      </c>
      <c r="AN65" t="s">
        <v>794</v>
      </c>
      <c r="AO65" t="s">
        <v>642</v>
      </c>
      <c r="AP65" t="s">
        <v>44</v>
      </c>
    </row>
    <row r="66" spans="1:42" x14ac:dyDescent="0.25">
      <c r="A66" t="s">
        <v>50</v>
      </c>
      <c r="B66">
        <v>77857409</v>
      </c>
      <c r="C66">
        <v>77857417</v>
      </c>
      <c r="D66" t="s">
        <v>849</v>
      </c>
      <c r="E66" t="s">
        <v>792</v>
      </c>
      <c r="F66">
        <v>4934</v>
      </c>
      <c r="G66">
        <v>18</v>
      </c>
      <c r="H66">
        <v>77857413</v>
      </c>
      <c r="I66" t="s">
        <v>850</v>
      </c>
      <c r="J66">
        <v>6</v>
      </c>
      <c r="K66">
        <v>18</v>
      </c>
      <c r="L66">
        <v>24</v>
      </c>
      <c r="M66">
        <v>10.3923048454132</v>
      </c>
      <c r="N66">
        <v>25</v>
      </c>
      <c r="O66">
        <v>66</v>
      </c>
      <c r="P66">
        <v>91</v>
      </c>
      <c r="Q66">
        <v>40.620192023179797</v>
      </c>
      <c r="R66">
        <v>15</v>
      </c>
      <c r="S66">
        <v>6</v>
      </c>
      <c r="T66">
        <v>9.4868329805051292</v>
      </c>
      <c r="U66">
        <v>3.2659863237109001</v>
      </c>
      <c r="V66" t="s">
        <v>849</v>
      </c>
      <c r="W66">
        <v>1</v>
      </c>
      <c r="X66" t="s">
        <v>50</v>
      </c>
      <c r="Y66" t="s">
        <v>851</v>
      </c>
      <c r="Z66">
        <v>6</v>
      </c>
      <c r="AA66" t="s">
        <v>55</v>
      </c>
      <c r="AB66">
        <v>77857401</v>
      </c>
      <c r="AC66">
        <v>77857424</v>
      </c>
      <c r="AD66" t="s">
        <v>852</v>
      </c>
      <c r="AE66">
        <v>22</v>
      </c>
      <c r="AF66">
        <v>7</v>
      </c>
      <c r="AG66">
        <v>4</v>
      </c>
      <c r="AH66">
        <v>0</v>
      </c>
      <c r="AI66">
        <v>1</v>
      </c>
      <c r="AJ66" t="s">
        <v>55</v>
      </c>
      <c r="AK66">
        <v>77857401</v>
      </c>
      <c r="AL66">
        <v>77857423</v>
      </c>
      <c r="AM66" t="s">
        <v>43</v>
      </c>
      <c r="AN66" t="s">
        <v>794</v>
      </c>
      <c r="AO66" t="s">
        <v>642</v>
      </c>
      <c r="AP66" t="s">
        <v>642</v>
      </c>
    </row>
    <row r="67" spans="1:42" hidden="1" x14ac:dyDescent="0.25">
      <c r="A67" t="s">
        <v>58</v>
      </c>
      <c r="B67">
        <v>80401383</v>
      </c>
      <c r="C67">
        <v>80401387</v>
      </c>
      <c r="D67" t="s">
        <v>930</v>
      </c>
      <c r="E67" t="s">
        <v>792</v>
      </c>
      <c r="F67">
        <v>7399</v>
      </c>
      <c r="G67">
        <v>3</v>
      </c>
      <c r="H67">
        <v>80401383</v>
      </c>
      <c r="I67" t="s">
        <v>931</v>
      </c>
      <c r="J67">
        <v>10</v>
      </c>
      <c r="K67">
        <v>2</v>
      </c>
      <c r="L67">
        <v>12</v>
      </c>
      <c r="M67">
        <v>4.4721359549995796</v>
      </c>
      <c r="N67">
        <v>18</v>
      </c>
      <c r="O67">
        <v>16</v>
      </c>
      <c r="P67">
        <v>34</v>
      </c>
      <c r="Q67">
        <v>16.9705627484771</v>
      </c>
      <c r="R67">
        <v>10</v>
      </c>
      <c r="S67">
        <v>2</v>
      </c>
      <c r="T67">
        <v>4.4721359549995796</v>
      </c>
      <c r="U67">
        <v>1.6329931618554501</v>
      </c>
      <c r="AM67" t="s">
        <v>43</v>
      </c>
      <c r="AN67" t="s">
        <v>794</v>
      </c>
      <c r="AO67" t="s">
        <v>642</v>
      </c>
      <c r="AP67" t="s">
        <v>44</v>
      </c>
    </row>
    <row r="68" spans="1:42" hidden="1" x14ac:dyDescent="0.25">
      <c r="A68" t="s">
        <v>60</v>
      </c>
      <c r="B68">
        <v>127646674</v>
      </c>
      <c r="C68">
        <v>127646699</v>
      </c>
      <c r="D68" t="s">
        <v>932</v>
      </c>
      <c r="E68" t="s">
        <v>792</v>
      </c>
      <c r="F68">
        <v>8460</v>
      </c>
      <c r="G68">
        <v>4</v>
      </c>
      <c r="H68">
        <v>127646674</v>
      </c>
      <c r="I68" t="s">
        <v>933</v>
      </c>
      <c r="J68">
        <v>15</v>
      </c>
      <c r="K68">
        <v>5</v>
      </c>
      <c r="L68">
        <v>20</v>
      </c>
      <c r="M68">
        <v>8.6602540378443802</v>
      </c>
      <c r="N68">
        <v>122</v>
      </c>
      <c r="O68">
        <v>36</v>
      </c>
      <c r="P68">
        <v>158</v>
      </c>
      <c r="Q68">
        <v>66.272166103123496</v>
      </c>
      <c r="R68">
        <v>12</v>
      </c>
      <c r="S68">
        <v>3</v>
      </c>
      <c r="T68">
        <v>6</v>
      </c>
      <c r="U68">
        <v>8.8018306176739198</v>
      </c>
      <c r="AM68" t="s">
        <v>43</v>
      </c>
      <c r="AN68" t="s">
        <v>794</v>
      </c>
      <c r="AO68" t="s">
        <v>642</v>
      </c>
      <c r="AP68" t="s">
        <v>44</v>
      </c>
    </row>
    <row r="69" spans="1:42" hidden="1" x14ac:dyDescent="0.25">
      <c r="A69" t="s">
        <v>60</v>
      </c>
      <c r="B69">
        <v>191044179</v>
      </c>
      <c r="C69">
        <v>191044192</v>
      </c>
      <c r="D69" t="s">
        <v>934</v>
      </c>
      <c r="E69" t="s">
        <v>792</v>
      </c>
      <c r="F69">
        <v>8755</v>
      </c>
      <c r="G69">
        <v>4</v>
      </c>
      <c r="H69">
        <v>191044192</v>
      </c>
      <c r="I69" t="s">
        <v>61</v>
      </c>
      <c r="J69">
        <v>4</v>
      </c>
      <c r="K69">
        <v>0</v>
      </c>
      <c r="L69">
        <v>4</v>
      </c>
      <c r="M69">
        <v>0</v>
      </c>
      <c r="N69">
        <v>4</v>
      </c>
      <c r="O69">
        <v>0</v>
      </c>
      <c r="P69">
        <v>4</v>
      </c>
      <c r="Q69">
        <v>0</v>
      </c>
      <c r="R69">
        <v>1</v>
      </c>
      <c r="S69">
        <v>3</v>
      </c>
      <c r="T69">
        <v>1.7320508075688701</v>
      </c>
      <c r="U69">
        <v>5.1478150704935004</v>
      </c>
      <c r="AM69" t="s">
        <v>43</v>
      </c>
      <c r="AN69" t="s">
        <v>794</v>
      </c>
      <c r="AO69" t="s">
        <v>642</v>
      </c>
      <c r="AP69" t="s">
        <v>44</v>
      </c>
    </row>
    <row r="70" spans="1:42" hidden="1" x14ac:dyDescent="0.25">
      <c r="A70" t="s">
        <v>60</v>
      </c>
      <c r="B70">
        <v>191044204</v>
      </c>
      <c r="C70">
        <v>191044210</v>
      </c>
      <c r="D70" t="s">
        <v>935</v>
      </c>
      <c r="E70" t="s">
        <v>792</v>
      </c>
      <c r="F70">
        <v>8756</v>
      </c>
      <c r="G70">
        <v>4</v>
      </c>
      <c r="H70">
        <v>191044210</v>
      </c>
      <c r="I70" t="s">
        <v>936</v>
      </c>
      <c r="J70">
        <v>2</v>
      </c>
      <c r="K70">
        <v>0</v>
      </c>
      <c r="L70">
        <v>2</v>
      </c>
      <c r="M70">
        <v>0</v>
      </c>
      <c r="N70">
        <v>2</v>
      </c>
      <c r="O70">
        <v>0</v>
      </c>
      <c r="P70">
        <v>2</v>
      </c>
      <c r="Q70">
        <v>0</v>
      </c>
      <c r="R70">
        <v>1</v>
      </c>
      <c r="S70">
        <v>1</v>
      </c>
      <c r="T70">
        <v>1</v>
      </c>
      <c r="U70">
        <v>3</v>
      </c>
      <c r="AM70" t="s">
        <v>43</v>
      </c>
      <c r="AN70" t="s">
        <v>794</v>
      </c>
      <c r="AO70" t="s">
        <v>642</v>
      </c>
      <c r="AP70" t="s">
        <v>44</v>
      </c>
    </row>
    <row r="71" spans="1:42" hidden="1" x14ac:dyDescent="0.25">
      <c r="A71" t="s">
        <v>60</v>
      </c>
      <c r="B71">
        <v>56034206</v>
      </c>
      <c r="C71">
        <v>56034207</v>
      </c>
      <c r="D71" t="s">
        <v>937</v>
      </c>
      <c r="E71" t="s">
        <v>792</v>
      </c>
      <c r="F71">
        <v>8126</v>
      </c>
      <c r="G71">
        <v>4</v>
      </c>
      <c r="H71">
        <v>56034206</v>
      </c>
      <c r="I71" t="s">
        <v>938</v>
      </c>
      <c r="J71">
        <v>2</v>
      </c>
      <c r="K71">
        <v>8</v>
      </c>
      <c r="L71">
        <v>10</v>
      </c>
      <c r="M71">
        <v>4</v>
      </c>
      <c r="N71">
        <v>13</v>
      </c>
      <c r="O71">
        <v>17</v>
      </c>
      <c r="P71">
        <v>30</v>
      </c>
      <c r="Q71">
        <v>14.866068747318501</v>
      </c>
      <c r="R71">
        <v>7</v>
      </c>
      <c r="S71">
        <v>2</v>
      </c>
      <c r="T71">
        <v>3.74165738677394</v>
      </c>
      <c r="U71">
        <v>0.5</v>
      </c>
      <c r="AM71" t="s">
        <v>43</v>
      </c>
      <c r="AN71" t="s">
        <v>794</v>
      </c>
      <c r="AO71" t="s">
        <v>642</v>
      </c>
      <c r="AP71" t="s">
        <v>44</v>
      </c>
    </row>
    <row r="72" spans="1:42" hidden="1" x14ac:dyDescent="0.25">
      <c r="A72" t="s">
        <v>60</v>
      </c>
      <c r="B72">
        <v>68548538</v>
      </c>
      <c r="C72">
        <v>68548541</v>
      </c>
      <c r="D72" t="s">
        <v>939</v>
      </c>
      <c r="E72" t="s">
        <v>792</v>
      </c>
      <c r="F72">
        <v>8186</v>
      </c>
      <c r="G72">
        <v>4</v>
      </c>
      <c r="H72">
        <v>68548538</v>
      </c>
      <c r="I72" t="s">
        <v>940</v>
      </c>
      <c r="J72">
        <v>95</v>
      </c>
      <c r="K72">
        <v>1</v>
      </c>
      <c r="L72">
        <v>96</v>
      </c>
      <c r="M72">
        <v>9.7467943448089596</v>
      </c>
      <c r="N72">
        <v>329</v>
      </c>
      <c r="O72">
        <v>2</v>
      </c>
      <c r="P72">
        <v>331</v>
      </c>
      <c r="Q72">
        <v>25.651510676761301</v>
      </c>
      <c r="R72">
        <v>0</v>
      </c>
      <c r="S72">
        <v>92</v>
      </c>
      <c r="T72">
        <v>0</v>
      </c>
      <c r="U72">
        <v>1.2472191289246399</v>
      </c>
      <c r="AM72" t="s">
        <v>43</v>
      </c>
      <c r="AN72" t="s">
        <v>794</v>
      </c>
      <c r="AO72" t="s">
        <v>642</v>
      </c>
      <c r="AP72" t="s">
        <v>44</v>
      </c>
    </row>
    <row r="73" spans="1:42" x14ac:dyDescent="0.25">
      <c r="A73" t="s">
        <v>45</v>
      </c>
      <c r="B73">
        <v>12944137</v>
      </c>
      <c r="C73">
        <v>12944137</v>
      </c>
      <c r="D73" t="s">
        <v>814</v>
      </c>
      <c r="E73" t="s">
        <v>792</v>
      </c>
      <c r="F73">
        <v>2319</v>
      </c>
      <c r="G73">
        <v>12</v>
      </c>
      <c r="H73">
        <v>12944137</v>
      </c>
      <c r="I73" t="s">
        <v>815</v>
      </c>
      <c r="J73">
        <v>18</v>
      </c>
      <c r="K73">
        <v>4</v>
      </c>
      <c r="L73">
        <v>22</v>
      </c>
      <c r="M73">
        <v>8.4852813742385695</v>
      </c>
      <c r="N73">
        <v>51</v>
      </c>
      <c r="O73">
        <v>24</v>
      </c>
      <c r="P73">
        <v>75</v>
      </c>
      <c r="Q73">
        <v>34.985711369071801</v>
      </c>
      <c r="R73">
        <v>4</v>
      </c>
      <c r="S73">
        <v>17</v>
      </c>
      <c r="T73">
        <v>8.2462112512353194</v>
      </c>
      <c r="U73">
        <v>0</v>
      </c>
      <c r="V73" t="s">
        <v>814</v>
      </c>
      <c r="W73">
        <v>1</v>
      </c>
      <c r="X73" t="s">
        <v>45</v>
      </c>
      <c r="Y73" t="s">
        <v>816</v>
      </c>
      <c r="Z73">
        <v>3</v>
      </c>
      <c r="AA73" t="s">
        <v>55</v>
      </c>
      <c r="AB73">
        <v>12944120</v>
      </c>
      <c r="AC73">
        <v>12944143</v>
      </c>
      <c r="AD73" t="s">
        <v>817</v>
      </c>
      <c r="AE73">
        <v>22</v>
      </c>
      <c r="AF73">
        <v>4</v>
      </c>
      <c r="AG73">
        <v>1</v>
      </c>
      <c r="AH73">
        <v>0</v>
      </c>
      <c r="AI73">
        <v>1</v>
      </c>
      <c r="AJ73" t="s">
        <v>55</v>
      </c>
      <c r="AK73">
        <v>12944120</v>
      </c>
      <c r="AL73">
        <v>12944142</v>
      </c>
      <c r="AM73" t="s">
        <v>43</v>
      </c>
      <c r="AN73" t="s">
        <v>794</v>
      </c>
      <c r="AO73" t="s">
        <v>642</v>
      </c>
      <c r="AP73" t="s">
        <v>642</v>
      </c>
    </row>
    <row r="74" spans="1:42" hidden="1" x14ac:dyDescent="0.25">
      <c r="A74" t="s">
        <v>62</v>
      </c>
      <c r="B74">
        <v>147737522</v>
      </c>
      <c r="C74">
        <v>147737530</v>
      </c>
      <c r="D74" t="s">
        <v>944</v>
      </c>
      <c r="E74" t="s">
        <v>792</v>
      </c>
      <c r="F74">
        <v>9434</v>
      </c>
      <c r="G74">
        <v>5</v>
      </c>
      <c r="H74">
        <v>147737530</v>
      </c>
      <c r="I74" t="s">
        <v>945</v>
      </c>
      <c r="J74">
        <v>1</v>
      </c>
      <c r="K74">
        <v>1</v>
      </c>
      <c r="L74">
        <v>2</v>
      </c>
      <c r="M74">
        <v>1</v>
      </c>
      <c r="N74">
        <v>1</v>
      </c>
      <c r="O74">
        <v>1</v>
      </c>
      <c r="P74">
        <v>2</v>
      </c>
      <c r="Q74">
        <v>1</v>
      </c>
      <c r="R74">
        <v>1</v>
      </c>
      <c r="S74">
        <v>0</v>
      </c>
      <c r="T74">
        <v>0</v>
      </c>
      <c r="U74">
        <v>4</v>
      </c>
      <c r="AM74" t="s">
        <v>43</v>
      </c>
      <c r="AN74" t="s">
        <v>794</v>
      </c>
      <c r="AO74" t="s">
        <v>642</v>
      </c>
      <c r="AP74" t="s">
        <v>44</v>
      </c>
    </row>
    <row r="75" spans="1:42" hidden="1" x14ac:dyDescent="0.25">
      <c r="A75" t="s">
        <v>62</v>
      </c>
      <c r="B75">
        <v>151358716</v>
      </c>
      <c r="C75">
        <v>151358721</v>
      </c>
      <c r="D75" t="s">
        <v>946</v>
      </c>
      <c r="E75" t="s">
        <v>792</v>
      </c>
      <c r="F75">
        <v>9450</v>
      </c>
      <c r="G75">
        <v>5</v>
      </c>
      <c r="H75">
        <v>151358721</v>
      </c>
      <c r="I75" t="s">
        <v>947</v>
      </c>
      <c r="J75">
        <v>7</v>
      </c>
      <c r="K75">
        <v>13</v>
      </c>
      <c r="L75">
        <v>20</v>
      </c>
      <c r="M75">
        <v>9.5393920141694508</v>
      </c>
      <c r="N75">
        <v>18</v>
      </c>
      <c r="O75">
        <v>76</v>
      </c>
      <c r="P75">
        <v>94</v>
      </c>
      <c r="Q75">
        <v>36.986484017813801</v>
      </c>
      <c r="R75">
        <v>12</v>
      </c>
      <c r="S75">
        <v>7</v>
      </c>
      <c r="T75">
        <v>9.1651513899116797</v>
      </c>
      <c r="U75">
        <v>2.0548046676563199</v>
      </c>
      <c r="AM75" t="s">
        <v>43</v>
      </c>
      <c r="AN75" t="s">
        <v>794</v>
      </c>
      <c r="AO75" t="s">
        <v>642</v>
      </c>
      <c r="AP75" t="s">
        <v>44</v>
      </c>
    </row>
    <row r="76" spans="1:42" hidden="1" x14ac:dyDescent="0.25">
      <c r="A76" t="s">
        <v>62</v>
      </c>
      <c r="B76">
        <v>34905365</v>
      </c>
      <c r="C76">
        <v>34905368</v>
      </c>
      <c r="D76" t="s">
        <v>948</v>
      </c>
      <c r="E76" t="s">
        <v>792</v>
      </c>
      <c r="F76">
        <v>8978</v>
      </c>
      <c r="G76">
        <v>5</v>
      </c>
      <c r="H76">
        <v>34905368</v>
      </c>
      <c r="I76" t="s">
        <v>949</v>
      </c>
      <c r="J76">
        <v>0</v>
      </c>
      <c r="K76">
        <v>2</v>
      </c>
      <c r="L76">
        <v>2</v>
      </c>
      <c r="M76">
        <v>0</v>
      </c>
      <c r="N76">
        <v>0</v>
      </c>
      <c r="O76">
        <v>2</v>
      </c>
      <c r="P76">
        <v>2</v>
      </c>
      <c r="Q76">
        <v>0</v>
      </c>
      <c r="R76">
        <v>1</v>
      </c>
      <c r="S76">
        <v>1</v>
      </c>
      <c r="T76">
        <v>1</v>
      </c>
      <c r="U76">
        <v>1.5</v>
      </c>
      <c r="AM76" t="s">
        <v>43</v>
      </c>
      <c r="AN76" t="s">
        <v>794</v>
      </c>
      <c r="AO76" t="s">
        <v>642</v>
      </c>
      <c r="AP76" t="s">
        <v>44</v>
      </c>
    </row>
    <row r="77" spans="1:42" x14ac:dyDescent="0.25">
      <c r="A77" t="s">
        <v>73</v>
      </c>
      <c r="B77">
        <v>35982256</v>
      </c>
      <c r="C77">
        <v>35982256</v>
      </c>
      <c r="D77" t="s">
        <v>892</v>
      </c>
      <c r="E77" t="s">
        <v>792</v>
      </c>
      <c r="F77">
        <v>6790</v>
      </c>
      <c r="G77">
        <v>21</v>
      </c>
      <c r="H77">
        <v>35982256</v>
      </c>
      <c r="I77" t="s">
        <v>893</v>
      </c>
      <c r="J77">
        <v>19</v>
      </c>
      <c r="K77">
        <v>0</v>
      </c>
      <c r="L77">
        <v>19</v>
      </c>
      <c r="M77">
        <v>0</v>
      </c>
      <c r="N77">
        <v>41</v>
      </c>
      <c r="O77">
        <v>0</v>
      </c>
      <c r="P77">
        <v>41</v>
      </c>
      <c r="Q77">
        <v>0</v>
      </c>
      <c r="R77">
        <v>4</v>
      </c>
      <c r="S77">
        <v>14</v>
      </c>
      <c r="T77">
        <v>7.48331477354788</v>
      </c>
      <c r="U77">
        <v>0</v>
      </c>
      <c r="V77" t="s">
        <v>892</v>
      </c>
      <c r="W77">
        <v>1</v>
      </c>
      <c r="X77" t="s">
        <v>73</v>
      </c>
      <c r="Y77" t="s">
        <v>894</v>
      </c>
      <c r="Z77">
        <v>2</v>
      </c>
      <c r="AA77" t="s">
        <v>52</v>
      </c>
      <c r="AB77">
        <v>35982249</v>
      </c>
      <c r="AC77">
        <v>35982272</v>
      </c>
      <c r="AM77" t="s">
        <v>43</v>
      </c>
      <c r="AN77" t="s">
        <v>794</v>
      </c>
      <c r="AO77" t="s">
        <v>642</v>
      </c>
      <c r="AP77" t="s">
        <v>44</v>
      </c>
    </row>
    <row r="78" spans="1:42" x14ac:dyDescent="0.25">
      <c r="A78" t="s">
        <v>54</v>
      </c>
      <c r="B78">
        <v>193471242</v>
      </c>
      <c r="C78">
        <v>193471249</v>
      </c>
      <c r="D78" t="s">
        <v>899</v>
      </c>
      <c r="E78" t="s">
        <v>792</v>
      </c>
      <c r="F78">
        <v>6122</v>
      </c>
      <c r="G78">
        <v>2</v>
      </c>
      <c r="H78">
        <v>193471249</v>
      </c>
      <c r="I78" t="s">
        <v>900</v>
      </c>
      <c r="J78">
        <v>9</v>
      </c>
      <c r="K78">
        <v>1</v>
      </c>
      <c r="L78">
        <v>10</v>
      </c>
      <c r="M78">
        <v>3</v>
      </c>
      <c r="N78">
        <v>9</v>
      </c>
      <c r="O78">
        <v>2</v>
      </c>
      <c r="P78">
        <v>11</v>
      </c>
      <c r="Q78">
        <v>4.2426406871192803</v>
      </c>
      <c r="R78">
        <v>2</v>
      </c>
      <c r="S78">
        <v>7</v>
      </c>
      <c r="T78">
        <v>3.74165738677394</v>
      </c>
      <c r="U78">
        <v>3.0912061651652301</v>
      </c>
      <c r="V78" t="s">
        <v>899</v>
      </c>
      <c r="W78">
        <v>1</v>
      </c>
      <c r="X78" t="s">
        <v>54</v>
      </c>
      <c r="Y78" t="s">
        <v>901</v>
      </c>
      <c r="Z78">
        <v>5</v>
      </c>
      <c r="AA78" t="s">
        <v>55</v>
      </c>
      <c r="AB78">
        <v>193471231</v>
      </c>
      <c r="AC78">
        <v>193471254</v>
      </c>
      <c r="AM78" t="s">
        <v>43</v>
      </c>
      <c r="AN78" t="s">
        <v>794</v>
      </c>
      <c r="AO78" t="s">
        <v>642</v>
      </c>
      <c r="AP78" t="s">
        <v>44</v>
      </c>
    </row>
    <row r="79" spans="1:42" hidden="1" x14ac:dyDescent="0.25">
      <c r="A79" t="s">
        <v>63</v>
      </c>
      <c r="B79">
        <v>28763580</v>
      </c>
      <c r="C79">
        <v>28763580</v>
      </c>
      <c r="D79" t="s">
        <v>957</v>
      </c>
      <c r="E79" t="s">
        <v>792</v>
      </c>
      <c r="F79">
        <v>9731</v>
      </c>
      <c r="G79">
        <v>6</v>
      </c>
      <c r="H79">
        <v>28763580</v>
      </c>
      <c r="I79" t="s">
        <v>760</v>
      </c>
      <c r="J79">
        <v>3</v>
      </c>
      <c r="K79">
        <v>0</v>
      </c>
      <c r="L79">
        <v>3</v>
      </c>
      <c r="M79">
        <v>0</v>
      </c>
      <c r="N79">
        <v>3</v>
      </c>
      <c r="O79">
        <v>0</v>
      </c>
      <c r="P79">
        <v>3</v>
      </c>
      <c r="Q79">
        <v>0</v>
      </c>
      <c r="R79">
        <v>1</v>
      </c>
      <c r="S79">
        <v>1</v>
      </c>
      <c r="T79">
        <v>1</v>
      </c>
      <c r="U79">
        <v>0</v>
      </c>
      <c r="AM79" t="s">
        <v>43</v>
      </c>
      <c r="AN79" t="s">
        <v>794</v>
      </c>
      <c r="AO79" t="s">
        <v>642</v>
      </c>
      <c r="AP79" t="s">
        <v>44</v>
      </c>
    </row>
    <row r="80" spans="1:42" x14ac:dyDescent="0.25">
      <c r="A80" t="s">
        <v>60</v>
      </c>
      <c r="B80">
        <v>68644162</v>
      </c>
      <c r="C80">
        <v>68644171</v>
      </c>
      <c r="D80" t="s">
        <v>941</v>
      </c>
      <c r="E80" t="s">
        <v>792</v>
      </c>
      <c r="F80">
        <v>8188</v>
      </c>
      <c r="G80">
        <v>4</v>
      </c>
      <c r="H80">
        <v>68644162</v>
      </c>
      <c r="I80" t="s">
        <v>942</v>
      </c>
      <c r="J80">
        <v>4</v>
      </c>
      <c r="K80">
        <v>0</v>
      </c>
      <c r="L80">
        <v>4</v>
      </c>
      <c r="M80">
        <v>0</v>
      </c>
      <c r="N80">
        <v>4</v>
      </c>
      <c r="O80">
        <v>0</v>
      </c>
      <c r="P80">
        <v>4</v>
      </c>
      <c r="Q80">
        <v>0</v>
      </c>
      <c r="R80">
        <v>2</v>
      </c>
      <c r="S80">
        <v>2</v>
      </c>
      <c r="T80">
        <v>2</v>
      </c>
      <c r="U80">
        <v>4.0276819911981896</v>
      </c>
      <c r="V80" t="s">
        <v>941</v>
      </c>
      <c r="W80">
        <v>1</v>
      </c>
      <c r="X80" t="s">
        <v>60</v>
      </c>
      <c r="Y80" t="s">
        <v>943</v>
      </c>
      <c r="Z80">
        <v>8</v>
      </c>
      <c r="AA80" t="s">
        <v>52</v>
      </c>
      <c r="AB80">
        <v>68644137</v>
      </c>
      <c r="AC80">
        <v>68644160</v>
      </c>
      <c r="AM80" t="s">
        <v>43</v>
      </c>
      <c r="AN80" t="s">
        <v>794</v>
      </c>
      <c r="AO80" t="s">
        <v>642</v>
      </c>
      <c r="AP80" t="s">
        <v>44</v>
      </c>
    </row>
    <row r="81" spans="1:42" hidden="1" x14ac:dyDescent="0.25">
      <c r="A81" t="s">
        <v>75</v>
      </c>
      <c r="B81">
        <v>5535211</v>
      </c>
      <c r="C81">
        <v>5535219</v>
      </c>
      <c r="D81" t="s">
        <v>961</v>
      </c>
      <c r="E81" t="s">
        <v>792</v>
      </c>
      <c r="F81">
        <v>10381</v>
      </c>
      <c r="G81">
        <v>7</v>
      </c>
      <c r="H81">
        <v>5535214</v>
      </c>
      <c r="I81" t="s">
        <v>962</v>
      </c>
      <c r="J81">
        <v>144</v>
      </c>
      <c r="K81">
        <v>47</v>
      </c>
      <c r="L81">
        <v>191</v>
      </c>
      <c r="M81">
        <v>82.267855204812506</v>
      </c>
      <c r="N81">
        <v>399</v>
      </c>
      <c r="O81">
        <v>47</v>
      </c>
      <c r="P81">
        <v>446</v>
      </c>
      <c r="Q81">
        <v>136.94159338929799</v>
      </c>
      <c r="R81">
        <v>137</v>
      </c>
      <c r="S81">
        <v>45</v>
      </c>
      <c r="T81">
        <v>78.517513969814402</v>
      </c>
      <c r="U81">
        <v>3.03315017762062</v>
      </c>
      <c r="AM81" t="s">
        <v>43</v>
      </c>
      <c r="AN81" t="s">
        <v>794</v>
      </c>
      <c r="AO81" t="s">
        <v>642</v>
      </c>
      <c r="AP81" t="s">
        <v>44</v>
      </c>
    </row>
    <row r="82" spans="1:42" hidden="1" x14ac:dyDescent="0.25">
      <c r="A82" t="s">
        <v>64</v>
      </c>
      <c r="B82">
        <v>55464658</v>
      </c>
      <c r="C82">
        <v>55464665</v>
      </c>
      <c r="D82" t="s">
        <v>963</v>
      </c>
      <c r="E82" t="s">
        <v>792</v>
      </c>
      <c r="F82">
        <v>11403</v>
      </c>
      <c r="G82">
        <v>8</v>
      </c>
      <c r="H82">
        <v>55464665</v>
      </c>
      <c r="I82" t="s">
        <v>964</v>
      </c>
      <c r="J82">
        <v>1</v>
      </c>
      <c r="K82">
        <v>1</v>
      </c>
      <c r="L82">
        <v>2</v>
      </c>
      <c r="M82">
        <v>1</v>
      </c>
      <c r="N82">
        <v>1</v>
      </c>
      <c r="O82">
        <v>1</v>
      </c>
      <c r="P82">
        <v>2</v>
      </c>
      <c r="Q82">
        <v>1</v>
      </c>
      <c r="R82">
        <v>1</v>
      </c>
      <c r="S82">
        <v>0</v>
      </c>
      <c r="T82">
        <v>0</v>
      </c>
      <c r="U82">
        <v>3.5</v>
      </c>
      <c r="AM82" t="s">
        <v>43</v>
      </c>
      <c r="AN82" t="s">
        <v>794</v>
      </c>
      <c r="AO82" t="s">
        <v>642</v>
      </c>
      <c r="AP82" t="s">
        <v>44</v>
      </c>
    </row>
    <row r="83" spans="1:42" hidden="1" x14ac:dyDescent="0.25">
      <c r="A83" t="s">
        <v>64</v>
      </c>
      <c r="B83">
        <v>58263541</v>
      </c>
      <c r="C83">
        <v>58263541</v>
      </c>
      <c r="D83" t="s">
        <v>965</v>
      </c>
      <c r="E83" t="s">
        <v>792</v>
      </c>
      <c r="F83">
        <v>11411</v>
      </c>
      <c r="G83">
        <v>8</v>
      </c>
      <c r="H83">
        <v>58263541</v>
      </c>
      <c r="I83" t="s">
        <v>966</v>
      </c>
      <c r="J83">
        <v>31</v>
      </c>
      <c r="K83">
        <v>1</v>
      </c>
      <c r="L83">
        <v>32</v>
      </c>
      <c r="M83">
        <v>5.5677643628300197</v>
      </c>
      <c r="N83">
        <v>31</v>
      </c>
      <c r="O83">
        <v>49</v>
      </c>
      <c r="P83">
        <v>80</v>
      </c>
      <c r="Q83">
        <v>38.974350539810096</v>
      </c>
      <c r="R83">
        <v>0</v>
      </c>
      <c r="S83">
        <v>31</v>
      </c>
      <c r="T83">
        <v>0</v>
      </c>
      <c r="U83">
        <v>0</v>
      </c>
      <c r="AM83" t="s">
        <v>43</v>
      </c>
      <c r="AN83" t="s">
        <v>794</v>
      </c>
      <c r="AO83" t="s">
        <v>642</v>
      </c>
      <c r="AP83" t="s">
        <v>44</v>
      </c>
    </row>
    <row r="84" spans="1:42" hidden="1" x14ac:dyDescent="0.25">
      <c r="A84" t="s">
        <v>65</v>
      </c>
      <c r="B84">
        <v>101984515</v>
      </c>
      <c r="C84">
        <v>101984529</v>
      </c>
      <c r="D84" t="s">
        <v>967</v>
      </c>
      <c r="E84" t="s">
        <v>792</v>
      </c>
      <c r="F84">
        <v>12276</v>
      </c>
      <c r="G84">
        <v>9</v>
      </c>
      <c r="H84">
        <v>101984515</v>
      </c>
      <c r="I84" t="s">
        <v>968</v>
      </c>
      <c r="J84">
        <v>6</v>
      </c>
      <c r="K84">
        <v>111</v>
      </c>
      <c r="L84">
        <v>117</v>
      </c>
      <c r="M84">
        <v>25.806975801127798</v>
      </c>
      <c r="N84">
        <v>6</v>
      </c>
      <c r="O84">
        <v>123</v>
      </c>
      <c r="P84">
        <v>129</v>
      </c>
      <c r="Q84">
        <v>27.166155414412199</v>
      </c>
      <c r="R84">
        <v>110</v>
      </c>
      <c r="S84">
        <v>1</v>
      </c>
      <c r="T84">
        <v>10.488088481701499</v>
      </c>
      <c r="U84">
        <v>5</v>
      </c>
      <c r="AM84" t="s">
        <v>43</v>
      </c>
      <c r="AN84" t="s">
        <v>794</v>
      </c>
      <c r="AO84" t="s">
        <v>642</v>
      </c>
      <c r="AP84" t="s">
        <v>44</v>
      </c>
    </row>
    <row r="85" spans="1:42" x14ac:dyDescent="0.25">
      <c r="A85" t="s">
        <v>42</v>
      </c>
      <c r="B85">
        <v>28671026</v>
      </c>
      <c r="C85">
        <v>28671026</v>
      </c>
      <c r="D85" t="s">
        <v>801</v>
      </c>
      <c r="E85" t="s">
        <v>792</v>
      </c>
      <c r="F85">
        <v>1738</v>
      </c>
      <c r="G85">
        <v>11</v>
      </c>
      <c r="H85">
        <v>28671026</v>
      </c>
      <c r="I85" t="s">
        <v>802</v>
      </c>
      <c r="J85">
        <v>1</v>
      </c>
      <c r="K85">
        <v>2</v>
      </c>
      <c r="L85">
        <v>3</v>
      </c>
      <c r="M85">
        <v>1.41421356237309</v>
      </c>
      <c r="N85">
        <v>1</v>
      </c>
      <c r="O85">
        <v>5</v>
      </c>
      <c r="P85">
        <v>6</v>
      </c>
      <c r="Q85">
        <v>2.2360679774997898</v>
      </c>
      <c r="R85">
        <v>2</v>
      </c>
      <c r="S85">
        <v>0</v>
      </c>
      <c r="T85">
        <v>0</v>
      </c>
      <c r="U85">
        <v>0</v>
      </c>
      <c r="V85" t="s">
        <v>801</v>
      </c>
      <c r="W85">
        <v>1</v>
      </c>
      <c r="X85" t="s">
        <v>42</v>
      </c>
      <c r="AD85" t="s">
        <v>803</v>
      </c>
      <c r="AE85">
        <v>24</v>
      </c>
      <c r="AF85">
        <v>8</v>
      </c>
      <c r="AG85">
        <v>5</v>
      </c>
      <c r="AH85">
        <v>1</v>
      </c>
      <c r="AI85">
        <v>0</v>
      </c>
      <c r="AJ85" t="s">
        <v>52</v>
      </c>
      <c r="AK85">
        <v>28671008</v>
      </c>
      <c r="AL85">
        <v>28671032</v>
      </c>
      <c r="AM85" t="s">
        <v>43</v>
      </c>
      <c r="AN85" t="s">
        <v>794</v>
      </c>
      <c r="AO85" t="s">
        <v>642</v>
      </c>
      <c r="AP85" t="s">
        <v>804</v>
      </c>
    </row>
    <row r="86" spans="1:42" hidden="1" x14ac:dyDescent="0.25">
      <c r="A86" t="s">
        <v>65</v>
      </c>
      <c r="B86">
        <v>103592182</v>
      </c>
      <c r="C86">
        <v>103592189</v>
      </c>
      <c r="D86" t="s">
        <v>971</v>
      </c>
      <c r="E86" t="s">
        <v>792</v>
      </c>
      <c r="F86">
        <v>12301</v>
      </c>
      <c r="G86">
        <v>9</v>
      </c>
      <c r="H86">
        <v>103592184</v>
      </c>
      <c r="I86" t="s">
        <v>972</v>
      </c>
      <c r="J86">
        <v>44</v>
      </c>
      <c r="K86">
        <v>23</v>
      </c>
      <c r="L86">
        <v>67</v>
      </c>
      <c r="M86">
        <v>31.8119474411737</v>
      </c>
      <c r="N86">
        <v>207</v>
      </c>
      <c r="O86">
        <v>40</v>
      </c>
      <c r="P86">
        <v>247</v>
      </c>
      <c r="Q86">
        <v>90.994505328618601</v>
      </c>
      <c r="R86">
        <v>39</v>
      </c>
      <c r="S86">
        <v>20</v>
      </c>
      <c r="T86">
        <v>27.9284800875378</v>
      </c>
      <c r="U86">
        <v>2.8613807855648901</v>
      </c>
      <c r="AM86" t="s">
        <v>43</v>
      </c>
      <c r="AN86" t="s">
        <v>794</v>
      </c>
      <c r="AO86" t="s">
        <v>642</v>
      </c>
      <c r="AP86" t="s">
        <v>44</v>
      </c>
    </row>
    <row r="87" spans="1:42" hidden="1" x14ac:dyDescent="0.25">
      <c r="A87" t="s">
        <v>65</v>
      </c>
      <c r="B87">
        <v>110184625</v>
      </c>
      <c r="C87">
        <v>110184628</v>
      </c>
      <c r="D87" t="s">
        <v>973</v>
      </c>
      <c r="E87" t="s">
        <v>792</v>
      </c>
      <c r="F87">
        <v>12349</v>
      </c>
      <c r="G87">
        <v>9</v>
      </c>
      <c r="H87">
        <v>110184628</v>
      </c>
      <c r="I87" t="s">
        <v>974</v>
      </c>
      <c r="J87">
        <v>0</v>
      </c>
      <c r="K87">
        <v>2</v>
      </c>
      <c r="L87">
        <v>2</v>
      </c>
      <c r="M87">
        <v>0</v>
      </c>
      <c r="N87">
        <v>0</v>
      </c>
      <c r="O87">
        <v>2</v>
      </c>
      <c r="P87">
        <v>2</v>
      </c>
      <c r="Q87">
        <v>0</v>
      </c>
      <c r="R87">
        <v>1</v>
      </c>
      <c r="S87">
        <v>1</v>
      </c>
      <c r="T87">
        <v>1</v>
      </c>
      <c r="U87">
        <v>1.5</v>
      </c>
      <c r="AM87" t="s">
        <v>43</v>
      </c>
      <c r="AN87" t="s">
        <v>794</v>
      </c>
      <c r="AO87" t="s">
        <v>642</v>
      </c>
      <c r="AP87" t="s">
        <v>44</v>
      </c>
    </row>
    <row r="88" spans="1:42" hidden="1" x14ac:dyDescent="0.25">
      <c r="A88" t="s">
        <v>65</v>
      </c>
      <c r="B88">
        <v>116573319</v>
      </c>
      <c r="C88">
        <v>116573323</v>
      </c>
      <c r="D88" t="s">
        <v>975</v>
      </c>
      <c r="E88" t="s">
        <v>792</v>
      </c>
      <c r="F88">
        <v>12400</v>
      </c>
      <c r="G88">
        <v>9</v>
      </c>
      <c r="H88">
        <v>116573319</v>
      </c>
      <c r="I88" t="s">
        <v>976</v>
      </c>
      <c r="J88">
        <v>19</v>
      </c>
      <c r="K88">
        <v>6</v>
      </c>
      <c r="L88">
        <v>25</v>
      </c>
      <c r="M88">
        <v>10.677078252031301</v>
      </c>
      <c r="N88">
        <v>124</v>
      </c>
      <c r="O88">
        <v>29</v>
      </c>
      <c r="P88">
        <v>153</v>
      </c>
      <c r="Q88">
        <v>59.966657402259798</v>
      </c>
      <c r="R88">
        <v>17</v>
      </c>
      <c r="S88">
        <v>6</v>
      </c>
      <c r="T88">
        <v>10.099504938361999</v>
      </c>
      <c r="U88">
        <v>1.6996731711975901</v>
      </c>
      <c r="AM88" t="s">
        <v>43</v>
      </c>
      <c r="AN88" t="s">
        <v>794</v>
      </c>
      <c r="AO88" t="s">
        <v>642</v>
      </c>
      <c r="AP88" t="s">
        <v>44</v>
      </c>
    </row>
    <row r="89" spans="1:42" hidden="1" x14ac:dyDescent="0.25">
      <c r="A89" t="s">
        <v>65</v>
      </c>
      <c r="B89">
        <v>132862000</v>
      </c>
      <c r="C89">
        <v>132862002</v>
      </c>
      <c r="D89" t="s">
        <v>977</v>
      </c>
      <c r="E89" t="s">
        <v>792</v>
      </c>
      <c r="F89">
        <v>12523</v>
      </c>
      <c r="G89">
        <v>9</v>
      </c>
      <c r="H89">
        <v>132862000</v>
      </c>
      <c r="I89" t="s">
        <v>978</v>
      </c>
      <c r="J89">
        <v>19</v>
      </c>
      <c r="K89">
        <v>1</v>
      </c>
      <c r="L89">
        <v>20</v>
      </c>
      <c r="M89">
        <v>4.3588989435406704</v>
      </c>
      <c r="N89">
        <v>22</v>
      </c>
      <c r="O89">
        <v>1</v>
      </c>
      <c r="P89">
        <v>23</v>
      </c>
      <c r="Q89">
        <v>4.6904157598234297</v>
      </c>
      <c r="R89">
        <v>18</v>
      </c>
      <c r="S89">
        <v>1</v>
      </c>
      <c r="T89">
        <v>4.2426406871192803</v>
      </c>
      <c r="U89">
        <v>1</v>
      </c>
      <c r="AM89" t="s">
        <v>43</v>
      </c>
      <c r="AN89" t="s">
        <v>794</v>
      </c>
      <c r="AO89" t="s">
        <v>642</v>
      </c>
      <c r="AP89" t="s">
        <v>44</v>
      </c>
    </row>
    <row r="90" spans="1:42" hidden="1" x14ac:dyDescent="0.25">
      <c r="A90" t="s">
        <v>86</v>
      </c>
      <c r="B90">
        <v>143054</v>
      </c>
      <c r="C90">
        <v>143064</v>
      </c>
      <c r="D90" t="s">
        <v>979</v>
      </c>
      <c r="E90" t="s">
        <v>792</v>
      </c>
      <c r="F90">
        <v>12618</v>
      </c>
      <c r="G90" t="s">
        <v>87</v>
      </c>
      <c r="H90">
        <v>143054</v>
      </c>
      <c r="I90" t="s">
        <v>980</v>
      </c>
      <c r="J90">
        <v>14</v>
      </c>
      <c r="K90">
        <v>1</v>
      </c>
      <c r="L90">
        <v>15</v>
      </c>
      <c r="M90">
        <v>3.74165738677394</v>
      </c>
      <c r="N90">
        <v>38</v>
      </c>
      <c r="O90">
        <v>1</v>
      </c>
      <c r="P90">
        <v>39</v>
      </c>
      <c r="Q90">
        <v>6.1644140029689698</v>
      </c>
      <c r="R90">
        <v>0</v>
      </c>
      <c r="S90">
        <v>14</v>
      </c>
      <c r="T90">
        <v>0</v>
      </c>
      <c r="U90">
        <v>3.6996621467371802</v>
      </c>
      <c r="AM90" t="s">
        <v>43</v>
      </c>
      <c r="AN90" t="s">
        <v>794</v>
      </c>
      <c r="AO90" t="s">
        <v>642</v>
      </c>
      <c r="AP90" t="s">
        <v>44</v>
      </c>
    </row>
    <row r="91" spans="1:42" hidden="1" x14ac:dyDescent="0.25">
      <c r="A91" t="s">
        <v>66</v>
      </c>
      <c r="B91">
        <v>155260210</v>
      </c>
      <c r="C91">
        <v>155260256</v>
      </c>
      <c r="D91" t="s">
        <v>981</v>
      </c>
      <c r="E91" t="s">
        <v>792</v>
      </c>
      <c r="F91">
        <v>12969</v>
      </c>
      <c r="G91" t="s">
        <v>67</v>
      </c>
      <c r="H91">
        <v>155260241</v>
      </c>
      <c r="I91" t="s">
        <v>61</v>
      </c>
      <c r="J91">
        <v>39</v>
      </c>
      <c r="K91">
        <v>0</v>
      </c>
      <c r="L91">
        <v>39</v>
      </c>
      <c r="M91">
        <v>0</v>
      </c>
      <c r="N91">
        <v>70</v>
      </c>
      <c r="O91">
        <v>0</v>
      </c>
      <c r="P91">
        <v>70</v>
      </c>
      <c r="Q91">
        <v>0</v>
      </c>
      <c r="R91">
        <v>10</v>
      </c>
      <c r="S91">
        <v>24</v>
      </c>
      <c r="T91">
        <v>15.491933384829601</v>
      </c>
      <c r="U91">
        <v>14.0031654513999</v>
      </c>
      <c r="AM91" t="s">
        <v>43</v>
      </c>
      <c r="AN91" t="s">
        <v>794</v>
      </c>
      <c r="AO91" t="s">
        <v>642</v>
      </c>
      <c r="AP91" t="s">
        <v>44</v>
      </c>
    </row>
    <row r="92" spans="1:42" hidden="1" x14ac:dyDescent="0.25"/>
    <row r="93" spans="1:42" hidden="1" x14ac:dyDescent="0.25"/>
    <row r="94" spans="1:42" hidden="1" x14ac:dyDescent="0.25"/>
    <row r="95" spans="1:42" hidden="1" x14ac:dyDescent="0.25"/>
    <row r="96" spans="1:42" hidden="1" x14ac:dyDescent="0.25"/>
    <row r="97" spans="11:12" hidden="1" x14ac:dyDescent="0.25"/>
    <row r="98" spans="11:12" hidden="1" x14ac:dyDescent="0.25"/>
    <row r="99" spans="11:12" hidden="1" x14ac:dyDescent="0.25"/>
    <row r="100" spans="11:12" hidden="1" x14ac:dyDescent="0.25"/>
    <row r="101" spans="11:12" hidden="1" x14ac:dyDescent="0.25"/>
    <row r="102" spans="11:12" hidden="1" x14ac:dyDescent="0.25"/>
    <row r="103" spans="11:12" hidden="1" x14ac:dyDescent="0.25"/>
    <row r="104" spans="11:12" hidden="1" x14ac:dyDescent="0.25"/>
    <row r="105" spans="11:12" hidden="1" x14ac:dyDescent="0.25"/>
    <row r="106" spans="11:12" hidden="1" x14ac:dyDescent="0.25"/>
    <row r="107" spans="11:12" hidden="1" x14ac:dyDescent="0.25"/>
    <row r="108" spans="11:12" hidden="1" x14ac:dyDescent="0.25"/>
    <row r="110" spans="11:12" x14ac:dyDescent="0.25">
      <c r="K110" t="s">
        <v>79</v>
      </c>
      <c r="L110">
        <f>SUBTOTAL(9,L6:L108)</f>
        <v>48752</v>
      </c>
    </row>
    <row r="111" spans="11:12" x14ac:dyDescent="0.25">
      <c r="K111" t="s">
        <v>80</v>
      </c>
      <c r="L111" s="1">
        <f>L6/L110</f>
        <v>0.96061700032819164</v>
      </c>
    </row>
    <row r="112" spans="11:12" x14ac:dyDescent="0.25">
      <c r="K112" t="s">
        <v>81</v>
      </c>
      <c r="L112" s="1">
        <f>(L110-L6)/L110</f>
        <v>3.9382999671808333E-2</v>
      </c>
    </row>
    <row r="114" spans="11:12" x14ac:dyDescent="0.25">
      <c r="K114" t="s">
        <v>982</v>
      </c>
      <c r="L114">
        <f xml:space="preserve"> SUBTOTAL(3,A6:A85)</f>
        <v>15</v>
      </c>
    </row>
  </sheetData>
  <autoFilter ref="V1:V108" xr:uid="{108F34AF-20C0-F841-8760-AE6263242808}">
    <filterColumn colId="0">
      <customFilters>
        <customFilter operator="notEqual" val=" "/>
      </customFilters>
    </filterColumn>
  </autoFilter>
  <sortState xmlns:xlrd2="http://schemas.microsoft.com/office/spreadsheetml/2017/richdata2" ref="A6:AP85">
    <sortCondition descending="1" ref="L1"/>
  </sortState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62F0-0253-4645-B658-1A3F0B2A8D5D}">
  <sheetPr>
    <tabColor theme="7" tint="-0.249977111117893"/>
  </sheetPr>
  <dimension ref="A1:K169"/>
  <sheetViews>
    <sheetView zoomScaleNormal="100" workbookViewId="0">
      <selection activeCell="I22" sqref="I22"/>
    </sheetView>
  </sheetViews>
  <sheetFormatPr defaultColWidth="8.875" defaultRowHeight="35.1" customHeight="1" x14ac:dyDescent="0.3"/>
  <cols>
    <col min="1" max="1" width="20.875" style="81" customWidth="1"/>
    <col min="2" max="3" width="16.5" style="81" bestFit="1" customWidth="1"/>
    <col min="4" max="4" width="32.375" style="81" bestFit="1" customWidth="1"/>
    <col min="5" max="5" width="14.125" style="81" bestFit="1" customWidth="1"/>
    <col min="6" max="6" width="16" style="81" bestFit="1" customWidth="1"/>
    <col min="7" max="7" width="13.125" style="89" bestFit="1" customWidth="1"/>
    <col min="8" max="8" width="28.875" style="81" bestFit="1" customWidth="1"/>
    <col min="9" max="9" width="47.875" style="81" bestFit="1" customWidth="1"/>
    <col min="10" max="10" width="49" style="81" bestFit="1" customWidth="1"/>
    <col min="11" max="11" width="172.875" style="83" customWidth="1"/>
    <col min="12" max="12" width="57.125" style="81" bestFit="1" customWidth="1"/>
    <col min="13" max="16384" width="8.875" style="81"/>
  </cols>
  <sheetData>
    <row r="1" spans="1:11" s="78" customFormat="1" ht="35.1" customHeight="1" x14ac:dyDescent="0.3">
      <c r="A1" s="75" t="s">
        <v>5537</v>
      </c>
      <c r="B1" s="76"/>
      <c r="C1" s="76"/>
      <c r="D1" s="76"/>
      <c r="E1" s="76"/>
      <c r="F1" s="76"/>
      <c r="G1" s="76"/>
      <c r="H1" s="76"/>
      <c r="I1" s="76"/>
      <c r="J1" s="76"/>
      <c r="K1" s="77"/>
    </row>
    <row r="2" spans="1:11" s="79" customFormat="1" ht="35.1" customHeight="1" x14ac:dyDescent="0.3">
      <c r="A2" s="79" t="s">
        <v>5538</v>
      </c>
      <c r="B2" s="79" t="s">
        <v>5539</v>
      </c>
      <c r="C2" s="79" t="s">
        <v>5540</v>
      </c>
      <c r="D2" s="79" t="s">
        <v>5541</v>
      </c>
      <c r="E2" s="79" t="s">
        <v>5542</v>
      </c>
      <c r="F2" s="79" t="s">
        <v>5543</v>
      </c>
      <c r="G2" s="79" t="s">
        <v>5544</v>
      </c>
      <c r="H2" s="79" t="s">
        <v>5545</v>
      </c>
      <c r="I2" s="79" t="s">
        <v>5546</v>
      </c>
      <c r="J2" s="79" t="s">
        <v>5547</v>
      </c>
      <c r="K2" s="80" t="s">
        <v>5548</v>
      </c>
    </row>
    <row r="3" spans="1:11" s="79" customFormat="1" ht="35.1" customHeight="1" x14ac:dyDescent="0.3">
      <c r="A3" s="81" t="s">
        <v>5549</v>
      </c>
      <c r="B3" s="82" t="s">
        <v>5550</v>
      </c>
      <c r="C3" s="81" t="s">
        <v>52</v>
      </c>
      <c r="D3" s="82" t="s">
        <v>5551</v>
      </c>
      <c r="E3" s="82">
        <f>LEN(D3)</f>
        <v>23</v>
      </c>
      <c r="F3" s="81" t="s">
        <v>5552</v>
      </c>
      <c r="G3" s="81" t="s">
        <v>52</v>
      </c>
      <c r="H3" s="82" t="s">
        <v>5553</v>
      </c>
      <c r="I3" s="81" t="s">
        <v>52</v>
      </c>
      <c r="J3" s="81" t="s">
        <v>52</v>
      </c>
      <c r="K3" s="83" t="s">
        <v>52</v>
      </c>
    </row>
    <row r="4" spans="1:11" s="79" customFormat="1" ht="35.1" customHeight="1" x14ac:dyDescent="0.3">
      <c r="A4" s="81" t="s">
        <v>5554</v>
      </c>
      <c r="B4" s="82" t="s">
        <v>5550</v>
      </c>
      <c r="C4" s="81" t="s">
        <v>52</v>
      </c>
      <c r="D4" s="82" t="s">
        <v>5555</v>
      </c>
      <c r="E4" s="82">
        <f t="shared" ref="E4:E6" si="0">LEN(D4)</f>
        <v>23</v>
      </c>
      <c r="F4" s="81" t="s">
        <v>5552</v>
      </c>
      <c r="G4" s="81" t="s">
        <v>52</v>
      </c>
      <c r="H4" s="82" t="s">
        <v>5553</v>
      </c>
      <c r="I4" s="81" t="s">
        <v>52</v>
      </c>
      <c r="J4" s="81" t="s">
        <v>52</v>
      </c>
      <c r="K4" s="83" t="s">
        <v>52</v>
      </c>
    </row>
    <row r="5" spans="1:11" s="79" customFormat="1" ht="35.1" customHeight="1" x14ac:dyDescent="0.3">
      <c r="A5" s="81" t="s">
        <v>5556</v>
      </c>
      <c r="B5" s="82" t="s">
        <v>5550</v>
      </c>
      <c r="C5" s="81" t="s">
        <v>52</v>
      </c>
      <c r="D5" s="82" t="s">
        <v>5557</v>
      </c>
      <c r="E5" s="82">
        <f t="shared" si="0"/>
        <v>23</v>
      </c>
      <c r="F5" s="81" t="s">
        <v>5552</v>
      </c>
      <c r="G5" s="81" t="s">
        <v>52</v>
      </c>
      <c r="H5" s="82" t="s">
        <v>5553</v>
      </c>
      <c r="I5" s="81" t="s">
        <v>52</v>
      </c>
      <c r="J5" s="81" t="s">
        <v>52</v>
      </c>
      <c r="K5" s="83" t="s">
        <v>52</v>
      </c>
    </row>
    <row r="6" spans="1:11" s="79" customFormat="1" ht="35.1" customHeight="1" x14ac:dyDescent="0.3">
      <c r="A6" s="81" t="s">
        <v>5558</v>
      </c>
      <c r="B6" s="82" t="s">
        <v>5550</v>
      </c>
      <c r="C6" s="81" t="s">
        <v>52</v>
      </c>
      <c r="D6" s="82" t="s">
        <v>5559</v>
      </c>
      <c r="E6" s="82">
        <f t="shared" si="0"/>
        <v>23</v>
      </c>
      <c r="F6" s="81" t="s">
        <v>5552</v>
      </c>
      <c r="G6" s="81" t="s">
        <v>52</v>
      </c>
      <c r="H6" s="82" t="s">
        <v>5553</v>
      </c>
      <c r="I6" s="81" t="s">
        <v>52</v>
      </c>
      <c r="J6" s="81" t="s">
        <v>52</v>
      </c>
      <c r="K6" s="83" t="s">
        <v>52</v>
      </c>
    </row>
    <row r="7" spans="1:11" s="79" customFormat="1" ht="35.1" customHeight="1" x14ac:dyDescent="0.3">
      <c r="A7" s="81" t="s">
        <v>5560</v>
      </c>
      <c r="B7" s="82" t="s">
        <v>5561</v>
      </c>
      <c r="C7" s="81" t="s">
        <v>52</v>
      </c>
      <c r="D7" s="82" t="s">
        <v>5562</v>
      </c>
      <c r="E7" s="82">
        <f>LEN(D7)</f>
        <v>20</v>
      </c>
      <c r="F7" s="81" t="s">
        <v>5552</v>
      </c>
      <c r="G7" s="81" t="s">
        <v>52</v>
      </c>
      <c r="H7" s="82"/>
      <c r="I7" s="81" t="s">
        <v>52</v>
      </c>
      <c r="J7" s="81" t="s">
        <v>52</v>
      </c>
      <c r="K7" s="83" t="s">
        <v>52</v>
      </c>
    </row>
    <row r="8" spans="1:11" s="79" customFormat="1" ht="35.1" customHeight="1" x14ac:dyDescent="0.3">
      <c r="A8" s="81" t="s">
        <v>5563</v>
      </c>
      <c r="B8" s="82" t="s">
        <v>5550</v>
      </c>
      <c r="C8" s="81" t="s">
        <v>52</v>
      </c>
      <c r="D8" s="82" t="s">
        <v>5564</v>
      </c>
      <c r="E8" s="82">
        <f>LEN(D8)</f>
        <v>22</v>
      </c>
      <c r="F8" s="81" t="s">
        <v>5552</v>
      </c>
      <c r="G8" s="81" t="s">
        <v>52</v>
      </c>
      <c r="H8" s="82" t="s">
        <v>5553</v>
      </c>
      <c r="I8" s="81" t="s">
        <v>52</v>
      </c>
      <c r="J8" s="81" t="s">
        <v>52</v>
      </c>
      <c r="K8" s="83" t="s">
        <v>52</v>
      </c>
    </row>
    <row r="9" spans="1:11" ht="35.1" customHeight="1" x14ac:dyDescent="0.3">
      <c r="A9" s="82" t="s">
        <v>5565</v>
      </c>
      <c r="B9" s="82" t="s">
        <v>5550</v>
      </c>
      <c r="C9" s="82" t="s">
        <v>5566</v>
      </c>
      <c r="D9" s="82" t="s">
        <v>5567</v>
      </c>
      <c r="E9" s="82">
        <f>LEN(D9)</f>
        <v>24</v>
      </c>
      <c r="F9" s="82" t="s">
        <v>5568</v>
      </c>
      <c r="G9" s="84" t="s">
        <v>5569</v>
      </c>
      <c r="H9" s="82" t="s">
        <v>5553</v>
      </c>
      <c r="I9" s="82" t="s">
        <v>5570</v>
      </c>
      <c r="J9" s="82" t="s">
        <v>5571</v>
      </c>
      <c r="K9" s="85" t="s">
        <v>5572</v>
      </c>
    </row>
    <row r="10" spans="1:11" ht="35.1" customHeight="1" x14ac:dyDescent="0.3">
      <c r="A10" s="82" t="s">
        <v>5573</v>
      </c>
      <c r="B10" s="82" t="s">
        <v>5550</v>
      </c>
      <c r="C10" s="82" t="s">
        <v>5574</v>
      </c>
      <c r="D10" s="82" t="s">
        <v>5575</v>
      </c>
      <c r="E10" s="82">
        <f t="shared" ref="E10:E73" si="1">LEN(D10)</f>
        <v>24</v>
      </c>
      <c r="F10" s="82" t="s">
        <v>5568</v>
      </c>
      <c r="G10" s="84" t="s">
        <v>5569</v>
      </c>
      <c r="H10" s="82" t="s">
        <v>5553</v>
      </c>
      <c r="I10" s="82" t="s">
        <v>5570</v>
      </c>
      <c r="J10" s="82" t="s">
        <v>5571</v>
      </c>
      <c r="K10" s="85" t="s">
        <v>5572</v>
      </c>
    </row>
    <row r="11" spans="1:11" ht="35.1" customHeight="1" x14ac:dyDescent="0.3">
      <c r="A11" s="82" t="s">
        <v>5576</v>
      </c>
      <c r="B11" s="82" t="s">
        <v>5550</v>
      </c>
      <c r="C11" s="82" t="s">
        <v>5577</v>
      </c>
      <c r="D11" s="82" t="s">
        <v>5578</v>
      </c>
      <c r="E11" s="82">
        <f t="shared" si="1"/>
        <v>23</v>
      </c>
      <c r="F11" s="82" t="s">
        <v>5579</v>
      </c>
      <c r="G11" s="84" t="s">
        <v>5580</v>
      </c>
      <c r="H11" s="82" t="s">
        <v>5581</v>
      </c>
      <c r="I11" s="82" t="s">
        <v>5582</v>
      </c>
      <c r="J11" s="82" t="s">
        <v>5583</v>
      </c>
      <c r="K11" s="85" t="s">
        <v>5584</v>
      </c>
    </row>
    <row r="12" spans="1:11" ht="35.1" customHeight="1" x14ac:dyDescent="0.3">
      <c r="A12" s="82" t="s">
        <v>5585</v>
      </c>
      <c r="B12" s="82" t="s">
        <v>5550</v>
      </c>
      <c r="C12" s="82" t="s">
        <v>5586</v>
      </c>
      <c r="D12" s="82" t="s">
        <v>5587</v>
      </c>
      <c r="E12" s="82">
        <f t="shared" si="1"/>
        <v>24</v>
      </c>
      <c r="F12" s="82" t="s">
        <v>5588</v>
      </c>
      <c r="G12" s="84" t="s">
        <v>5589</v>
      </c>
      <c r="H12" s="82" t="s">
        <v>5581</v>
      </c>
      <c r="I12" s="82" t="s">
        <v>5590</v>
      </c>
      <c r="J12" s="82" t="s">
        <v>5591</v>
      </c>
      <c r="K12" s="85" t="s">
        <v>5592</v>
      </c>
    </row>
    <row r="13" spans="1:11" ht="35.1" customHeight="1" x14ac:dyDescent="0.3">
      <c r="A13" s="82" t="s">
        <v>5593</v>
      </c>
      <c r="B13" s="82" t="s">
        <v>5550</v>
      </c>
      <c r="C13" s="82" t="s">
        <v>5594</v>
      </c>
      <c r="D13" s="82" t="s">
        <v>5595</v>
      </c>
      <c r="E13" s="82">
        <f t="shared" si="1"/>
        <v>24</v>
      </c>
      <c r="F13" s="82" t="s">
        <v>5596</v>
      </c>
      <c r="G13" s="84" t="s">
        <v>5597</v>
      </c>
      <c r="H13" s="82" t="s">
        <v>5581</v>
      </c>
      <c r="I13" s="82" t="s">
        <v>5598</v>
      </c>
      <c r="J13" s="82" t="s">
        <v>5599</v>
      </c>
      <c r="K13" s="85" t="s">
        <v>5600</v>
      </c>
    </row>
    <row r="14" spans="1:11" ht="35.1" customHeight="1" x14ac:dyDescent="0.3">
      <c r="A14" s="82" t="s">
        <v>5601</v>
      </c>
      <c r="B14" s="82" t="s">
        <v>5550</v>
      </c>
      <c r="C14" s="82" t="s">
        <v>5602</v>
      </c>
      <c r="D14" s="82" t="s">
        <v>5603</v>
      </c>
      <c r="E14" s="82">
        <f t="shared" si="1"/>
        <v>24</v>
      </c>
      <c r="F14" s="82" t="s">
        <v>5604</v>
      </c>
      <c r="G14" s="84" t="s">
        <v>5605</v>
      </c>
      <c r="H14" s="82" t="s">
        <v>5581</v>
      </c>
      <c r="I14" s="82" t="s">
        <v>5606</v>
      </c>
      <c r="J14" s="82" t="s">
        <v>5607</v>
      </c>
      <c r="K14" s="85" t="s">
        <v>5608</v>
      </c>
    </row>
    <row r="15" spans="1:11" ht="35.1" customHeight="1" x14ac:dyDescent="0.3">
      <c r="A15" s="82" t="s">
        <v>5609</v>
      </c>
      <c r="B15" s="82" t="s">
        <v>5550</v>
      </c>
      <c r="C15" s="82" t="s">
        <v>5610</v>
      </c>
      <c r="D15" s="82" t="s">
        <v>5611</v>
      </c>
      <c r="E15" s="82">
        <f t="shared" si="1"/>
        <v>23</v>
      </c>
      <c r="F15" s="82" t="s">
        <v>5612</v>
      </c>
      <c r="G15" s="84" t="s">
        <v>5613</v>
      </c>
      <c r="H15" s="82" t="s">
        <v>5581</v>
      </c>
      <c r="I15" s="82" t="s">
        <v>5614</v>
      </c>
      <c r="J15" s="82" t="s">
        <v>5615</v>
      </c>
      <c r="K15" s="85" t="s">
        <v>5616</v>
      </c>
    </row>
    <row r="16" spans="1:11" ht="35.1" customHeight="1" x14ac:dyDescent="0.3">
      <c r="A16" s="82" t="s">
        <v>5617</v>
      </c>
      <c r="B16" s="82" t="s">
        <v>5550</v>
      </c>
      <c r="C16" s="82" t="s">
        <v>5618</v>
      </c>
      <c r="D16" s="82" t="s">
        <v>5619</v>
      </c>
      <c r="E16" s="82">
        <f t="shared" si="1"/>
        <v>22</v>
      </c>
      <c r="F16" s="82" t="s">
        <v>5620</v>
      </c>
      <c r="G16" s="84" t="s">
        <v>5605</v>
      </c>
      <c r="H16" s="82" t="s">
        <v>5581</v>
      </c>
      <c r="I16" s="82" t="s">
        <v>5621</v>
      </c>
      <c r="J16" s="82" t="s">
        <v>5622</v>
      </c>
      <c r="K16" s="85" t="s">
        <v>5623</v>
      </c>
    </row>
    <row r="17" spans="1:11" ht="35.1" customHeight="1" x14ac:dyDescent="0.3">
      <c r="A17" s="82" t="s">
        <v>5624</v>
      </c>
      <c r="B17" s="82" t="s">
        <v>5550</v>
      </c>
      <c r="C17" s="82" t="s">
        <v>5625</v>
      </c>
      <c r="D17" s="82" t="s">
        <v>5626</v>
      </c>
      <c r="E17" s="82">
        <f t="shared" si="1"/>
        <v>22</v>
      </c>
      <c r="F17" s="82" t="s">
        <v>5627</v>
      </c>
      <c r="G17" s="84" t="s">
        <v>5597</v>
      </c>
      <c r="H17" s="82" t="s">
        <v>5581</v>
      </c>
      <c r="I17" s="82" t="s">
        <v>5598</v>
      </c>
      <c r="J17" s="82" t="s">
        <v>5599</v>
      </c>
      <c r="K17" s="85" t="s">
        <v>5600</v>
      </c>
    </row>
    <row r="18" spans="1:11" ht="35.1" customHeight="1" x14ac:dyDescent="0.3">
      <c r="A18" s="82" t="s">
        <v>5628</v>
      </c>
      <c r="B18" s="82" t="s">
        <v>5550</v>
      </c>
      <c r="C18" s="82" t="s">
        <v>5629</v>
      </c>
      <c r="D18" s="82" t="s">
        <v>5630</v>
      </c>
      <c r="E18" s="82">
        <f t="shared" si="1"/>
        <v>23</v>
      </c>
      <c r="F18" s="82" t="s">
        <v>5631</v>
      </c>
      <c r="G18" s="84" t="s">
        <v>5597</v>
      </c>
      <c r="H18" s="82" t="s">
        <v>5581</v>
      </c>
      <c r="I18" s="82" t="s">
        <v>5598</v>
      </c>
      <c r="J18" s="82" t="s">
        <v>5599</v>
      </c>
      <c r="K18" s="85" t="s">
        <v>5600</v>
      </c>
    </row>
    <row r="19" spans="1:11" ht="35.1" customHeight="1" x14ac:dyDescent="0.25">
      <c r="A19" s="82" t="s">
        <v>5632</v>
      </c>
      <c r="B19" s="82" t="s">
        <v>5550</v>
      </c>
      <c r="C19" s="82" t="s">
        <v>5633</v>
      </c>
      <c r="D19" s="82" t="s">
        <v>5634</v>
      </c>
      <c r="E19" s="82">
        <f t="shared" si="1"/>
        <v>23</v>
      </c>
      <c r="F19" s="82" t="s">
        <v>5635</v>
      </c>
      <c r="G19" s="82" t="s">
        <v>5636</v>
      </c>
      <c r="H19" s="82" t="s">
        <v>5581</v>
      </c>
      <c r="I19" s="82" t="s">
        <v>5637</v>
      </c>
      <c r="J19" s="82" t="s">
        <v>5638</v>
      </c>
      <c r="K19" s="85" t="s">
        <v>5639</v>
      </c>
    </row>
    <row r="20" spans="1:11" ht="35.1" customHeight="1" x14ac:dyDescent="0.3">
      <c r="A20" s="82" t="s">
        <v>5640</v>
      </c>
      <c r="B20" s="82" t="s">
        <v>5550</v>
      </c>
      <c r="C20" s="82" t="s">
        <v>5641</v>
      </c>
      <c r="D20" s="82" t="s">
        <v>5642</v>
      </c>
      <c r="E20" s="82">
        <f t="shared" si="1"/>
        <v>24</v>
      </c>
      <c r="F20" s="82" t="s">
        <v>5643</v>
      </c>
      <c r="G20" s="84" t="s">
        <v>5644</v>
      </c>
      <c r="H20" s="82" t="s">
        <v>5581</v>
      </c>
      <c r="I20" s="82" t="s">
        <v>5614</v>
      </c>
      <c r="J20" s="82" t="s">
        <v>5615</v>
      </c>
      <c r="K20" s="85" t="s">
        <v>5616</v>
      </c>
    </row>
    <row r="21" spans="1:11" ht="35.1" customHeight="1" x14ac:dyDescent="0.3">
      <c r="A21" s="82" t="s">
        <v>5645</v>
      </c>
      <c r="B21" s="82" t="s">
        <v>5550</v>
      </c>
      <c r="C21" s="82" t="s">
        <v>5646</v>
      </c>
      <c r="D21" s="82" t="s">
        <v>5647</v>
      </c>
      <c r="E21" s="82">
        <f t="shared" si="1"/>
        <v>23</v>
      </c>
      <c r="F21" s="82" t="s">
        <v>5648</v>
      </c>
      <c r="G21" s="84" t="s">
        <v>5649</v>
      </c>
      <c r="H21" s="82" t="s">
        <v>5581</v>
      </c>
      <c r="I21" s="82" t="s">
        <v>5650</v>
      </c>
      <c r="J21" s="82" t="s">
        <v>5651</v>
      </c>
      <c r="K21" s="85" t="s">
        <v>5652</v>
      </c>
    </row>
    <row r="22" spans="1:11" ht="35.1" customHeight="1" x14ac:dyDescent="0.3">
      <c r="A22" s="82" t="s">
        <v>5653</v>
      </c>
      <c r="B22" s="82" t="s">
        <v>5550</v>
      </c>
      <c r="C22" s="82" t="s">
        <v>5654</v>
      </c>
      <c r="D22" s="82" t="s">
        <v>5655</v>
      </c>
      <c r="E22" s="82">
        <f t="shared" si="1"/>
        <v>22</v>
      </c>
      <c r="F22" s="82" t="s">
        <v>5656</v>
      </c>
      <c r="G22" s="84" t="s">
        <v>5580</v>
      </c>
      <c r="H22" s="82" t="s">
        <v>5581</v>
      </c>
      <c r="I22" s="82" t="s">
        <v>5582</v>
      </c>
      <c r="J22" s="82" t="s">
        <v>5583</v>
      </c>
      <c r="K22" s="85" t="s">
        <v>5584</v>
      </c>
    </row>
    <row r="23" spans="1:11" ht="35.1" customHeight="1" x14ac:dyDescent="0.3">
      <c r="A23" s="82" t="s">
        <v>5657</v>
      </c>
      <c r="B23" s="82" t="s">
        <v>5550</v>
      </c>
      <c r="C23" s="82" t="s">
        <v>5658</v>
      </c>
      <c r="D23" s="82" t="s">
        <v>5659</v>
      </c>
      <c r="E23" s="82">
        <f t="shared" si="1"/>
        <v>22</v>
      </c>
      <c r="F23" s="82" t="s">
        <v>5660</v>
      </c>
      <c r="G23" s="84" t="s">
        <v>5580</v>
      </c>
      <c r="H23" s="82" t="s">
        <v>5581</v>
      </c>
      <c r="I23" s="82" t="s">
        <v>5582</v>
      </c>
      <c r="J23" s="82" t="s">
        <v>5583</v>
      </c>
      <c r="K23" s="85" t="s">
        <v>5584</v>
      </c>
    </row>
    <row r="24" spans="1:11" ht="35.1" customHeight="1" x14ac:dyDescent="0.3">
      <c r="A24" s="82" t="s">
        <v>5661</v>
      </c>
      <c r="B24" s="82" t="s">
        <v>5550</v>
      </c>
      <c r="C24" s="82" t="s">
        <v>5662</v>
      </c>
      <c r="D24" s="82" t="s">
        <v>5663</v>
      </c>
      <c r="E24" s="82">
        <f t="shared" si="1"/>
        <v>24</v>
      </c>
      <c r="F24" s="82" t="s">
        <v>5664</v>
      </c>
      <c r="G24" s="84" t="s">
        <v>5569</v>
      </c>
      <c r="H24" s="82" t="s">
        <v>5553</v>
      </c>
      <c r="I24" s="82" t="s">
        <v>5570</v>
      </c>
      <c r="J24" s="82" t="s">
        <v>5571</v>
      </c>
      <c r="K24" s="85" t="s">
        <v>5572</v>
      </c>
    </row>
    <row r="25" spans="1:11" ht="35.1" customHeight="1" x14ac:dyDescent="0.3">
      <c r="A25" s="82" t="s">
        <v>5665</v>
      </c>
      <c r="B25" s="82" t="s">
        <v>5550</v>
      </c>
      <c r="C25" s="82" t="s">
        <v>5666</v>
      </c>
      <c r="D25" s="82" t="s">
        <v>5667</v>
      </c>
      <c r="E25" s="82">
        <f t="shared" si="1"/>
        <v>23</v>
      </c>
      <c r="F25" s="82" t="s">
        <v>5668</v>
      </c>
      <c r="G25" s="84" t="s">
        <v>5669</v>
      </c>
      <c r="H25" s="82" t="s">
        <v>5581</v>
      </c>
      <c r="I25" s="82" t="s">
        <v>5670</v>
      </c>
      <c r="J25" s="82" t="s">
        <v>5671</v>
      </c>
      <c r="K25" s="85" t="s">
        <v>5672</v>
      </c>
    </row>
    <row r="26" spans="1:11" ht="35.1" customHeight="1" x14ac:dyDescent="0.25">
      <c r="A26" s="82" t="s">
        <v>5673</v>
      </c>
      <c r="B26" s="82" t="s">
        <v>5550</v>
      </c>
      <c r="C26" s="82" t="s">
        <v>5674</v>
      </c>
      <c r="D26" s="82" t="s">
        <v>5675</v>
      </c>
      <c r="E26" s="82">
        <f t="shared" si="1"/>
        <v>23</v>
      </c>
      <c r="F26" s="82" t="s">
        <v>5676</v>
      </c>
      <c r="G26" s="82" t="s">
        <v>5636</v>
      </c>
      <c r="H26" s="82" t="s">
        <v>5581</v>
      </c>
      <c r="I26" s="82" t="s">
        <v>5677</v>
      </c>
      <c r="J26" s="82" t="s">
        <v>5678</v>
      </c>
      <c r="K26" s="85" t="s">
        <v>5679</v>
      </c>
    </row>
    <row r="27" spans="1:11" ht="35.1" customHeight="1" x14ac:dyDescent="0.3">
      <c r="A27" s="82" t="s">
        <v>5680</v>
      </c>
      <c r="B27" s="82" t="s">
        <v>5550</v>
      </c>
      <c r="C27" s="82" t="s">
        <v>5681</v>
      </c>
      <c r="D27" s="82" t="s">
        <v>5682</v>
      </c>
      <c r="E27" s="82">
        <f t="shared" si="1"/>
        <v>24</v>
      </c>
      <c r="F27" s="82" t="s">
        <v>5683</v>
      </c>
      <c r="G27" s="84" t="s">
        <v>5684</v>
      </c>
      <c r="H27" s="82" t="s">
        <v>5581</v>
      </c>
      <c r="I27" s="82" t="s">
        <v>5685</v>
      </c>
      <c r="J27" s="82" t="s">
        <v>5686</v>
      </c>
      <c r="K27" s="85" t="s">
        <v>5687</v>
      </c>
    </row>
    <row r="28" spans="1:11" ht="35.1" customHeight="1" x14ac:dyDescent="0.3">
      <c r="A28" s="82" t="s">
        <v>5688</v>
      </c>
      <c r="B28" s="82" t="s">
        <v>5550</v>
      </c>
      <c r="C28" s="82" t="s">
        <v>5689</v>
      </c>
      <c r="D28" s="82" t="s">
        <v>5690</v>
      </c>
      <c r="E28" s="82">
        <f t="shared" si="1"/>
        <v>22</v>
      </c>
      <c r="F28" s="82" t="s">
        <v>5691</v>
      </c>
      <c r="G28" s="84" t="s">
        <v>5605</v>
      </c>
      <c r="H28" s="82" t="s">
        <v>5581</v>
      </c>
      <c r="I28" s="82" t="s">
        <v>5692</v>
      </c>
      <c r="J28" s="82" t="s">
        <v>5693</v>
      </c>
      <c r="K28" s="85" t="s">
        <v>5694</v>
      </c>
    </row>
    <row r="29" spans="1:11" ht="35.1" customHeight="1" x14ac:dyDescent="0.3">
      <c r="A29" s="82" t="s">
        <v>5695</v>
      </c>
      <c r="B29" s="82" t="s">
        <v>5550</v>
      </c>
      <c r="C29" s="82" t="s">
        <v>5696</v>
      </c>
      <c r="D29" s="82" t="s">
        <v>5697</v>
      </c>
      <c r="E29" s="82">
        <f t="shared" si="1"/>
        <v>24</v>
      </c>
      <c r="F29" s="82" t="s">
        <v>5698</v>
      </c>
      <c r="G29" s="84" t="s">
        <v>5684</v>
      </c>
      <c r="H29" s="82" t="s">
        <v>5581</v>
      </c>
      <c r="I29" s="82" t="s">
        <v>5699</v>
      </c>
      <c r="J29" s="82" t="s">
        <v>5700</v>
      </c>
      <c r="K29" s="85" t="s">
        <v>5701</v>
      </c>
    </row>
    <row r="30" spans="1:11" ht="35.1" customHeight="1" x14ac:dyDescent="0.3">
      <c r="A30" s="82" t="s">
        <v>5702</v>
      </c>
      <c r="B30" s="82" t="s">
        <v>5550</v>
      </c>
      <c r="C30" s="82" t="s">
        <v>5703</v>
      </c>
      <c r="D30" s="82" t="s">
        <v>5704</v>
      </c>
      <c r="E30" s="82">
        <f t="shared" si="1"/>
        <v>23</v>
      </c>
      <c r="F30" s="82" t="s">
        <v>5705</v>
      </c>
      <c r="G30" s="84" t="s">
        <v>5706</v>
      </c>
      <c r="H30" s="82" t="s">
        <v>5581</v>
      </c>
      <c r="I30" s="82" t="s">
        <v>5707</v>
      </c>
      <c r="J30" s="82" t="s">
        <v>5708</v>
      </c>
      <c r="K30" s="85" t="s">
        <v>5709</v>
      </c>
    </row>
    <row r="31" spans="1:11" ht="35.1" customHeight="1" x14ac:dyDescent="0.3">
      <c r="A31" s="82" t="s">
        <v>5710</v>
      </c>
      <c r="B31" s="82" t="s">
        <v>5550</v>
      </c>
      <c r="C31" s="82" t="s">
        <v>5711</v>
      </c>
      <c r="D31" s="82" t="s">
        <v>5712</v>
      </c>
      <c r="E31" s="82">
        <f t="shared" si="1"/>
        <v>22</v>
      </c>
      <c r="F31" s="82" t="s">
        <v>5713</v>
      </c>
      <c r="G31" s="84" t="s">
        <v>5605</v>
      </c>
      <c r="H31" s="82" t="s">
        <v>5581</v>
      </c>
      <c r="I31" s="82" t="s">
        <v>5606</v>
      </c>
      <c r="J31" s="82" t="s">
        <v>5607</v>
      </c>
      <c r="K31" s="85" t="s">
        <v>5608</v>
      </c>
    </row>
    <row r="32" spans="1:11" ht="35.1" customHeight="1" x14ac:dyDescent="0.3">
      <c r="A32" s="82" t="s">
        <v>5714</v>
      </c>
      <c r="B32" s="82" t="s">
        <v>5550</v>
      </c>
      <c r="C32" s="82" t="s">
        <v>5715</v>
      </c>
      <c r="D32" s="82" t="s">
        <v>5716</v>
      </c>
      <c r="E32" s="82">
        <f t="shared" si="1"/>
        <v>23</v>
      </c>
      <c r="F32" s="82" t="s">
        <v>5717</v>
      </c>
      <c r="G32" s="84" t="s">
        <v>5569</v>
      </c>
      <c r="H32" s="82" t="s">
        <v>5553</v>
      </c>
      <c r="I32" s="82" t="s">
        <v>5570</v>
      </c>
      <c r="J32" s="82" t="s">
        <v>5571</v>
      </c>
      <c r="K32" s="85" t="s">
        <v>5572</v>
      </c>
    </row>
    <row r="33" spans="1:11" ht="35.1" customHeight="1" x14ac:dyDescent="0.3">
      <c r="A33" s="82" t="s">
        <v>5718</v>
      </c>
      <c r="B33" s="82" t="s">
        <v>5550</v>
      </c>
      <c r="C33" s="82" t="s">
        <v>5719</v>
      </c>
      <c r="D33" s="82" t="s">
        <v>5712</v>
      </c>
      <c r="E33" s="82">
        <f t="shared" si="1"/>
        <v>22</v>
      </c>
      <c r="F33" s="82" t="s">
        <v>5713</v>
      </c>
      <c r="G33" s="84" t="s">
        <v>5605</v>
      </c>
      <c r="H33" s="82" t="s">
        <v>5581</v>
      </c>
      <c r="I33" s="82" t="s">
        <v>5606</v>
      </c>
      <c r="J33" s="82" t="s">
        <v>5607</v>
      </c>
      <c r="K33" s="85" t="s">
        <v>5608</v>
      </c>
    </row>
    <row r="34" spans="1:11" ht="35.1" customHeight="1" x14ac:dyDescent="0.3">
      <c r="A34" s="82" t="s">
        <v>5720</v>
      </c>
      <c r="B34" s="82" t="s">
        <v>5550</v>
      </c>
      <c r="C34" s="82" t="s">
        <v>5721</v>
      </c>
      <c r="D34" s="81" t="s">
        <v>5722</v>
      </c>
      <c r="E34" s="82">
        <f t="shared" si="1"/>
        <v>23</v>
      </c>
      <c r="F34" s="82" t="s">
        <v>5723</v>
      </c>
      <c r="G34" s="84" t="s">
        <v>5644</v>
      </c>
      <c r="H34" s="82" t="s">
        <v>5581</v>
      </c>
      <c r="I34" s="81" t="s">
        <v>5724</v>
      </c>
      <c r="J34" s="81" t="s">
        <v>5725</v>
      </c>
      <c r="K34" s="83" t="s">
        <v>5726</v>
      </c>
    </row>
    <row r="35" spans="1:11" ht="35.1" customHeight="1" x14ac:dyDescent="0.3">
      <c r="A35" s="82" t="s">
        <v>5727</v>
      </c>
      <c r="B35" s="82" t="s">
        <v>5550</v>
      </c>
      <c r="C35" s="82" t="s">
        <v>5728</v>
      </c>
      <c r="D35" s="82" t="s">
        <v>5729</v>
      </c>
      <c r="E35" s="82">
        <f t="shared" si="1"/>
        <v>23</v>
      </c>
      <c r="F35" s="82" t="s">
        <v>5730</v>
      </c>
      <c r="G35" s="84" t="s">
        <v>5636</v>
      </c>
      <c r="H35" s="82" t="s">
        <v>5581</v>
      </c>
      <c r="I35" s="82" t="s">
        <v>5731</v>
      </c>
      <c r="J35" s="82" t="s">
        <v>5732</v>
      </c>
      <c r="K35" s="85" t="s">
        <v>5733</v>
      </c>
    </row>
    <row r="36" spans="1:11" ht="35.1" customHeight="1" x14ac:dyDescent="0.3">
      <c r="A36" s="82" t="s">
        <v>5734</v>
      </c>
      <c r="B36" s="82" t="s">
        <v>5550</v>
      </c>
      <c r="C36" s="82" t="s">
        <v>5735</v>
      </c>
      <c r="D36" s="82" t="s">
        <v>5736</v>
      </c>
      <c r="E36" s="82">
        <f t="shared" si="1"/>
        <v>23</v>
      </c>
      <c r="F36" s="82" t="s">
        <v>5737</v>
      </c>
      <c r="G36" s="84" t="s">
        <v>5589</v>
      </c>
      <c r="H36" s="82" t="s">
        <v>5581</v>
      </c>
      <c r="I36" s="82" t="s">
        <v>5590</v>
      </c>
      <c r="J36" s="82" t="s">
        <v>5591</v>
      </c>
      <c r="K36" s="85" t="s">
        <v>5592</v>
      </c>
    </row>
    <row r="37" spans="1:11" ht="35.1" customHeight="1" x14ac:dyDescent="0.3">
      <c r="A37" s="82" t="s">
        <v>5738</v>
      </c>
      <c r="B37" s="82" t="s">
        <v>5550</v>
      </c>
      <c r="C37" s="82" t="s">
        <v>5739</v>
      </c>
      <c r="D37" s="82" t="s">
        <v>5740</v>
      </c>
      <c r="E37" s="82">
        <f t="shared" si="1"/>
        <v>23</v>
      </c>
      <c r="F37" s="82" t="s">
        <v>5741</v>
      </c>
      <c r="G37" s="84" t="s">
        <v>5605</v>
      </c>
      <c r="H37" s="82" t="s">
        <v>5581</v>
      </c>
      <c r="I37" s="82" t="s">
        <v>5606</v>
      </c>
      <c r="J37" s="82" t="s">
        <v>5607</v>
      </c>
      <c r="K37" s="85" t="s">
        <v>5608</v>
      </c>
    </row>
    <row r="38" spans="1:11" ht="35.1" customHeight="1" x14ac:dyDescent="0.3">
      <c r="A38" s="82" t="s">
        <v>5742</v>
      </c>
      <c r="B38" s="82" t="s">
        <v>5550</v>
      </c>
      <c r="C38" s="82" t="s">
        <v>5743</v>
      </c>
      <c r="D38" s="82" t="s">
        <v>5744</v>
      </c>
      <c r="E38" s="82">
        <f t="shared" si="1"/>
        <v>23</v>
      </c>
      <c r="F38" s="82" t="s">
        <v>5745</v>
      </c>
      <c r="G38" s="84" t="s">
        <v>5613</v>
      </c>
      <c r="H38" s="82" t="s">
        <v>5581</v>
      </c>
      <c r="I38" s="82" t="s">
        <v>5746</v>
      </c>
      <c r="J38" s="82" t="s">
        <v>5747</v>
      </c>
      <c r="K38" s="85" t="s">
        <v>5748</v>
      </c>
    </row>
    <row r="39" spans="1:11" ht="35.1" customHeight="1" x14ac:dyDescent="0.3">
      <c r="A39" s="82" t="s">
        <v>5749</v>
      </c>
      <c r="B39" s="82" t="s">
        <v>5550</v>
      </c>
      <c r="C39" s="82" t="s">
        <v>5750</v>
      </c>
      <c r="D39" s="81" t="s">
        <v>5751</v>
      </c>
      <c r="E39" s="82">
        <f t="shared" si="1"/>
        <v>23</v>
      </c>
      <c r="F39" s="81" t="s">
        <v>5752</v>
      </c>
      <c r="G39" s="84" t="s">
        <v>5684</v>
      </c>
      <c r="H39" s="82" t="s">
        <v>5581</v>
      </c>
      <c r="I39" s="82" t="s">
        <v>5685</v>
      </c>
      <c r="J39" s="82" t="s">
        <v>5686</v>
      </c>
      <c r="K39" s="83" t="s">
        <v>5687</v>
      </c>
    </row>
    <row r="40" spans="1:11" ht="35.1" customHeight="1" x14ac:dyDescent="0.3">
      <c r="A40" s="82" t="s">
        <v>5753</v>
      </c>
      <c r="B40" s="82" t="s">
        <v>5550</v>
      </c>
      <c r="C40" s="82" t="s">
        <v>5754</v>
      </c>
      <c r="D40" s="82" t="s">
        <v>5755</v>
      </c>
      <c r="E40" s="82">
        <f t="shared" si="1"/>
        <v>23</v>
      </c>
      <c r="F40" s="82" t="s">
        <v>5756</v>
      </c>
      <c r="G40" s="84" t="s">
        <v>5589</v>
      </c>
      <c r="H40" s="82" t="s">
        <v>5581</v>
      </c>
      <c r="I40" s="82" t="s">
        <v>5590</v>
      </c>
      <c r="J40" s="82" t="s">
        <v>5591</v>
      </c>
      <c r="K40" s="85" t="s">
        <v>5592</v>
      </c>
    </row>
    <row r="41" spans="1:11" ht="35.1" customHeight="1" x14ac:dyDescent="0.25">
      <c r="A41" s="82" t="s">
        <v>5757</v>
      </c>
      <c r="B41" s="82" t="s">
        <v>5550</v>
      </c>
      <c r="C41" s="82" t="s">
        <v>5758</v>
      </c>
      <c r="D41" s="82" t="s">
        <v>5759</v>
      </c>
      <c r="E41" s="82">
        <f t="shared" si="1"/>
        <v>22</v>
      </c>
      <c r="F41" s="82" t="s">
        <v>5760</v>
      </c>
      <c r="G41" s="82" t="s">
        <v>5613</v>
      </c>
      <c r="H41" s="82" t="s">
        <v>5581</v>
      </c>
      <c r="I41" s="82" t="s">
        <v>5761</v>
      </c>
      <c r="J41" s="82" t="s">
        <v>5762</v>
      </c>
      <c r="K41" s="85" t="s">
        <v>5763</v>
      </c>
    </row>
    <row r="42" spans="1:11" ht="35.1" customHeight="1" x14ac:dyDescent="0.25">
      <c r="A42" s="86" t="s">
        <v>5764</v>
      </c>
      <c r="B42" s="82" t="s">
        <v>5550</v>
      </c>
      <c r="C42" s="82" t="s">
        <v>5765</v>
      </c>
      <c r="D42" s="82" t="s">
        <v>5766</v>
      </c>
      <c r="E42" s="82">
        <f t="shared" si="1"/>
        <v>24</v>
      </c>
      <c r="F42" s="82" t="s">
        <v>5767</v>
      </c>
      <c r="G42" s="82" t="s">
        <v>5768</v>
      </c>
      <c r="H42" s="82" t="s">
        <v>5581</v>
      </c>
      <c r="I42" s="82" t="s">
        <v>5769</v>
      </c>
      <c r="J42" s="82" t="s">
        <v>5770</v>
      </c>
      <c r="K42" s="85" t="s">
        <v>5771</v>
      </c>
    </row>
    <row r="43" spans="1:11" ht="35.1" customHeight="1" x14ac:dyDescent="0.3">
      <c r="A43" s="86" t="s">
        <v>5772</v>
      </c>
      <c r="B43" s="82" t="s">
        <v>5550</v>
      </c>
      <c r="C43" s="82" t="s">
        <v>5773</v>
      </c>
      <c r="D43" s="82" t="s">
        <v>5774</v>
      </c>
      <c r="E43" s="82">
        <f t="shared" si="1"/>
        <v>23</v>
      </c>
      <c r="F43" s="82" t="s">
        <v>5775</v>
      </c>
      <c r="G43" s="84" t="s">
        <v>5776</v>
      </c>
      <c r="H43" s="82" t="s">
        <v>5581</v>
      </c>
      <c r="I43" s="82" t="s">
        <v>5777</v>
      </c>
      <c r="J43" s="82" t="s">
        <v>5778</v>
      </c>
      <c r="K43" s="85" t="s">
        <v>5779</v>
      </c>
    </row>
    <row r="44" spans="1:11" ht="35.1" customHeight="1" x14ac:dyDescent="0.3">
      <c r="A44" s="86" t="s">
        <v>5780</v>
      </c>
      <c r="B44" s="82" t="s">
        <v>5550</v>
      </c>
      <c r="C44" s="82" t="s">
        <v>5781</v>
      </c>
      <c r="D44" s="82" t="s">
        <v>5782</v>
      </c>
      <c r="E44" s="82">
        <f t="shared" si="1"/>
        <v>23</v>
      </c>
      <c r="F44" s="82" t="s">
        <v>5783</v>
      </c>
      <c r="G44" s="84" t="s">
        <v>5684</v>
      </c>
      <c r="H44" s="82" t="s">
        <v>5581</v>
      </c>
      <c r="I44" s="82" t="s">
        <v>5784</v>
      </c>
      <c r="J44" s="82" t="s">
        <v>5785</v>
      </c>
      <c r="K44" s="85" t="s">
        <v>5786</v>
      </c>
    </row>
    <row r="45" spans="1:11" ht="35.1" customHeight="1" x14ac:dyDescent="0.3">
      <c r="A45" s="86" t="s">
        <v>5787</v>
      </c>
      <c r="B45" s="82" t="s">
        <v>5550</v>
      </c>
      <c r="C45" s="82" t="s">
        <v>5788</v>
      </c>
      <c r="D45" s="82" t="s">
        <v>5789</v>
      </c>
      <c r="E45" s="82">
        <f t="shared" si="1"/>
        <v>24</v>
      </c>
      <c r="F45" s="82" t="s">
        <v>5790</v>
      </c>
      <c r="G45" s="84" t="s">
        <v>5580</v>
      </c>
      <c r="H45" s="82" t="s">
        <v>5581</v>
      </c>
      <c r="I45" s="82" t="s">
        <v>5582</v>
      </c>
      <c r="J45" s="82" t="s">
        <v>5583</v>
      </c>
      <c r="K45" s="85" t="s">
        <v>5584</v>
      </c>
    </row>
    <row r="46" spans="1:11" ht="35.1" customHeight="1" x14ac:dyDescent="0.3">
      <c r="A46" s="86" t="s">
        <v>5791</v>
      </c>
      <c r="B46" s="82" t="s">
        <v>5550</v>
      </c>
      <c r="C46" s="82" t="s">
        <v>5792</v>
      </c>
      <c r="D46" s="87" t="s">
        <v>5793</v>
      </c>
      <c r="E46" s="82">
        <f t="shared" si="1"/>
        <v>23</v>
      </c>
      <c r="F46" s="82" t="s">
        <v>5794</v>
      </c>
      <c r="G46" s="84" t="s">
        <v>5597</v>
      </c>
      <c r="H46" s="82" t="s">
        <v>5581</v>
      </c>
      <c r="I46" s="82" t="s">
        <v>5598</v>
      </c>
      <c r="J46" s="82" t="s">
        <v>5599</v>
      </c>
      <c r="K46" s="85" t="s">
        <v>5600</v>
      </c>
    </row>
    <row r="47" spans="1:11" ht="35.1" customHeight="1" x14ac:dyDescent="0.3">
      <c r="A47" s="86" t="s">
        <v>5795</v>
      </c>
      <c r="B47" s="82" t="s">
        <v>5550</v>
      </c>
      <c r="C47" s="82" t="s">
        <v>5796</v>
      </c>
      <c r="D47" s="81" t="s">
        <v>5797</v>
      </c>
      <c r="E47" s="82">
        <f t="shared" si="1"/>
        <v>23</v>
      </c>
      <c r="F47" s="82" t="s">
        <v>5798</v>
      </c>
      <c r="G47" s="84" t="s">
        <v>5589</v>
      </c>
      <c r="H47" s="82" t="s">
        <v>5581</v>
      </c>
      <c r="I47" s="82" t="s">
        <v>5590</v>
      </c>
      <c r="J47" s="82" t="s">
        <v>5591</v>
      </c>
      <c r="K47" s="85" t="s">
        <v>5592</v>
      </c>
    </row>
    <row r="48" spans="1:11" ht="35.1" customHeight="1" x14ac:dyDescent="0.3">
      <c r="A48" s="86" t="s">
        <v>5799</v>
      </c>
      <c r="B48" s="82" t="s">
        <v>5550</v>
      </c>
      <c r="C48" s="82" t="s">
        <v>5800</v>
      </c>
      <c r="D48" s="81" t="s">
        <v>5801</v>
      </c>
      <c r="E48" s="82">
        <f t="shared" si="1"/>
        <v>23</v>
      </c>
      <c r="F48" s="82" t="s">
        <v>5802</v>
      </c>
      <c r="G48" s="84" t="s">
        <v>5669</v>
      </c>
      <c r="H48" s="82" t="s">
        <v>5581</v>
      </c>
      <c r="I48" s="81" t="s">
        <v>5803</v>
      </c>
      <c r="J48" s="81" t="s">
        <v>5804</v>
      </c>
      <c r="K48" s="83" t="s">
        <v>5805</v>
      </c>
    </row>
    <row r="49" spans="1:11" ht="35.1" customHeight="1" x14ac:dyDescent="0.3">
      <c r="A49" s="86" t="s">
        <v>5806</v>
      </c>
      <c r="B49" s="82" t="s">
        <v>5550</v>
      </c>
      <c r="C49" s="82" t="s">
        <v>5807</v>
      </c>
      <c r="D49" s="82" t="s">
        <v>5808</v>
      </c>
      <c r="E49" s="82">
        <f t="shared" si="1"/>
        <v>23</v>
      </c>
      <c r="F49" s="82" t="s">
        <v>5809</v>
      </c>
      <c r="G49" s="84" t="s">
        <v>5605</v>
      </c>
      <c r="H49" s="82" t="s">
        <v>5581</v>
      </c>
      <c r="I49" s="82" t="s">
        <v>5606</v>
      </c>
      <c r="J49" s="82" t="s">
        <v>5607</v>
      </c>
      <c r="K49" s="85" t="s">
        <v>5608</v>
      </c>
    </row>
    <row r="50" spans="1:11" ht="35.1" customHeight="1" x14ac:dyDescent="0.3">
      <c r="A50" s="86" t="s">
        <v>5810</v>
      </c>
      <c r="B50" s="82" t="s">
        <v>5550</v>
      </c>
      <c r="C50" s="82" t="s">
        <v>5811</v>
      </c>
      <c r="D50" s="81" t="s">
        <v>5812</v>
      </c>
      <c r="E50" s="82">
        <f t="shared" si="1"/>
        <v>24</v>
      </c>
      <c r="F50" s="82" t="s">
        <v>5813</v>
      </c>
      <c r="G50" s="84" t="s">
        <v>5580</v>
      </c>
      <c r="H50" s="82" t="s">
        <v>5581</v>
      </c>
      <c r="I50" s="82" t="s">
        <v>5582</v>
      </c>
      <c r="J50" s="82" t="s">
        <v>5583</v>
      </c>
      <c r="K50" s="85" t="s">
        <v>5584</v>
      </c>
    </row>
    <row r="51" spans="1:11" ht="35.1" customHeight="1" x14ac:dyDescent="0.3">
      <c r="A51" s="86" t="s">
        <v>5814</v>
      </c>
      <c r="B51" s="82" t="s">
        <v>5550</v>
      </c>
      <c r="C51" s="82" t="s">
        <v>5815</v>
      </c>
      <c r="D51" s="81" t="s">
        <v>5816</v>
      </c>
      <c r="E51" s="82">
        <f t="shared" si="1"/>
        <v>24</v>
      </c>
      <c r="F51" s="82" t="s">
        <v>5817</v>
      </c>
      <c r="G51" s="84" t="s">
        <v>5597</v>
      </c>
      <c r="H51" s="82" t="s">
        <v>5581</v>
      </c>
      <c r="I51" s="82" t="s">
        <v>5598</v>
      </c>
      <c r="J51" s="82" t="s">
        <v>5599</v>
      </c>
      <c r="K51" s="85" t="s">
        <v>5600</v>
      </c>
    </row>
    <row r="52" spans="1:11" ht="35.1" customHeight="1" x14ac:dyDescent="0.3">
      <c r="A52" s="86" t="s">
        <v>5818</v>
      </c>
      <c r="B52" s="82" t="s">
        <v>5550</v>
      </c>
      <c r="C52" s="82" t="s">
        <v>5819</v>
      </c>
      <c r="D52" s="82" t="s">
        <v>5820</v>
      </c>
      <c r="E52" s="82">
        <f t="shared" si="1"/>
        <v>24</v>
      </c>
      <c r="F52" s="82" t="s">
        <v>5821</v>
      </c>
      <c r="G52" s="84" t="s">
        <v>5768</v>
      </c>
      <c r="H52" s="82" t="s">
        <v>5581</v>
      </c>
      <c r="I52" s="82" t="s">
        <v>5769</v>
      </c>
      <c r="J52" s="82" t="s">
        <v>5770</v>
      </c>
      <c r="K52" s="85" t="s">
        <v>5771</v>
      </c>
    </row>
    <row r="53" spans="1:11" ht="35.1" customHeight="1" x14ac:dyDescent="0.3">
      <c r="A53" s="86" t="s">
        <v>5822</v>
      </c>
      <c r="B53" s="82" t="s">
        <v>5550</v>
      </c>
      <c r="C53" s="82" t="s">
        <v>5823</v>
      </c>
      <c r="D53" s="82" t="s">
        <v>5824</v>
      </c>
      <c r="E53" s="82">
        <f t="shared" si="1"/>
        <v>23</v>
      </c>
      <c r="F53" s="82" t="s">
        <v>5825</v>
      </c>
      <c r="G53" s="84" t="s">
        <v>5589</v>
      </c>
      <c r="H53" s="82" t="s">
        <v>5581</v>
      </c>
      <c r="I53" s="82" t="s">
        <v>5590</v>
      </c>
      <c r="J53" s="82" t="s">
        <v>5591</v>
      </c>
      <c r="K53" s="85" t="s">
        <v>5592</v>
      </c>
    </row>
    <row r="54" spans="1:11" ht="35.1" customHeight="1" x14ac:dyDescent="0.3">
      <c r="A54" s="86" t="s">
        <v>5826</v>
      </c>
      <c r="B54" s="82" t="s">
        <v>5550</v>
      </c>
      <c r="C54" s="82" t="s">
        <v>5827</v>
      </c>
      <c r="D54" s="82" t="s">
        <v>5828</v>
      </c>
      <c r="E54" s="82">
        <f t="shared" si="1"/>
        <v>24</v>
      </c>
      <c r="F54" s="82" t="s">
        <v>5829</v>
      </c>
      <c r="G54" s="84" t="s">
        <v>5605</v>
      </c>
      <c r="H54" s="82" t="s">
        <v>5581</v>
      </c>
      <c r="I54" s="82" t="s">
        <v>5621</v>
      </c>
      <c r="J54" s="82" t="s">
        <v>5622</v>
      </c>
      <c r="K54" s="85" t="s">
        <v>5623</v>
      </c>
    </row>
    <row r="55" spans="1:11" ht="35.1" customHeight="1" x14ac:dyDescent="0.3">
      <c r="A55" s="86" t="s">
        <v>5830</v>
      </c>
      <c r="B55" s="82" t="s">
        <v>5550</v>
      </c>
      <c r="C55" s="82" t="s">
        <v>5831</v>
      </c>
      <c r="D55" s="82" t="s">
        <v>5832</v>
      </c>
      <c r="E55" s="82">
        <f t="shared" si="1"/>
        <v>23</v>
      </c>
      <c r="F55" s="82" t="s">
        <v>5833</v>
      </c>
      <c r="G55" s="84" t="s">
        <v>5589</v>
      </c>
      <c r="H55" s="82" t="s">
        <v>5581</v>
      </c>
      <c r="I55" s="82" t="s">
        <v>5590</v>
      </c>
      <c r="J55" s="82" t="s">
        <v>5591</v>
      </c>
      <c r="K55" s="85" t="s">
        <v>5592</v>
      </c>
    </row>
    <row r="56" spans="1:11" ht="35.1" customHeight="1" x14ac:dyDescent="0.3">
      <c r="A56" s="86" t="s">
        <v>5834</v>
      </c>
      <c r="B56" s="82" t="s">
        <v>5550</v>
      </c>
      <c r="C56" s="82" t="s">
        <v>5835</v>
      </c>
      <c r="D56" s="82" t="s">
        <v>5836</v>
      </c>
      <c r="E56" s="82">
        <f t="shared" si="1"/>
        <v>23</v>
      </c>
      <c r="F56" s="82" t="s">
        <v>5837</v>
      </c>
      <c r="G56" s="84" t="s">
        <v>5776</v>
      </c>
      <c r="H56" s="82" t="s">
        <v>5581</v>
      </c>
      <c r="I56" s="82" t="s">
        <v>5838</v>
      </c>
      <c r="J56" s="82" t="s">
        <v>5839</v>
      </c>
      <c r="K56" s="85" t="s">
        <v>5840</v>
      </c>
    </row>
    <row r="57" spans="1:11" ht="35.1" customHeight="1" x14ac:dyDescent="0.25">
      <c r="A57" s="86" t="s">
        <v>5841</v>
      </c>
      <c r="B57" s="82" t="s">
        <v>5550</v>
      </c>
      <c r="C57" s="82" t="s">
        <v>5842</v>
      </c>
      <c r="D57" s="82" t="s">
        <v>5843</v>
      </c>
      <c r="E57" s="82">
        <f t="shared" si="1"/>
        <v>23</v>
      </c>
      <c r="F57" s="82" t="s">
        <v>5844</v>
      </c>
      <c r="G57" s="82" t="s">
        <v>5636</v>
      </c>
      <c r="H57" s="82" t="s">
        <v>5581</v>
      </c>
      <c r="I57" s="82" t="s">
        <v>5731</v>
      </c>
      <c r="J57" s="82" t="s">
        <v>5732</v>
      </c>
      <c r="K57" s="85" t="s">
        <v>5733</v>
      </c>
    </row>
    <row r="58" spans="1:11" ht="35.1" customHeight="1" x14ac:dyDescent="0.3">
      <c r="A58" s="82" t="s">
        <v>5576</v>
      </c>
      <c r="B58" s="82" t="s">
        <v>5550</v>
      </c>
      <c r="C58" s="82" t="s">
        <v>5845</v>
      </c>
      <c r="D58" s="81" t="s">
        <v>5846</v>
      </c>
      <c r="E58" s="82">
        <f t="shared" si="1"/>
        <v>26</v>
      </c>
      <c r="F58" s="82" t="s">
        <v>5579</v>
      </c>
      <c r="G58" s="84" t="s">
        <v>5580</v>
      </c>
      <c r="H58" s="82" t="s">
        <v>5581</v>
      </c>
      <c r="I58" s="82" t="s">
        <v>5582</v>
      </c>
      <c r="J58" s="82" t="s">
        <v>5583</v>
      </c>
      <c r="K58" s="85" t="s">
        <v>5584</v>
      </c>
    </row>
    <row r="59" spans="1:11" ht="35.1" customHeight="1" x14ac:dyDescent="0.3">
      <c r="A59" s="82" t="s">
        <v>5576</v>
      </c>
      <c r="B59" s="82" t="s">
        <v>5550</v>
      </c>
      <c r="C59" s="82" t="s">
        <v>5847</v>
      </c>
      <c r="D59" s="81" t="s">
        <v>5848</v>
      </c>
      <c r="E59" s="82">
        <f t="shared" si="1"/>
        <v>25</v>
      </c>
      <c r="F59" s="82" t="s">
        <v>5579</v>
      </c>
      <c r="G59" s="84" t="s">
        <v>5580</v>
      </c>
      <c r="H59" s="82" t="s">
        <v>5581</v>
      </c>
      <c r="I59" s="82" t="s">
        <v>5582</v>
      </c>
      <c r="J59" s="82" t="s">
        <v>5583</v>
      </c>
      <c r="K59" s="85" t="s">
        <v>5584</v>
      </c>
    </row>
    <row r="60" spans="1:11" ht="35.1" customHeight="1" x14ac:dyDescent="0.3">
      <c r="A60" s="82" t="s">
        <v>5576</v>
      </c>
      <c r="B60" s="82" t="s">
        <v>5550</v>
      </c>
      <c r="C60" s="82" t="s">
        <v>5849</v>
      </c>
      <c r="D60" s="81" t="s">
        <v>5850</v>
      </c>
      <c r="E60" s="82">
        <f t="shared" si="1"/>
        <v>24</v>
      </c>
      <c r="F60" s="82" t="s">
        <v>5579</v>
      </c>
      <c r="G60" s="84" t="s">
        <v>5580</v>
      </c>
      <c r="H60" s="82" t="s">
        <v>5581</v>
      </c>
      <c r="I60" s="82" t="s">
        <v>5582</v>
      </c>
      <c r="J60" s="82" t="s">
        <v>5583</v>
      </c>
      <c r="K60" s="85" t="s">
        <v>5584</v>
      </c>
    </row>
    <row r="61" spans="1:11" ht="35.1" customHeight="1" x14ac:dyDescent="0.3">
      <c r="A61" s="82" t="s">
        <v>5576</v>
      </c>
      <c r="B61" s="82" t="s">
        <v>5550</v>
      </c>
      <c r="C61" s="82" t="s">
        <v>5851</v>
      </c>
      <c r="D61" s="81" t="s">
        <v>5852</v>
      </c>
      <c r="E61" s="82">
        <f t="shared" si="1"/>
        <v>22</v>
      </c>
      <c r="F61" s="82" t="s">
        <v>5579</v>
      </c>
      <c r="G61" s="84" t="s">
        <v>5580</v>
      </c>
      <c r="H61" s="82" t="s">
        <v>5581</v>
      </c>
      <c r="I61" s="82" t="s">
        <v>5582</v>
      </c>
      <c r="J61" s="82" t="s">
        <v>5583</v>
      </c>
      <c r="K61" s="85" t="s">
        <v>5584</v>
      </c>
    </row>
    <row r="62" spans="1:11" ht="35.1" customHeight="1" x14ac:dyDescent="0.3">
      <c r="A62" s="82" t="s">
        <v>5576</v>
      </c>
      <c r="B62" s="82" t="s">
        <v>5550</v>
      </c>
      <c r="C62" s="82" t="s">
        <v>5853</v>
      </c>
      <c r="D62" s="81" t="s">
        <v>5854</v>
      </c>
      <c r="E62" s="82">
        <f t="shared" si="1"/>
        <v>21</v>
      </c>
      <c r="F62" s="82" t="s">
        <v>5579</v>
      </c>
      <c r="G62" s="84" t="s">
        <v>5580</v>
      </c>
      <c r="H62" s="82" t="s">
        <v>5581</v>
      </c>
      <c r="I62" s="82" t="s">
        <v>5582</v>
      </c>
      <c r="J62" s="82" t="s">
        <v>5583</v>
      </c>
      <c r="K62" s="85" t="s">
        <v>5584</v>
      </c>
    </row>
    <row r="63" spans="1:11" ht="35.1" customHeight="1" x14ac:dyDescent="0.3">
      <c r="A63" s="82" t="s">
        <v>5576</v>
      </c>
      <c r="B63" s="82" t="s">
        <v>5550</v>
      </c>
      <c r="C63" s="82" t="s">
        <v>5855</v>
      </c>
      <c r="D63" s="81" t="s">
        <v>5856</v>
      </c>
      <c r="E63" s="82">
        <f t="shared" si="1"/>
        <v>20</v>
      </c>
      <c r="F63" s="82" t="s">
        <v>5579</v>
      </c>
      <c r="G63" s="84" t="s">
        <v>5580</v>
      </c>
      <c r="H63" s="82" t="s">
        <v>5581</v>
      </c>
      <c r="I63" s="82" t="s">
        <v>5582</v>
      </c>
      <c r="J63" s="82" t="s">
        <v>5583</v>
      </c>
      <c r="K63" s="85" t="s">
        <v>5584</v>
      </c>
    </row>
    <row r="64" spans="1:11" ht="35.1" customHeight="1" x14ac:dyDescent="0.3">
      <c r="A64" s="82" t="s">
        <v>5742</v>
      </c>
      <c r="B64" s="82" t="s">
        <v>5550</v>
      </c>
      <c r="C64" s="82" t="s">
        <v>5857</v>
      </c>
      <c r="D64" s="81" t="s">
        <v>5858</v>
      </c>
      <c r="E64" s="82">
        <f t="shared" si="1"/>
        <v>26</v>
      </c>
      <c r="F64" s="82" t="s">
        <v>5745</v>
      </c>
      <c r="G64" s="84" t="s">
        <v>5613</v>
      </c>
      <c r="H64" s="82" t="s">
        <v>5581</v>
      </c>
      <c r="I64" s="82" t="s">
        <v>5746</v>
      </c>
      <c r="J64" s="82" t="s">
        <v>5747</v>
      </c>
      <c r="K64" s="85" t="s">
        <v>5748</v>
      </c>
    </row>
    <row r="65" spans="1:11" ht="35.1" customHeight="1" x14ac:dyDescent="0.3">
      <c r="A65" s="82" t="s">
        <v>5742</v>
      </c>
      <c r="B65" s="82" t="s">
        <v>5550</v>
      </c>
      <c r="C65" s="82" t="s">
        <v>5859</v>
      </c>
      <c r="D65" s="81" t="s">
        <v>5860</v>
      </c>
      <c r="E65" s="82">
        <f t="shared" si="1"/>
        <v>25</v>
      </c>
      <c r="F65" s="82" t="s">
        <v>5745</v>
      </c>
      <c r="G65" s="84" t="s">
        <v>5613</v>
      </c>
      <c r="H65" s="82" t="s">
        <v>5581</v>
      </c>
      <c r="I65" s="82" t="s">
        <v>5746</v>
      </c>
      <c r="J65" s="82" t="s">
        <v>5747</v>
      </c>
      <c r="K65" s="85" t="s">
        <v>5748</v>
      </c>
    </row>
    <row r="66" spans="1:11" ht="35.1" customHeight="1" x14ac:dyDescent="0.3">
      <c r="A66" s="82" t="s">
        <v>5742</v>
      </c>
      <c r="B66" s="82" t="s">
        <v>5550</v>
      </c>
      <c r="C66" s="82" t="s">
        <v>5861</v>
      </c>
      <c r="D66" s="81" t="s">
        <v>5862</v>
      </c>
      <c r="E66" s="82">
        <f t="shared" si="1"/>
        <v>24</v>
      </c>
      <c r="F66" s="82" t="s">
        <v>5745</v>
      </c>
      <c r="G66" s="84" t="s">
        <v>5613</v>
      </c>
      <c r="H66" s="82" t="s">
        <v>5581</v>
      </c>
      <c r="I66" s="82" t="s">
        <v>5746</v>
      </c>
      <c r="J66" s="82" t="s">
        <v>5747</v>
      </c>
      <c r="K66" s="85" t="s">
        <v>5748</v>
      </c>
    </row>
    <row r="67" spans="1:11" ht="35.1" customHeight="1" x14ac:dyDescent="0.3">
      <c r="A67" s="82" t="s">
        <v>5742</v>
      </c>
      <c r="B67" s="82" t="s">
        <v>5550</v>
      </c>
      <c r="C67" s="82" t="s">
        <v>5863</v>
      </c>
      <c r="D67" s="81" t="s">
        <v>5864</v>
      </c>
      <c r="E67" s="82">
        <f t="shared" si="1"/>
        <v>22</v>
      </c>
      <c r="F67" s="82" t="s">
        <v>5745</v>
      </c>
      <c r="G67" s="84" t="s">
        <v>5613</v>
      </c>
      <c r="H67" s="82" t="s">
        <v>5581</v>
      </c>
      <c r="I67" s="82" t="s">
        <v>5746</v>
      </c>
      <c r="J67" s="82" t="s">
        <v>5747</v>
      </c>
      <c r="K67" s="85" t="s">
        <v>5748</v>
      </c>
    </row>
    <row r="68" spans="1:11" ht="35.1" customHeight="1" x14ac:dyDescent="0.3">
      <c r="A68" s="82" t="s">
        <v>5742</v>
      </c>
      <c r="B68" s="82" t="s">
        <v>5550</v>
      </c>
      <c r="C68" s="82" t="s">
        <v>5865</v>
      </c>
      <c r="D68" s="81" t="s">
        <v>5866</v>
      </c>
      <c r="E68" s="82">
        <f t="shared" si="1"/>
        <v>21</v>
      </c>
      <c r="F68" s="82" t="s">
        <v>5745</v>
      </c>
      <c r="G68" s="84" t="s">
        <v>5613</v>
      </c>
      <c r="H68" s="82" t="s">
        <v>5581</v>
      </c>
      <c r="I68" s="82" t="s">
        <v>5746</v>
      </c>
      <c r="J68" s="82" t="s">
        <v>5747</v>
      </c>
      <c r="K68" s="85" t="s">
        <v>5748</v>
      </c>
    </row>
    <row r="69" spans="1:11" ht="35.1" customHeight="1" x14ac:dyDescent="0.3">
      <c r="A69" s="82" t="s">
        <v>5742</v>
      </c>
      <c r="B69" s="82" t="s">
        <v>5550</v>
      </c>
      <c r="C69" s="82" t="s">
        <v>5867</v>
      </c>
      <c r="D69" s="81" t="s">
        <v>5868</v>
      </c>
      <c r="E69" s="82">
        <f t="shared" si="1"/>
        <v>20</v>
      </c>
      <c r="F69" s="82" t="s">
        <v>5745</v>
      </c>
      <c r="G69" s="84" t="s">
        <v>5613</v>
      </c>
      <c r="H69" s="82" t="s">
        <v>5581</v>
      </c>
      <c r="I69" s="82" t="s">
        <v>5746</v>
      </c>
      <c r="J69" s="82" t="s">
        <v>5747</v>
      </c>
      <c r="K69" s="85" t="s">
        <v>5748</v>
      </c>
    </row>
    <row r="70" spans="1:11" ht="35.1" customHeight="1" x14ac:dyDescent="0.25">
      <c r="A70" s="82" t="s">
        <v>5632</v>
      </c>
      <c r="B70" s="82" t="s">
        <v>5550</v>
      </c>
      <c r="C70" s="82" t="s">
        <v>5869</v>
      </c>
      <c r="D70" s="81" t="s">
        <v>5870</v>
      </c>
      <c r="E70" s="82">
        <f t="shared" si="1"/>
        <v>26</v>
      </c>
      <c r="F70" s="82" t="s">
        <v>5635</v>
      </c>
      <c r="G70" s="82" t="s">
        <v>5636</v>
      </c>
      <c r="H70" s="82" t="s">
        <v>5581</v>
      </c>
      <c r="I70" s="82" t="s">
        <v>5637</v>
      </c>
      <c r="J70" s="82" t="s">
        <v>5638</v>
      </c>
      <c r="K70" s="85" t="s">
        <v>5639</v>
      </c>
    </row>
    <row r="71" spans="1:11" ht="35.1" customHeight="1" x14ac:dyDescent="0.25">
      <c r="A71" s="82" t="s">
        <v>5632</v>
      </c>
      <c r="B71" s="82" t="s">
        <v>5550</v>
      </c>
      <c r="C71" s="82" t="s">
        <v>5871</v>
      </c>
      <c r="D71" s="81" t="s">
        <v>5872</v>
      </c>
      <c r="E71" s="82">
        <f t="shared" si="1"/>
        <v>25</v>
      </c>
      <c r="F71" s="82" t="s">
        <v>5635</v>
      </c>
      <c r="G71" s="82" t="s">
        <v>5636</v>
      </c>
      <c r="H71" s="82" t="s">
        <v>5581</v>
      </c>
      <c r="I71" s="82" t="s">
        <v>5637</v>
      </c>
      <c r="J71" s="82" t="s">
        <v>5638</v>
      </c>
      <c r="K71" s="85" t="s">
        <v>5639</v>
      </c>
    </row>
    <row r="72" spans="1:11" ht="35.1" customHeight="1" x14ac:dyDescent="0.25">
      <c r="A72" s="82" t="s">
        <v>5632</v>
      </c>
      <c r="B72" s="82" t="s">
        <v>5550</v>
      </c>
      <c r="C72" s="82" t="s">
        <v>5873</v>
      </c>
      <c r="D72" s="81" t="s">
        <v>5874</v>
      </c>
      <c r="E72" s="82">
        <f t="shared" si="1"/>
        <v>24</v>
      </c>
      <c r="F72" s="82" t="s">
        <v>5635</v>
      </c>
      <c r="G72" s="82" t="s">
        <v>5636</v>
      </c>
      <c r="H72" s="82" t="s">
        <v>5581</v>
      </c>
      <c r="I72" s="82" t="s">
        <v>5637</v>
      </c>
      <c r="J72" s="82" t="s">
        <v>5638</v>
      </c>
      <c r="K72" s="85" t="s">
        <v>5639</v>
      </c>
    </row>
    <row r="73" spans="1:11" ht="35.1" customHeight="1" x14ac:dyDescent="0.25">
      <c r="A73" s="82" t="s">
        <v>5632</v>
      </c>
      <c r="B73" s="82" t="s">
        <v>5550</v>
      </c>
      <c r="C73" s="82" t="s">
        <v>5875</v>
      </c>
      <c r="D73" s="81" t="s">
        <v>5876</v>
      </c>
      <c r="E73" s="82">
        <f t="shared" si="1"/>
        <v>22</v>
      </c>
      <c r="F73" s="82" t="s">
        <v>5635</v>
      </c>
      <c r="G73" s="82" t="s">
        <v>5636</v>
      </c>
      <c r="H73" s="82" t="s">
        <v>5581</v>
      </c>
      <c r="I73" s="82" t="s">
        <v>5637</v>
      </c>
      <c r="J73" s="82" t="s">
        <v>5638</v>
      </c>
      <c r="K73" s="85" t="s">
        <v>5639</v>
      </c>
    </row>
    <row r="74" spans="1:11" ht="35.1" customHeight="1" x14ac:dyDescent="0.25">
      <c r="A74" s="82" t="s">
        <v>5632</v>
      </c>
      <c r="B74" s="82" t="s">
        <v>5550</v>
      </c>
      <c r="C74" s="82" t="s">
        <v>5877</v>
      </c>
      <c r="D74" s="81" t="s">
        <v>5878</v>
      </c>
      <c r="E74" s="82">
        <f t="shared" ref="E74:E138" si="2">LEN(D74)</f>
        <v>21</v>
      </c>
      <c r="F74" s="82" t="s">
        <v>5635</v>
      </c>
      <c r="G74" s="82" t="s">
        <v>5636</v>
      </c>
      <c r="H74" s="82" t="s">
        <v>5581</v>
      </c>
      <c r="I74" s="82" t="s">
        <v>5637</v>
      </c>
      <c r="J74" s="82" t="s">
        <v>5638</v>
      </c>
      <c r="K74" s="85" t="s">
        <v>5639</v>
      </c>
    </row>
    <row r="75" spans="1:11" ht="35.1" customHeight="1" x14ac:dyDescent="0.25">
      <c r="A75" s="82" t="s">
        <v>5632</v>
      </c>
      <c r="B75" s="82" t="s">
        <v>5550</v>
      </c>
      <c r="C75" s="82" t="s">
        <v>5879</v>
      </c>
      <c r="D75" s="81" t="s">
        <v>5880</v>
      </c>
      <c r="E75" s="82">
        <f t="shared" si="2"/>
        <v>20</v>
      </c>
      <c r="F75" s="82" t="s">
        <v>5635</v>
      </c>
      <c r="G75" s="82" t="s">
        <v>5636</v>
      </c>
      <c r="H75" s="82" t="s">
        <v>5581</v>
      </c>
      <c r="I75" s="82" t="s">
        <v>5637</v>
      </c>
      <c r="J75" s="82" t="s">
        <v>5638</v>
      </c>
      <c r="K75" s="85" t="s">
        <v>5639</v>
      </c>
    </row>
    <row r="76" spans="1:11" ht="35.1" customHeight="1" x14ac:dyDescent="0.3">
      <c r="A76" s="86" t="s">
        <v>5787</v>
      </c>
      <c r="B76" s="82" t="s">
        <v>5550</v>
      </c>
      <c r="C76" s="82" t="s">
        <v>5881</v>
      </c>
      <c r="D76" s="81" t="s">
        <v>5882</v>
      </c>
      <c r="E76" s="82">
        <f t="shared" si="2"/>
        <v>26</v>
      </c>
      <c r="F76" s="82" t="s">
        <v>5790</v>
      </c>
      <c r="G76" s="84" t="s">
        <v>5580</v>
      </c>
      <c r="H76" s="82" t="s">
        <v>5581</v>
      </c>
      <c r="I76" s="82" t="s">
        <v>5582</v>
      </c>
      <c r="J76" s="82" t="s">
        <v>5583</v>
      </c>
      <c r="K76" s="85" t="s">
        <v>5584</v>
      </c>
    </row>
    <row r="77" spans="1:11" ht="35.1" customHeight="1" x14ac:dyDescent="0.3">
      <c r="A77" s="86" t="s">
        <v>5787</v>
      </c>
      <c r="B77" s="82" t="s">
        <v>5550</v>
      </c>
      <c r="C77" s="82" t="s">
        <v>5883</v>
      </c>
      <c r="D77" s="81" t="s">
        <v>5884</v>
      </c>
      <c r="E77" s="82">
        <f t="shared" si="2"/>
        <v>25</v>
      </c>
      <c r="F77" s="82" t="s">
        <v>5790</v>
      </c>
      <c r="G77" s="84" t="s">
        <v>5580</v>
      </c>
      <c r="H77" s="82" t="s">
        <v>5581</v>
      </c>
      <c r="I77" s="82" t="s">
        <v>5582</v>
      </c>
      <c r="J77" s="82" t="s">
        <v>5583</v>
      </c>
      <c r="K77" s="85" t="s">
        <v>5584</v>
      </c>
    </row>
    <row r="78" spans="1:11" ht="35.1" customHeight="1" x14ac:dyDescent="0.3">
      <c r="A78" s="86" t="s">
        <v>5787</v>
      </c>
      <c r="B78" s="82" t="s">
        <v>5550</v>
      </c>
      <c r="C78" s="82" t="s">
        <v>5885</v>
      </c>
      <c r="D78" s="81" t="s">
        <v>5886</v>
      </c>
      <c r="E78" s="82">
        <f t="shared" si="2"/>
        <v>23</v>
      </c>
      <c r="F78" s="82" t="s">
        <v>5790</v>
      </c>
      <c r="G78" s="84" t="s">
        <v>5580</v>
      </c>
      <c r="H78" s="82" t="s">
        <v>5581</v>
      </c>
      <c r="I78" s="82" t="s">
        <v>5582</v>
      </c>
      <c r="J78" s="82" t="s">
        <v>5583</v>
      </c>
      <c r="K78" s="85" t="s">
        <v>5584</v>
      </c>
    </row>
    <row r="79" spans="1:11" ht="35.1" customHeight="1" x14ac:dyDescent="0.3">
      <c r="A79" s="86" t="s">
        <v>5787</v>
      </c>
      <c r="B79" s="82" t="s">
        <v>5550</v>
      </c>
      <c r="C79" s="82" t="s">
        <v>5887</v>
      </c>
      <c r="D79" s="81" t="s">
        <v>5888</v>
      </c>
      <c r="E79" s="82">
        <f t="shared" si="2"/>
        <v>22</v>
      </c>
      <c r="F79" s="82" t="s">
        <v>5790</v>
      </c>
      <c r="G79" s="84" t="s">
        <v>5580</v>
      </c>
      <c r="H79" s="82" t="s">
        <v>5581</v>
      </c>
      <c r="I79" s="82" t="s">
        <v>5582</v>
      </c>
      <c r="J79" s="82" t="s">
        <v>5583</v>
      </c>
      <c r="K79" s="85" t="s">
        <v>5584</v>
      </c>
    </row>
    <row r="80" spans="1:11" ht="35.1" customHeight="1" x14ac:dyDescent="0.3">
      <c r="A80" s="86" t="s">
        <v>5787</v>
      </c>
      <c r="B80" s="82" t="s">
        <v>5550</v>
      </c>
      <c r="C80" s="82" t="s">
        <v>5889</v>
      </c>
      <c r="D80" s="88" t="s">
        <v>5890</v>
      </c>
      <c r="E80" s="82">
        <f t="shared" si="2"/>
        <v>21</v>
      </c>
      <c r="F80" s="82" t="s">
        <v>5790</v>
      </c>
      <c r="G80" s="84" t="s">
        <v>5580</v>
      </c>
      <c r="H80" s="82" t="s">
        <v>5581</v>
      </c>
      <c r="I80" s="82" t="s">
        <v>5582</v>
      </c>
      <c r="J80" s="82" t="s">
        <v>5583</v>
      </c>
      <c r="K80" s="85" t="s">
        <v>5584</v>
      </c>
    </row>
    <row r="81" spans="1:11" ht="35.1" customHeight="1" x14ac:dyDescent="0.3">
      <c r="A81" s="86" t="s">
        <v>5787</v>
      </c>
      <c r="B81" s="82" t="s">
        <v>5550</v>
      </c>
      <c r="C81" s="82" t="s">
        <v>5891</v>
      </c>
      <c r="D81" s="88" t="s">
        <v>5892</v>
      </c>
      <c r="E81" s="82">
        <f t="shared" si="2"/>
        <v>20</v>
      </c>
      <c r="F81" s="82" t="s">
        <v>5790</v>
      </c>
      <c r="G81" s="84" t="s">
        <v>5580</v>
      </c>
      <c r="H81" s="82" t="s">
        <v>5581</v>
      </c>
      <c r="I81" s="82" t="s">
        <v>5582</v>
      </c>
      <c r="J81" s="82" t="s">
        <v>5583</v>
      </c>
      <c r="K81" s="85" t="s">
        <v>5584</v>
      </c>
    </row>
    <row r="82" spans="1:11" ht="35.1" customHeight="1" x14ac:dyDescent="0.3">
      <c r="A82" s="86" t="s">
        <v>5822</v>
      </c>
      <c r="B82" s="82" t="s">
        <v>5550</v>
      </c>
      <c r="C82" s="82" t="s">
        <v>5893</v>
      </c>
      <c r="D82" s="81" t="s">
        <v>5894</v>
      </c>
      <c r="E82" s="82">
        <f t="shared" si="2"/>
        <v>26</v>
      </c>
      <c r="F82" s="82" t="s">
        <v>5825</v>
      </c>
      <c r="G82" s="84" t="s">
        <v>5589</v>
      </c>
      <c r="H82" s="82" t="s">
        <v>5581</v>
      </c>
      <c r="I82" s="82" t="s">
        <v>5590</v>
      </c>
      <c r="J82" s="82" t="s">
        <v>5591</v>
      </c>
      <c r="K82" s="85" t="s">
        <v>5592</v>
      </c>
    </row>
    <row r="83" spans="1:11" ht="35.1" customHeight="1" x14ac:dyDescent="0.3">
      <c r="A83" s="86" t="s">
        <v>5822</v>
      </c>
      <c r="B83" s="82" t="s">
        <v>5550</v>
      </c>
      <c r="C83" s="82" t="s">
        <v>5895</v>
      </c>
      <c r="D83" s="81" t="s">
        <v>5896</v>
      </c>
      <c r="E83" s="82">
        <f t="shared" si="2"/>
        <v>25</v>
      </c>
      <c r="F83" s="82" t="s">
        <v>5825</v>
      </c>
      <c r="G83" s="84" t="s">
        <v>5589</v>
      </c>
      <c r="H83" s="82" t="s">
        <v>5581</v>
      </c>
      <c r="I83" s="82" t="s">
        <v>5590</v>
      </c>
      <c r="J83" s="82" t="s">
        <v>5591</v>
      </c>
      <c r="K83" s="85" t="s">
        <v>5592</v>
      </c>
    </row>
    <row r="84" spans="1:11" ht="35.1" customHeight="1" x14ac:dyDescent="0.3">
      <c r="A84" s="86" t="s">
        <v>5822</v>
      </c>
      <c r="B84" s="82" t="s">
        <v>5550</v>
      </c>
      <c r="C84" s="82" t="s">
        <v>5897</v>
      </c>
      <c r="D84" s="81" t="s">
        <v>5898</v>
      </c>
      <c r="E84" s="82">
        <f t="shared" si="2"/>
        <v>24</v>
      </c>
      <c r="F84" s="82" t="s">
        <v>5825</v>
      </c>
      <c r="G84" s="84" t="s">
        <v>5589</v>
      </c>
      <c r="H84" s="82" t="s">
        <v>5581</v>
      </c>
      <c r="I84" s="82" t="s">
        <v>5590</v>
      </c>
      <c r="J84" s="82" t="s">
        <v>5591</v>
      </c>
      <c r="K84" s="85" t="s">
        <v>5592</v>
      </c>
    </row>
    <row r="85" spans="1:11" ht="35.1" customHeight="1" x14ac:dyDescent="0.3">
      <c r="A85" s="86" t="s">
        <v>5822</v>
      </c>
      <c r="B85" s="82" t="s">
        <v>5550</v>
      </c>
      <c r="C85" s="82" t="s">
        <v>5899</v>
      </c>
      <c r="D85" s="81" t="s">
        <v>5900</v>
      </c>
      <c r="E85" s="82">
        <f t="shared" si="2"/>
        <v>22</v>
      </c>
      <c r="F85" s="82" t="s">
        <v>5825</v>
      </c>
      <c r="G85" s="84" t="s">
        <v>5589</v>
      </c>
      <c r="H85" s="82" t="s">
        <v>5581</v>
      </c>
      <c r="I85" s="82" t="s">
        <v>5590</v>
      </c>
      <c r="J85" s="82" t="s">
        <v>5591</v>
      </c>
      <c r="K85" s="85" t="s">
        <v>5592</v>
      </c>
    </row>
    <row r="86" spans="1:11" ht="35.1" customHeight="1" x14ac:dyDescent="0.3">
      <c r="A86" s="86" t="s">
        <v>5822</v>
      </c>
      <c r="B86" s="82" t="s">
        <v>5550</v>
      </c>
      <c r="C86" s="82" t="s">
        <v>5901</v>
      </c>
      <c r="D86" s="81" t="s">
        <v>5902</v>
      </c>
      <c r="E86" s="82">
        <f t="shared" si="2"/>
        <v>21</v>
      </c>
      <c r="F86" s="82" t="s">
        <v>5825</v>
      </c>
      <c r="G86" s="84" t="s">
        <v>5589</v>
      </c>
      <c r="H86" s="82" t="s">
        <v>5581</v>
      </c>
      <c r="I86" s="82" t="s">
        <v>5590</v>
      </c>
      <c r="J86" s="82" t="s">
        <v>5591</v>
      </c>
      <c r="K86" s="85" t="s">
        <v>5592</v>
      </c>
    </row>
    <row r="87" spans="1:11" ht="35.1" customHeight="1" x14ac:dyDescent="0.3">
      <c r="A87" s="86" t="s">
        <v>5822</v>
      </c>
      <c r="B87" s="82" t="s">
        <v>5550</v>
      </c>
      <c r="C87" s="82" t="s">
        <v>5903</v>
      </c>
      <c r="D87" s="81" t="s">
        <v>5904</v>
      </c>
      <c r="E87" s="82">
        <f t="shared" si="2"/>
        <v>20</v>
      </c>
      <c r="F87" s="82" t="s">
        <v>5825</v>
      </c>
      <c r="G87" s="84" t="s">
        <v>5589</v>
      </c>
      <c r="H87" s="82" t="s">
        <v>5581</v>
      </c>
      <c r="I87" s="82" t="s">
        <v>5590</v>
      </c>
      <c r="J87" s="82" t="s">
        <v>5591</v>
      </c>
      <c r="K87" s="85" t="s">
        <v>5592</v>
      </c>
    </row>
    <row r="88" spans="1:11" ht="35.1" customHeight="1" x14ac:dyDescent="0.3">
      <c r="A88" s="86" t="s">
        <v>5834</v>
      </c>
      <c r="B88" s="82" t="s">
        <v>5550</v>
      </c>
      <c r="C88" s="82" t="s">
        <v>5905</v>
      </c>
      <c r="D88" s="81" t="s">
        <v>5906</v>
      </c>
      <c r="E88" s="82">
        <f t="shared" si="2"/>
        <v>26</v>
      </c>
      <c r="F88" s="82" t="s">
        <v>5837</v>
      </c>
      <c r="G88" s="84" t="s">
        <v>5776</v>
      </c>
      <c r="H88" s="82" t="s">
        <v>5581</v>
      </c>
      <c r="I88" s="82" t="s">
        <v>5838</v>
      </c>
      <c r="J88" s="82" t="s">
        <v>5839</v>
      </c>
      <c r="K88" s="85" t="s">
        <v>5840</v>
      </c>
    </row>
    <row r="89" spans="1:11" ht="35.1" customHeight="1" x14ac:dyDescent="0.3">
      <c r="A89" s="86" t="s">
        <v>5834</v>
      </c>
      <c r="B89" s="82" t="s">
        <v>5550</v>
      </c>
      <c r="C89" s="82" t="s">
        <v>5907</v>
      </c>
      <c r="D89" s="81" t="s">
        <v>5908</v>
      </c>
      <c r="E89" s="82">
        <f t="shared" si="2"/>
        <v>25</v>
      </c>
      <c r="F89" s="82" t="s">
        <v>5837</v>
      </c>
      <c r="G89" s="84" t="s">
        <v>5776</v>
      </c>
      <c r="H89" s="82" t="s">
        <v>5581</v>
      </c>
      <c r="I89" s="82" t="s">
        <v>5838</v>
      </c>
      <c r="J89" s="82" t="s">
        <v>5839</v>
      </c>
      <c r="K89" s="85" t="s">
        <v>5840</v>
      </c>
    </row>
    <row r="90" spans="1:11" ht="35.1" customHeight="1" x14ac:dyDescent="0.3">
      <c r="A90" s="86" t="s">
        <v>5834</v>
      </c>
      <c r="B90" s="82" t="s">
        <v>5550</v>
      </c>
      <c r="C90" s="82" t="s">
        <v>5909</v>
      </c>
      <c r="D90" s="81" t="s">
        <v>5910</v>
      </c>
      <c r="E90" s="82">
        <f t="shared" si="2"/>
        <v>24</v>
      </c>
      <c r="F90" s="82" t="s">
        <v>5837</v>
      </c>
      <c r="G90" s="84" t="s">
        <v>5776</v>
      </c>
      <c r="H90" s="82" t="s">
        <v>5581</v>
      </c>
      <c r="I90" s="82" t="s">
        <v>5838</v>
      </c>
      <c r="J90" s="82" t="s">
        <v>5839</v>
      </c>
      <c r="K90" s="85" t="s">
        <v>5840</v>
      </c>
    </row>
    <row r="91" spans="1:11" ht="35.1" customHeight="1" x14ac:dyDescent="0.3">
      <c r="A91" s="86" t="s">
        <v>5834</v>
      </c>
      <c r="B91" s="82" t="s">
        <v>5550</v>
      </c>
      <c r="C91" s="82" t="s">
        <v>5911</v>
      </c>
      <c r="D91" s="81" t="s">
        <v>5912</v>
      </c>
      <c r="E91" s="82">
        <f t="shared" si="2"/>
        <v>22</v>
      </c>
      <c r="F91" s="82" t="s">
        <v>5837</v>
      </c>
      <c r="G91" s="84" t="s">
        <v>5776</v>
      </c>
      <c r="H91" s="82" t="s">
        <v>5581</v>
      </c>
      <c r="I91" s="82" t="s">
        <v>5838</v>
      </c>
      <c r="J91" s="82" t="s">
        <v>5839</v>
      </c>
      <c r="K91" s="85" t="s">
        <v>5840</v>
      </c>
    </row>
    <row r="92" spans="1:11" ht="35.1" customHeight="1" x14ac:dyDescent="0.3">
      <c r="A92" s="86" t="s">
        <v>5834</v>
      </c>
      <c r="B92" s="82" t="s">
        <v>5550</v>
      </c>
      <c r="C92" s="82" t="s">
        <v>5913</v>
      </c>
      <c r="D92" s="81" t="s">
        <v>5914</v>
      </c>
      <c r="E92" s="82">
        <f t="shared" si="2"/>
        <v>21</v>
      </c>
      <c r="F92" s="82" t="s">
        <v>5837</v>
      </c>
      <c r="G92" s="84" t="s">
        <v>5776</v>
      </c>
      <c r="H92" s="82" t="s">
        <v>5581</v>
      </c>
      <c r="I92" s="82" t="s">
        <v>5838</v>
      </c>
      <c r="J92" s="82" t="s">
        <v>5839</v>
      </c>
      <c r="K92" s="85" t="s">
        <v>5840</v>
      </c>
    </row>
    <row r="93" spans="1:11" ht="35.1" customHeight="1" x14ac:dyDescent="0.3">
      <c r="A93" s="86" t="s">
        <v>5834</v>
      </c>
      <c r="B93" s="82" t="s">
        <v>5550</v>
      </c>
      <c r="C93" s="82" t="s">
        <v>5915</v>
      </c>
      <c r="D93" s="81" t="s">
        <v>5916</v>
      </c>
      <c r="E93" s="82">
        <f t="shared" si="2"/>
        <v>20</v>
      </c>
      <c r="F93" s="82" t="s">
        <v>5837</v>
      </c>
      <c r="G93" s="84" t="s">
        <v>5776</v>
      </c>
      <c r="H93" s="82" t="s">
        <v>5581</v>
      </c>
      <c r="I93" s="82" t="s">
        <v>5838</v>
      </c>
      <c r="J93" s="82" t="s">
        <v>5839</v>
      </c>
      <c r="K93" s="85" t="s">
        <v>5840</v>
      </c>
    </row>
    <row r="94" spans="1:11" ht="35.1" customHeight="1" x14ac:dyDescent="0.3">
      <c r="A94" s="81" t="s">
        <v>5565</v>
      </c>
      <c r="B94" s="81" t="s">
        <v>5917</v>
      </c>
      <c r="C94" s="81" t="s">
        <v>5918</v>
      </c>
      <c r="D94" s="81" t="s">
        <v>5919</v>
      </c>
      <c r="E94" s="82">
        <f t="shared" si="2"/>
        <v>20</v>
      </c>
      <c r="F94" s="81" t="s">
        <v>5155</v>
      </c>
      <c r="G94" s="89" t="s">
        <v>5684</v>
      </c>
      <c r="I94" s="82" t="s">
        <v>5570</v>
      </c>
      <c r="J94" s="82" t="s">
        <v>5571</v>
      </c>
      <c r="K94" s="85" t="s">
        <v>5572</v>
      </c>
    </row>
    <row r="95" spans="1:11" ht="35.1" customHeight="1" x14ac:dyDescent="0.3">
      <c r="A95" s="81" t="s">
        <v>5576</v>
      </c>
      <c r="B95" s="81" t="s">
        <v>5917</v>
      </c>
      <c r="C95" s="81" t="s">
        <v>5920</v>
      </c>
      <c r="D95" s="81" t="s">
        <v>5921</v>
      </c>
      <c r="E95" s="82">
        <f t="shared" si="2"/>
        <v>20</v>
      </c>
      <c r="F95" s="81" t="s">
        <v>5187</v>
      </c>
      <c r="G95" s="89" t="s">
        <v>5684</v>
      </c>
      <c r="I95" s="82" t="s">
        <v>5582</v>
      </c>
      <c r="J95" s="82" t="s">
        <v>5583</v>
      </c>
      <c r="K95" s="85" t="s">
        <v>5584</v>
      </c>
    </row>
    <row r="96" spans="1:11" ht="35.1" customHeight="1" x14ac:dyDescent="0.3">
      <c r="A96" s="81" t="s">
        <v>5609</v>
      </c>
      <c r="B96" s="81" t="s">
        <v>5917</v>
      </c>
      <c r="C96" s="81" t="s">
        <v>5922</v>
      </c>
      <c r="D96" s="81" t="s">
        <v>5923</v>
      </c>
      <c r="E96" s="82">
        <f t="shared" si="2"/>
        <v>20</v>
      </c>
      <c r="F96" s="81" t="s">
        <v>5153</v>
      </c>
      <c r="G96" s="84" t="s">
        <v>5613</v>
      </c>
      <c r="I96" s="82" t="s">
        <v>5614</v>
      </c>
      <c r="J96" s="82" t="s">
        <v>5615</v>
      </c>
      <c r="K96" s="85" t="s">
        <v>5616</v>
      </c>
    </row>
    <row r="97" spans="1:11" ht="35.1" customHeight="1" x14ac:dyDescent="0.3">
      <c r="A97" s="81" t="s">
        <v>5632</v>
      </c>
      <c r="B97" s="81" t="s">
        <v>5917</v>
      </c>
      <c r="C97" s="81" t="s">
        <v>5924</v>
      </c>
      <c r="D97" s="81" t="s">
        <v>5925</v>
      </c>
      <c r="E97" s="82">
        <f t="shared" si="2"/>
        <v>21</v>
      </c>
      <c r="F97" s="81" t="s">
        <v>5926</v>
      </c>
      <c r="G97" s="89" t="s">
        <v>5636</v>
      </c>
      <c r="I97" s="82" t="s">
        <v>5637</v>
      </c>
      <c r="J97" s="82" t="s">
        <v>5638</v>
      </c>
      <c r="K97" s="85" t="s">
        <v>5639</v>
      </c>
    </row>
    <row r="98" spans="1:11" ht="35.1" customHeight="1" x14ac:dyDescent="0.3">
      <c r="A98" s="81" t="s">
        <v>5640</v>
      </c>
      <c r="B98" s="81" t="s">
        <v>5917</v>
      </c>
      <c r="C98" s="81" t="s">
        <v>5927</v>
      </c>
      <c r="D98" s="81" t="s">
        <v>5928</v>
      </c>
      <c r="E98" s="82">
        <f t="shared" si="2"/>
        <v>20</v>
      </c>
      <c r="F98" s="81" t="s">
        <v>5217</v>
      </c>
      <c r="G98" s="89" t="s">
        <v>5644</v>
      </c>
      <c r="I98" s="82" t="s">
        <v>5614</v>
      </c>
      <c r="J98" s="82" t="s">
        <v>5615</v>
      </c>
      <c r="K98" s="85" t="s">
        <v>5616</v>
      </c>
    </row>
    <row r="99" spans="1:11" ht="35.1" customHeight="1" x14ac:dyDescent="0.3">
      <c r="A99" s="81" t="s">
        <v>5929</v>
      </c>
      <c r="B99" s="81" t="s">
        <v>5917</v>
      </c>
      <c r="C99" s="81" t="s">
        <v>5930</v>
      </c>
      <c r="D99" s="81" t="s">
        <v>5931</v>
      </c>
      <c r="E99" s="82">
        <f t="shared" si="2"/>
        <v>20</v>
      </c>
      <c r="F99" s="81" t="s">
        <v>5217</v>
      </c>
      <c r="G99" s="84" t="s">
        <v>5649</v>
      </c>
      <c r="H99" s="82"/>
      <c r="I99" s="82" t="s">
        <v>5650</v>
      </c>
      <c r="J99" s="82" t="s">
        <v>5651</v>
      </c>
      <c r="K99" s="85" t="s">
        <v>5652</v>
      </c>
    </row>
    <row r="100" spans="1:11" ht="35.1" customHeight="1" x14ac:dyDescent="0.3">
      <c r="A100" s="81" t="s">
        <v>5653</v>
      </c>
      <c r="B100" s="81" t="s">
        <v>5917</v>
      </c>
      <c r="C100" s="81" t="s">
        <v>5932</v>
      </c>
      <c r="D100" s="81" t="s">
        <v>5933</v>
      </c>
      <c r="E100" s="82">
        <f t="shared" si="2"/>
        <v>21</v>
      </c>
      <c r="F100" s="81" t="s">
        <v>5249</v>
      </c>
      <c r="G100" s="84" t="s">
        <v>5580</v>
      </c>
      <c r="H100" s="82"/>
      <c r="I100" s="82" t="s">
        <v>5582</v>
      </c>
      <c r="J100" s="82" t="s">
        <v>5583</v>
      </c>
      <c r="K100" s="85" t="s">
        <v>5584</v>
      </c>
    </row>
    <row r="101" spans="1:11" ht="35.1" customHeight="1" x14ac:dyDescent="0.3">
      <c r="A101" s="81" t="s">
        <v>5657</v>
      </c>
      <c r="B101" s="81" t="s">
        <v>5917</v>
      </c>
      <c r="C101" s="81" t="s">
        <v>5934</v>
      </c>
      <c r="D101" s="81" t="s">
        <v>5935</v>
      </c>
      <c r="E101" s="82">
        <f t="shared" si="2"/>
        <v>21</v>
      </c>
      <c r="F101" s="81" t="s">
        <v>5249</v>
      </c>
      <c r="G101" s="84" t="s">
        <v>5580</v>
      </c>
      <c r="H101" s="82"/>
      <c r="I101" s="82" t="s">
        <v>5582</v>
      </c>
      <c r="J101" s="82" t="s">
        <v>5583</v>
      </c>
      <c r="K101" s="85" t="s">
        <v>5584</v>
      </c>
    </row>
    <row r="102" spans="1:11" ht="35.1" customHeight="1" x14ac:dyDescent="0.25">
      <c r="A102" s="81" t="s">
        <v>5936</v>
      </c>
      <c r="B102" s="81" t="s">
        <v>5917</v>
      </c>
      <c r="C102" s="81" t="s">
        <v>5937</v>
      </c>
      <c r="D102" s="81" t="s">
        <v>5938</v>
      </c>
      <c r="E102" s="82">
        <f t="shared" si="2"/>
        <v>20</v>
      </c>
      <c r="F102" s="81" t="s">
        <v>5189</v>
      </c>
      <c r="G102" s="82" t="s">
        <v>5636</v>
      </c>
      <c r="H102" s="82"/>
      <c r="I102" s="82" t="s">
        <v>5677</v>
      </c>
      <c r="J102" s="82" t="s">
        <v>5678</v>
      </c>
      <c r="K102" s="85" t="s">
        <v>5679</v>
      </c>
    </row>
    <row r="103" spans="1:11" ht="35.1" customHeight="1" x14ac:dyDescent="0.3">
      <c r="A103" s="81" t="s">
        <v>5702</v>
      </c>
      <c r="B103" s="81" t="s">
        <v>5917</v>
      </c>
      <c r="C103" s="81" t="s">
        <v>5939</v>
      </c>
      <c r="D103" s="81" t="s">
        <v>5940</v>
      </c>
      <c r="E103" s="82">
        <f t="shared" si="2"/>
        <v>21</v>
      </c>
      <c r="F103" s="81" t="s">
        <v>5221</v>
      </c>
      <c r="G103" s="84" t="s">
        <v>5706</v>
      </c>
      <c r="H103" s="82"/>
      <c r="I103" s="82" t="s">
        <v>5707</v>
      </c>
      <c r="J103" s="82" t="s">
        <v>5708</v>
      </c>
      <c r="K103" s="85" t="s">
        <v>5709</v>
      </c>
    </row>
    <row r="104" spans="1:11" ht="35.1" customHeight="1" x14ac:dyDescent="0.3">
      <c r="A104" s="81" t="s">
        <v>5734</v>
      </c>
      <c r="B104" s="81" t="s">
        <v>5917</v>
      </c>
      <c r="C104" s="81" t="s">
        <v>5941</v>
      </c>
      <c r="D104" s="81" t="s">
        <v>5942</v>
      </c>
      <c r="E104" s="82">
        <f t="shared" si="2"/>
        <v>21</v>
      </c>
      <c r="F104" s="81" t="s">
        <v>5191</v>
      </c>
      <c r="G104" s="84" t="s">
        <v>5589</v>
      </c>
      <c r="H104" s="82"/>
      <c r="I104" s="82" t="s">
        <v>5590</v>
      </c>
      <c r="J104" s="82" t="s">
        <v>5591</v>
      </c>
      <c r="K104" s="85" t="s">
        <v>5592</v>
      </c>
    </row>
    <row r="105" spans="1:11" ht="35.1" customHeight="1" x14ac:dyDescent="0.3">
      <c r="A105" s="81" t="s">
        <v>5738</v>
      </c>
      <c r="B105" s="81" t="s">
        <v>5917</v>
      </c>
      <c r="C105" s="81" t="s">
        <v>5943</v>
      </c>
      <c r="D105" s="81" t="s">
        <v>5944</v>
      </c>
      <c r="E105" s="82">
        <f t="shared" si="2"/>
        <v>21</v>
      </c>
      <c r="F105" s="81" t="s">
        <v>5945</v>
      </c>
      <c r="G105" s="84" t="s">
        <v>5605</v>
      </c>
      <c r="H105" s="82"/>
      <c r="I105" s="82" t="s">
        <v>5606</v>
      </c>
      <c r="J105" s="82" t="s">
        <v>5607</v>
      </c>
      <c r="K105" s="85" t="s">
        <v>5608</v>
      </c>
    </row>
    <row r="106" spans="1:11" ht="35.1" customHeight="1" x14ac:dyDescent="0.3">
      <c r="A106" s="81" t="s">
        <v>5742</v>
      </c>
      <c r="B106" s="81" t="s">
        <v>5917</v>
      </c>
      <c r="C106" s="81" t="s">
        <v>5946</v>
      </c>
      <c r="D106" s="81" t="s">
        <v>5947</v>
      </c>
      <c r="E106" s="82">
        <f t="shared" si="2"/>
        <v>20</v>
      </c>
      <c r="F106" s="81" t="s">
        <v>5223</v>
      </c>
      <c r="G106" s="84" t="s">
        <v>5613</v>
      </c>
      <c r="H106" s="82"/>
      <c r="I106" s="82" t="s">
        <v>5746</v>
      </c>
      <c r="J106" s="82" t="s">
        <v>5747</v>
      </c>
      <c r="K106" s="85" t="s">
        <v>5748</v>
      </c>
    </row>
    <row r="107" spans="1:11" ht="35.1" customHeight="1" x14ac:dyDescent="0.3">
      <c r="A107" s="81" t="s">
        <v>5948</v>
      </c>
      <c r="B107" s="81" t="s">
        <v>5917</v>
      </c>
      <c r="C107" s="81" t="s">
        <v>5949</v>
      </c>
      <c r="D107" s="81" t="s">
        <v>5950</v>
      </c>
      <c r="E107" s="82">
        <f t="shared" si="2"/>
        <v>21</v>
      </c>
      <c r="F107" s="81" t="s">
        <v>5255</v>
      </c>
      <c r="G107" s="84" t="s">
        <v>5589</v>
      </c>
      <c r="H107" s="82"/>
      <c r="I107" s="82" t="s">
        <v>5590</v>
      </c>
      <c r="J107" s="82" t="s">
        <v>5591</v>
      </c>
      <c r="K107" s="85" t="s">
        <v>5592</v>
      </c>
    </row>
    <row r="108" spans="1:11" ht="35.1" customHeight="1" x14ac:dyDescent="0.3">
      <c r="A108" s="81" t="s">
        <v>5764</v>
      </c>
      <c r="B108" s="81" t="s">
        <v>5917</v>
      </c>
      <c r="C108" s="81" t="s">
        <v>5951</v>
      </c>
      <c r="D108" s="81" t="s">
        <v>5952</v>
      </c>
      <c r="E108" s="82">
        <f t="shared" si="2"/>
        <v>20</v>
      </c>
      <c r="F108" s="81" t="s">
        <v>5201</v>
      </c>
      <c r="G108" s="84" t="s">
        <v>5768</v>
      </c>
      <c r="H108" s="82"/>
      <c r="I108" s="82" t="s">
        <v>5769</v>
      </c>
      <c r="J108" s="82" t="s">
        <v>5770</v>
      </c>
      <c r="K108" s="85" t="s">
        <v>5771</v>
      </c>
    </row>
    <row r="109" spans="1:11" ht="35.1" customHeight="1" x14ac:dyDescent="0.3">
      <c r="A109" s="81" t="s">
        <v>5772</v>
      </c>
      <c r="B109" s="81" t="s">
        <v>5917</v>
      </c>
      <c r="C109" s="81" t="s">
        <v>5953</v>
      </c>
      <c r="D109" s="81" t="s">
        <v>5954</v>
      </c>
      <c r="E109" s="82">
        <f t="shared" si="2"/>
        <v>21</v>
      </c>
      <c r="F109" s="81" t="s">
        <v>5233</v>
      </c>
      <c r="G109" s="84" t="s">
        <v>5776</v>
      </c>
      <c r="H109" s="82"/>
      <c r="I109" s="82" t="s">
        <v>5777</v>
      </c>
      <c r="J109" s="82" t="s">
        <v>5778</v>
      </c>
      <c r="K109" s="85" t="s">
        <v>5779</v>
      </c>
    </row>
    <row r="110" spans="1:11" ht="35.1" customHeight="1" x14ac:dyDescent="0.3">
      <c r="A110" s="81" t="s">
        <v>5787</v>
      </c>
      <c r="B110" s="81" t="s">
        <v>5917</v>
      </c>
      <c r="C110" s="81" t="s">
        <v>5955</v>
      </c>
      <c r="D110" s="81" t="s">
        <v>5956</v>
      </c>
      <c r="E110" s="82">
        <f t="shared" si="2"/>
        <v>21</v>
      </c>
      <c r="F110" s="81" t="s">
        <v>5203</v>
      </c>
      <c r="G110" s="84" t="s">
        <v>5580</v>
      </c>
      <c r="H110" s="82"/>
      <c r="I110" s="82" t="s">
        <v>5582</v>
      </c>
      <c r="J110" s="82" t="s">
        <v>5583</v>
      </c>
      <c r="K110" s="85" t="s">
        <v>5584</v>
      </c>
    </row>
    <row r="111" spans="1:11" ht="35.1" customHeight="1" x14ac:dyDescent="0.3">
      <c r="A111" s="81" t="s">
        <v>5818</v>
      </c>
      <c r="B111" s="81" t="s">
        <v>5917</v>
      </c>
      <c r="C111" s="81" t="s">
        <v>5957</v>
      </c>
      <c r="D111" s="81" t="s">
        <v>5958</v>
      </c>
      <c r="E111" s="82">
        <f t="shared" si="2"/>
        <v>21</v>
      </c>
      <c r="F111" s="81" t="s">
        <v>5173</v>
      </c>
      <c r="G111" s="89" t="s">
        <v>5768</v>
      </c>
      <c r="H111" s="82"/>
      <c r="I111" s="82" t="s">
        <v>5769</v>
      </c>
      <c r="J111" s="82" t="s">
        <v>5770</v>
      </c>
      <c r="K111" s="85" t="s">
        <v>5771</v>
      </c>
    </row>
    <row r="112" spans="1:11" ht="35.1" customHeight="1" x14ac:dyDescent="0.3">
      <c r="A112" s="81" t="s">
        <v>5822</v>
      </c>
      <c r="B112" s="81" t="s">
        <v>5917</v>
      </c>
      <c r="C112" s="81" t="s">
        <v>5959</v>
      </c>
      <c r="D112" s="81" t="s">
        <v>5960</v>
      </c>
      <c r="E112" s="82">
        <f t="shared" si="2"/>
        <v>20</v>
      </c>
      <c r="F112" s="81" t="s">
        <v>5205</v>
      </c>
      <c r="G112" s="84" t="s">
        <v>5589</v>
      </c>
      <c r="H112" s="82"/>
      <c r="I112" s="82" t="s">
        <v>5590</v>
      </c>
      <c r="J112" s="82" t="s">
        <v>5591</v>
      </c>
      <c r="K112" s="85" t="s">
        <v>5592</v>
      </c>
    </row>
    <row r="113" spans="1:11" ht="35.1" customHeight="1" x14ac:dyDescent="0.3">
      <c r="A113" s="81" t="s">
        <v>5826</v>
      </c>
      <c r="B113" s="81" t="s">
        <v>5917</v>
      </c>
      <c r="C113" s="81" t="s">
        <v>5961</v>
      </c>
      <c r="D113" s="81" t="s">
        <v>5962</v>
      </c>
      <c r="E113" s="82">
        <f t="shared" si="2"/>
        <v>21</v>
      </c>
      <c r="F113" s="81" t="s">
        <v>5963</v>
      </c>
      <c r="G113" s="84" t="s">
        <v>5605</v>
      </c>
      <c r="H113" s="82"/>
      <c r="I113" s="82" t="s">
        <v>5621</v>
      </c>
      <c r="J113" s="82" t="s">
        <v>5622</v>
      </c>
      <c r="K113" s="85" t="s">
        <v>5623</v>
      </c>
    </row>
    <row r="114" spans="1:11" ht="35.1" customHeight="1" x14ac:dyDescent="0.3">
      <c r="A114" s="81" t="s">
        <v>5834</v>
      </c>
      <c r="B114" s="81" t="s">
        <v>5917</v>
      </c>
      <c r="C114" s="81" t="s">
        <v>5964</v>
      </c>
      <c r="D114" s="81" t="s">
        <v>5965</v>
      </c>
      <c r="E114" s="82">
        <f t="shared" si="2"/>
        <v>21</v>
      </c>
      <c r="F114" s="81" t="s">
        <v>5175</v>
      </c>
      <c r="G114" s="84" t="s">
        <v>5776</v>
      </c>
      <c r="H114" s="82"/>
      <c r="I114" s="82" t="s">
        <v>5838</v>
      </c>
      <c r="J114" s="82" t="s">
        <v>5839</v>
      </c>
      <c r="K114" s="85" t="s">
        <v>5840</v>
      </c>
    </row>
    <row r="115" spans="1:11" ht="35.1" customHeight="1" x14ac:dyDescent="0.25">
      <c r="A115" s="81" t="s">
        <v>5841</v>
      </c>
      <c r="B115" s="81" t="s">
        <v>5917</v>
      </c>
      <c r="C115" s="81" t="s">
        <v>5966</v>
      </c>
      <c r="D115" s="81" t="s">
        <v>5967</v>
      </c>
      <c r="E115" s="82">
        <f t="shared" si="2"/>
        <v>21</v>
      </c>
      <c r="F115" s="81" t="s">
        <v>5271</v>
      </c>
      <c r="G115" s="82" t="s">
        <v>5636</v>
      </c>
      <c r="H115" s="82"/>
      <c r="I115" s="82" t="s">
        <v>5731</v>
      </c>
      <c r="J115" s="82" t="s">
        <v>5732</v>
      </c>
      <c r="K115" s="85" t="s">
        <v>5733</v>
      </c>
    </row>
    <row r="116" spans="1:11" ht="35.1" customHeight="1" x14ac:dyDescent="0.25">
      <c r="A116" s="81" t="s">
        <v>5968</v>
      </c>
      <c r="B116" s="81" t="s">
        <v>5550</v>
      </c>
      <c r="C116" s="81" t="s">
        <v>5969</v>
      </c>
      <c r="D116" s="81" t="s">
        <v>5970</v>
      </c>
      <c r="E116" s="82">
        <f t="shared" si="2"/>
        <v>23</v>
      </c>
      <c r="F116" s="81" t="s">
        <v>5971</v>
      </c>
      <c r="G116" s="81" t="s">
        <v>5972</v>
      </c>
      <c r="I116" s="81" t="s">
        <v>5973</v>
      </c>
      <c r="J116" s="81" t="s">
        <v>5974</v>
      </c>
      <c r="K116" s="83" t="s">
        <v>5975</v>
      </c>
    </row>
    <row r="117" spans="1:11" ht="35.1" customHeight="1" x14ac:dyDescent="0.25">
      <c r="A117" s="81" t="s">
        <v>5968</v>
      </c>
      <c r="B117" s="81" t="s">
        <v>5917</v>
      </c>
      <c r="C117" s="81" t="s">
        <v>5976</v>
      </c>
      <c r="D117" s="81" t="s">
        <v>5977</v>
      </c>
      <c r="E117" s="82">
        <f t="shared" si="2"/>
        <v>20</v>
      </c>
      <c r="F117" s="81" t="s">
        <v>5181</v>
      </c>
      <c r="G117" s="81" t="s">
        <v>5972</v>
      </c>
      <c r="I117" s="81" t="s">
        <v>5973</v>
      </c>
      <c r="J117" s="81" t="s">
        <v>5974</v>
      </c>
      <c r="K117" s="83" t="s">
        <v>5975</v>
      </c>
    </row>
    <row r="118" spans="1:11" ht="35.1" customHeight="1" x14ac:dyDescent="0.25">
      <c r="A118" s="81" t="s">
        <v>5978</v>
      </c>
      <c r="B118" s="81" t="s">
        <v>5550</v>
      </c>
      <c r="C118" s="81" t="s">
        <v>5979</v>
      </c>
      <c r="D118" s="81" t="s">
        <v>5980</v>
      </c>
      <c r="E118" s="82">
        <f t="shared" si="2"/>
        <v>23</v>
      </c>
      <c r="F118" s="81" t="s">
        <v>5981</v>
      </c>
      <c r="G118" s="81" t="s">
        <v>5605</v>
      </c>
      <c r="I118" s="81" t="s">
        <v>5982</v>
      </c>
      <c r="J118" s="81" t="s">
        <v>5983</v>
      </c>
      <c r="K118" s="83" t="s">
        <v>5984</v>
      </c>
    </row>
    <row r="119" spans="1:11" ht="35.1" customHeight="1" x14ac:dyDescent="0.25">
      <c r="A119" s="81" t="s">
        <v>5978</v>
      </c>
      <c r="B119" s="81" t="s">
        <v>5917</v>
      </c>
      <c r="C119" s="81" t="s">
        <v>5985</v>
      </c>
      <c r="D119" s="81" t="s">
        <v>5986</v>
      </c>
      <c r="E119" s="82">
        <f t="shared" si="2"/>
        <v>20</v>
      </c>
      <c r="F119" s="81" t="s">
        <v>5259</v>
      </c>
      <c r="G119" s="81" t="s">
        <v>5605</v>
      </c>
      <c r="I119" s="81" t="s">
        <v>5982</v>
      </c>
      <c r="J119" s="81" t="s">
        <v>5983</v>
      </c>
      <c r="K119" s="83" t="s">
        <v>5984</v>
      </c>
    </row>
    <row r="120" spans="1:11" ht="35.1" customHeight="1" x14ac:dyDescent="0.3">
      <c r="A120" s="81" t="s">
        <v>5987</v>
      </c>
      <c r="B120" s="81" t="s">
        <v>5917</v>
      </c>
      <c r="C120" s="81" t="s">
        <v>5988</v>
      </c>
      <c r="D120" s="81" t="s">
        <v>5989</v>
      </c>
      <c r="E120" s="82">
        <f t="shared" si="2"/>
        <v>20</v>
      </c>
      <c r="F120" s="81" t="s">
        <v>5223</v>
      </c>
      <c r="G120" s="84" t="s">
        <v>5589</v>
      </c>
      <c r="H120" s="82"/>
      <c r="I120" s="82" t="s">
        <v>5590</v>
      </c>
      <c r="J120" s="82" t="s">
        <v>5591</v>
      </c>
      <c r="K120" s="85" t="s">
        <v>5592</v>
      </c>
    </row>
    <row r="121" spans="1:11" ht="35.1" customHeight="1" x14ac:dyDescent="0.3">
      <c r="A121" s="81" t="s">
        <v>5990</v>
      </c>
      <c r="B121" s="81" t="s">
        <v>5917</v>
      </c>
      <c r="C121" s="81" t="s">
        <v>5991</v>
      </c>
      <c r="D121" s="81" t="s">
        <v>5992</v>
      </c>
      <c r="E121" s="82">
        <f t="shared" si="2"/>
        <v>21</v>
      </c>
      <c r="F121" s="81" t="s">
        <v>5145</v>
      </c>
      <c r="G121" s="84" t="s">
        <v>5649</v>
      </c>
      <c r="H121" s="82"/>
      <c r="I121" s="82" t="s">
        <v>5650</v>
      </c>
      <c r="J121" s="82" t="s">
        <v>5651</v>
      </c>
      <c r="K121" s="85" t="s">
        <v>5652</v>
      </c>
    </row>
    <row r="122" spans="1:11" ht="35.1" customHeight="1" x14ac:dyDescent="0.25">
      <c r="A122" s="81" t="s">
        <v>5993</v>
      </c>
      <c r="B122" s="81" t="s">
        <v>5917</v>
      </c>
      <c r="C122" s="81" t="s">
        <v>5994</v>
      </c>
      <c r="D122" s="81" t="s">
        <v>5995</v>
      </c>
      <c r="E122" s="82">
        <f t="shared" si="2"/>
        <v>21</v>
      </c>
      <c r="F122" s="81" t="s">
        <v>5181</v>
      </c>
      <c r="G122" s="82" t="s">
        <v>5636</v>
      </c>
      <c r="H122" s="82"/>
      <c r="I122" s="82" t="s">
        <v>5677</v>
      </c>
      <c r="J122" s="82" t="s">
        <v>5678</v>
      </c>
      <c r="K122" s="85" t="s">
        <v>5679</v>
      </c>
    </row>
    <row r="123" spans="1:11" ht="35.1" customHeight="1" x14ac:dyDescent="0.3">
      <c r="A123" s="81" t="s">
        <v>5996</v>
      </c>
      <c r="B123" s="81" t="s">
        <v>5917</v>
      </c>
      <c r="C123" s="81" t="s">
        <v>5997</v>
      </c>
      <c r="D123" s="81" t="s">
        <v>5998</v>
      </c>
      <c r="E123" s="82">
        <f t="shared" si="2"/>
        <v>21</v>
      </c>
      <c r="F123" s="81" t="s">
        <v>5999</v>
      </c>
      <c r="G123" s="84" t="s">
        <v>5589</v>
      </c>
      <c r="H123" s="82"/>
      <c r="I123" s="82" t="s">
        <v>5590</v>
      </c>
      <c r="J123" s="82" t="s">
        <v>5591</v>
      </c>
      <c r="K123" s="85" t="s">
        <v>5592</v>
      </c>
    </row>
    <row r="124" spans="1:11" ht="35.1" customHeight="1" x14ac:dyDescent="0.3">
      <c r="A124" s="81" t="s">
        <v>6000</v>
      </c>
      <c r="B124" s="81" t="s">
        <v>5550</v>
      </c>
      <c r="C124" s="81" t="s">
        <v>5979</v>
      </c>
      <c r="D124" s="81" t="s">
        <v>6001</v>
      </c>
      <c r="E124" s="82">
        <f t="shared" si="2"/>
        <v>23</v>
      </c>
      <c r="F124" s="81" t="s">
        <v>6002</v>
      </c>
      <c r="G124" s="89" t="s">
        <v>6003</v>
      </c>
      <c r="H124" s="82" t="s">
        <v>5581</v>
      </c>
      <c r="I124" s="81" t="s">
        <v>6004</v>
      </c>
      <c r="J124" s="81" t="s">
        <v>6005</v>
      </c>
      <c r="K124" s="83" t="s">
        <v>6006</v>
      </c>
    </row>
    <row r="125" spans="1:11" ht="35.1" customHeight="1" x14ac:dyDescent="0.3">
      <c r="A125" s="81" t="s">
        <v>6007</v>
      </c>
      <c r="B125" s="81" t="s">
        <v>5550</v>
      </c>
      <c r="C125" s="81" t="s">
        <v>6008</v>
      </c>
      <c r="D125" s="81" t="s">
        <v>6009</v>
      </c>
      <c r="E125" s="82">
        <f t="shared" si="2"/>
        <v>24</v>
      </c>
      <c r="F125" s="81" t="s">
        <v>6010</v>
      </c>
      <c r="G125" s="89" t="s">
        <v>6003</v>
      </c>
      <c r="H125" s="82" t="s">
        <v>5581</v>
      </c>
      <c r="I125" s="81" t="s">
        <v>6004</v>
      </c>
      <c r="J125" s="81" t="s">
        <v>6005</v>
      </c>
      <c r="K125" s="83" t="s">
        <v>6006</v>
      </c>
    </row>
    <row r="126" spans="1:11" ht="35.1" customHeight="1" x14ac:dyDescent="0.3">
      <c r="A126" s="81" t="s">
        <v>6011</v>
      </c>
      <c r="B126" s="81" t="s">
        <v>5550</v>
      </c>
      <c r="C126" s="81" t="s">
        <v>6012</v>
      </c>
      <c r="D126" s="81" t="s">
        <v>6013</v>
      </c>
      <c r="E126" s="82">
        <f t="shared" si="2"/>
        <v>24</v>
      </c>
      <c r="F126" s="81" t="s">
        <v>6014</v>
      </c>
      <c r="G126" s="89" t="s">
        <v>6003</v>
      </c>
      <c r="H126" s="82" t="s">
        <v>5581</v>
      </c>
      <c r="I126" s="81" t="s">
        <v>6004</v>
      </c>
      <c r="J126" s="81" t="s">
        <v>6005</v>
      </c>
      <c r="K126" s="83" t="s">
        <v>6006</v>
      </c>
    </row>
    <row r="127" spans="1:11" ht="35.1" customHeight="1" x14ac:dyDescent="0.3">
      <c r="A127" s="81" t="s">
        <v>6015</v>
      </c>
      <c r="B127" s="81" t="s">
        <v>5917</v>
      </c>
      <c r="C127" s="81" t="s">
        <v>6016</v>
      </c>
      <c r="D127" s="81" t="s">
        <v>6017</v>
      </c>
      <c r="E127" s="82">
        <f t="shared" si="2"/>
        <v>20</v>
      </c>
      <c r="F127" s="81" t="s">
        <v>5255</v>
      </c>
      <c r="G127" s="89" t="s">
        <v>6003</v>
      </c>
      <c r="I127" s="81" t="s">
        <v>6004</v>
      </c>
      <c r="J127" s="81" t="s">
        <v>6005</v>
      </c>
      <c r="K127" s="83" t="s">
        <v>6006</v>
      </c>
    </row>
    <row r="128" spans="1:11" ht="35.1" customHeight="1" x14ac:dyDescent="0.3">
      <c r="A128" s="81" t="s">
        <v>6018</v>
      </c>
      <c r="B128" s="81" t="s">
        <v>5917</v>
      </c>
      <c r="C128" s="81" t="s">
        <v>6019</v>
      </c>
      <c r="D128" s="81" t="s">
        <v>6020</v>
      </c>
      <c r="E128" s="82">
        <f t="shared" si="2"/>
        <v>21</v>
      </c>
      <c r="F128" s="81" t="s">
        <v>5203</v>
      </c>
      <c r="G128" s="89" t="s">
        <v>6003</v>
      </c>
      <c r="I128" s="81" t="s">
        <v>6004</v>
      </c>
      <c r="J128" s="81" t="s">
        <v>6005</v>
      </c>
      <c r="K128" s="83" t="s">
        <v>6006</v>
      </c>
    </row>
    <row r="129" spans="1:11" ht="35.1" customHeight="1" x14ac:dyDescent="0.3">
      <c r="A129" s="81" t="s">
        <v>6021</v>
      </c>
      <c r="B129" s="81" t="s">
        <v>5917</v>
      </c>
      <c r="C129" s="81" t="s">
        <v>6022</v>
      </c>
      <c r="D129" s="81" t="s">
        <v>6023</v>
      </c>
      <c r="E129" s="82">
        <f t="shared" si="2"/>
        <v>21</v>
      </c>
      <c r="F129" s="81" t="s">
        <v>5251</v>
      </c>
      <c r="G129" s="89" t="s">
        <v>6003</v>
      </c>
      <c r="I129" s="81" t="s">
        <v>6004</v>
      </c>
      <c r="J129" s="81" t="s">
        <v>6005</v>
      </c>
      <c r="K129" s="83" t="s">
        <v>6006</v>
      </c>
    </row>
    <row r="130" spans="1:11" ht="35.1" customHeight="1" x14ac:dyDescent="0.3">
      <c r="A130" s="81" t="s">
        <v>6024</v>
      </c>
      <c r="B130" s="81" t="s">
        <v>5917</v>
      </c>
      <c r="C130" s="81" t="s">
        <v>6025</v>
      </c>
      <c r="D130" s="81" t="s">
        <v>6026</v>
      </c>
      <c r="E130" s="82">
        <f t="shared" si="2"/>
        <v>20</v>
      </c>
      <c r="F130" s="81" t="s">
        <v>5187</v>
      </c>
      <c r="G130" s="89" t="s">
        <v>6003</v>
      </c>
      <c r="I130" s="81" t="s">
        <v>6004</v>
      </c>
      <c r="J130" s="81" t="s">
        <v>6005</v>
      </c>
      <c r="K130" s="83" t="s">
        <v>6006</v>
      </c>
    </row>
    <row r="131" spans="1:11" ht="35.1" customHeight="1" x14ac:dyDescent="0.3">
      <c r="A131" s="81" t="s">
        <v>6027</v>
      </c>
      <c r="B131" s="81" t="s">
        <v>5550</v>
      </c>
      <c r="C131" s="81" t="s">
        <v>6028</v>
      </c>
      <c r="D131" s="81" t="s">
        <v>6029</v>
      </c>
      <c r="E131" s="82">
        <f t="shared" si="2"/>
        <v>24</v>
      </c>
      <c r="F131" s="81" t="s">
        <v>6030</v>
      </c>
      <c r="G131" s="89" t="s">
        <v>5605</v>
      </c>
      <c r="H131" s="82" t="s">
        <v>5581</v>
      </c>
      <c r="I131" s="82" t="s">
        <v>5692</v>
      </c>
      <c r="J131" s="82" t="s">
        <v>5693</v>
      </c>
    </row>
    <row r="132" spans="1:11" ht="35.1" customHeight="1" x14ac:dyDescent="0.3">
      <c r="A132" s="81" t="s">
        <v>6031</v>
      </c>
      <c r="B132" s="81" t="s">
        <v>5550</v>
      </c>
      <c r="C132" s="81" t="s">
        <v>6032</v>
      </c>
      <c r="D132" s="81" t="s">
        <v>6033</v>
      </c>
      <c r="E132" s="82">
        <f t="shared" si="2"/>
        <v>24</v>
      </c>
      <c r="F132" s="81" t="s">
        <v>6034</v>
      </c>
      <c r="G132" s="89" t="s">
        <v>6035</v>
      </c>
      <c r="H132" s="82" t="s">
        <v>5581</v>
      </c>
      <c r="I132" s="81" t="s">
        <v>6036</v>
      </c>
      <c r="J132" s="81" t="s">
        <v>6037</v>
      </c>
      <c r="K132" s="83" t="s">
        <v>6038</v>
      </c>
    </row>
    <row r="133" spans="1:11" ht="35.1" customHeight="1" x14ac:dyDescent="0.3">
      <c r="A133" s="81" t="s">
        <v>6039</v>
      </c>
      <c r="B133" s="81" t="s">
        <v>5550</v>
      </c>
      <c r="C133" s="81" t="s">
        <v>6040</v>
      </c>
      <c r="D133" s="81" t="s">
        <v>6041</v>
      </c>
      <c r="E133" s="82">
        <f t="shared" si="2"/>
        <v>23</v>
      </c>
      <c r="F133" s="81" t="s">
        <v>6042</v>
      </c>
      <c r="G133" s="84" t="s">
        <v>5580</v>
      </c>
      <c r="H133" s="82" t="s">
        <v>5581</v>
      </c>
      <c r="I133" s="82" t="s">
        <v>5582</v>
      </c>
      <c r="J133" s="82" t="s">
        <v>5583</v>
      </c>
    </row>
    <row r="134" spans="1:11" ht="35.1" customHeight="1" x14ac:dyDescent="0.3">
      <c r="A134" s="81" t="s">
        <v>6043</v>
      </c>
      <c r="B134" s="81" t="s">
        <v>5550</v>
      </c>
      <c r="C134" s="81" t="s">
        <v>6044</v>
      </c>
      <c r="D134" s="81" t="s">
        <v>6045</v>
      </c>
      <c r="E134" s="82">
        <f t="shared" si="2"/>
        <v>23</v>
      </c>
      <c r="F134" s="81" t="s">
        <v>6046</v>
      </c>
      <c r="G134" s="84" t="s">
        <v>5684</v>
      </c>
      <c r="H134" s="82" t="s">
        <v>5581</v>
      </c>
      <c r="I134" s="82" t="s">
        <v>5699</v>
      </c>
      <c r="J134" s="82" t="s">
        <v>5700</v>
      </c>
    </row>
    <row r="135" spans="1:11" ht="35.1" customHeight="1" x14ac:dyDescent="0.25">
      <c r="A135" s="81" t="s">
        <v>6047</v>
      </c>
      <c r="B135" s="81" t="s">
        <v>5550</v>
      </c>
      <c r="C135" s="81" t="s">
        <v>6048</v>
      </c>
      <c r="D135" s="81" t="s">
        <v>6049</v>
      </c>
      <c r="E135" s="82">
        <f t="shared" si="2"/>
        <v>23</v>
      </c>
      <c r="F135" s="81" t="s">
        <v>6050</v>
      </c>
      <c r="G135" s="82" t="s">
        <v>5636</v>
      </c>
      <c r="H135" s="82" t="s">
        <v>5581</v>
      </c>
      <c r="I135" s="82" t="s">
        <v>5677</v>
      </c>
      <c r="J135" s="82" t="s">
        <v>5678</v>
      </c>
    </row>
    <row r="136" spans="1:11" ht="35.1" customHeight="1" x14ac:dyDescent="0.3">
      <c r="A136" s="81" t="s">
        <v>6051</v>
      </c>
      <c r="B136" s="81" t="s">
        <v>5550</v>
      </c>
      <c r="C136" s="81" t="s">
        <v>6052</v>
      </c>
      <c r="D136" s="81" t="s">
        <v>6053</v>
      </c>
      <c r="E136" s="82">
        <f t="shared" si="2"/>
        <v>23</v>
      </c>
      <c r="F136" s="81" t="s">
        <v>6054</v>
      </c>
      <c r="G136" s="89" t="s">
        <v>5669</v>
      </c>
      <c r="H136" s="82" t="s">
        <v>5581</v>
      </c>
      <c r="I136" s="81" t="s">
        <v>6055</v>
      </c>
      <c r="J136" s="81" t="s">
        <v>6056</v>
      </c>
      <c r="K136" s="83" t="s">
        <v>5805</v>
      </c>
    </row>
    <row r="137" spans="1:11" ht="35.1" customHeight="1" x14ac:dyDescent="0.3">
      <c r="A137" s="81" t="s">
        <v>6057</v>
      </c>
      <c r="B137" s="81" t="s">
        <v>5550</v>
      </c>
      <c r="C137" s="81" t="s">
        <v>6058</v>
      </c>
      <c r="D137" s="81" t="s">
        <v>6059</v>
      </c>
      <c r="E137" s="82">
        <f t="shared" si="2"/>
        <v>24</v>
      </c>
      <c r="F137" s="81" t="s">
        <v>6060</v>
      </c>
      <c r="G137" s="84" t="s">
        <v>5649</v>
      </c>
      <c r="H137" s="82" t="s">
        <v>5581</v>
      </c>
      <c r="I137" s="82" t="s">
        <v>5650</v>
      </c>
      <c r="J137" s="82" t="s">
        <v>5651</v>
      </c>
    </row>
    <row r="138" spans="1:11" ht="35.1" customHeight="1" x14ac:dyDescent="0.3">
      <c r="A138" s="81" t="s">
        <v>6061</v>
      </c>
      <c r="B138" s="81" t="s">
        <v>5550</v>
      </c>
      <c r="C138" s="81" t="s">
        <v>6062</v>
      </c>
      <c r="D138" s="81" t="s">
        <v>6063</v>
      </c>
      <c r="E138" s="82">
        <f t="shared" si="2"/>
        <v>23</v>
      </c>
      <c r="F138" s="81" t="s">
        <v>6064</v>
      </c>
      <c r="G138" s="89" t="s">
        <v>5669</v>
      </c>
      <c r="H138" s="82" t="s">
        <v>5581</v>
      </c>
      <c r="I138" s="81" t="s">
        <v>5670</v>
      </c>
      <c r="J138" s="81" t="s">
        <v>5671</v>
      </c>
      <c r="K138" s="83" t="s">
        <v>5672</v>
      </c>
    </row>
    <row r="139" spans="1:11" ht="35.1" customHeight="1" x14ac:dyDescent="0.3">
      <c r="A139" s="81" t="s">
        <v>6065</v>
      </c>
      <c r="B139" s="81" t="s">
        <v>5550</v>
      </c>
      <c r="C139" s="81" t="s">
        <v>6066</v>
      </c>
      <c r="D139" s="81" t="s">
        <v>6067</v>
      </c>
      <c r="E139" s="82">
        <f t="shared" ref="E139:E161" si="3">LEN(D139)</f>
        <v>23</v>
      </c>
      <c r="F139" s="81" t="s">
        <v>6068</v>
      </c>
      <c r="G139" s="84" t="s">
        <v>5605</v>
      </c>
      <c r="H139" s="82" t="s">
        <v>5581</v>
      </c>
      <c r="I139" s="82" t="s">
        <v>5692</v>
      </c>
      <c r="J139" s="82" t="s">
        <v>5693</v>
      </c>
      <c r="K139" s="85" t="s">
        <v>5694</v>
      </c>
    </row>
    <row r="140" spans="1:11" ht="35.1" customHeight="1" x14ac:dyDescent="0.3">
      <c r="A140" s="81" t="s">
        <v>6069</v>
      </c>
      <c r="B140" s="81" t="s">
        <v>5550</v>
      </c>
      <c r="C140" s="81" t="s">
        <v>6070</v>
      </c>
      <c r="D140" s="81" t="s">
        <v>6071</v>
      </c>
      <c r="E140" s="82">
        <f t="shared" si="3"/>
        <v>24</v>
      </c>
      <c r="F140" s="81" t="s">
        <v>6072</v>
      </c>
      <c r="G140" s="89" t="s">
        <v>5613</v>
      </c>
      <c r="H140" s="82" t="s">
        <v>5581</v>
      </c>
      <c r="I140" s="81" t="s">
        <v>5614</v>
      </c>
      <c r="J140" s="81" t="s">
        <v>5615</v>
      </c>
      <c r="K140" s="85" t="s">
        <v>5616</v>
      </c>
    </row>
    <row r="141" spans="1:11" ht="35.1" customHeight="1" x14ac:dyDescent="0.3">
      <c r="A141" s="81" t="s">
        <v>6073</v>
      </c>
      <c r="B141" s="81" t="s">
        <v>5550</v>
      </c>
      <c r="C141" s="81" t="s">
        <v>6074</v>
      </c>
      <c r="D141" s="81" t="s">
        <v>6075</v>
      </c>
      <c r="E141" s="82">
        <f t="shared" si="3"/>
        <v>23</v>
      </c>
      <c r="F141" s="81" t="s">
        <v>6076</v>
      </c>
      <c r="G141" s="84" t="s">
        <v>5613</v>
      </c>
      <c r="H141" s="82" t="s">
        <v>5581</v>
      </c>
      <c r="I141" s="82" t="s">
        <v>5746</v>
      </c>
      <c r="J141" s="82" t="s">
        <v>5747</v>
      </c>
      <c r="K141" s="85" t="s">
        <v>5748</v>
      </c>
    </row>
    <row r="142" spans="1:11" ht="35.1" customHeight="1" x14ac:dyDescent="0.3">
      <c r="A142" s="81" t="s">
        <v>6077</v>
      </c>
      <c r="B142" s="81" t="s">
        <v>5550</v>
      </c>
      <c r="C142" s="81" t="s">
        <v>6078</v>
      </c>
      <c r="D142" s="81" t="s">
        <v>6079</v>
      </c>
      <c r="E142" s="82">
        <f t="shared" si="3"/>
        <v>24</v>
      </c>
      <c r="F142" s="81" t="s">
        <v>6080</v>
      </c>
      <c r="G142" s="84" t="s">
        <v>5613</v>
      </c>
      <c r="H142" s="82" t="s">
        <v>5581</v>
      </c>
      <c r="I142" s="82" t="s">
        <v>5746</v>
      </c>
      <c r="J142" s="82" t="s">
        <v>5747</v>
      </c>
      <c r="K142" s="85" t="s">
        <v>5748</v>
      </c>
    </row>
    <row r="143" spans="1:11" ht="35.1" customHeight="1" x14ac:dyDescent="0.3">
      <c r="A143" s="81" t="s">
        <v>6081</v>
      </c>
      <c r="B143" s="81" t="s">
        <v>5550</v>
      </c>
      <c r="C143" s="81" t="s">
        <v>6082</v>
      </c>
      <c r="D143" s="81" t="s">
        <v>6083</v>
      </c>
      <c r="E143" s="82">
        <f t="shared" si="3"/>
        <v>23</v>
      </c>
      <c r="F143" s="81" t="s">
        <v>6084</v>
      </c>
      <c r="G143" s="84" t="s">
        <v>5605</v>
      </c>
      <c r="H143" s="82" t="s">
        <v>5581</v>
      </c>
      <c r="I143" s="82" t="s">
        <v>5692</v>
      </c>
      <c r="J143" s="82" t="s">
        <v>5693</v>
      </c>
      <c r="K143" s="85" t="s">
        <v>5694</v>
      </c>
    </row>
    <row r="144" spans="1:11" ht="35.1" customHeight="1" x14ac:dyDescent="0.3">
      <c r="A144" s="81" t="s">
        <v>6085</v>
      </c>
      <c r="B144" s="81" t="s">
        <v>5550</v>
      </c>
      <c r="C144" s="81" t="s">
        <v>6086</v>
      </c>
      <c r="D144" s="81" t="s">
        <v>6087</v>
      </c>
      <c r="E144" s="82">
        <f t="shared" si="3"/>
        <v>24</v>
      </c>
      <c r="F144" s="81" t="s">
        <v>6088</v>
      </c>
      <c r="G144" s="84" t="s">
        <v>5649</v>
      </c>
      <c r="H144" s="82" t="s">
        <v>5581</v>
      </c>
      <c r="I144" s="82" t="s">
        <v>5650</v>
      </c>
      <c r="J144" s="82" t="s">
        <v>5651</v>
      </c>
      <c r="K144" s="85" t="s">
        <v>5652</v>
      </c>
    </row>
    <row r="145" spans="1:11" ht="35.1" customHeight="1" x14ac:dyDescent="0.3">
      <c r="A145" s="81" t="s">
        <v>6089</v>
      </c>
      <c r="B145" s="81" t="s">
        <v>5550</v>
      </c>
      <c r="C145" s="81" t="s">
        <v>6090</v>
      </c>
      <c r="D145" s="81" t="s">
        <v>6091</v>
      </c>
      <c r="E145" s="82">
        <f t="shared" si="3"/>
        <v>24</v>
      </c>
      <c r="F145" s="81" t="s">
        <v>6092</v>
      </c>
      <c r="G145" s="84" t="s">
        <v>5636</v>
      </c>
      <c r="H145" s="82" t="s">
        <v>5581</v>
      </c>
      <c r="I145" s="82" t="s">
        <v>5731</v>
      </c>
      <c r="J145" s="82" t="s">
        <v>5732</v>
      </c>
      <c r="K145" s="85" t="s">
        <v>5733</v>
      </c>
    </row>
    <row r="146" spans="1:11" ht="35.1" customHeight="1" x14ac:dyDescent="0.3">
      <c r="A146" s="81" t="s">
        <v>6093</v>
      </c>
      <c r="B146" s="81" t="s">
        <v>5550</v>
      </c>
      <c r="C146" s="81" t="s">
        <v>6094</v>
      </c>
      <c r="D146" s="81" t="s">
        <v>6095</v>
      </c>
      <c r="E146" s="82">
        <f t="shared" si="3"/>
        <v>23</v>
      </c>
      <c r="F146" s="81" t="s">
        <v>6096</v>
      </c>
      <c r="G146" s="89" t="s">
        <v>5776</v>
      </c>
      <c r="H146" s="82" t="s">
        <v>5581</v>
      </c>
      <c r="I146" s="81" t="s">
        <v>5777</v>
      </c>
      <c r="J146" s="81" t="s">
        <v>5778</v>
      </c>
      <c r="K146" s="83" t="s">
        <v>5779</v>
      </c>
    </row>
    <row r="147" spans="1:11" ht="35.1" customHeight="1" x14ac:dyDescent="0.3">
      <c r="A147" s="81" t="s">
        <v>6097</v>
      </c>
      <c r="B147" s="81" t="s">
        <v>5550</v>
      </c>
      <c r="C147" s="81" t="s">
        <v>6098</v>
      </c>
      <c r="D147" s="81" t="s">
        <v>6099</v>
      </c>
      <c r="E147" s="82">
        <f t="shared" si="3"/>
        <v>24</v>
      </c>
      <c r="F147" s="81" t="s">
        <v>6100</v>
      </c>
      <c r="G147" s="84" t="s">
        <v>5669</v>
      </c>
      <c r="H147" s="82" t="s">
        <v>5581</v>
      </c>
      <c r="I147" s="82" t="s">
        <v>5670</v>
      </c>
      <c r="J147" s="82" t="s">
        <v>5671</v>
      </c>
      <c r="K147" s="85" t="s">
        <v>5672</v>
      </c>
    </row>
    <row r="148" spans="1:11" ht="35.1" customHeight="1" x14ac:dyDescent="0.3">
      <c r="A148" s="81" t="s">
        <v>6101</v>
      </c>
      <c r="B148" s="81" t="s">
        <v>5550</v>
      </c>
      <c r="C148" s="81" t="s">
        <v>6102</v>
      </c>
      <c r="D148" s="81" t="s">
        <v>6103</v>
      </c>
      <c r="E148" s="82">
        <f t="shared" si="3"/>
        <v>23</v>
      </c>
      <c r="F148" s="81" t="s">
        <v>6104</v>
      </c>
      <c r="G148" s="84" t="s">
        <v>5613</v>
      </c>
      <c r="H148" s="82" t="s">
        <v>5581</v>
      </c>
      <c r="I148" s="82" t="s">
        <v>5746</v>
      </c>
      <c r="J148" s="82" t="s">
        <v>5747</v>
      </c>
      <c r="K148" s="85" t="s">
        <v>5748</v>
      </c>
    </row>
    <row r="149" spans="1:11" ht="35.1" customHeight="1" x14ac:dyDescent="0.3">
      <c r="A149" s="81" t="s">
        <v>6105</v>
      </c>
      <c r="B149" s="81" t="s">
        <v>5550</v>
      </c>
      <c r="C149" s="81" t="s">
        <v>6106</v>
      </c>
      <c r="D149" s="81" t="s">
        <v>6107</v>
      </c>
      <c r="E149" s="82">
        <f t="shared" si="3"/>
        <v>24</v>
      </c>
      <c r="F149" s="81" t="s">
        <v>6108</v>
      </c>
      <c r="G149" s="89" t="s">
        <v>6109</v>
      </c>
      <c r="H149" s="82" t="s">
        <v>5581</v>
      </c>
      <c r="I149" s="90" t="s">
        <v>6110</v>
      </c>
      <c r="J149" s="90" t="s">
        <v>6111</v>
      </c>
      <c r="K149" s="91" t="s">
        <v>6112</v>
      </c>
    </row>
    <row r="150" spans="1:11" ht="35.1" customHeight="1" x14ac:dyDescent="0.3">
      <c r="A150" s="81" t="s">
        <v>6113</v>
      </c>
      <c r="B150" s="81" t="s">
        <v>6114</v>
      </c>
      <c r="C150" s="81" t="s">
        <v>6115</v>
      </c>
      <c r="D150" s="81" t="s">
        <v>6116</v>
      </c>
      <c r="E150" s="82">
        <f t="shared" si="3"/>
        <v>21</v>
      </c>
      <c r="F150" s="81" t="s">
        <v>5179</v>
      </c>
      <c r="G150" s="89" t="s">
        <v>6109</v>
      </c>
      <c r="I150" s="90" t="s">
        <v>6110</v>
      </c>
      <c r="J150" s="90" t="s">
        <v>6111</v>
      </c>
      <c r="K150" s="91" t="s">
        <v>6112</v>
      </c>
    </row>
    <row r="168" spans="1:11" ht="35.1" customHeight="1" x14ac:dyDescent="0.3">
      <c r="A168" s="92"/>
    </row>
    <row r="169" spans="1:11" ht="35.1" customHeight="1" x14ac:dyDescent="0.3">
      <c r="B169" s="92"/>
      <c r="C169" s="92"/>
      <c r="D169" s="92"/>
      <c r="E169" s="92"/>
      <c r="F169" s="92"/>
      <c r="G169" s="93"/>
      <c r="H169" s="92"/>
      <c r="I169" s="92"/>
      <c r="J169" s="92"/>
      <c r="K169" s="94"/>
    </row>
  </sheetData>
  <mergeCells count="1">
    <mergeCell ref="A1:K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810A7-7397-4764-AAD6-8E5BE75A6B03}">
  <sheetPr>
    <tabColor theme="9" tint="-0.499984740745262"/>
  </sheetPr>
  <dimension ref="A1:DD1544"/>
  <sheetViews>
    <sheetView topLeftCell="CH42" zoomScaleNormal="100" workbookViewId="0">
      <selection activeCell="F52" sqref="F52"/>
    </sheetView>
  </sheetViews>
  <sheetFormatPr defaultColWidth="10.875" defaultRowHeight="15" x14ac:dyDescent="0.2"/>
  <cols>
    <col min="1" max="1" width="18.125" style="8" bestFit="1" customWidth="1"/>
    <col min="2" max="2" width="10.625" style="8" bestFit="1" customWidth="1"/>
    <col min="3" max="3" width="11.125" style="35" bestFit="1" customWidth="1"/>
    <col min="4" max="17" width="11.125" style="35" customWidth="1"/>
    <col min="18" max="18" width="3.125" style="45" customWidth="1"/>
    <col min="19" max="19" width="18.125" style="8" bestFit="1" customWidth="1"/>
    <col min="20" max="20" width="11.375" style="8" bestFit="1" customWidth="1"/>
    <col min="21" max="36" width="11.375" style="8" customWidth="1"/>
    <col min="37" max="37" width="2.5" style="27" customWidth="1"/>
    <col min="38" max="38" width="18.125" style="8" bestFit="1" customWidth="1"/>
    <col min="39" max="53" width="11.375" style="8" customWidth="1"/>
    <col min="54" max="54" width="11.375" style="46" customWidth="1"/>
    <col min="55" max="55" width="2.875" style="54" customWidth="1"/>
    <col min="56" max="56" width="18.125" style="8" bestFit="1" customWidth="1"/>
    <col min="57" max="72" width="11.375" style="8" customWidth="1"/>
    <col min="73" max="73" width="2.875" style="54" customWidth="1"/>
    <col min="74" max="74" width="18.125" style="8" bestFit="1" customWidth="1"/>
    <col min="75" max="79" width="10" style="8" bestFit="1" customWidth="1"/>
    <col min="80" max="90" width="11.125" style="8" bestFit="1" customWidth="1"/>
    <col min="91" max="91" width="2.875" style="54" customWidth="1"/>
    <col min="92" max="92" width="18.125" style="8" bestFit="1" customWidth="1"/>
    <col min="93" max="108" width="11" style="8" customWidth="1"/>
    <col min="109" max="16384" width="10.875" style="8"/>
  </cols>
  <sheetData>
    <row r="1" spans="1:108" ht="21" customHeight="1" thickBot="1" x14ac:dyDescent="0.35">
      <c r="A1" s="47" t="s">
        <v>5467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</row>
    <row r="2" spans="1:108" ht="20.100000000000001" customHeight="1" x14ac:dyDescent="0.25">
      <c r="A2" s="63" t="s">
        <v>5122</v>
      </c>
      <c r="B2" s="64"/>
      <c r="C2" s="64"/>
      <c r="D2" s="65"/>
      <c r="E2" s="65"/>
      <c r="F2" s="65"/>
      <c r="G2" s="65"/>
      <c r="H2" s="9" t="s">
        <v>4966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9"/>
    </row>
    <row r="3" spans="1:108" ht="15.95" customHeight="1" x14ac:dyDescent="0.25">
      <c r="A3" s="12"/>
      <c r="B3" s="13" t="s">
        <v>5027</v>
      </c>
      <c r="C3" s="13"/>
      <c r="D3" s="13" t="s">
        <v>5123</v>
      </c>
      <c r="E3" s="13"/>
      <c r="F3" s="13"/>
      <c r="G3" s="13"/>
      <c r="H3" s="15" t="s">
        <v>5029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BB3" s="8"/>
      <c r="BC3" s="8"/>
      <c r="BU3" s="8"/>
      <c r="CM3" s="8"/>
      <c r="DD3" s="50"/>
    </row>
    <row r="4" spans="1:108" ht="15.95" customHeight="1" x14ac:dyDescent="0.25">
      <c r="A4" s="12"/>
      <c r="B4" s="13" t="s">
        <v>5030</v>
      </c>
      <c r="C4" s="13"/>
      <c r="D4" s="13" t="s">
        <v>5468</v>
      </c>
      <c r="E4" s="13"/>
      <c r="F4" s="13"/>
      <c r="G4" s="13"/>
      <c r="H4" s="15" t="s">
        <v>5469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BB4" s="8"/>
      <c r="BC4" s="8"/>
      <c r="BU4" s="8"/>
      <c r="CM4" s="8"/>
      <c r="DD4" s="50"/>
    </row>
    <row r="5" spans="1:108" ht="15.95" customHeight="1" x14ac:dyDescent="0.25">
      <c r="A5" s="12"/>
      <c r="B5" s="13" t="s">
        <v>5033</v>
      </c>
      <c r="C5" s="13"/>
      <c r="D5" s="13" t="s">
        <v>5126</v>
      </c>
      <c r="E5" s="13"/>
      <c r="F5" s="13"/>
      <c r="G5" s="13"/>
      <c r="H5" s="15" t="s">
        <v>5127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BB5" s="8"/>
      <c r="BC5" s="8"/>
      <c r="BU5" s="8"/>
      <c r="CM5" s="8"/>
      <c r="DD5" s="50"/>
    </row>
    <row r="6" spans="1:108" ht="17.100000000000001" customHeight="1" thickBot="1" x14ac:dyDescent="0.3">
      <c r="A6" s="19"/>
      <c r="B6" s="20" t="s">
        <v>5036</v>
      </c>
      <c r="C6" s="20"/>
      <c r="D6" s="13" t="s">
        <v>5470</v>
      </c>
      <c r="E6" s="13"/>
      <c r="F6" s="13"/>
      <c r="G6" s="13"/>
      <c r="H6" s="22" t="s">
        <v>5029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51"/>
    </row>
    <row r="7" spans="1:108" ht="42" customHeight="1" x14ac:dyDescent="0.25">
      <c r="A7" s="52" t="s">
        <v>5471</v>
      </c>
      <c r="B7" s="52"/>
      <c r="C7" s="52"/>
      <c r="D7" s="52"/>
      <c r="E7" s="52"/>
      <c r="F7" s="52"/>
      <c r="G7" s="52"/>
      <c r="H7" s="55"/>
      <c r="I7" s="55"/>
      <c r="J7" s="55"/>
      <c r="K7" s="55"/>
      <c r="L7" s="55"/>
      <c r="M7" s="55"/>
      <c r="N7" s="55"/>
      <c r="O7" s="55"/>
      <c r="P7" s="55"/>
      <c r="Q7" s="55"/>
      <c r="R7" s="54"/>
      <c r="S7" s="55" t="s">
        <v>5130</v>
      </c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L7" s="53" t="s">
        <v>5131</v>
      </c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D7" s="55" t="s">
        <v>5132</v>
      </c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V7" s="55" t="s">
        <v>5133</v>
      </c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N7" s="55" t="s">
        <v>5134</v>
      </c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</row>
    <row r="8" spans="1:108" ht="16.5" thickBot="1" x14ac:dyDescent="0.3">
      <c r="A8" s="30" t="s">
        <v>5135</v>
      </c>
      <c r="B8" s="30" t="s">
        <v>5472</v>
      </c>
      <c r="C8" s="30" t="s">
        <v>5473</v>
      </c>
      <c r="D8" s="30" t="s">
        <v>5474</v>
      </c>
      <c r="E8" s="30" t="s">
        <v>5475</v>
      </c>
      <c r="F8" s="30" t="s">
        <v>5476</v>
      </c>
      <c r="G8" s="30" t="s">
        <v>5477</v>
      </c>
      <c r="H8" s="30" t="s">
        <v>5478</v>
      </c>
      <c r="I8" s="30" t="s">
        <v>5479</v>
      </c>
      <c r="J8" s="30" t="s">
        <v>5480</v>
      </c>
      <c r="K8" s="30" t="s">
        <v>5481</v>
      </c>
      <c r="L8" s="30" t="s">
        <v>5482</v>
      </c>
      <c r="M8" s="30" t="s">
        <v>5483</v>
      </c>
      <c r="N8" s="30" t="s">
        <v>5484</v>
      </c>
      <c r="O8" s="30" t="s">
        <v>5485</v>
      </c>
      <c r="P8" s="30" t="s">
        <v>5486</v>
      </c>
      <c r="Q8" s="30" t="s">
        <v>5487</v>
      </c>
      <c r="R8" s="54"/>
      <c r="S8" s="30" t="s">
        <v>5135</v>
      </c>
      <c r="T8" s="30" t="s">
        <v>5046</v>
      </c>
      <c r="U8" s="31" t="s">
        <v>5472</v>
      </c>
      <c r="V8" s="31" t="s">
        <v>5473</v>
      </c>
      <c r="W8" s="31" t="s">
        <v>5474</v>
      </c>
      <c r="X8" s="31" t="s">
        <v>5475</v>
      </c>
      <c r="Y8" s="31" t="s">
        <v>5476</v>
      </c>
      <c r="Z8" s="31" t="s">
        <v>5477</v>
      </c>
      <c r="AA8" s="31" t="s">
        <v>5478</v>
      </c>
      <c r="AB8" s="31" t="s">
        <v>5479</v>
      </c>
      <c r="AC8" s="31" t="s">
        <v>5480</v>
      </c>
      <c r="AD8" s="31" t="s">
        <v>5481</v>
      </c>
      <c r="AE8" s="31" t="s">
        <v>5482</v>
      </c>
      <c r="AF8" s="31" t="s">
        <v>5483</v>
      </c>
      <c r="AG8" s="31" t="s">
        <v>5484</v>
      </c>
      <c r="AH8" s="31" t="s">
        <v>5485</v>
      </c>
      <c r="AI8" s="31" t="s">
        <v>5486</v>
      </c>
      <c r="AJ8" s="31" t="s">
        <v>5487</v>
      </c>
      <c r="AL8" s="30" t="s">
        <v>5135</v>
      </c>
      <c r="AM8" s="31" t="s">
        <v>5472</v>
      </c>
      <c r="AN8" s="31" t="s">
        <v>5473</v>
      </c>
      <c r="AO8" s="31" t="s">
        <v>5474</v>
      </c>
      <c r="AP8" s="31" t="s">
        <v>5475</v>
      </c>
      <c r="AQ8" s="31" t="s">
        <v>5476</v>
      </c>
      <c r="AR8" s="31" t="s">
        <v>5477</v>
      </c>
      <c r="AS8" s="31" t="s">
        <v>5478</v>
      </c>
      <c r="AT8" s="31" t="s">
        <v>5479</v>
      </c>
      <c r="AU8" s="31" t="s">
        <v>5480</v>
      </c>
      <c r="AV8" s="31" t="s">
        <v>5481</v>
      </c>
      <c r="AW8" s="31" t="s">
        <v>5482</v>
      </c>
      <c r="AX8" s="31" t="s">
        <v>5483</v>
      </c>
      <c r="AY8" s="31" t="s">
        <v>5484</v>
      </c>
      <c r="AZ8" s="31" t="s">
        <v>5485</v>
      </c>
      <c r="BA8" s="31" t="s">
        <v>5486</v>
      </c>
      <c r="BB8" s="31" t="s">
        <v>5487</v>
      </c>
      <c r="BD8" s="30" t="s">
        <v>5141</v>
      </c>
      <c r="BE8" s="31" t="s">
        <v>5472</v>
      </c>
      <c r="BF8" s="31" t="s">
        <v>5473</v>
      </c>
      <c r="BG8" s="31" t="s">
        <v>5474</v>
      </c>
      <c r="BH8" s="31" t="s">
        <v>5475</v>
      </c>
      <c r="BI8" s="31" t="s">
        <v>5476</v>
      </c>
      <c r="BJ8" s="31" t="s">
        <v>5477</v>
      </c>
      <c r="BK8" s="31" t="s">
        <v>5478</v>
      </c>
      <c r="BL8" s="31" t="s">
        <v>5479</v>
      </c>
      <c r="BM8" s="31" t="s">
        <v>5480</v>
      </c>
      <c r="BN8" s="31" t="s">
        <v>5481</v>
      </c>
      <c r="BO8" s="31" t="s">
        <v>5482</v>
      </c>
      <c r="BP8" s="31" t="s">
        <v>5483</v>
      </c>
      <c r="BQ8" s="31" t="s">
        <v>5484</v>
      </c>
      <c r="BR8" s="31" t="s">
        <v>5485</v>
      </c>
      <c r="BS8" s="31" t="s">
        <v>5486</v>
      </c>
      <c r="BT8" s="31" t="s">
        <v>5487</v>
      </c>
      <c r="BV8" s="30" t="s">
        <v>5142</v>
      </c>
      <c r="BW8" s="31" t="s">
        <v>5472</v>
      </c>
      <c r="BX8" s="31" t="s">
        <v>5473</v>
      </c>
      <c r="BY8" s="31" t="s">
        <v>5474</v>
      </c>
      <c r="BZ8" s="31" t="s">
        <v>5475</v>
      </c>
      <c r="CA8" s="31" t="s">
        <v>5476</v>
      </c>
      <c r="CB8" s="31" t="s">
        <v>5477</v>
      </c>
      <c r="CC8" s="31" t="s">
        <v>5478</v>
      </c>
      <c r="CD8" s="31" t="s">
        <v>5479</v>
      </c>
      <c r="CE8" s="31" t="s">
        <v>5480</v>
      </c>
      <c r="CF8" s="31" t="s">
        <v>5481</v>
      </c>
      <c r="CG8" s="31" t="s">
        <v>5482</v>
      </c>
      <c r="CH8" s="31" t="s">
        <v>5483</v>
      </c>
      <c r="CI8" s="31" t="s">
        <v>5484</v>
      </c>
      <c r="CJ8" s="31" t="s">
        <v>5485</v>
      </c>
      <c r="CK8" s="31" t="s">
        <v>5486</v>
      </c>
      <c r="CL8" s="31" t="s">
        <v>5487</v>
      </c>
      <c r="CN8" s="30" t="s">
        <v>5143</v>
      </c>
      <c r="CO8" s="31" t="s">
        <v>5472</v>
      </c>
      <c r="CP8" s="31" t="s">
        <v>5473</v>
      </c>
      <c r="CQ8" s="31" t="s">
        <v>5474</v>
      </c>
      <c r="CR8" s="31" t="s">
        <v>5475</v>
      </c>
      <c r="CS8" s="31" t="s">
        <v>5476</v>
      </c>
      <c r="CT8" s="31" t="s">
        <v>5477</v>
      </c>
      <c r="CU8" s="31" t="s">
        <v>5478</v>
      </c>
      <c r="CV8" s="31" t="s">
        <v>5479</v>
      </c>
      <c r="CW8" s="31" t="s">
        <v>5480</v>
      </c>
      <c r="CX8" s="31" t="s">
        <v>5481</v>
      </c>
      <c r="CY8" s="31" t="s">
        <v>5482</v>
      </c>
      <c r="CZ8" s="31" t="s">
        <v>5483</v>
      </c>
      <c r="DA8" s="31" t="s">
        <v>5484</v>
      </c>
      <c r="DB8" s="31" t="s">
        <v>5485</v>
      </c>
      <c r="DC8" s="31" t="s">
        <v>5486</v>
      </c>
      <c r="DD8" s="31" t="s">
        <v>5487</v>
      </c>
    </row>
    <row r="9" spans="1:108" x14ac:dyDescent="0.2">
      <c r="A9" s="34" t="s">
        <v>5144</v>
      </c>
      <c r="B9" s="8">
        <v>5674</v>
      </c>
      <c r="C9" s="8">
        <v>677</v>
      </c>
      <c r="D9" s="8">
        <v>3832</v>
      </c>
      <c r="E9" s="8">
        <v>6853</v>
      </c>
      <c r="F9" s="8">
        <v>3317</v>
      </c>
      <c r="G9" s="8">
        <v>3333</v>
      </c>
      <c r="H9" s="8">
        <v>2543</v>
      </c>
      <c r="I9" s="8">
        <v>2382</v>
      </c>
      <c r="J9" s="8">
        <v>4588</v>
      </c>
      <c r="K9" s="8">
        <v>2083</v>
      </c>
      <c r="L9" s="8">
        <v>2231</v>
      </c>
      <c r="M9" s="8">
        <v>3787</v>
      </c>
      <c r="N9" s="8">
        <v>2913</v>
      </c>
      <c r="O9" s="8">
        <v>4806</v>
      </c>
      <c r="P9" s="8">
        <v>3952</v>
      </c>
      <c r="Q9" s="8">
        <v>2225</v>
      </c>
      <c r="R9" s="54"/>
      <c r="S9" s="8" t="s">
        <v>5144</v>
      </c>
      <c r="T9" s="8" t="s">
        <v>5054</v>
      </c>
      <c r="U9" s="35">
        <v>0.87345787803999997</v>
      </c>
      <c r="V9" s="35">
        <v>0.83604135893599996</v>
      </c>
      <c r="W9" s="35">
        <v>0.82802713987499998</v>
      </c>
      <c r="X9" s="35">
        <v>0.87246461403800002</v>
      </c>
      <c r="Y9" s="35">
        <v>0.80615013566500004</v>
      </c>
      <c r="Z9" s="35">
        <v>0.87578757875799995</v>
      </c>
      <c r="AA9" s="35">
        <v>0.87534408179300005</v>
      </c>
      <c r="AB9" s="35">
        <v>0.60327455919399997</v>
      </c>
      <c r="AC9" s="35">
        <v>0.987358326068</v>
      </c>
      <c r="AD9" s="35">
        <v>0.95103216514599997</v>
      </c>
      <c r="AE9" s="35">
        <v>0.71268489466600005</v>
      </c>
      <c r="AF9" s="35">
        <v>0.778188539741</v>
      </c>
      <c r="AG9" s="35">
        <v>0.88190868520400001</v>
      </c>
      <c r="AH9" s="35">
        <v>0.82480233041999995</v>
      </c>
      <c r="AI9" s="35">
        <v>0.85146761133600002</v>
      </c>
      <c r="AJ9" s="35">
        <v>0.87955056179799995</v>
      </c>
      <c r="AL9" s="34" t="s">
        <v>5144</v>
      </c>
      <c r="AM9" s="34">
        <v>0.109799083539</v>
      </c>
      <c r="AN9" s="34">
        <v>0.16395864106399999</v>
      </c>
      <c r="AO9" s="34">
        <v>0.17197286012499999</v>
      </c>
      <c r="AP9" s="34">
        <v>0.12724354297400001</v>
      </c>
      <c r="AQ9" s="34">
        <v>0.19294543262</v>
      </c>
      <c r="AR9" s="34">
        <v>0.122712271227</v>
      </c>
      <c r="AS9" s="34">
        <v>0.124655918207</v>
      </c>
      <c r="AT9" s="34">
        <v>0.37615449202399998</v>
      </c>
      <c r="AU9" s="34">
        <v>1.15518744551E-2</v>
      </c>
      <c r="AV9" s="34">
        <v>4.8007681229000003E-2</v>
      </c>
      <c r="AW9" s="34">
        <v>0.28552218736000001</v>
      </c>
      <c r="AX9" s="34">
        <v>0.22154739899699999</v>
      </c>
      <c r="AY9" s="34">
        <v>0.11774802609</v>
      </c>
      <c r="AZ9" s="34">
        <v>0.17478152309600001</v>
      </c>
      <c r="BA9" s="34">
        <v>0.14777327935199999</v>
      </c>
      <c r="BB9" s="34">
        <v>0.118202247191</v>
      </c>
      <c r="BD9" s="36" t="s">
        <v>5145</v>
      </c>
      <c r="BE9" s="37">
        <f t="shared" ref="BE9:BT40" si="0">AVERAGE(AM9,AM73,AM137,AM201)</f>
        <v>4.9585066750399996E-2</v>
      </c>
      <c r="BF9" s="37">
        <f t="shared" si="0"/>
        <v>9.1433366208449982E-2</v>
      </c>
      <c r="BG9" s="37">
        <f t="shared" si="0"/>
        <v>7.8210385058749998E-2</v>
      </c>
      <c r="BH9" s="37">
        <f t="shared" si="0"/>
        <v>5.6228746288675004E-2</v>
      </c>
      <c r="BI9" s="37">
        <f t="shared" si="0"/>
        <v>0.111936328023925</v>
      </c>
      <c r="BJ9" s="37">
        <f t="shared" si="0"/>
        <v>5.5465904040650008E-2</v>
      </c>
      <c r="BK9" s="37">
        <f t="shared" si="0"/>
        <v>0.12577056952215002</v>
      </c>
      <c r="BL9" s="37">
        <f t="shared" si="0"/>
        <v>0.31396740876025003</v>
      </c>
      <c r="BM9" s="37">
        <f t="shared" si="0"/>
        <v>2.15265262954875E-2</v>
      </c>
      <c r="BN9" s="37">
        <f t="shared" si="0"/>
        <v>5.9180162055675001E-2</v>
      </c>
      <c r="BO9" s="37">
        <f t="shared" si="0"/>
        <v>0.16753077696129998</v>
      </c>
      <c r="BP9" s="37">
        <f t="shared" si="0"/>
        <v>0.13268878537357498</v>
      </c>
      <c r="BQ9" s="37">
        <f t="shared" si="0"/>
        <v>4.9737574288300002E-2</v>
      </c>
      <c r="BR9" s="37">
        <f t="shared" si="0"/>
        <v>8.7901336960724996E-2</v>
      </c>
      <c r="BS9" s="37">
        <f t="shared" si="0"/>
        <v>6.4733906607974998E-2</v>
      </c>
      <c r="BT9" s="37">
        <f t="shared" si="0"/>
        <v>5.5894397346375004E-2</v>
      </c>
      <c r="BV9" s="36" t="s">
        <v>5145</v>
      </c>
      <c r="BW9" s="37">
        <v>5.2307032865266667E-2</v>
      </c>
      <c r="BX9" s="37">
        <v>9.1343469355066653E-2</v>
      </c>
      <c r="BY9" s="37">
        <v>7.9729244585600004E-2</v>
      </c>
      <c r="BZ9" s="37">
        <v>5.5040713821200009E-2</v>
      </c>
      <c r="CA9" s="37">
        <v>0.1104281355819</v>
      </c>
      <c r="CB9" s="37">
        <v>5.931374879916667E-2</v>
      </c>
      <c r="CC9" s="37">
        <v>0.11267144414853335</v>
      </c>
      <c r="CD9" s="37">
        <v>0.29697441811466668</v>
      </c>
      <c r="CE9" s="37">
        <v>1.4509131512416666E-2</v>
      </c>
      <c r="CF9" s="37">
        <v>4.5611601157933335E-2</v>
      </c>
      <c r="CG9" s="37">
        <v>0.16456382089806668</v>
      </c>
      <c r="CH9" s="37">
        <v>0.13323164634776666</v>
      </c>
      <c r="CI9" s="37">
        <v>5.1829790704433332E-2</v>
      </c>
      <c r="CJ9" s="37">
        <v>8.6702780618300002E-2</v>
      </c>
      <c r="CK9" s="37">
        <v>6.5454401549133331E-2</v>
      </c>
      <c r="CL9" s="37">
        <v>5.6766944379466673E-2</v>
      </c>
      <c r="CN9" s="36" t="s">
        <v>5145</v>
      </c>
      <c r="CO9" s="37">
        <v>4.1419168405799997E-2</v>
      </c>
      <c r="CP9" s="37">
        <v>9.1703056768599994E-2</v>
      </c>
      <c r="CQ9" s="37">
        <v>7.3653806478199996E-2</v>
      </c>
      <c r="CR9" s="37">
        <v>5.9792843691100002E-2</v>
      </c>
      <c r="CS9" s="37">
        <v>0.11646090535</v>
      </c>
      <c r="CT9" s="37">
        <v>4.39223697651E-2</v>
      </c>
      <c r="CU9" s="37">
        <v>0.16506794564300001</v>
      </c>
      <c r="CV9" s="37">
        <v>0.36494638069699997</v>
      </c>
      <c r="CW9" s="37">
        <v>4.25787106447E-2</v>
      </c>
      <c r="CX9" s="37">
        <v>9.9885844748899999E-2</v>
      </c>
      <c r="CY9" s="37">
        <v>0.17643164515099999</v>
      </c>
      <c r="CZ9" s="37">
        <v>0.131060202451</v>
      </c>
      <c r="DA9" s="37">
        <v>4.3460925039899997E-2</v>
      </c>
      <c r="DB9" s="37">
        <v>9.1497005987999994E-2</v>
      </c>
      <c r="DC9" s="37">
        <v>6.2572421784499996E-2</v>
      </c>
      <c r="DD9" s="37">
        <v>5.3276756247100002E-2</v>
      </c>
    </row>
    <row r="10" spans="1:108" x14ac:dyDescent="0.2">
      <c r="A10" s="34" t="s">
        <v>5146</v>
      </c>
      <c r="B10" s="8">
        <v>7057</v>
      </c>
      <c r="C10" s="8">
        <v>951</v>
      </c>
      <c r="D10" s="8">
        <v>5991</v>
      </c>
      <c r="E10" s="8">
        <v>6711</v>
      </c>
      <c r="F10" s="8">
        <v>3170</v>
      </c>
      <c r="G10" s="8">
        <v>3036</v>
      </c>
      <c r="H10" s="8">
        <v>2697</v>
      </c>
      <c r="I10" s="8">
        <v>3211</v>
      </c>
      <c r="J10" s="8">
        <v>2460</v>
      </c>
      <c r="K10" s="8">
        <v>1732</v>
      </c>
      <c r="L10" s="8">
        <v>2236</v>
      </c>
      <c r="M10" s="8">
        <v>4409</v>
      </c>
      <c r="N10" s="8">
        <v>2489</v>
      </c>
      <c r="O10" s="8">
        <v>4748</v>
      </c>
      <c r="P10" s="8">
        <v>5447</v>
      </c>
      <c r="Q10" s="8">
        <v>3319</v>
      </c>
      <c r="R10" s="54"/>
      <c r="S10" s="8" t="s">
        <v>5144</v>
      </c>
      <c r="T10" s="8" t="s">
        <v>5056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4.1981528127599997E-4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2.08073241781E-4</v>
      </c>
      <c r="AI10" s="35">
        <v>0</v>
      </c>
      <c r="AJ10" s="35">
        <v>8.9887640449399999E-4</v>
      </c>
      <c r="AL10" s="34" t="s">
        <v>5146</v>
      </c>
      <c r="AM10" s="34">
        <v>0.136318548958</v>
      </c>
      <c r="AN10" s="34">
        <v>0.30178759200799998</v>
      </c>
      <c r="AO10" s="34">
        <v>0.26039058587899999</v>
      </c>
      <c r="AP10" s="34">
        <v>0.21114587989899999</v>
      </c>
      <c r="AQ10" s="34">
        <v>0.198107255521</v>
      </c>
      <c r="AR10" s="34">
        <v>0.17028985507200001</v>
      </c>
      <c r="AS10" s="34">
        <v>0.147942157953</v>
      </c>
      <c r="AT10" s="34">
        <v>0.50451572718799997</v>
      </c>
      <c r="AU10" s="34">
        <v>4.7967479674800001E-2</v>
      </c>
      <c r="AV10" s="34">
        <v>0.102771362587</v>
      </c>
      <c r="AW10" s="34">
        <v>0.25</v>
      </c>
      <c r="AX10" s="34">
        <v>0.23814924019100001</v>
      </c>
      <c r="AY10" s="34">
        <v>0.19244676576899999</v>
      </c>
      <c r="AZ10" s="34">
        <v>0.27464195450700002</v>
      </c>
      <c r="BA10" s="34">
        <v>0.18946208922300001</v>
      </c>
      <c r="BB10" s="34">
        <v>0.171135884303</v>
      </c>
      <c r="BD10" s="36" t="s">
        <v>5147</v>
      </c>
      <c r="BE10" s="37">
        <f t="shared" si="0"/>
        <v>9.343702993037499E-2</v>
      </c>
      <c r="BF10" s="37">
        <f t="shared" si="0"/>
        <v>0.23491312919175</v>
      </c>
      <c r="BG10" s="37">
        <f t="shared" si="0"/>
        <v>0.2117194387205</v>
      </c>
      <c r="BH10" s="37">
        <f t="shared" si="0"/>
        <v>0.17456022514674999</v>
      </c>
      <c r="BI10" s="37">
        <f t="shared" si="0"/>
        <v>0.13469740769980001</v>
      </c>
      <c r="BJ10" s="37">
        <f t="shared" si="0"/>
        <v>0.11395718578227501</v>
      </c>
      <c r="BK10" s="37">
        <f t="shared" si="0"/>
        <v>0.148632943507225</v>
      </c>
      <c r="BL10" s="37">
        <f t="shared" si="0"/>
        <v>0.42818435605625005</v>
      </c>
      <c r="BM10" s="37">
        <f t="shared" si="0"/>
        <v>5.0583448276000004E-2</v>
      </c>
      <c r="BN10" s="37">
        <f t="shared" si="0"/>
        <v>0.11636517306729999</v>
      </c>
      <c r="BO10" s="37">
        <f t="shared" si="0"/>
        <v>0.2055816502875</v>
      </c>
      <c r="BP10" s="37">
        <f t="shared" si="0"/>
        <v>0.17388962623750001</v>
      </c>
      <c r="BQ10" s="37">
        <f t="shared" si="0"/>
        <v>0.12755350399205001</v>
      </c>
      <c r="BR10" s="37">
        <f t="shared" si="0"/>
        <v>0.20586323081774999</v>
      </c>
      <c r="BS10" s="37">
        <f t="shared" si="0"/>
        <v>0.15487905584575001</v>
      </c>
      <c r="BT10" s="37">
        <f t="shared" si="0"/>
        <v>0.14231754988750001</v>
      </c>
      <c r="BV10" s="36" t="s">
        <v>5147</v>
      </c>
      <c r="BW10" s="37">
        <v>9.258811065146666E-2</v>
      </c>
      <c r="BX10" s="37">
        <v>0.25663314344899996</v>
      </c>
      <c r="BY10" s="37">
        <v>0.21501827940499998</v>
      </c>
      <c r="BZ10" s="37">
        <v>0.18056415649400001</v>
      </c>
      <c r="CA10" s="37">
        <v>0.14364148742006666</v>
      </c>
      <c r="CB10" s="37">
        <v>0.12730282578280003</v>
      </c>
      <c r="CC10" s="37">
        <v>0.1371103982463</v>
      </c>
      <c r="CD10" s="37">
        <v>0.45756450012</v>
      </c>
      <c r="CE10" s="37">
        <v>5.1898683023100002E-2</v>
      </c>
      <c r="CF10" s="37">
        <v>0.11515356408973332</v>
      </c>
      <c r="CG10" s="37">
        <v>0.21161956727266665</v>
      </c>
      <c r="CH10" s="37">
        <v>0.18564511910766668</v>
      </c>
      <c r="CI10" s="37">
        <v>0.13315775840906666</v>
      </c>
      <c r="CJ10" s="37">
        <v>0.21453486752600001</v>
      </c>
      <c r="CK10" s="37">
        <v>0.15584583568466667</v>
      </c>
      <c r="CL10" s="37">
        <v>0.14197854281333333</v>
      </c>
      <c r="CN10" s="36" t="s">
        <v>5147</v>
      </c>
      <c r="CO10" s="37">
        <v>9.5983787767099996E-2</v>
      </c>
      <c r="CP10" s="37">
        <v>0.16975308642</v>
      </c>
      <c r="CQ10" s="37">
        <v>0.201822916667</v>
      </c>
      <c r="CR10" s="37">
        <v>0.156548431105</v>
      </c>
      <c r="CS10" s="37">
        <v>0.10786516853899999</v>
      </c>
      <c r="CT10" s="37">
        <v>7.3920265780700004E-2</v>
      </c>
      <c r="CU10" s="37">
        <v>0.18320057929</v>
      </c>
      <c r="CV10" s="37">
        <v>0.34004392386499999</v>
      </c>
      <c r="CW10" s="37">
        <v>4.6637744034700002E-2</v>
      </c>
      <c r="CX10" s="37">
        <v>0.12</v>
      </c>
      <c r="CY10" s="37">
        <v>0.187467899332</v>
      </c>
      <c r="CZ10" s="37">
        <v>0.13862314762700001</v>
      </c>
      <c r="DA10" s="37">
        <v>0.110740740741</v>
      </c>
      <c r="DB10" s="37">
        <v>0.179848320693</v>
      </c>
      <c r="DC10" s="37">
        <v>0.15197871632900001</v>
      </c>
      <c r="DD10" s="37">
        <v>0.14333457111</v>
      </c>
    </row>
    <row r="11" spans="1:108" x14ac:dyDescent="0.2">
      <c r="A11" s="34" t="s">
        <v>5148</v>
      </c>
      <c r="B11" s="8">
        <v>4204</v>
      </c>
      <c r="C11" s="8">
        <v>392</v>
      </c>
      <c r="D11" s="8">
        <v>2431</v>
      </c>
      <c r="E11" s="8">
        <v>2357</v>
      </c>
      <c r="F11" s="8">
        <v>1902</v>
      </c>
      <c r="G11" s="8">
        <v>1348</v>
      </c>
      <c r="H11" s="8">
        <v>1294</v>
      </c>
      <c r="I11" s="8">
        <v>1901</v>
      </c>
      <c r="J11" s="8">
        <v>2414</v>
      </c>
      <c r="K11" s="8">
        <v>1491</v>
      </c>
      <c r="L11" s="8">
        <v>2249</v>
      </c>
      <c r="M11" s="8">
        <v>2024</v>
      </c>
      <c r="N11" s="8">
        <v>1802</v>
      </c>
      <c r="O11" s="8">
        <v>2819</v>
      </c>
      <c r="P11" s="8">
        <v>2052</v>
      </c>
      <c r="Q11" s="8">
        <v>1866</v>
      </c>
      <c r="R11" s="54"/>
      <c r="S11" s="8" t="s">
        <v>5144</v>
      </c>
      <c r="T11" s="8" t="s">
        <v>5058</v>
      </c>
      <c r="U11" s="35">
        <v>1.6743038420900001E-2</v>
      </c>
      <c r="V11" s="35">
        <v>0</v>
      </c>
      <c r="W11" s="35">
        <v>0</v>
      </c>
      <c r="X11" s="35">
        <v>2.91842988472E-4</v>
      </c>
      <c r="Y11" s="35">
        <v>9.0443171540500003E-4</v>
      </c>
      <c r="Z11" s="35">
        <v>1.5001500149999999E-3</v>
      </c>
      <c r="AA11" s="35">
        <v>0</v>
      </c>
      <c r="AB11" s="35">
        <v>2.01511335013E-2</v>
      </c>
      <c r="AC11" s="35">
        <v>1.0897994769E-3</v>
      </c>
      <c r="AD11" s="35">
        <v>9.6015362457999996E-4</v>
      </c>
      <c r="AE11" s="35">
        <v>1.792917974E-3</v>
      </c>
      <c r="AF11" s="35">
        <v>2.6406126221300002E-4</v>
      </c>
      <c r="AG11" s="35">
        <v>3.4328870580199999E-4</v>
      </c>
      <c r="AH11" s="35">
        <v>2.08073241781E-4</v>
      </c>
      <c r="AI11" s="35">
        <v>7.5910931174099998E-4</v>
      </c>
      <c r="AJ11" s="35">
        <v>1.34831460674E-3</v>
      </c>
      <c r="AL11" s="34" t="s">
        <v>5148</v>
      </c>
      <c r="AM11" s="34">
        <v>5.82778306375E-2</v>
      </c>
      <c r="AN11" s="34">
        <v>9.6938775510199998E-2</v>
      </c>
      <c r="AO11" s="34">
        <v>0.14726450020599999</v>
      </c>
      <c r="AP11" s="34">
        <v>0.15061518879899999</v>
      </c>
      <c r="AQ11" s="34">
        <v>9.6740273396399998E-2</v>
      </c>
      <c r="AR11" s="34">
        <v>6.8991097922800004E-2</v>
      </c>
      <c r="AS11" s="34">
        <v>0.182380216383</v>
      </c>
      <c r="AT11" s="34">
        <v>0.28563913729599999</v>
      </c>
      <c r="AU11" s="34">
        <v>0.15824357912199999</v>
      </c>
      <c r="AV11" s="34">
        <v>0.18041582830299999</v>
      </c>
      <c r="AW11" s="34">
        <v>0.18052467763499999</v>
      </c>
      <c r="AX11" s="34">
        <v>0.19416996047400001</v>
      </c>
      <c r="AY11" s="34">
        <v>0.11709211986699999</v>
      </c>
      <c r="AZ11" s="34">
        <v>0.210003547357</v>
      </c>
      <c r="BA11" s="34">
        <v>0.12426900584800001</v>
      </c>
      <c r="BB11" s="34">
        <v>0.166666666667</v>
      </c>
      <c r="BD11" s="36" t="s">
        <v>5149</v>
      </c>
      <c r="BE11" s="37">
        <f t="shared" si="0"/>
        <v>4.4683618987450005E-2</v>
      </c>
      <c r="BF11" s="37">
        <f t="shared" si="0"/>
        <v>8.7209744184474997E-2</v>
      </c>
      <c r="BG11" s="37">
        <f t="shared" si="0"/>
        <v>7.3358448584350006E-2</v>
      </c>
      <c r="BH11" s="37">
        <f t="shared" si="0"/>
        <v>5.9136475513449992E-2</v>
      </c>
      <c r="BI11" s="37">
        <f t="shared" si="0"/>
        <v>6.2121007330699994E-2</v>
      </c>
      <c r="BJ11" s="37">
        <f t="shared" si="0"/>
        <v>5.0953305185200005E-2</v>
      </c>
      <c r="BK11" s="37">
        <f t="shared" si="0"/>
        <v>0.19522543346299998</v>
      </c>
      <c r="BL11" s="37">
        <f t="shared" si="0"/>
        <v>0.28591426306099998</v>
      </c>
      <c r="BM11" s="37">
        <f t="shared" si="0"/>
        <v>0.135566554109875</v>
      </c>
      <c r="BN11" s="37">
        <f t="shared" si="0"/>
        <v>0.17186752870975003</v>
      </c>
      <c r="BO11" s="37">
        <f t="shared" si="0"/>
        <v>0.153848274624</v>
      </c>
      <c r="BP11" s="37">
        <f t="shared" si="0"/>
        <v>0.15140168405325</v>
      </c>
      <c r="BQ11" s="37">
        <f t="shared" si="0"/>
        <v>4.8850105654399997E-2</v>
      </c>
      <c r="BR11" s="37">
        <f t="shared" si="0"/>
        <v>9.2803330049374994E-2</v>
      </c>
      <c r="BS11" s="37">
        <f t="shared" si="0"/>
        <v>6.1491063884800003E-2</v>
      </c>
      <c r="BT11" s="37">
        <f t="shared" si="0"/>
        <v>6.5857642697700003E-2</v>
      </c>
      <c r="BV11" s="36" t="s">
        <v>5149</v>
      </c>
      <c r="BW11" s="37">
        <v>4.2214814598499996E-2</v>
      </c>
      <c r="BX11" s="37">
        <v>7.7740105159966669E-2</v>
      </c>
      <c r="BY11" s="37">
        <v>7.0072337040199995E-2</v>
      </c>
      <c r="BZ11" s="37">
        <v>6.3556883514899992E-2</v>
      </c>
      <c r="CA11" s="37">
        <v>5.8365129536033337E-2</v>
      </c>
      <c r="CB11" s="37">
        <v>4.4531767688433338E-2</v>
      </c>
      <c r="CC11" s="37">
        <v>0.18836325601333334</v>
      </c>
      <c r="CD11" s="37">
        <v>0.27384088829733333</v>
      </c>
      <c r="CE11" s="37">
        <v>0.12504509907316666</v>
      </c>
      <c r="CF11" s="37">
        <v>0.16632601711566666</v>
      </c>
      <c r="CG11" s="37">
        <v>0.14279945696799998</v>
      </c>
      <c r="CH11" s="37">
        <v>0.14454507992533333</v>
      </c>
      <c r="CI11" s="37">
        <v>4.8578488001699997E-2</v>
      </c>
      <c r="CJ11" s="37">
        <v>9.6763629443900004E-2</v>
      </c>
      <c r="CK11" s="37">
        <v>5.636308517973334E-2</v>
      </c>
      <c r="CL11" s="37">
        <v>7.0220040747333332E-2</v>
      </c>
      <c r="CN11" s="36" t="s">
        <v>5149</v>
      </c>
      <c r="CO11" s="37">
        <v>5.2090032154299998E-2</v>
      </c>
      <c r="CP11" s="37">
        <v>0.11561866125799999</v>
      </c>
      <c r="CQ11" s="37">
        <v>8.3216783216799997E-2</v>
      </c>
      <c r="CR11" s="37">
        <v>4.5875251509099997E-2</v>
      </c>
      <c r="CS11" s="37">
        <v>7.3388640714699999E-2</v>
      </c>
      <c r="CT11" s="37">
        <v>7.0217917675499994E-2</v>
      </c>
      <c r="CU11" s="37">
        <v>0.21581196581199999</v>
      </c>
      <c r="CV11" s="37">
        <v>0.32213438735200001</v>
      </c>
      <c r="CW11" s="37">
        <v>0.16713091922000001</v>
      </c>
      <c r="CX11" s="37">
        <v>0.18849206349200001</v>
      </c>
      <c r="CY11" s="37">
        <v>0.186994727592</v>
      </c>
      <c r="CZ11" s="37">
        <v>0.17197149643699999</v>
      </c>
      <c r="DA11" s="37">
        <v>4.9664958612499997E-2</v>
      </c>
      <c r="DB11" s="37">
        <v>8.0922431865800004E-2</v>
      </c>
      <c r="DC11" s="37">
        <v>7.6874999999999999E-2</v>
      </c>
      <c r="DD11" s="37">
        <v>5.2770448548800003E-2</v>
      </c>
    </row>
    <row r="12" spans="1:108" x14ac:dyDescent="0.2">
      <c r="A12" s="34" t="s">
        <v>5150</v>
      </c>
      <c r="B12" s="8">
        <v>5834</v>
      </c>
      <c r="C12" s="8">
        <v>940</v>
      </c>
      <c r="D12" s="8">
        <v>4844</v>
      </c>
      <c r="E12" s="8">
        <v>6872</v>
      </c>
      <c r="F12" s="8">
        <v>2499</v>
      </c>
      <c r="G12" s="8">
        <v>2772</v>
      </c>
      <c r="H12" s="8">
        <v>2469</v>
      </c>
      <c r="I12" s="8">
        <v>2572</v>
      </c>
      <c r="J12" s="8">
        <v>3115</v>
      </c>
      <c r="K12" s="8">
        <v>2913</v>
      </c>
      <c r="L12" s="8">
        <v>2960</v>
      </c>
      <c r="M12" s="8">
        <v>3881</v>
      </c>
      <c r="N12" s="8">
        <v>2581</v>
      </c>
      <c r="O12" s="8">
        <v>5030</v>
      </c>
      <c r="P12" s="8">
        <v>1957</v>
      </c>
      <c r="Q12" s="8">
        <v>2591</v>
      </c>
      <c r="R12" s="54"/>
      <c r="S12" s="8" t="s">
        <v>5144</v>
      </c>
      <c r="T12" s="8" t="s">
        <v>5060</v>
      </c>
      <c r="U12" s="35">
        <v>0.109799083539</v>
      </c>
      <c r="V12" s="35">
        <v>0.16395864106399999</v>
      </c>
      <c r="W12" s="35">
        <v>0.17197286012499999</v>
      </c>
      <c r="X12" s="35">
        <v>0.12724354297400001</v>
      </c>
      <c r="Y12" s="35">
        <v>0.19294543262</v>
      </c>
      <c r="Z12" s="35">
        <v>0.122712271227</v>
      </c>
      <c r="AA12" s="35">
        <v>0.124655918207</v>
      </c>
      <c r="AB12" s="35">
        <v>0.37615449202399998</v>
      </c>
      <c r="AC12" s="35">
        <v>1.15518744551E-2</v>
      </c>
      <c r="AD12" s="35">
        <v>4.8007681229000003E-2</v>
      </c>
      <c r="AE12" s="35">
        <v>0.28552218736000001</v>
      </c>
      <c r="AF12" s="35">
        <v>0.22154739899699999</v>
      </c>
      <c r="AG12" s="35">
        <v>0.11774802609</v>
      </c>
      <c r="AH12" s="35">
        <v>0.17478152309600001</v>
      </c>
      <c r="AI12" s="35">
        <v>0.14777327935199999</v>
      </c>
      <c r="AJ12" s="35">
        <v>0.118202247191</v>
      </c>
      <c r="AL12" s="34" t="s">
        <v>5150</v>
      </c>
      <c r="AM12" s="34">
        <v>3.9081247857399998E-2</v>
      </c>
      <c r="AN12" s="34">
        <v>9.25531914894E-2</v>
      </c>
      <c r="AO12" s="34">
        <v>0.109620148637</v>
      </c>
      <c r="AP12" s="34">
        <v>8.7892898719399995E-2</v>
      </c>
      <c r="AQ12" s="34">
        <v>0.12364945978399999</v>
      </c>
      <c r="AR12" s="34">
        <v>4.9062049061999999E-2</v>
      </c>
      <c r="AS12" s="34">
        <v>8.5054678007300002E-2</v>
      </c>
      <c r="AT12" s="34">
        <v>0.338258164852</v>
      </c>
      <c r="AU12" s="34">
        <v>3.8844301765700001E-2</v>
      </c>
      <c r="AV12" s="34">
        <v>6.8657741160300004E-2</v>
      </c>
      <c r="AW12" s="34">
        <v>0.193581081081</v>
      </c>
      <c r="AX12" s="34">
        <v>0.139397062613</v>
      </c>
      <c r="AY12" s="34">
        <v>4.3006586594299998E-2</v>
      </c>
      <c r="AZ12" s="34">
        <v>0.101391650099</v>
      </c>
      <c r="BA12" s="34">
        <v>7.5114971895800006E-2</v>
      </c>
      <c r="BB12" s="34">
        <v>8.4523350057900001E-2</v>
      </c>
      <c r="BD12" s="36" t="s">
        <v>5151</v>
      </c>
      <c r="BE12" s="37">
        <f t="shared" si="0"/>
        <v>2.8605025396375001E-2</v>
      </c>
      <c r="BF12" s="37">
        <f t="shared" si="0"/>
        <v>6.9785309818824998E-2</v>
      </c>
      <c r="BG12" s="37">
        <f t="shared" si="0"/>
        <v>6.9629659155049997E-2</v>
      </c>
      <c r="BH12" s="37">
        <f t="shared" si="0"/>
        <v>5.0444752666275003E-2</v>
      </c>
      <c r="BI12" s="37">
        <f t="shared" si="0"/>
        <v>7.8501307586949995E-2</v>
      </c>
      <c r="BJ12" s="37">
        <f t="shared" si="0"/>
        <v>3.4257483476325006E-2</v>
      </c>
      <c r="BK12" s="37">
        <f t="shared" si="0"/>
        <v>9.9852738478125008E-2</v>
      </c>
      <c r="BL12" s="37">
        <f t="shared" si="0"/>
        <v>0.27979095607850002</v>
      </c>
      <c r="BM12" s="37">
        <f t="shared" si="0"/>
        <v>4.4660527521750003E-2</v>
      </c>
      <c r="BN12" s="37">
        <f t="shared" si="0"/>
        <v>8.655055573855E-2</v>
      </c>
      <c r="BO12" s="37">
        <f t="shared" si="0"/>
        <v>0.13172810578182501</v>
      </c>
      <c r="BP12" s="37">
        <f t="shared" si="0"/>
        <v>0.106555459397775</v>
      </c>
      <c r="BQ12" s="37">
        <f t="shared" si="0"/>
        <v>3.617615508205E-2</v>
      </c>
      <c r="BR12" s="37">
        <f t="shared" si="0"/>
        <v>8.2145986785249994E-2</v>
      </c>
      <c r="BS12" s="37">
        <f t="shared" si="0"/>
        <v>5.1417841198374996E-2</v>
      </c>
      <c r="BT12" s="37">
        <f t="shared" si="0"/>
        <v>4.8801337747950001E-2</v>
      </c>
      <c r="BV12" s="36" t="s">
        <v>5151</v>
      </c>
      <c r="BW12" s="37">
        <v>2.9357598732100004E-2</v>
      </c>
      <c r="BX12" s="37">
        <v>6.0695207711899991E-2</v>
      </c>
      <c r="BY12" s="37">
        <v>6.8597121297633332E-2</v>
      </c>
      <c r="BZ12" s="37">
        <v>5.0215714757599998E-2</v>
      </c>
      <c r="CA12" s="37">
        <v>8.40865469157E-2</v>
      </c>
      <c r="CB12" s="37">
        <v>3.4863115149366665E-2</v>
      </c>
      <c r="CC12" s="37">
        <v>9.6847292787166681E-2</v>
      </c>
      <c r="CD12" s="37">
        <v>0.2834804524513333</v>
      </c>
      <c r="CE12" s="37">
        <v>4.3694484803900001E-2</v>
      </c>
      <c r="CF12" s="37">
        <v>7.9568326431400008E-2</v>
      </c>
      <c r="CG12" s="37">
        <v>0.13826737045876666</v>
      </c>
      <c r="CH12" s="37">
        <v>0.1082012382047</v>
      </c>
      <c r="CI12" s="37">
        <v>3.6119309603033334E-2</v>
      </c>
      <c r="CJ12" s="37">
        <v>7.591956233500001E-2</v>
      </c>
      <c r="CK12" s="37">
        <v>4.9410568995733338E-2</v>
      </c>
      <c r="CL12" s="37">
        <v>4.5357366220966672E-2</v>
      </c>
      <c r="CN12" s="36" t="s">
        <v>5151</v>
      </c>
      <c r="CO12" s="37">
        <v>2.63473053892E-2</v>
      </c>
      <c r="CP12" s="37">
        <v>9.7055616139599996E-2</v>
      </c>
      <c r="CQ12" s="37">
        <v>7.2727272727299994E-2</v>
      </c>
      <c r="CR12" s="37">
        <v>5.1131866392300003E-2</v>
      </c>
      <c r="CS12" s="37">
        <v>6.17455896007E-2</v>
      </c>
      <c r="CT12" s="37">
        <v>3.2440588457199999E-2</v>
      </c>
      <c r="CU12" s="37">
        <v>0.10886907555100001</v>
      </c>
      <c r="CV12" s="37">
        <v>0.26872246696000002</v>
      </c>
      <c r="CW12" s="37">
        <v>4.7558655675300002E-2</v>
      </c>
      <c r="CX12" s="37">
        <v>0.10749724366000001</v>
      </c>
      <c r="CY12" s="37">
        <v>0.112110311751</v>
      </c>
      <c r="CZ12" s="37">
        <v>0.101618122977</v>
      </c>
      <c r="DA12" s="37">
        <v>3.63466915191E-2</v>
      </c>
      <c r="DB12" s="37">
        <v>0.100825260136</v>
      </c>
      <c r="DC12" s="37">
        <v>5.7439657806299997E-2</v>
      </c>
      <c r="DD12" s="37">
        <v>5.9133252328900002E-2</v>
      </c>
    </row>
    <row r="13" spans="1:108" x14ac:dyDescent="0.2">
      <c r="A13" s="34" t="s">
        <v>5152</v>
      </c>
      <c r="B13" s="8">
        <v>6430</v>
      </c>
      <c r="C13" s="8">
        <v>829</v>
      </c>
      <c r="D13" s="8">
        <v>5286</v>
      </c>
      <c r="E13" s="8">
        <v>9472</v>
      </c>
      <c r="F13" s="8">
        <v>2934</v>
      </c>
      <c r="G13" s="8">
        <v>3341</v>
      </c>
      <c r="H13" s="8">
        <v>2793</v>
      </c>
      <c r="I13" s="8">
        <v>2491</v>
      </c>
      <c r="J13" s="8">
        <v>5726</v>
      </c>
      <c r="K13" s="8">
        <v>2228</v>
      </c>
      <c r="L13" s="8">
        <v>3203</v>
      </c>
      <c r="M13" s="8">
        <v>4155</v>
      </c>
      <c r="N13" s="8">
        <v>3113</v>
      </c>
      <c r="O13" s="8">
        <v>6697</v>
      </c>
      <c r="P13" s="8">
        <v>3370</v>
      </c>
      <c r="Q13" s="8">
        <v>2290</v>
      </c>
      <c r="R13" s="54"/>
      <c r="S13" s="8" t="s">
        <v>5144</v>
      </c>
      <c r="T13" s="8" t="s">
        <v>4973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L13" s="34" t="s">
        <v>5152</v>
      </c>
      <c r="AM13" s="34">
        <v>0.82441679626700004</v>
      </c>
      <c r="AN13" s="34">
        <v>0.75995174909499996</v>
      </c>
      <c r="AO13" s="34">
        <v>0.74858115777500001</v>
      </c>
      <c r="AP13" s="34">
        <v>0.68718327702699999</v>
      </c>
      <c r="AQ13" s="34">
        <v>0.73721881390599997</v>
      </c>
      <c r="AR13" s="34">
        <v>0.62286740496899995</v>
      </c>
      <c r="AS13" s="34">
        <v>0.66308628714600004</v>
      </c>
      <c r="AT13" s="34">
        <v>0.73745483741499995</v>
      </c>
      <c r="AU13" s="34">
        <v>0.38543485853999998</v>
      </c>
      <c r="AV13" s="34">
        <v>0.51211849192100001</v>
      </c>
      <c r="AW13" s="34">
        <v>0.70590071807699994</v>
      </c>
      <c r="AX13" s="34">
        <v>0.71672683513799995</v>
      </c>
      <c r="AY13" s="34">
        <v>0.77610022486300001</v>
      </c>
      <c r="AZ13" s="34">
        <v>0.778856204271</v>
      </c>
      <c r="BA13" s="34">
        <v>0.69970326409500005</v>
      </c>
      <c r="BB13" s="34">
        <v>0.76157205240199999</v>
      </c>
      <c r="BD13" s="36" t="s">
        <v>5153</v>
      </c>
      <c r="BE13" s="37">
        <f t="shared" si="0"/>
        <v>0.69096273544275</v>
      </c>
      <c r="BF13" s="37">
        <f t="shared" si="0"/>
        <v>0.70910413296724994</v>
      </c>
      <c r="BG13" s="37">
        <f t="shared" si="0"/>
        <v>0.70612762177474997</v>
      </c>
      <c r="BH13" s="37">
        <f t="shared" si="0"/>
        <v>0.6847210894514999</v>
      </c>
      <c r="BI13" s="37">
        <f t="shared" si="0"/>
        <v>0.596704102427</v>
      </c>
      <c r="BJ13" s="37">
        <f t="shared" si="0"/>
        <v>0.60289304079700001</v>
      </c>
      <c r="BK13" s="37">
        <f t="shared" si="0"/>
        <v>0.63620490954324993</v>
      </c>
      <c r="BL13" s="37">
        <f t="shared" si="0"/>
        <v>0.80370579208874993</v>
      </c>
      <c r="BM13" s="37">
        <f t="shared" si="0"/>
        <v>0.39785051544774996</v>
      </c>
      <c r="BN13" s="37">
        <f t="shared" si="0"/>
        <v>0.51344016723250008</v>
      </c>
      <c r="BO13" s="37">
        <f t="shared" si="0"/>
        <v>0.63874411967575007</v>
      </c>
      <c r="BP13" s="37">
        <f t="shared" si="0"/>
        <v>0.63419991731225001</v>
      </c>
      <c r="BQ13" s="37">
        <f t="shared" si="0"/>
        <v>0.65868313657175004</v>
      </c>
      <c r="BR13" s="37">
        <f t="shared" si="0"/>
        <v>0.74645417761124999</v>
      </c>
      <c r="BS13" s="37">
        <f t="shared" si="0"/>
        <v>0.65843316480949998</v>
      </c>
      <c r="BT13" s="37">
        <f t="shared" si="0"/>
        <v>0.70273232090624993</v>
      </c>
      <c r="BV13" s="36" t="s">
        <v>5153</v>
      </c>
      <c r="BW13" s="37">
        <v>0.68561121621499999</v>
      </c>
      <c r="BX13" s="37">
        <v>0.68987592169333334</v>
      </c>
      <c r="BY13" s="37">
        <v>0.70496093860199993</v>
      </c>
      <c r="BZ13" s="37">
        <v>0.66411019882766664</v>
      </c>
      <c r="CA13" s="37">
        <v>0.59206729485600007</v>
      </c>
      <c r="CB13" s="37">
        <v>0.59005888610799995</v>
      </c>
      <c r="CC13" s="37">
        <v>0.60770155730566666</v>
      </c>
      <c r="CD13" s="37">
        <v>0.78199023644633325</v>
      </c>
      <c r="CE13" s="37">
        <v>0.42280728121200001</v>
      </c>
      <c r="CF13" s="37">
        <v>0.51801406682066675</v>
      </c>
      <c r="CG13" s="37">
        <v>0.62953607680633328</v>
      </c>
      <c r="CH13" s="37">
        <v>0.61824992105266663</v>
      </c>
      <c r="CI13" s="37">
        <v>0.65110807217733335</v>
      </c>
      <c r="CJ13" s="37">
        <v>0.74470892000566657</v>
      </c>
      <c r="CK13" s="37">
        <v>0.6366339747569999</v>
      </c>
      <c r="CL13" s="37">
        <v>0.68296154342533333</v>
      </c>
      <c r="CN13" s="36" t="s">
        <v>5153</v>
      </c>
      <c r="CO13" s="37">
        <v>0.70701729312600003</v>
      </c>
      <c r="CP13" s="37">
        <v>0.76678876678899999</v>
      </c>
      <c r="CQ13" s="37">
        <v>0.70962767129299997</v>
      </c>
      <c r="CR13" s="37">
        <v>0.746553761323</v>
      </c>
      <c r="CS13" s="37">
        <v>0.61061452514000003</v>
      </c>
      <c r="CT13" s="37">
        <v>0.64139550486399999</v>
      </c>
      <c r="CU13" s="37">
        <v>0.72171496625599996</v>
      </c>
      <c r="CV13" s="37">
        <v>0.86885245901599995</v>
      </c>
      <c r="CW13" s="37">
        <v>0.322980218155</v>
      </c>
      <c r="CX13" s="37">
        <v>0.499718468468</v>
      </c>
      <c r="CY13" s="37">
        <v>0.66636824828399999</v>
      </c>
      <c r="CZ13" s="37">
        <v>0.68204990609100002</v>
      </c>
      <c r="DA13" s="37">
        <v>0.68140832975499999</v>
      </c>
      <c r="DB13" s="37">
        <v>0.75168995042800002</v>
      </c>
      <c r="DC13" s="37">
        <v>0.72383073496700001</v>
      </c>
      <c r="DD13" s="37">
        <v>0.76204465334899996</v>
      </c>
    </row>
    <row r="14" spans="1:108" ht="15.75" thickBot="1" x14ac:dyDescent="0.25">
      <c r="A14" s="34" t="s">
        <v>5154</v>
      </c>
      <c r="B14" s="8">
        <v>6793</v>
      </c>
      <c r="C14" s="8">
        <v>421</v>
      </c>
      <c r="D14" s="8">
        <v>3811</v>
      </c>
      <c r="E14" s="8">
        <v>5860</v>
      </c>
      <c r="F14" s="8">
        <v>2401</v>
      </c>
      <c r="G14" s="8">
        <v>2553</v>
      </c>
      <c r="H14" s="8">
        <v>1735</v>
      </c>
      <c r="I14" s="8">
        <v>1795</v>
      </c>
      <c r="J14" s="8">
        <v>2560</v>
      </c>
      <c r="K14" s="8">
        <v>1882</v>
      </c>
      <c r="L14" s="8">
        <v>3499</v>
      </c>
      <c r="M14" s="8">
        <v>3250</v>
      </c>
      <c r="N14" s="8">
        <v>1876</v>
      </c>
      <c r="O14" s="8">
        <v>3416</v>
      </c>
      <c r="P14" s="8">
        <v>2543</v>
      </c>
      <c r="Q14" s="8">
        <v>2484</v>
      </c>
      <c r="R14" s="54"/>
      <c r="S14" s="40" t="s">
        <v>5144</v>
      </c>
      <c r="T14" s="40" t="s">
        <v>52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  <c r="AF14" s="41">
        <v>0</v>
      </c>
      <c r="AG14" s="41">
        <v>0</v>
      </c>
      <c r="AH14" s="41">
        <v>0</v>
      </c>
      <c r="AI14" s="41">
        <v>0</v>
      </c>
      <c r="AJ14" s="41">
        <v>0</v>
      </c>
      <c r="AL14" s="34" t="s">
        <v>5154</v>
      </c>
      <c r="AM14" s="34">
        <v>0.744001177683</v>
      </c>
      <c r="AN14" s="34">
        <v>0.75771971496400004</v>
      </c>
      <c r="AO14" s="34">
        <v>0.81317239569699995</v>
      </c>
      <c r="AP14" s="34">
        <v>0.88139931740599997</v>
      </c>
      <c r="AQ14" s="34">
        <v>0.69012911287000001</v>
      </c>
      <c r="AR14" s="34">
        <v>0.75832354093200005</v>
      </c>
      <c r="AS14" s="34">
        <v>0.72507204610999998</v>
      </c>
      <c r="AT14" s="34">
        <v>0.83175487465200004</v>
      </c>
      <c r="AU14" s="34">
        <v>0.5234375</v>
      </c>
      <c r="AV14" s="34">
        <v>0.59564293305000005</v>
      </c>
      <c r="AW14" s="34">
        <v>0.79479851386099998</v>
      </c>
      <c r="AX14" s="34">
        <v>0.78030769230800001</v>
      </c>
      <c r="AY14" s="34">
        <v>0.84754797441399998</v>
      </c>
      <c r="AZ14" s="34">
        <v>0.87822014051499997</v>
      </c>
      <c r="BA14" s="34">
        <v>0.78057412504900003</v>
      </c>
      <c r="BB14" s="34">
        <v>0.86312399355900005</v>
      </c>
      <c r="BD14" s="36" t="s">
        <v>5155</v>
      </c>
      <c r="BE14" s="37">
        <f t="shared" si="0"/>
        <v>0.61615884038125002</v>
      </c>
      <c r="BF14" s="37">
        <f t="shared" si="0"/>
        <v>0.67629456076924999</v>
      </c>
      <c r="BG14" s="37">
        <f t="shared" si="0"/>
        <v>0.73445475577499997</v>
      </c>
      <c r="BH14" s="37">
        <f t="shared" si="0"/>
        <v>0.72105326001775005</v>
      </c>
      <c r="BI14" s="37">
        <f t="shared" si="0"/>
        <v>0.52092766083450004</v>
      </c>
      <c r="BJ14" s="37">
        <f t="shared" si="0"/>
        <v>0.57582701607775</v>
      </c>
      <c r="BK14" s="37">
        <f t="shared" si="0"/>
        <v>0.66059995713675002</v>
      </c>
      <c r="BL14" s="37">
        <f t="shared" si="0"/>
        <v>0.79655117951525001</v>
      </c>
      <c r="BM14" s="37">
        <f t="shared" si="0"/>
        <v>0.47466460254300002</v>
      </c>
      <c r="BN14" s="37">
        <f t="shared" si="0"/>
        <v>0.56261521490925004</v>
      </c>
      <c r="BO14" s="37">
        <f t="shared" si="0"/>
        <v>0.61776691356225</v>
      </c>
      <c r="BP14" s="37">
        <f t="shared" si="0"/>
        <v>0.60654888443474997</v>
      </c>
      <c r="BQ14" s="37">
        <f t="shared" si="0"/>
        <v>0.6947262860665</v>
      </c>
      <c r="BR14" s="37">
        <f t="shared" si="0"/>
        <v>0.78928934013499996</v>
      </c>
      <c r="BS14" s="37">
        <f t="shared" si="0"/>
        <v>0.64919439306075</v>
      </c>
      <c r="BT14" s="37">
        <f t="shared" si="0"/>
        <v>0.73868123160700006</v>
      </c>
      <c r="BV14" s="36" t="s">
        <v>5155</v>
      </c>
      <c r="BW14" s="37">
        <v>0.58817628841733338</v>
      </c>
      <c r="BX14" s="37">
        <v>0.64459394889366672</v>
      </c>
      <c r="BY14" s="37">
        <v>0.71126357202599999</v>
      </c>
      <c r="BZ14" s="37">
        <v>0.70482961930099997</v>
      </c>
      <c r="CA14" s="37">
        <v>0.51673036342166667</v>
      </c>
      <c r="CB14" s="37">
        <v>0.56051464080433344</v>
      </c>
      <c r="CC14" s="37">
        <v>0.63323049840466672</v>
      </c>
      <c r="CD14" s="37">
        <v>0.77971308510233328</v>
      </c>
      <c r="CE14" s="37">
        <v>0.45806833848833334</v>
      </c>
      <c r="CF14" s="37">
        <v>0.55568254285766672</v>
      </c>
      <c r="CG14" s="37">
        <v>0.60215712698566659</v>
      </c>
      <c r="CH14" s="37">
        <v>0.58412125401266668</v>
      </c>
      <c r="CI14" s="37">
        <v>0.68854056726533341</v>
      </c>
      <c r="CJ14" s="37">
        <v>0.7695601565946667</v>
      </c>
      <c r="CK14" s="37">
        <v>0.64380620264766664</v>
      </c>
      <c r="CL14" s="37">
        <v>0.72666269477433332</v>
      </c>
      <c r="CN14" s="36" t="s">
        <v>5155</v>
      </c>
      <c r="CO14" s="37">
        <v>0.70010649627300003</v>
      </c>
      <c r="CP14" s="37">
        <v>0.77139639639599999</v>
      </c>
      <c r="CQ14" s="37">
        <v>0.80402830702200001</v>
      </c>
      <c r="CR14" s="37">
        <v>0.76972418216799998</v>
      </c>
      <c r="CS14" s="37">
        <v>0.53351955307300003</v>
      </c>
      <c r="CT14" s="37">
        <v>0.621764141898</v>
      </c>
      <c r="CU14" s="37">
        <v>0.74270833333300001</v>
      </c>
      <c r="CV14" s="37">
        <v>0.84706546275399996</v>
      </c>
      <c r="CW14" s="37">
        <v>0.52445339470700003</v>
      </c>
      <c r="CX14" s="37">
        <v>0.583413231064</v>
      </c>
      <c r="CY14" s="37">
        <v>0.66459627329199999</v>
      </c>
      <c r="CZ14" s="37">
        <v>0.67383177570099995</v>
      </c>
      <c r="DA14" s="37">
        <v>0.71328344246999997</v>
      </c>
      <c r="DB14" s="37">
        <v>0.84847689075599997</v>
      </c>
      <c r="DC14" s="37">
        <v>0.66535896429999997</v>
      </c>
      <c r="DD14" s="37">
        <v>0.77473684210500005</v>
      </c>
    </row>
    <row r="15" spans="1:108" x14ac:dyDescent="0.2">
      <c r="A15" s="34" t="s">
        <v>5156</v>
      </c>
      <c r="B15" s="8">
        <v>3163</v>
      </c>
      <c r="C15" s="8">
        <v>443</v>
      </c>
      <c r="D15" s="8">
        <v>2744</v>
      </c>
      <c r="E15" s="8">
        <v>4669</v>
      </c>
      <c r="F15" s="8">
        <v>1769</v>
      </c>
      <c r="G15" s="8">
        <v>1910</v>
      </c>
      <c r="H15" s="8">
        <v>1227</v>
      </c>
      <c r="I15" s="8">
        <v>1057</v>
      </c>
      <c r="J15" s="8">
        <v>1445</v>
      </c>
      <c r="K15" s="8">
        <v>1444</v>
      </c>
      <c r="L15" s="8">
        <v>1120</v>
      </c>
      <c r="M15" s="8">
        <v>1626</v>
      </c>
      <c r="N15" s="8">
        <v>1353</v>
      </c>
      <c r="O15" s="8">
        <v>2043</v>
      </c>
      <c r="P15" s="8">
        <v>2983</v>
      </c>
      <c r="Q15" s="8">
        <v>814</v>
      </c>
      <c r="R15" s="54"/>
      <c r="S15" s="8" t="s">
        <v>5146</v>
      </c>
      <c r="T15" s="8" t="s">
        <v>5054</v>
      </c>
      <c r="U15" s="35">
        <v>0.86353974776800002</v>
      </c>
      <c r="V15" s="35">
        <v>0.69716088328100001</v>
      </c>
      <c r="W15" s="35">
        <v>0.73960941412100001</v>
      </c>
      <c r="X15" s="35">
        <v>0.78870511101200003</v>
      </c>
      <c r="Y15" s="35">
        <v>0.80031545741300003</v>
      </c>
      <c r="Z15" s="35">
        <v>0.82905138339899997</v>
      </c>
      <c r="AA15" s="35">
        <v>0.851687059696</v>
      </c>
      <c r="AB15" s="35">
        <v>0.49486141388999999</v>
      </c>
      <c r="AC15" s="35">
        <v>0.95121951219500001</v>
      </c>
      <c r="AD15" s="35">
        <v>0.89665127020799995</v>
      </c>
      <c r="AE15" s="35">
        <v>0.74776386404299999</v>
      </c>
      <c r="AF15" s="35">
        <v>0.76117033340899998</v>
      </c>
      <c r="AG15" s="35">
        <v>0.80715146645199998</v>
      </c>
      <c r="AH15" s="35">
        <v>0.72514743049700003</v>
      </c>
      <c r="AI15" s="35">
        <v>0.80998714888900003</v>
      </c>
      <c r="AJ15" s="35">
        <v>0.82735763784299998</v>
      </c>
      <c r="AL15" s="34" t="s">
        <v>5156</v>
      </c>
      <c r="AM15" s="34">
        <v>0.75561176098600003</v>
      </c>
      <c r="AN15" s="34">
        <v>0.80812641083500003</v>
      </c>
      <c r="AO15" s="34">
        <v>0.75692419825099999</v>
      </c>
      <c r="AP15" s="34">
        <v>0.703576783037</v>
      </c>
      <c r="AQ15" s="34">
        <v>0.63199547767099995</v>
      </c>
      <c r="AR15" s="34">
        <v>0.69685863874300003</v>
      </c>
      <c r="AS15" s="34">
        <v>0.75305623471899996</v>
      </c>
      <c r="AT15" s="34">
        <v>0.82403027436099996</v>
      </c>
      <c r="AU15" s="34">
        <v>0.65051903114200005</v>
      </c>
      <c r="AV15" s="34">
        <v>0.68698060941799999</v>
      </c>
      <c r="AW15" s="34">
        <v>0.6875</v>
      </c>
      <c r="AX15" s="34">
        <v>0.69003690036900001</v>
      </c>
      <c r="AY15" s="34">
        <v>0.74131559497400001</v>
      </c>
      <c r="AZ15" s="34">
        <v>0.80469897209999997</v>
      </c>
      <c r="BA15" s="34">
        <v>0.74756956084500004</v>
      </c>
      <c r="BB15" s="34">
        <v>0.711302211302</v>
      </c>
      <c r="BD15" s="36" t="s">
        <v>5157</v>
      </c>
      <c r="BE15" s="37">
        <f t="shared" si="0"/>
        <v>0.57320648630100002</v>
      </c>
      <c r="BF15" s="37">
        <f t="shared" si="0"/>
        <v>0.64498085388724991</v>
      </c>
      <c r="BG15" s="37">
        <f t="shared" si="0"/>
        <v>0.65983141515900001</v>
      </c>
      <c r="BH15" s="37">
        <f t="shared" si="0"/>
        <v>0.59152514144024992</v>
      </c>
      <c r="BI15" s="37">
        <f t="shared" si="0"/>
        <v>0.48646147464575001</v>
      </c>
      <c r="BJ15" s="37">
        <f t="shared" si="0"/>
        <v>0.55547722087675</v>
      </c>
      <c r="BK15" s="37">
        <f t="shared" si="0"/>
        <v>0.69271031034975006</v>
      </c>
      <c r="BL15" s="37">
        <f t="shared" si="0"/>
        <v>0.79531520207575002</v>
      </c>
      <c r="BM15" s="37">
        <f t="shared" si="0"/>
        <v>0.59986198159500004</v>
      </c>
      <c r="BN15" s="37">
        <f t="shared" si="0"/>
        <v>0.7052223758870001</v>
      </c>
      <c r="BO15" s="37">
        <f t="shared" si="0"/>
        <v>0.56838537912749998</v>
      </c>
      <c r="BP15" s="37">
        <f t="shared" si="0"/>
        <v>0.60191114925050004</v>
      </c>
      <c r="BQ15" s="37">
        <f t="shared" si="0"/>
        <v>0.60540462183974997</v>
      </c>
      <c r="BR15" s="37">
        <f t="shared" si="0"/>
        <v>0.67778208481325009</v>
      </c>
      <c r="BS15" s="37">
        <f t="shared" si="0"/>
        <v>0.61273858470974996</v>
      </c>
      <c r="BT15" s="37">
        <f t="shared" si="0"/>
        <v>0.62175789688024996</v>
      </c>
      <c r="BV15" s="36" t="s">
        <v>5157</v>
      </c>
      <c r="BW15" s="37">
        <v>0.56279429069266662</v>
      </c>
      <c r="BX15" s="37">
        <v>0.62409104744166666</v>
      </c>
      <c r="BY15" s="37">
        <v>0.63443433792833337</v>
      </c>
      <c r="BZ15" s="37">
        <v>0.57927481637099998</v>
      </c>
      <c r="CA15" s="37">
        <v>0.47348331336333332</v>
      </c>
      <c r="CB15" s="37">
        <v>0.53077562997933336</v>
      </c>
      <c r="CC15" s="37">
        <v>0.67435307962133317</v>
      </c>
      <c r="CD15" s="37">
        <v>0.77637009022300008</v>
      </c>
      <c r="CE15" s="37">
        <v>0.5921490549216667</v>
      </c>
      <c r="CF15" s="37">
        <v>0.68518611688166675</v>
      </c>
      <c r="CG15" s="37">
        <v>0.56513501760900009</v>
      </c>
      <c r="CH15" s="37">
        <v>0.57269350943666664</v>
      </c>
      <c r="CI15" s="37">
        <v>0.60207795732466673</v>
      </c>
      <c r="CJ15" s="37">
        <v>0.64621028901966671</v>
      </c>
      <c r="CK15" s="37">
        <v>0.60162487305733336</v>
      </c>
      <c r="CL15" s="37">
        <v>0.58590457852066657</v>
      </c>
      <c r="CN15" s="36" t="s">
        <v>5157</v>
      </c>
      <c r="CO15" s="37">
        <v>0.60444307312599999</v>
      </c>
      <c r="CP15" s="37">
        <v>0.70765027322399998</v>
      </c>
      <c r="CQ15" s="37">
        <v>0.73602264685100005</v>
      </c>
      <c r="CR15" s="37">
        <v>0.62827611664799998</v>
      </c>
      <c r="CS15" s="37">
        <v>0.52539595849300003</v>
      </c>
      <c r="CT15" s="37">
        <v>0.62958199356900002</v>
      </c>
      <c r="CU15" s="37">
        <v>0.74778200253500005</v>
      </c>
      <c r="CV15" s="37">
        <v>0.85215053763399995</v>
      </c>
      <c r="CW15" s="37">
        <v>0.62300076161499995</v>
      </c>
      <c r="CX15" s="37">
        <v>0.76533115290300002</v>
      </c>
      <c r="CY15" s="37">
        <v>0.57813646368299998</v>
      </c>
      <c r="CZ15" s="37">
        <v>0.68956406869200004</v>
      </c>
      <c r="DA15" s="37">
        <v>0.615384615385</v>
      </c>
      <c r="DB15" s="37">
        <v>0.772497472194</v>
      </c>
      <c r="DC15" s="37">
        <v>0.64607971966699995</v>
      </c>
      <c r="DD15" s="37">
        <v>0.72931785195900001</v>
      </c>
    </row>
    <row r="16" spans="1:108" x14ac:dyDescent="0.2">
      <c r="A16" s="34" t="s">
        <v>5158</v>
      </c>
      <c r="B16" s="8">
        <v>5422</v>
      </c>
      <c r="C16" s="8">
        <v>666</v>
      </c>
      <c r="D16" s="8">
        <v>4592</v>
      </c>
      <c r="E16" s="8">
        <v>5988</v>
      </c>
      <c r="F16" s="8">
        <v>2993</v>
      </c>
      <c r="G16" s="8">
        <v>3099</v>
      </c>
      <c r="H16" s="8">
        <v>2346</v>
      </c>
      <c r="I16" s="8">
        <v>2653</v>
      </c>
      <c r="J16" s="8">
        <v>4408</v>
      </c>
      <c r="K16" s="8">
        <v>2427</v>
      </c>
      <c r="L16" s="8">
        <v>2959</v>
      </c>
      <c r="M16" s="8">
        <v>4013</v>
      </c>
      <c r="N16" s="8">
        <v>2781</v>
      </c>
      <c r="O16" s="8">
        <v>6222</v>
      </c>
      <c r="P16" s="8">
        <v>3375</v>
      </c>
      <c r="Q16" s="8">
        <v>3278</v>
      </c>
      <c r="R16" s="54"/>
      <c r="S16" s="8" t="s">
        <v>5146</v>
      </c>
      <c r="T16" s="8" t="s">
        <v>5056</v>
      </c>
      <c r="U16" s="35">
        <v>1.4170327334599999E-4</v>
      </c>
      <c r="V16" s="35">
        <v>1.05152471083E-3</v>
      </c>
      <c r="W16" s="35">
        <v>0</v>
      </c>
      <c r="X16" s="35">
        <v>0</v>
      </c>
      <c r="Y16" s="35">
        <v>9.46372239748E-4</v>
      </c>
      <c r="Z16" s="35">
        <v>3.2938076416300002E-4</v>
      </c>
      <c r="AA16" s="35">
        <v>0</v>
      </c>
      <c r="AB16" s="35">
        <v>3.1142946122700001E-4</v>
      </c>
      <c r="AC16" s="35">
        <v>4.0650406504100001E-4</v>
      </c>
      <c r="AD16" s="35">
        <v>0</v>
      </c>
      <c r="AE16" s="35">
        <v>4.47227191413E-4</v>
      </c>
      <c r="AF16" s="35">
        <v>0</v>
      </c>
      <c r="AG16" s="35">
        <v>0</v>
      </c>
      <c r="AH16" s="35">
        <v>0</v>
      </c>
      <c r="AI16" s="35">
        <v>0</v>
      </c>
      <c r="AJ16" s="35">
        <v>3.01295570955E-4</v>
      </c>
      <c r="AL16" s="34" t="s">
        <v>5158</v>
      </c>
      <c r="AM16" s="34">
        <v>0.70933234968600001</v>
      </c>
      <c r="AN16" s="34">
        <v>0.74924924924900005</v>
      </c>
      <c r="AO16" s="34">
        <v>0.73911149825800004</v>
      </c>
      <c r="AP16" s="34">
        <v>0.759853039412</v>
      </c>
      <c r="AQ16" s="34">
        <v>0.58336117607799998</v>
      </c>
      <c r="AR16" s="34">
        <v>0.62891255243599997</v>
      </c>
      <c r="AS16" s="34">
        <v>0.60869565217400001</v>
      </c>
      <c r="AT16" s="34">
        <v>0.80022615906500005</v>
      </c>
      <c r="AU16" s="34">
        <v>0.46982758620699999</v>
      </c>
      <c r="AV16" s="34">
        <v>0.51380304903200003</v>
      </c>
      <c r="AW16" s="34">
        <v>0.67083474146699995</v>
      </c>
      <c r="AX16" s="34">
        <v>0.70944430600499997</v>
      </c>
      <c r="AY16" s="34">
        <v>0.75476447321100004</v>
      </c>
      <c r="AZ16" s="34">
        <v>0.82144005142999998</v>
      </c>
      <c r="BA16" s="34">
        <v>0.70785185185199995</v>
      </c>
      <c r="BB16" s="34">
        <v>0.825503355705</v>
      </c>
      <c r="BD16" s="36" t="s">
        <v>5159</v>
      </c>
      <c r="BE16" s="37">
        <f t="shared" si="0"/>
        <v>0.5989827666855001</v>
      </c>
      <c r="BF16" s="37">
        <f t="shared" si="0"/>
        <v>0.68377671482549995</v>
      </c>
      <c r="BG16" s="37">
        <f t="shared" si="0"/>
        <v>0.67991971441575005</v>
      </c>
      <c r="BH16" s="37">
        <f t="shared" si="0"/>
        <v>0.66981403173325005</v>
      </c>
      <c r="BI16" s="37">
        <f t="shared" si="0"/>
        <v>0.46421950398324996</v>
      </c>
      <c r="BJ16" s="37">
        <f t="shared" si="0"/>
        <v>0.56084566719325002</v>
      </c>
      <c r="BK16" s="37">
        <f t="shared" si="0"/>
        <v>0.58365560119825</v>
      </c>
      <c r="BL16" s="37">
        <f t="shared" si="0"/>
        <v>0.79413434582175002</v>
      </c>
      <c r="BM16" s="37">
        <f t="shared" si="0"/>
        <v>0.40446892452675004</v>
      </c>
      <c r="BN16" s="37">
        <f t="shared" si="0"/>
        <v>0.534629699849</v>
      </c>
      <c r="BO16" s="37">
        <f t="shared" si="0"/>
        <v>0.5709028907325</v>
      </c>
      <c r="BP16" s="37">
        <f t="shared" si="0"/>
        <v>0.56095723743299997</v>
      </c>
      <c r="BQ16" s="37">
        <f t="shared" si="0"/>
        <v>0.641131221847</v>
      </c>
      <c r="BR16" s="37">
        <f t="shared" si="0"/>
        <v>0.74177721207375003</v>
      </c>
      <c r="BS16" s="37">
        <f t="shared" si="0"/>
        <v>0.61870010834175004</v>
      </c>
      <c r="BT16" s="37">
        <f t="shared" si="0"/>
        <v>0.702012718536</v>
      </c>
      <c r="BV16" s="36" t="s">
        <v>5159</v>
      </c>
      <c r="BW16" s="37">
        <v>0.59316423685933339</v>
      </c>
      <c r="BX16" s="37">
        <v>0.67418134841066679</v>
      </c>
      <c r="BY16" s="37">
        <v>0.67394163764533344</v>
      </c>
      <c r="BZ16" s="37">
        <v>0.65438892587633335</v>
      </c>
      <c r="CA16" s="37">
        <v>0.47529829925333328</v>
      </c>
      <c r="CB16" s="37">
        <v>0.55060738640633333</v>
      </c>
      <c r="CC16" s="37">
        <v>0.54921561614233327</v>
      </c>
      <c r="CD16" s="37">
        <v>0.77916084867166668</v>
      </c>
      <c r="CE16" s="37">
        <v>0.40388708868533335</v>
      </c>
      <c r="CF16" s="37">
        <v>0.51974271163466668</v>
      </c>
      <c r="CG16" s="37">
        <v>0.57567860451266661</v>
      </c>
      <c r="CH16" s="37">
        <v>0.56628944706733331</v>
      </c>
      <c r="CI16" s="37">
        <v>0.64284500252166665</v>
      </c>
      <c r="CJ16" s="37">
        <v>0.74656821817099994</v>
      </c>
      <c r="CK16" s="37">
        <v>0.60359209110233336</v>
      </c>
      <c r="CL16" s="37">
        <v>0.7117351152296667</v>
      </c>
      <c r="CN16" s="36" t="s">
        <v>5159</v>
      </c>
      <c r="CO16" s="37">
        <v>0.616438356164</v>
      </c>
      <c r="CP16" s="37">
        <v>0.71256281406999999</v>
      </c>
      <c r="CQ16" s="37">
        <v>0.69785394472700002</v>
      </c>
      <c r="CR16" s="37">
        <v>0.71608934930400003</v>
      </c>
      <c r="CS16" s="37">
        <v>0.430983118173</v>
      </c>
      <c r="CT16" s="37">
        <v>0.59156050955399997</v>
      </c>
      <c r="CU16" s="37">
        <v>0.68697555636600005</v>
      </c>
      <c r="CV16" s="37">
        <v>0.83905483727200003</v>
      </c>
      <c r="CW16" s="37">
        <v>0.406214432051</v>
      </c>
      <c r="CX16" s="37">
        <v>0.57929066449199995</v>
      </c>
      <c r="CY16" s="37">
        <v>0.55657574939200005</v>
      </c>
      <c r="CZ16" s="37">
        <v>0.54496060852999995</v>
      </c>
      <c r="DA16" s="37">
        <v>0.63598987982300004</v>
      </c>
      <c r="DB16" s="37">
        <v>0.72740419378200005</v>
      </c>
      <c r="DC16" s="37">
        <v>0.66402416005999998</v>
      </c>
      <c r="DD16" s="37">
        <v>0.67284552845500001</v>
      </c>
    </row>
    <row r="17" spans="1:108" x14ac:dyDescent="0.2">
      <c r="A17" s="34" t="s">
        <v>5160</v>
      </c>
      <c r="B17" s="8">
        <v>14003</v>
      </c>
      <c r="C17" s="8">
        <v>1365</v>
      </c>
      <c r="D17" s="8">
        <v>7326</v>
      </c>
      <c r="E17" s="8">
        <v>7050</v>
      </c>
      <c r="F17" s="8">
        <v>4611</v>
      </c>
      <c r="G17" s="8">
        <v>3406</v>
      </c>
      <c r="H17" s="8">
        <v>4514</v>
      </c>
      <c r="I17" s="8">
        <v>2286</v>
      </c>
      <c r="J17" s="8">
        <v>12624</v>
      </c>
      <c r="K17" s="8">
        <v>7523</v>
      </c>
      <c r="L17" s="8">
        <v>1731</v>
      </c>
      <c r="M17" s="8">
        <v>3528</v>
      </c>
      <c r="N17" s="8">
        <v>4862</v>
      </c>
      <c r="O17" s="8">
        <v>5645</v>
      </c>
      <c r="P17" s="8">
        <v>1198</v>
      </c>
      <c r="Q17" s="8">
        <v>1020</v>
      </c>
      <c r="R17" s="54"/>
      <c r="S17" s="8" t="s">
        <v>5146</v>
      </c>
      <c r="T17" s="8" t="s">
        <v>5058</v>
      </c>
      <c r="U17" s="35">
        <v>0</v>
      </c>
      <c r="V17" s="35">
        <v>0</v>
      </c>
      <c r="W17" s="35">
        <v>0</v>
      </c>
      <c r="X17" s="35">
        <v>1.4900908955400001E-4</v>
      </c>
      <c r="Y17" s="35">
        <v>6.3091482649800003E-4</v>
      </c>
      <c r="Z17" s="35">
        <v>3.2938076416300002E-4</v>
      </c>
      <c r="AA17" s="35">
        <v>3.7078235075999999E-4</v>
      </c>
      <c r="AB17" s="35">
        <v>3.1142946122700001E-4</v>
      </c>
      <c r="AC17" s="35">
        <v>4.0650406504100001E-4</v>
      </c>
      <c r="AD17" s="35">
        <v>5.7736720554300001E-4</v>
      </c>
      <c r="AE17" s="35">
        <v>1.7889087656500001E-3</v>
      </c>
      <c r="AF17" s="35">
        <v>6.8042640054400002E-4</v>
      </c>
      <c r="AG17" s="35">
        <v>4.0176777822399998E-4</v>
      </c>
      <c r="AH17" s="35">
        <v>2.1061499578799999E-4</v>
      </c>
      <c r="AI17" s="35">
        <v>5.5076188727700001E-4</v>
      </c>
      <c r="AJ17" s="35">
        <v>1.20518228382E-3</v>
      </c>
      <c r="AL17" s="34" t="s">
        <v>5160</v>
      </c>
      <c r="AM17" s="34">
        <v>4.7846889952200003E-2</v>
      </c>
      <c r="AN17" s="34">
        <v>7.5457875457900003E-2</v>
      </c>
      <c r="AO17" s="34">
        <v>5.89680589681E-2</v>
      </c>
      <c r="AP17" s="34">
        <v>4.2836879432599999E-2</v>
      </c>
      <c r="AQ17" s="34">
        <v>9.8893949251800006E-2</v>
      </c>
      <c r="AR17" s="34">
        <v>4.9911920140899999E-2</v>
      </c>
      <c r="AS17" s="34">
        <v>0.124280017723</v>
      </c>
      <c r="AT17" s="34">
        <v>0.215223097113</v>
      </c>
      <c r="AU17" s="34">
        <v>2.8279467680599999E-2</v>
      </c>
      <c r="AV17" s="34">
        <v>7.8559085471199996E-2</v>
      </c>
      <c r="AW17" s="34">
        <v>0.15713460427500001</v>
      </c>
      <c r="AX17" s="34">
        <v>0.133503401361</v>
      </c>
      <c r="AY17" s="34">
        <v>4.0312628547899999E-2</v>
      </c>
      <c r="AZ17" s="34">
        <v>6.2356067316199998E-2</v>
      </c>
      <c r="BA17" s="34">
        <v>5.0083472454099998E-2</v>
      </c>
      <c r="BB17" s="34">
        <v>6.07843137255E-2</v>
      </c>
      <c r="BD17" s="36" t="s">
        <v>5161</v>
      </c>
      <c r="BE17" s="37">
        <f t="shared" si="0"/>
        <v>2.1001137058125004E-2</v>
      </c>
      <c r="BF17" s="37">
        <f t="shared" si="0"/>
        <v>4.3303111949924998E-2</v>
      </c>
      <c r="BG17" s="37">
        <f t="shared" si="0"/>
        <v>2.7778772393249999E-2</v>
      </c>
      <c r="BH17" s="37">
        <f t="shared" si="0"/>
        <v>1.9993775804892498E-2</v>
      </c>
      <c r="BI17" s="37">
        <f t="shared" si="0"/>
        <v>4.7273008763624995E-2</v>
      </c>
      <c r="BJ17" s="37">
        <f t="shared" si="0"/>
        <v>2.078583379809E-2</v>
      </c>
      <c r="BK17" s="37">
        <f t="shared" si="0"/>
        <v>9.7433662435224999E-2</v>
      </c>
      <c r="BL17" s="37">
        <f t="shared" si="0"/>
        <v>0.18938172239875001</v>
      </c>
      <c r="BM17" s="37">
        <f t="shared" si="0"/>
        <v>2.1235381117049999E-2</v>
      </c>
      <c r="BN17" s="37">
        <f t="shared" si="0"/>
        <v>4.7335341950599998E-2</v>
      </c>
      <c r="BO17" s="37">
        <f t="shared" si="0"/>
        <v>8.3569911076274997E-2</v>
      </c>
      <c r="BP17" s="37">
        <f t="shared" si="0"/>
        <v>7.1831255145874989E-2</v>
      </c>
      <c r="BQ17" s="37">
        <f t="shared" si="0"/>
        <v>1.6638901480740001E-2</v>
      </c>
      <c r="BR17" s="37">
        <f t="shared" si="0"/>
        <v>2.5913595453799999E-2</v>
      </c>
      <c r="BS17" s="37">
        <f t="shared" si="0"/>
        <v>2.1840039244247499E-2</v>
      </c>
      <c r="BT17" s="37">
        <f t="shared" si="0"/>
        <v>2.24732469029875E-2</v>
      </c>
      <c r="BV17" s="36" t="s">
        <v>5161</v>
      </c>
      <c r="BW17" s="37">
        <v>2.2727254474133336E-2</v>
      </c>
      <c r="BX17" s="37">
        <v>3.9943888293866664E-2</v>
      </c>
      <c r="BY17" s="37">
        <v>3.1333391715866667E-2</v>
      </c>
      <c r="BZ17" s="37">
        <v>2.1110782852256666E-2</v>
      </c>
      <c r="CA17" s="37">
        <v>5.0349518931199995E-2</v>
      </c>
      <c r="CB17" s="37">
        <v>2.311277695942E-2</v>
      </c>
      <c r="CC17" s="37">
        <v>9.8734393736466655E-2</v>
      </c>
      <c r="CD17" s="37">
        <v>0.18812987823100003</v>
      </c>
      <c r="CE17" s="37">
        <v>2.1082800925033337E-2</v>
      </c>
      <c r="CF17" s="37">
        <v>5.0206943027299999E-2</v>
      </c>
      <c r="CG17" s="37">
        <v>8.1938705370199996E-2</v>
      </c>
      <c r="CH17" s="37">
        <v>7.1009277276166669E-2</v>
      </c>
      <c r="CI17" s="37">
        <v>1.829182072245333E-2</v>
      </c>
      <c r="CJ17" s="37">
        <v>2.9409750045733332E-2</v>
      </c>
      <c r="CK17" s="37">
        <v>2.297858684493E-2</v>
      </c>
      <c r="CL17" s="37">
        <v>2.5813229162483336E-2</v>
      </c>
      <c r="CN17" s="36" t="s">
        <v>5161</v>
      </c>
      <c r="CO17" s="37">
        <v>1.58227848101E-2</v>
      </c>
      <c r="CP17" s="37">
        <v>5.33807829181E-2</v>
      </c>
      <c r="CQ17" s="37">
        <v>1.7114914425399998E-2</v>
      </c>
      <c r="CR17" s="37">
        <v>1.6642754662800002E-2</v>
      </c>
      <c r="CS17" s="37">
        <v>3.8043478260900002E-2</v>
      </c>
      <c r="CT17" s="37">
        <v>1.38050043141E-2</v>
      </c>
      <c r="CU17" s="37">
        <v>9.3531468531500003E-2</v>
      </c>
      <c r="CV17" s="37">
        <v>0.19313725490200001</v>
      </c>
      <c r="CW17" s="37">
        <v>2.16931216931E-2</v>
      </c>
      <c r="CX17" s="37">
        <v>3.8720538720499999E-2</v>
      </c>
      <c r="CY17" s="37">
        <v>8.8463528194499999E-2</v>
      </c>
      <c r="CZ17" s="37">
        <v>7.4297188754999993E-2</v>
      </c>
      <c r="DA17" s="37">
        <v>1.16801437556E-2</v>
      </c>
      <c r="DB17" s="37">
        <v>1.5425131678E-2</v>
      </c>
      <c r="DC17" s="37">
        <v>1.8424396442200001E-2</v>
      </c>
      <c r="DD17" s="37">
        <v>1.2453300124499999E-2</v>
      </c>
    </row>
    <row r="18" spans="1:108" x14ac:dyDescent="0.2">
      <c r="A18" s="34" t="s">
        <v>5162</v>
      </c>
      <c r="B18" s="8">
        <v>4695</v>
      </c>
      <c r="C18" s="8">
        <v>374</v>
      </c>
      <c r="D18" s="8">
        <v>2237</v>
      </c>
      <c r="E18" s="8">
        <v>3138</v>
      </c>
      <c r="F18" s="8">
        <v>1735</v>
      </c>
      <c r="G18" s="8">
        <v>1163</v>
      </c>
      <c r="H18" s="8">
        <v>1239</v>
      </c>
      <c r="I18" s="8">
        <v>1400</v>
      </c>
      <c r="J18" s="8">
        <v>2687</v>
      </c>
      <c r="K18" s="8">
        <v>951</v>
      </c>
      <c r="L18" s="8">
        <v>2268</v>
      </c>
      <c r="M18" s="8">
        <v>2510</v>
      </c>
      <c r="N18" s="8">
        <v>1040</v>
      </c>
      <c r="O18" s="8">
        <v>2085</v>
      </c>
      <c r="P18" s="8">
        <v>1870</v>
      </c>
      <c r="Q18" s="8">
        <v>1636</v>
      </c>
      <c r="R18" s="54"/>
      <c r="S18" s="8" t="s">
        <v>5146</v>
      </c>
      <c r="T18" s="8" t="s">
        <v>5060</v>
      </c>
      <c r="U18" s="35">
        <v>0.136318548958</v>
      </c>
      <c r="V18" s="35">
        <v>0.30178759200799998</v>
      </c>
      <c r="W18" s="35">
        <v>0.26039058587899999</v>
      </c>
      <c r="X18" s="35">
        <v>0.21114587989899999</v>
      </c>
      <c r="Y18" s="35">
        <v>0.198107255521</v>
      </c>
      <c r="Z18" s="35">
        <v>0.17028985507200001</v>
      </c>
      <c r="AA18" s="35">
        <v>0.147942157953</v>
      </c>
      <c r="AB18" s="35">
        <v>0.50451572718799997</v>
      </c>
      <c r="AC18" s="35">
        <v>4.7967479674800001E-2</v>
      </c>
      <c r="AD18" s="35">
        <v>0.102771362587</v>
      </c>
      <c r="AE18" s="35">
        <v>0.25</v>
      </c>
      <c r="AF18" s="35">
        <v>0.23814924019100001</v>
      </c>
      <c r="AG18" s="35">
        <v>0.19244676576899999</v>
      </c>
      <c r="AH18" s="35">
        <v>0.27464195450700002</v>
      </c>
      <c r="AI18" s="35">
        <v>0.18946208922300001</v>
      </c>
      <c r="AJ18" s="35">
        <v>0.171135884303</v>
      </c>
      <c r="AL18" s="34" t="s">
        <v>5162</v>
      </c>
      <c r="AM18" s="34">
        <v>7.2204472843499998E-2</v>
      </c>
      <c r="AN18" s="34">
        <v>0.18716577540099999</v>
      </c>
      <c r="AO18" s="34">
        <v>0.13008493518100001</v>
      </c>
      <c r="AP18" s="34">
        <v>9.59209687699E-2</v>
      </c>
      <c r="AQ18" s="34">
        <v>0.22190201729100001</v>
      </c>
      <c r="AR18" s="34">
        <v>8.8564058469499995E-2</v>
      </c>
      <c r="AS18" s="34">
        <v>0.14527845036299999</v>
      </c>
      <c r="AT18" s="34">
        <v>0.432857142857</v>
      </c>
      <c r="AU18" s="34">
        <v>2.3818384815799998E-2</v>
      </c>
      <c r="AV18" s="34">
        <v>9.0431125131400003E-2</v>
      </c>
      <c r="AW18" s="34">
        <v>0.17460317460300001</v>
      </c>
      <c r="AX18" s="34">
        <v>0.12908366533900001</v>
      </c>
      <c r="AY18" s="34">
        <v>5.9615384615400002E-2</v>
      </c>
      <c r="AZ18" s="34">
        <v>0.15875299760200001</v>
      </c>
      <c r="BA18" s="34">
        <v>8.6631016042800005E-2</v>
      </c>
      <c r="BB18" s="34">
        <v>6.9682151589200006E-2</v>
      </c>
      <c r="BD18" s="36" t="s">
        <v>5163</v>
      </c>
      <c r="BE18" s="37">
        <f t="shared" si="0"/>
        <v>4.8040139287675004E-2</v>
      </c>
      <c r="BF18" s="37">
        <f t="shared" si="0"/>
        <v>0.15083579200575001</v>
      </c>
      <c r="BG18" s="37">
        <f t="shared" si="0"/>
        <v>0.12404727498875001</v>
      </c>
      <c r="BH18" s="37">
        <f t="shared" si="0"/>
        <v>0.11214680637915</v>
      </c>
      <c r="BI18" s="37">
        <f t="shared" si="0"/>
        <v>0.15578568521725</v>
      </c>
      <c r="BJ18" s="37">
        <f t="shared" si="0"/>
        <v>7.0748670881250003E-2</v>
      </c>
      <c r="BK18" s="37">
        <f t="shared" si="0"/>
        <v>0.12978440310315001</v>
      </c>
      <c r="BL18" s="37">
        <f t="shared" si="0"/>
        <v>0.3588030048475</v>
      </c>
      <c r="BM18" s="37">
        <f t="shared" si="0"/>
        <v>3.5784127769874996E-2</v>
      </c>
      <c r="BN18" s="37">
        <f t="shared" si="0"/>
        <v>8.9063825385300013E-2</v>
      </c>
      <c r="BO18" s="37">
        <f t="shared" si="0"/>
        <v>0.14070523913624999</v>
      </c>
      <c r="BP18" s="37">
        <f t="shared" si="0"/>
        <v>0.11554258067517499</v>
      </c>
      <c r="BQ18" s="37">
        <f t="shared" si="0"/>
        <v>7.0069119335624999E-2</v>
      </c>
      <c r="BR18" s="37">
        <f t="shared" si="0"/>
        <v>0.13706069017682501</v>
      </c>
      <c r="BS18" s="37">
        <f t="shared" si="0"/>
        <v>9.1160495735425007E-2</v>
      </c>
      <c r="BT18" s="37">
        <f t="shared" si="0"/>
        <v>8.8974395100250001E-2</v>
      </c>
      <c r="BV18" s="36" t="s">
        <v>5163</v>
      </c>
      <c r="BW18" s="37">
        <v>5.1897813597733329E-2</v>
      </c>
      <c r="BX18" s="37">
        <v>0.15704387652033333</v>
      </c>
      <c r="BY18" s="37">
        <v>0.13146328584366665</v>
      </c>
      <c r="BZ18" s="37">
        <v>0.11561992609986667</v>
      </c>
      <c r="CA18" s="37">
        <v>0.16734252239799999</v>
      </c>
      <c r="CB18" s="37">
        <v>7.089557434563333E-2</v>
      </c>
      <c r="CC18" s="37">
        <v>0.13062890401753333</v>
      </c>
      <c r="CD18" s="37">
        <v>0.38485887282733328</v>
      </c>
      <c r="CE18" s="37">
        <v>4.1198118619666664E-2</v>
      </c>
      <c r="CF18" s="37">
        <v>9.7960352022800012E-2</v>
      </c>
      <c r="CG18" s="37">
        <v>0.15240842955833336</v>
      </c>
      <c r="CH18" s="37">
        <v>0.12306373185533333</v>
      </c>
      <c r="CI18" s="37">
        <v>7.163687456133333E-2</v>
      </c>
      <c r="CJ18" s="37">
        <v>0.13813659475410001</v>
      </c>
      <c r="CK18" s="37">
        <v>0.10588103848149999</v>
      </c>
      <c r="CL18" s="37">
        <v>8.605266900556667E-2</v>
      </c>
      <c r="CN18" s="36" t="s">
        <v>5163</v>
      </c>
      <c r="CO18" s="37">
        <v>3.6467116357500003E-2</v>
      </c>
      <c r="CP18" s="37">
        <v>0.13221153846200001</v>
      </c>
      <c r="CQ18" s="37">
        <v>0.101799242424</v>
      </c>
      <c r="CR18" s="37">
        <v>0.101727447217</v>
      </c>
      <c r="CS18" s="37">
        <v>0.12111517367500001</v>
      </c>
      <c r="CT18" s="37">
        <v>7.0307960488099994E-2</v>
      </c>
      <c r="CU18" s="37">
        <v>0.12725090036</v>
      </c>
      <c r="CV18" s="37">
        <v>0.28063540090799999</v>
      </c>
      <c r="CW18" s="37">
        <v>1.9542155220499999E-2</v>
      </c>
      <c r="CX18" s="37">
        <v>6.2374245472800002E-2</v>
      </c>
      <c r="CY18" s="37">
        <v>0.10559566787000001</v>
      </c>
      <c r="CZ18" s="37">
        <v>9.2979127134699996E-2</v>
      </c>
      <c r="DA18" s="37">
        <v>6.5365853658500006E-2</v>
      </c>
      <c r="DB18" s="37">
        <v>0.133832976445</v>
      </c>
      <c r="DC18" s="37">
        <v>4.6998867497200003E-2</v>
      </c>
      <c r="DD18" s="37">
        <v>9.7739573384300005E-2</v>
      </c>
    </row>
    <row r="19" spans="1:108" x14ac:dyDescent="0.2">
      <c r="A19" s="34" t="s">
        <v>5164</v>
      </c>
      <c r="B19" s="8">
        <v>2916</v>
      </c>
      <c r="C19" s="8">
        <v>294</v>
      </c>
      <c r="D19" s="8">
        <v>1988</v>
      </c>
      <c r="E19" s="8">
        <v>2529</v>
      </c>
      <c r="F19" s="8">
        <v>1040</v>
      </c>
      <c r="G19" s="8">
        <v>1220</v>
      </c>
      <c r="H19" s="8">
        <v>672</v>
      </c>
      <c r="I19" s="8">
        <v>1169</v>
      </c>
      <c r="J19" s="8">
        <v>1334</v>
      </c>
      <c r="K19" s="8">
        <v>1004</v>
      </c>
      <c r="L19" s="8">
        <v>1316</v>
      </c>
      <c r="M19" s="8">
        <v>1493</v>
      </c>
      <c r="N19" s="8">
        <v>1563</v>
      </c>
      <c r="O19" s="8">
        <v>2162</v>
      </c>
      <c r="P19" s="8">
        <v>894</v>
      </c>
      <c r="Q19" s="8">
        <v>416</v>
      </c>
      <c r="R19" s="54"/>
      <c r="S19" s="8" t="s">
        <v>5146</v>
      </c>
      <c r="T19" s="8" t="s">
        <v>4973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L19" s="34" t="s">
        <v>5164</v>
      </c>
      <c r="AM19" s="34">
        <v>1.30315500686E-2</v>
      </c>
      <c r="AN19" s="34">
        <v>2.0408163265300001E-2</v>
      </c>
      <c r="AO19" s="34">
        <v>2.7162977867200001E-2</v>
      </c>
      <c r="AP19" s="34">
        <v>1.6607354685600002E-2</v>
      </c>
      <c r="AQ19" s="34">
        <v>3.4615384615400001E-2</v>
      </c>
      <c r="AR19" s="34">
        <v>1.9672131147500001E-2</v>
      </c>
      <c r="AS19" s="34">
        <v>9.2261904761899993E-2</v>
      </c>
      <c r="AT19" s="34">
        <v>0.170230966638</v>
      </c>
      <c r="AU19" s="34">
        <v>9.14542728636E-2</v>
      </c>
      <c r="AV19" s="34">
        <v>0.14741035856599999</v>
      </c>
      <c r="AW19" s="34">
        <v>7.7507598784199994E-2</v>
      </c>
      <c r="AX19" s="34">
        <v>5.3583389149400001E-2</v>
      </c>
      <c r="AY19" s="34">
        <v>1.2795905310300001E-2</v>
      </c>
      <c r="AZ19" s="34">
        <v>3.4227567067499999E-2</v>
      </c>
      <c r="BA19" s="34">
        <v>1.6778523489899999E-2</v>
      </c>
      <c r="BB19" s="34">
        <v>1.9230769230799999E-2</v>
      </c>
      <c r="BD19" s="36" t="s">
        <v>5165</v>
      </c>
      <c r="BE19" s="37">
        <f t="shared" si="0"/>
        <v>7.5151979285800006E-3</v>
      </c>
      <c r="BF19" s="37">
        <f t="shared" si="0"/>
        <v>1.6972426729925001E-2</v>
      </c>
      <c r="BG19" s="37">
        <f t="shared" si="0"/>
        <v>1.3817852047665001E-2</v>
      </c>
      <c r="BH19" s="37">
        <f t="shared" si="0"/>
        <v>9.1856331315200001E-3</v>
      </c>
      <c r="BI19" s="37">
        <f t="shared" si="0"/>
        <v>1.61322774731175E-2</v>
      </c>
      <c r="BJ19" s="37">
        <f t="shared" si="0"/>
        <v>9.643371338607501E-3</v>
      </c>
      <c r="BK19" s="37">
        <f t="shared" si="0"/>
        <v>7.9995398641249993E-2</v>
      </c>
      <c r="BL19" s="37">
        <f t="shared" si="0"/>
        <v>0.14355735126774999</v>
      </c>
      <c r="BM19" s="37">
        <f t="shared" si="0"/>
        <v>4.7499636866999997E-2</v>
      </c>
      <c r="BN19" s="37">
        <f t="shared" si="0"/>
        <v>7.4569404274825002E-2</v>
      </c>
      <c r="BO19" s="37">
        <f t="shared" si="0"/>
        <v>4.9771379344574998E-2</v>
      </c>
      <c r="BP19" s="37">
        <f t="shared" si="0"/>
        <v>3.3623937078400001E-2</v>
      </c>
      <c r="BQ19" s="37">
        <f t="shared" si="0"/>
        <v>7.0452994907574994E-3</v>
      </c>
      <c r="BR19" s="37">
        <f t="shared" si="0"/>
        <v>1.356123650106E-2</v>
      </c>
      <c r="BS19" s="37">
        <f t="shared" si="0"/>
        <v>1.0445174455442499E-2</v>
      </c>
      <c r="BT19" s="37">
        <f t="shared" si="0"/>
        <v>1.225487381547E-2</v>
      </c>
      <c r="BV19" s="36" t="s">
        <v>5165</v>
      </c>
      <c r="BW19" s="37">
        <v>7.7526902086266667E-3</v>
      </c>
      <c r="BX19" s="37">
        <v>1.4296568973233335E-2</v>
      </c>
      <c r="BY19" s="37">
        <v>1.4641654470020001E-2</v>
      </c>
      <c r="BZ19" s="37">
        <v>9.4551897250966677E-3</v>
      </c>
      <c r="CA19" s="37">
        <v>1.8496520623290002E-2</v>
      </c>
      <c r="CB19" s="37">
        <v>1.0482097457323333E-2</v>
      </c>
      <c r="CC19" s="37">
        <v>8.17095923571E-2</v>
      </c>
      <c r="CD19" s="37">
        <v>0.13315434997700001</v>
      </c>
      <c r="CE19" s="37">
        <v>5.1211637034800001E-2</v>
      </c>
      <c r="CF19" s="37">
        <v>8.3734608583566669E-2</v>
      </c>
      <c r="CG19" s="37">
        <v>4.4929239013300003E-2</v>
      </c>
      <c r="CH19" s="37">
        <v>3.3800741044566672E-2</v>
      </c>
      <c r="CI19" s="37">
        <v>7.0320592400399994E-3</v>
      </c>
      <c r="CJ19" s="37">
        <v>1.5111822105950001E-2</v>
      </c>
      <c r="CK19" s="37">
        <v>1.0568377023723333E-2</v>
      </c>
      <c r="CL19" s="37">
        <v>1.2418263126493334E-2</v>
      </c>
      <c r="CN19" s="36" t="s">
        <v>5165</v>
      </c>
      <c r="CO19" s="37">
        <v>6.8027210884400004E-3</v>
      </c>
      <c r="CP19" s="37">
        <v>2.5000000000000001E-2</v>
      </c>
      <c r="CQ19" s="37">
        <v>1.13464447806E-2</v>
      </c>
      <c r="CR19" s="37">
        <v>8.3769633507900006E-3</v>
      </c>
      <c r="CS19" s="37">
        <v>9.0395480225999997E-3</v>
      </c>
      <c r="CT19" s="37">
        <v>7.1271929824599997E-3</v>
      </c>
      <c r="CU19" s="37">
        <v>7.48528174937E-2</v>
      </c>
      <c r="CV19" s="37">
        <v>0.17476635514</v>
      </c>
      <c r="CW19" s="37">
        <v>3.6363636363600002E-2</v>
      </c>
      <c r="CX19" s="37">
        <v>4.70737913486E-2</v>
      </c>
      <c r="CY19" s="37">
        <v>6.4297800338400005E-2</v>
      </c>
      <c r="CZ19" s="37">
        <v>3.3093525179900003E-2</v>
      </c>
      <c r="DA19" s="37">
        <v>7.0850202429100003E-3</v>
      </c>
      <c r="DB19" s="37">
        <v>8.9094796863900001E-3</v>
      </c>
      <c r="DC19" s="37">
        <v>1.00755667506E-2</v>
      </c>
      <c r="DD19" s="37">
        <v>1.1764705882400001E-2</v>
      </c>
    </row>
    <row r="20" spans="1:108" ht="15.75" thickBot="1" x14ac:dyDescent="0.25">
      <c r="A20" s="34" t="s">
        <v>5166</v>
      </c>
      <c r="B20" s="8">
        <v>4087</v>
      </c>
      <c r="C20" s="8">
        <v>431</v>
      </c>
      <c r="D20" s="8">
        <v>2595</v>
      </c>
      <c r="E20" s="8">
        <v>2871</v>
      </c>
      <c r="F20" s="8">
        <v>2054</v>
      </c>
      <c r="G20" s="8">
        <v>1682</v>
      </c>
      <c r="H20" s="8">
        <v>1374</v>
      </c>
      <c r="I20" s="8">
        <v>2146</v>
      </c>
      <c r="J20" s="8">
        <v>3131</v>
      </c>
      <c r="K20" s="8">
        <v>1685</v>
      </c>
      <c r="L20" s="8">
        <v>1307</v>
      </c>
      <c r="M20" s="8">
        <v>1548</v>
      </c>
      <c r="N20" s="8">
        <v>1788</v>
      </c>
      <c r="O20" s="8">
        <v>2971</v>
      </c>
      <c r="P20" s="8">
        <v>2929</v>
      </c>
      <c r="Q20" s="8">
        <v>1185</v>
      </c>
      <c r="R20" s="54"/>
      <c r="S20" s="40" t="s">
        <v>5146</v>
      </c>
      <c r="T20" s="40" t="s">
        <v>52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0</v>
      </c>
      <c r="AG20" s="41">
        <v>0</v>
      </c>
      <c r="AH20" s="41">
        <v>0</v>
      </c>
      <c r="AI20" s="41">
        <v>0</v>
      </c>
      <c r="AJ20" s="41">
        <v>0</v>
      </c>
      <c r="AL20" s="34" t="s">
        <v>5166</v>
      </c>
      <c r="AM20" s="34">
        <v>2.2021042329300002E-2</v>
      </c>
      <c r="AN20" s="34">
        <v>3.2482598607900003E-2</v>
      </c>
      <c r="AO20" s="34">
        <v>2.8901734104000001E-2</v>
      </c>
      <c r="AP20" s="34">
        <v>1.7067223963800001E-2</v>
      </c>
      <c r="AQ20" s="34">
        <v>7.4488802336900001E-2</v>
      </c>
      <c r="AR20" s="34">
        <v>1.9024970273499999E-2</v>
      </c>
      <c r="AS20" s="34">
        <v>9.6797671033499996E-2</v>
      </c>
      <c r="AT20" s="34">
        <v>0.23811742777299999</v>
      </c>
      <c r="AU20" s="34">
        <v>2.2995847971900001E-2</v>
      </c>
      <c r="AV20" s="34">
        <v>7.1216617210699995E-2</v>
      </c>
      <c r="AW20" s="34">
        <v>0.15837796480499999</v>
      </c>
      <c r="AX20" s="34">
        <v>7.5581395348799998E-2</v>
      </c>
      <c r="AY20" s="34">
        <v>7.8299776286399995E-3</v>
      </c>
      <c r="AZ20" s="34">
        <v>2.96196566813E-2</v>
      </c>
      <c r="BA20" s="34">
        <v>2.5264595425100001E-2</v>
      </c>
      <c r="BB20" s="34">
        <v>1.35021097046E-2</v>
      </c>
      <c r="BD20" s="36" t="s">
        <v>5167</v>
      </c>
      <c r="BE20" s="37">
        <f t="shared" si="0"/>
        <v>1.3334809832792499E-2</v>
      </c>
      <c r="BF20" s="37">
        <f t="shared" si="0"/>
        <v>3.0950866738424999E-2</v>
      </c>
      <c r="BG20" s="37">
        <f t="shared" si="0"/>
        <v>1.7268910725250001E-2</v>
      </c>
      <c r="BH20" s="37">
        <f t="shared" si="0"/>
        <v>1.10923266547875E-2</v>
      </c>
      <c r="BI20" s="37">
        <f t="shared" si="0"/>
        <v>3.810753869841E-2</v>
      </c>
      <c r="BJ20" s="37">
        <f t="shared" si="0"/>
        <v>1.4064887519837499E-2</v>
      </c>
      <c r="BK20" s="37">
        <f t="shared" si="0"/>
        <v>8.4572689045274985E-2</v>
      </c>
      <c r="BL20" s="37">
        <f t="shared" si="0"/>
        <v>0.18491938539324998</v>
      </c>
      <c r="BM20" s="37">
        <f t="shared" si="0"/>
        <v>1.8672584661952499E-2</v>
      </c>
      <c r="BN20" s="37">
        <f t="shared" si="0"/>
        <v>4.1618381001327504E-2</v>
      </c>
      <c r="BO20" s="37">
        <f t="shared" si="0"/>
        <v>8.7393648810149993E-2</v>
      </c>
      <c r="BP20" s="37">
        <f t="shared" si="0"/>
        <v>5.3325149217350001E-2</v>
      </c>
      <c r="BQ20" s="37">
        <f t="shared" si="0"/>
        <v>6.2212035933225003E-3</v>
      </c>
      <c r="BR20" s="37">
        <f t="shared" si="0"/>
        <v>1.77546198584125E-2</v>
      </c>
      <c r="BS20" s="37">
        <f t="shared" si="0"/>
        <v>1.3009270659257501E-2</v>
      </c>
      <c r="BT20" s="37">
        <f t="shared" si="0"/>
        <v>1.1130116599117499E-2</v>
      </c>
      <c r="BV20" s="36" t="s">
        <v>5167</v>
      </c>
      <c r="BW20" s="37">
        <v>1.3903777451489999E-2</v>
      </c>
      <c r="BX20" s="37">
        <v>2.7909043691933335E-2</v>
      </c>
      <c r="BY20" s="37">
        <v>1.6883595803233332E-2</v>
      </c>
      <c r="BZ20" s="37">
        <v>1.0235731330016666E-2</v>
      </c>
      <c r="CA20" s="37">
        <v>4.1477675431346665E-2</v>
      </c>
      <c r="CB20" s="37">
        <v>1.2322315192583332E-2</v>
      </c>
      <c r="CC20" s="37">
        <v>8.839032634076667E-2</v>
      </c>
      <c r="CD20" s="37">
        <v>0.17767671424300002</v>
      </c>
      <c r="CE20" s="37">
        <v>2.0788469558603334E-2</v>
      </c>
      <c r="CF20" s="37">
        <v>4.8222223474236665E-2</v>
      </c>
      <c r="CG20" s="37">
        <v>9.3307617982366656E-2</v>
      </c>
      <c r="CH20" s="37">
        <v>5.5127304474366673E-2</v>
      </c>
      <c r="CI20" s="37">
        <v>6.1544438648466664E-3</v>
      </c>
      <c r="CJ20" s="37">
        <v>1.5768889709383335E-2</v>
      </c>
      <c r="CK20" s="37">
        <v>1.3349690216343335E-2</v>
      </c>
      <c r="CL20" s="37">
        <v>9.3950797079233334E-3</v>
      </c>
      <c r="CN20" s="36" t="s">
        <v>5167</v>
      </c>
      <c r="CO20" s="37">
        <v>1.1627906976700001E-2</v>
      </c>
      <c r="CP20" s="37">
        <v>4.00763358779E-2</v>
      </c>
      <c r="CQ20" s="37">
        <v>1.8424855491300001E-2</v>
      </c>
      <c r="CR20" s="37">
        <v>1.36621126291E-2</v>
      </c>
      <c r="CS20" s="37">
        <v>2.79971284996E-2</v>
      </c>
      <c r="CT20" s="37">
        <v>1.9292604501599999E-2</v>
      </c>
      <c r="CU20" s="37">
        <v>7.3119777158799998E-2</v>
      </c>
      <c r="CV20" s="37">
        <v>0.20664739884399999</v>
      </c>
      <c r="CW20" s="37">
        <v>1.2324929972E-2</v>
      </c>
      <c r="CX20" s="37">
        <v>2.1806853582600001E-2</v>
      </c>
      <c r="CY20" s="37">
        <v>6.9651741293500005E-2</v>
      </c>
      <c r="CZ20" s="37">
        <v>4.7918683446300001E-2</v>
      </c>
      <c r="DA20" s="37">
        <v>6.4214827787500003E-3</v>
      </c>
      <c r="DB20" s="37">
        <v>2.37118103055E-2</v>
      </c>
      <c r="DC20" s="37">
        <v>1.1988011987999999E-2</v>
      </c>
      <c r="DD20" s="37">
        <v>1.6335227272699999E-2</v>
      </c>
    </row>
    <row r="21" spans="1:108" x14ac:dyDescent="0.2">
      <c r="A21" s="34" t="s">
        <v>5168</v>
      </c>
      <c r="B21" s="8">
        <v>5377</v>
      </c>
      <c r="C21" s="8">
        <v>557</v>
      </c>
      <c r="D21" s="8">
        <v>3809</v>
      </c>
      <c r="E21" s="8">
        <v>6623</v>
      </c>
      <c r="F21" s="8">
        <v>2972</v>
      </c>
      <c r="G21" s="8">
        <v>3073</v>
      </c>
      <c r="H21" s="8">
        <v>1957</v>
      </c>
      <c r="I21" s="8">
        <v>2255</v>
      </c>
      <c r="J21" s="8">
        <v>4158</v>
      </c>
      <c r="K21" s="8">
        <v>1812</v>
      </c>
      <c r="L21" s="8">
        <v>2874</v>
      </c>
      <c r="M21" s="8">
        <v>3162</v>
      </c>
      <c r="N21" s="8">
        <v>2290</v>
      </c>
      <c r="O21" s="8">
        <v>5630</v>
      </c>
      <c r="P21" s="8">
        <v>3077</v>
      </c>
      <c r="Q21" s="8">
        <v>2329</v>
      </c>
      <c r="R21" s="54"/>
      <c r="S21" s="8" t="s">
        <v>5148</v>
      </c>
      <c r="T21" s="8" t="s">
        <v>5054</v>
      </c>
      <c r="U21" s="35">
        <v>0.94148430066599997</v>
      </c>
      <c r="V21" s="35">
        <v>0.90306122449000004</v>
      </c>
      <c r="W21" s="35">
        <v>0.85232414644200005</v>
      </c>
      <c r="X21" s="35">
        <v>0.84938481120099996</v>
      </c>
      <c r="Y21" s="35">
        <v>0.90220820189299999</v>
      </c>
      <c r="Z21" s="35">
        <v>0.930267062315</v>
      </c>
      <c r="AA21" s="35">
        <v>0.81684698608999995</v>
      </c>
      <c r="AB21" s="35">
        <v>0.71330878485000004</v>
      </c>
      <c r="AC21" s="35">
        <v>0.84134217067100003</v>
      </c>
      <c r="AD21" s="35">
        <v>0.81824279007400003</v>
      </c>
      <c r="AE21" s="35">
        <v>0.818586038239</v>
      </c>
      <c r="AF21" s="35">
        <v>0.80385375494099998</v>
      </c>
      <c r="AG21" s="35">
        <v>0.88235294117600005</v>
      </c>
      <c r="AH21" s="35">
        <v>0.789996452643</v>
      </c>
      <c r="AI21" s="35">
        <v>0.87573099415199995</v>
      </c>
      <c r="AJ21" s="35">
        <v>0.83226152197199998</v>
      </c>
      <c r="AL21" s="34" t="s">
        <v>5168</v>
      </c>
      <c r="AM21" s="34">
        <v>2.39910730891E-2</v>
      </c>
      <c r="AN21" s="34">
        <v>3.5906642728899998E-2</v>
      </c>
      <c r="AO21" s="34">
        <v>3.0191651352099998E-2</v>
      </c>
      <c r="AP21" s="34">
        <v>1.40419749358E-2</v>
      </c>
      <c r="AQ21" s="34">
        <v>9.9596231493899998E-2</v>
      </c>
      <c r="AR21" s="34">
        <v>2.6358607224200001E-2</v>
      </c>
      <c r="AS21" s="34">
        <v>4.6499744506899997E-2</v>
      </c>
      <c r="AT21" s="34">
        <v>0.239467849224</v>
      </c>
      <c r="AU21" s="34">
        <v>6.0125060125099999E-3</v>
      </c>
      <c r="AV21" s="34">
        <v>4.4701986754999999E-2</v>
      </c>
      <c r="AW21" s="34">
        <v>0.123869171886</v>
      </c>
      <c r="AX21" s="34">
        <v>8.6970271979800007E-2</v>
      </c>
      <c r="AY21" s="34">
        <v>8.2969432314400002E-3</v>
      </c>
      <c r="AZ21" s="34">
        <v>2.59325044405E-2</v>
      </c>
      <c r="BA21" s="34">
        <v>1.4624634384099999E-2</v>
      </c>
      <c r="BB21" s="34">
        <v>1.3310433662499999E-2</v>
      </c>
      <c r="BD21" s="36" t="s">
        <v>5169</v>
      </c>
      <c r="BE21" s="37">
        <f t="shared" si="0"/>
        <v>1.3425432118189999E-2</v>
      </c>
      <c r="BF21" s="37">
        <f t="shared" si="0"/>
        <v>2.9275546707425E-2</v>
      </c>
      <c r="BG21" s="37">
        <f t="shared" si="0"/>
        <v>2.0550700281200002E-2</v>
      </c>
      <c r="BH21" s="37">
        <f t="shared" si="0"/>
        <v>1.09843623017075E-2</v>
      </c>
      <c r="BI21" s="37">
        <f t="shared" si="0"/>
        <v>4.4339669626599999E-2</v>
      </c>
      <c r="BJ21" s="37">
        <f t="shared" si="0"/>
        <v>1.4544691799582501E-2</v>
      </c>
      <c r="BK21" s="37">
        <f t="shared" si="0"/>
        <v>6.3570501493400003E-2</v>
      </c>
      <c r="BL21" s="37">
        <f t="shared" si="0"/>
        <v>0.22725216645025001</v>
      </c>
      <c r="BM21" s="37">
        <f t="shared" si="0"/>
        <v>9.5195766752650002E-3</v>
      </c>
      <c r="BN21" s="37">
        <f t="shared" si="0"/>
        <v>3.0815509268700001E-2</v>
      </c>
      <c r="BO21" s="37">
        <f t="shared" si="0"/>
        <v>7.3290784383150009E-2</v>
      </c>
      <c r="BP21" s="37">
        <f t="shared" si="0"/>
        <v>5.4096608293949994E-2</v>
      </c>
      <c r="BQ21" s="37">
        <f t="shared" si="0"/>
        <v>7.1401088950924993E-3</v>
      </c>
      <c r="BR21" s="37">
        <f t="shared" si="0"/>
        <v>1.8328121704399999E-2</v>
      </c>
      <c r="BS21" s="37">
        <f t="shared" si="0"/>
        <v>1.181015763324E-2</v>
      </c>
      <c r="BT21" s="37">
        <f t="shared" si="0"/>
        <v>1.099656671934E-2</v>
      </c>
      <c r="BV21" s="36" t="s">
        <v>5169</v>
      </c>
      <c r="BW21" s="37">
        <v>1.4111991597620001E-2</v>
      </c>
      <c r="BX21" s="37">
        <v>2.9114981096733338E-2</v>
      </c>
      <c r="BY21" s="37">
        <v>2.13871880038E-2</v>
      </c>
      <c r="BZ21" s="37">
        <v>1.156952435962E-2</v>
      </c>
      <c r="CA21" s="37">
        <v>4.9545600670166667E-2</v>
      </c>
      <c r="CB21" s="37">
        <v>1.6171838944100004E-2</v>
      </c>
      <c r="CC21" s="37">
        <v>5.1654274317999994E-2</v>
      </c>
      <c r="CD21" s="37">
        <v>0.21925769365266667</v>
      </c>
      <c r="CE21" s="37">
        <v>9.2449416820200008E-3</v>
      </c>
      <c r="CF21" s="37">
        <v>3.3719763055199997E-2</v>
      </c>
      <c r="CG21" s="37">
        <v>7.8253575359400002E-2</v>
      </c>
      <c r="CH21" s="37">
        <v>5.6946395468299993E-2</v>
      </c>
      <c r="CI21" s="37">
        <v>7.7415304204900004E-3</v>
      </c>
      <c r="CJ21" s="37">
        <v>1.88163601365E-2</v>
      </c>
      <c r="CK21" s="37">
        <v>1.1647696680353333E-2</v>
      </c>
      <c r="CL21" s="37">
        <v>1.1109691090553334E-2</v>
      </c>
      <c r="CN21" s="36" t="s">
        <v>5169</v>
      </c>
      <c r="CO21" s="37">
        <v>1.13657536799E-2</v>
      </c>
      <c r="CP21" s="37">
        <v>2.9757243539499999E-2</v>
      </c>
      <c r="CQ21" s="37">
        <v>1.8041237113399999E-2</v>
      </c>
      <c r="CR21" s="37">
        <v>9.2288761279699996E-3</v>
      </c>
      <c r="CS21" s="37">
        <v>2.8721876495899998E-2</v>
      </c>
      <c r="CT21" s="37">
        <v>9.6632503660299997E-3</v>
      </c>
      <c r="CU21" s="37">
        <v>9.9319183019599994E-2</v>
      </c>
      <c r="CV21" s="37">
        <v>0.25123558484300001</v>
      </c>
      <c r="CW21" s="37">
        <v>1.0343481655E-2</v>
      </c>
      <c r="CX21" s="37">
        <v>2.2102747909199999E-2</v>
      </c>
      <c r="CY21" s="37">
        <v>5.8402411454399998E-2</v>
      </c>
      <c r="CZ21" s="37">
        <v>4.5547246770900003E-2</v>
      </c>
      <c r="DA21" s="37">
        <v>5.3358443189000003E-3</v>
      </c>
      <c r="DB21" s="37">
        <v>1.6863406408099999E-2</v>
      </c>
      <c r="DC21" s="37">
        <v>1.2297540491900001E-2</v>
      </c>
      <c r="DD21" s="37">
        <v>1.0657193605699999E-2</v>
      </c>
    </row>
    <row r="22" spans="1:108" x14ac:dyDescent="0.2">
      <c r="A22" s="34" t="s">
        <v>5170</v>
      </c>
      <c r="B22" s="8">
        <v>9848</v>
      </c>
      <c r="C22" s="8">
        <v>1095</v>
      </c>
      <c r="D22" s="8">
        <v>6092</v>
      </c>
      <c r="E22" s="8">
        <v>6568</v>
      </c>
      <c r="F22" s="8">
        <v>2687</v>
      </c>
      <c r="G22" s="8">
        <v>4493</v>
      </c>
      <c r="H22" s="8">
        <v>2265</v>
      </c>
      <c r="I22" s="8">
        <v>2574</v>
      </c>
      <c r="J22" s="8">
        <v>4086</v>
      </c>
      <c r="K22" s="8">
        <v>2680</v>
      </c>
      <c r="L22" s="8">
        <v>3082</v>
      </c>
      <c r="M22" s="8">
        <v>4943</v>
      </c>
      <c r="N22" s="8">
        <v>2756</v>
      </c>
      <c r="O22" s="8">
        <v>4656</v>
      </c>
      <c r="P22" s="8">
        <v>5458</v>
      </c>
      <c r="Q22" s="8">
        <v>3543</v>
      </c>
      <c r="R22" s="54"/>
      <c r="S22" s="8" t="s">
        <v>5148</v>
      </c>
      <c r="T22" s="8" t="s">
        <v>5056</v>
      </c>
      <c r="U22" s="35">
        <v>2.3786869648E-4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5.2603892688099995E-4</v>
      </c>
      <c r="AC22" s="35">
        <v>0</v>
      </c>
      <c r="AD22" s="35">
        <v>0</v>
      </c>
      <c r="AE22" s="35">
        <v>8.8928412627800005E-4</v>
      </c>
      <c r="AF22" s="35">
        <v>0</v>
      </c>
      <c r="AG22" s="35">
        <v>5.5493895671500002E-4</v>
      </c>
      <c r="AH22" s="35">
        <v>0</v>
      </c>
      <c r="AI22" s="35">
        <v>0</v>
      </c>
      <c r="AJ22" s="35">
        <v>0</v>
      </c>
      <c r="AL22" s="34" t="s">
        <v>5170</v>
      </c>
      <c r="AM22" s="34">
        <v>0.16297725426500001</v>
      </c>
      <c r="AN22" s="34">
        <v>0.39726027397300001</v>
      </c>
      <c r="AO22" s="34">
        <v>0.28545633617900001</v>
      </c>
      <c r="AP22" s="34">
        <v>0.26796589524999997</v>
      </c>
      <c r="AQ22" s="34">
        <v>0.227018980275</v>
      </c>
      <c r="AR22" s="34">
        <v>0.22301357667499999</v>
      </c>
      <c r="AS22" s="34">
        <v>0.20220750551899999</v>
      </c>
      <c r="AT22" s="34">
        <v>0.58547008547000001</v>
      </c>
      <c r="AU22" s="34">
        <v>5.3597650513999999E-2</v>
      </c>
      <c r="AV22" s="34">
        <v>0.13208955223900001</v>
      </c>
      <c r="AW22" s="34">
        <v>0.24789097988299999</v>
      </c>
      <c r="AX22" s="34">
        <v>0.21586081327100001</v>
      </c>
      <c r="AY22" s="34">
        <v>0.20899854862100001</v>
      </c>
      <c r="AZ22" s="34">
        <v>0.30841924398600001</v>
      </c>
      <c r="BA22" s="34">
        <v>0.222609014291</v>
      </c>
      <c r="BB22" s="34">
        <v>0.19531470505199999</v>
      </c>
      <c r="BD22" s="36" t="s">
        <v>5171</v>
      </c>
      <c r="BE22" s="37">
        <f t="shared" si="0"/>
        <v>0.14986077978375001</v>
      </c>
      <c r="BF22" s="37">
        <f t="shared" si="0"/>
        <v>0.33237873755524999</v>
      </c>
      <c r="BG22" s="37">
        <f t="shared" si="0"/>
        <v>0.30689135113850002</v>
      </c>
      <c r="BH22" s="37">
        <f t="shared" si="0"/>
        <v>0.26072846602650002</v>
      </c>
      <c r="BI22" s="37">
        <f t="shared" si="0"/>
        <v>0.17100122798025</v>
      </c>
      <c r="BJ22" s="37">
        <f t="shared" si="0"/>
        <v>0.18369759319450002</v>
      </c>
      <c r="BK22" s="37">
        <f t="shared" si="0"/>
        <v>0.23570234660049999</v>
      </c>
      <c r="BL22" s="37">
        <f t="shared" si="0"/>
        <v>0.54975401765675003</v>
      </c>
      <c r="BM22" s="37">
        <f t="shared" si="0"/>
        <v>0.10050297732850001</v>
      </c>
      <c r="BN22" s="37">
        <f t="shared" si="0"/>
        <v>0.19234568098875002</v>
      </c>
      <c r="BO22" s="37">
        <f t="shared" si="0"/>
        <v>0.22930161299599999</v>
      </c>
      <c r="BP22" s="37">
        <f t="shared" si="0"/>
        <v>0.20066565148249998</v>
      </c>
      <c r="BQ22" s="37">
        <f t="shared" si="0"/>
        <v>0.21295476266925001</v>
      </c>
      <c r="BR22" s="37">
        <f t="shared" si="0"/>
        <v>0.29910589279650002</v>
      </c>
      <c r="BS22" s="37">
        <f t="shared" si="0"/>
        <v>0.21513868237075001</v>
      </c>
      <c r="BT22" s="37">
        <f t="shared" si="0"/>
        <v>0.23056429449599999</v>
      </c>
      <c r="BV22" s="36" t="s">
        <v>5171</v>
      </c>
      <c r="BW22" s="37">
        <v>0.15882095592966666</v>
      </c>
      <c r="BX22" s="37">
        <v>0.35886771219233332</v>
      </c>
      <c r="BY22" s="37">
        <v>0.32055509891900003</v>
      </c>
      <c r="BZ22" s="37">
        <v>0.27343937143866665</v>
      </c>
      <c r="CA22" s="37">
        <v>0.19450323940433334</v>
      </c>
      <c r="CB22" s="37">
        <v>0.19746644058033333</v>
      </c>
      <c r="CC22" s="37">
        <v>0.23367662976766668</v>
      </c>
      <c r="CD22" s="37">
        <v>0.59325797713899997</v>
      </c>
      <c r="CE22" s="37">
        <v>0.10792291489446666</v>
      </c>
      <c r="CF22" s="37">
        <v>0.20772796451533335</v>
      </c>
      <c r="CG22" s="37">
        <v>0.24526609453500001</v>
      </c>
      <c r="CH22" s="37">
        <v>0.22170713022300001</v>
      </c>
      <c r="CI22" s="37">
        <v>0.22698877916633334</v>
      </c>
      <c r="CJ22" s="37">
        <v>0.31093162640099997</v>
      </c>
      <c r="CK22" s="37">
        <v>0.235577558115</v>
      </c>
      <c r="CL22" s="37">
        <v>0.23369151441766667</v>
      </c>
      <c r="CN22" s="36" t="s">
        <v>5171</v>
      </c>
      <c r="CO22" s="37">
        <v>0.12298025134600001</v>
      </c>
      <c r="CP22" s="37">
        <v>0.25291181364400001</v>
      </c>
      <c r="CQ22" s="37">
        <v>0.26590010779700002</v>
      </c>
      <c r="CR22" s="37">
        <v>0.22259574978999999</v>
      </c>
      <c r="CS22" s="37">
        <v>0.100495193708</v>
      </c>
      <c r="CT22" s="37">
        <v>0.142391051037</v>
      </c>
      <c r="CU22" s="37">
        <v>0.24177949709900001</v>
      </c>
      <c r="CV22" s="37">
        <v>0.41924213920999998</v>
      </c>
      <c r="CW22" s="37">
        <v>7.8243164630600007E-2</v>
      </c>
      <c r="CX22" s="37">
        <v>0.146198830409</v>
      </c>
      <c r="CY22" s="37">
        <v>0.18140816837900001</v>
      </c>
      <c r="CZ22" s="37">
        <v>0.13754121526099999</v>
      </c>
      <c r="DA22" s="37">
        <v>0.17085271317799999</v>
      </c>
      <c r="DB22" s="37">
        <v>0.26362869198299999</v>
      </c>
      <c r="DC22" s="37">
        <v>0.15382205513800001</v>
      </c>
      <c r="DD22" s="37">
        <v>0.221182634731</v>
      </c>
    </row>
    <row r="23" spans="1:108" x14ac:dyDescent="0.2">
      <c r="A23" s="34" t="s">
        <v>5172</v>
      </c>
      <c r="B23" s="8">
        <v>3659</v>
      </c>
      <c r="C23" s="8">
        <v>608</v>
      </c>
      <c r="D23" s="8">
        <v>2363</v>
      </c>
      <c r="E23" s="8">
        <v>2148</v>
      </c>
      <c r="F23" s="8">
        <v>1327</v>
      </c>
      <c r="G23" s="8">
        <v>1530</v>
      </c>
      <c r="H23" s="8">
        <v>1065</v>
      </c>
      <c r="I23" s="8">
        <v>1623</v>
      </c>
      <c r="J23" s="8">
        <v>1910</v>
      </c>
      <c r="K23" s="8">
        <v>1513</v>
      </c>
      <c r="L23" s="8">
        <v>1479</v>
      </c>
      <c r="M23" s="8">
        <v>2373</v>
      </c>
      <c r="N23" s="8">
        <v>1374</v>
      </c>
      <c r="O23" s="8">
        <v>2621</v>
      </c>
      <c r="P23" s="8">
        <v>2085</v>
      </c>
      <c r="Q23" s="8">
        <v>899</v>
      </c>
      <c r="R23" s="54"/>
      <c r="S23" s="8" t="s">
        <v>5148</v>
      </c>
      <c r="T23" s="8" t="s">
        <v>5058</v>
      </c>
      <c r="U23" s="35">
        <v>0</v>
      </c>
      <c r="V23" s="35">
        <v>0</v>
      </c>
      <c r="W23" s="35">
        <v>4.1135335252999997E-4</v>
      </c>
      <c r="X23" s="35">
        <v>0</v>
      </c>
      <c r="Y23" s="35">
        <v>1.05152471083E-3</v>
      </c>
      <c r="Z23" s="35">
        <v>7.4183976261099995E-4</v>
      </c>
      <c r="AA23" s="35">
        <v>7.7279752704799995E-4</v>
      </c>
      <c r="AB23" s="35">
        <v>5.2603892688099995E-4</v>
      </c>
      <c r="AC23" s="35">
        <v>4.14250207125E-4</v>
      </c>
      <c r="AD23" s="35">
        <v>1.3413816230700001E-3</v>
      </c>
      <c r="AE23" s="35">
        <v>0</v>
      </c>
      <c r="AF23" s="35">
        <v>1.9762845849799998E-3</v>
      </c>
      <c r="AG23" s="35">
        <v>0</v>
      </c>
      <c r="AH23" s="35">
        <v>0</v>
      </c>
      <c r="AI23" s="35">
        <v>0</v>
      </c>
      <c r="AJ23" s="35">
        <v>1.0718113612E-3</v>
      </c>
      <c r="AL23" s="34" t="s">
        <v>5172</v>
      </c>
      <c r="AM23" s="34">
        <v>7.6523640338900002E-3</v>
      </c>
      <c r="AN23" s="34">
        <v>1.6447368421099999E-2</v>
      </c>
      <c r="AO23" s="34">
        <v>1.3542107490499999E-2</v>
      </c>
      <c r="AP23" s="34">
        <v>8.3798882681599997E-3</v>
      </c>
      <c r="AQ23" s="34">
        <v>3.9939713639799999E-2</v>
      </c>
      <c r="AR23" s="34">
        <v>1.1111111111100001E-2</v>
      </c>
      <c r="AS23" s="34">
        <v>6.0093896713599999E-2</v>
      </c>
      <c r="AT23" s="34">
        <v>0.21010474430100001</v>
      </c>
      <c r="AU23" s="34">
        <v>1.20418848168E-2</v>
      </c>
      <c r="AV23" s="34">
        <v>1.7845340383300001E-2</v>
      </c>
      <c r="AW23" s="34">
        <v>5.74712643678E-2</v>
      </c>
      <c r="AX23" s="34">
        <v>4.4669195111699998E-2</v>
      </c>
      <c r="AY23" s="34">
        <v>9.4614264919899993E-3</v>
      </c>
      <c r="AZ23" s="34">
        <v>8.7752766119799999E-3</v>
      </c>
      <c r="BA23" s="34">
        <v>1.0551558753E-2</v>
      </c>
      <c r="BB23" s="34">
        <v>1.22358175751E-2</v>
      </c>
      <c r="BD23" s="36" t="s">
        <v>5173</v>
      </c>
      <c r="BE23" s="37">
        <f t="shared" si="0"/>
        <v>6.5071497097874999E-3</v>
      </c>
      <c r="BF23" s="37">
        <f t="shared" si="0"/>
        <v>1.6381553392949999E-2</v>
      </c>
      <c r="BG23" s="37">
        <f t="shared" si="0"/>
        <v>9.2042300893574996E-3</v>
      </c>
      <c r="BH23" s="37">
        <f t="shared" si="0"/>
        <v>7.3978399181149996E-3</v>
      </c>
      <c r="BI23" s="37">
        <f t="shared" si="0"/>
        <v>1.7265694377102497E-2</v>
      </c>
      <c r="BJ23" s="37">
        <f t="shared" si="0"/>
        <v>5.5337954838975004E-3</v>
      </c>
      <c r="BK23" s="37">
        <f t="shared" si="0"/>
        <v>6.6038581364399995E-2</v>
      </c>
      <c r="BL23" s="37">
        <f t="shared" si="0"/>
        <v>0.16769818461074998</v>
      </c>
      <c r="BM23" s="37">
        <f t="shared" si="0"/>
        <v>1.2313136152549999E-2</v>
      </c>
      <c r="BN23" s="37">
        <f t="shared" si="0"/>
        <v>2.34851482045625E-2</v>
      </c>
      <c r="BO23" s="37">
        <f t="shared" si="0"/>
        <v>3.7396431299800005E-2</v>
      </c>
      <c r="BP23" s="37">
        <f t="shared" si="0"/>
        <v>2.9726970433749996E-2</v>
      </c>
      <c r="BQ23" s="37">
        <f t="shared" si="0"/>
        <v>5.9687168857949996E-3</v>
      </c>
      <c r="BR23" s="37">
        <f t="shared" si="0"/>
        <v>9.4588669378875001E-3</v>
      </c>
      <c r="BS23" s="37">
        <f t="shared" si="0"/>
        <v>7.433099379305E-3</v>
      </c>
      <c r="BT23" s="37">
        <f t="shared" si="0"/>
        <v>8.4585752518099994E-3</v>
      </c>
      <c r="BV23" s="36" t="s">
        <v>5173</v>
      </c>
      <c r="BW23" s="37">
        <v>6.072582696576667E-3</v>
      </c>
      <c r="BX23" s="37">
        <v>1.2898981759700001E-2</v>
      </c>
      <c r="BY23" s="37">
        <v>1.004484347344E-2</v>
      </c>
      <c r="BZ23" s="37">
        <v>6.9606458871266661E-3</v>
      </c>
      <c r="CA23" s="37">
        <v>1.9476465981003336E-2</v>
      </c>
      <c r="CB23" s="37">
        <v>5.4391567451766674E-3</v>
      </c>
      <c r="CC23" s="37">
        <v>5.9848621537166663E-2</v>
      </c>
      <c r="CD23" s="37">
        <v>0.16460214569100001</v>
      </c>
      <c r="CE23" s="37">
        <v>1.1381543647033332E-2</v>
      </c>
      <c r="CF23" s="37">
        <v>2.0767196222950004E-2</v>
      </c>
      <c r="CG23" s="37">
        <v>3.7506281217366669E-2</v>
      </c>
      <c r="CH23" s="37">
        <v>2.6605657548033332E-2</v>
      </c>
      <c r="CI23" s="37">
        <v>6.5501218103099995E-3</v>
      </c>
      <c r="CJ23" s="37">
        <v>8.1599583657166672E-3</v>
      </c>
      <c r="CK23" s="37">
        <v>7.923292074166666E-3</v>
      </c>
      <c r="CL23" s="37">
        <v>9.3877411675033339E-3</v>
      </c>
      <c r="CN23" s="36" t="s">
        <v>5173</v>
      </c>
      <c r="CO23" s="37">
        <v>7.8108507494200003E-3</v>
      </c>
      <c r="CP23" s="37">
        <v>2.68292682927E-2</v>
      </c>
      <c r="CQ23" s="37">
        <v>6.6823899371100002E-3</v>
      </c>
      <c r="CR23" s="37">
        <v>8.7094220110799994E-3</v>
      </c>
      <c r="CS23" s="37">
        <v>1.0633379565399999E-2</v>
      </c>
      <c r="CT23" s="37">
        <v>5.8177117000600001E-3</v>
      </c>
      <c r="CU23" s="37">
        <v>8.4608460846100006E-2</v>
      </c>
      <c r="CV23" s="37">
        <v>0.17698630136999999</v>
      </c>
      <c r="CW23" s="37">
        <v>1.51079136691E-2</v>
      </c>
      <c r="CX23" s="37">
        <v>3.1639004149399998E-2</v>
      </c>
      <c r="CY23" s="37">
        <v>3.70668815471E-2</v>
      </c>
      <c r="CZ23" s="37">
        <v>3.9090909090900003E-2</v>
      </c>
      <c r="DA23" s="37">
        <v>4.2245021122499999E-3</v>
      </c>
      <c r="DB23" s="37">
        <v>1.3355592654400001E-2</v>
      </c>
      <c r="DC23" s="37">
        <v>5.9625212947200003E-3</v>
      </c>
      <c r="DD23" s="37">
        <v>5.67107750473E-3</v>
      </c>
    </row>
    <row r="24" spans="1:108" x14ac:dyDescent="0.2">
      <c r="A24" s="34" t="s">
        <v>5174</v>
      </c>
      <c r="B24" s="8">
        <v>9623</v>
      </c>
      <c r="C24" s="8">
        <v>1101</v>
      </c>
      <c r="D24" s="8">
        <v>5070</v>
      </c>
      <c r="E24" s="8">
        <v>8970</v>
      </c>
      <c r="F24" s="8">
        <v>3617</v>
      </c>
      <c r="G24" s="8">
        <v>3702</v>
      </c>
      <c r="H24" s="8">
        <v>3219</v>
      </c>
      <c r="I24" s="8">
        <v>3242</v>
      </c>
      <c r="J24" s="8">
        <v>4279</v>
      </c>
      <c r="K24" s="8">
        <v>3052</v>
      </c>
      <c r="L24" s="8">
        <v>4171</v>
      </c>
      <c r="M24" s="8">
        <v>4497</v>
      </c>
      <c r="N24" s="8">
        <v>2910</v>
      </c>
      <c r="O24" s="8">
        <v>5622</v>
      </c>
      <c r="P24" s="8">
        <v>3763</v>
      </c>
      <c r="Q24" s="8">
        <v>2548</v>
      </c>
      <c r="R24" s="54"/>
      <c r="S24" s="8" t="s">
        <v>5148</v>
      </c>
      <c r="T24" s="8" t="s">
        <v>5060</v>
      </c>
      <c r="U24" s="35">
        <v>5.82778306375E-2</v>
      </c>
      <c r="V24" s="35">
        <v>9.6938775510199998E-2</v>
      </c>
      <c r="W24" s="35">
        <v>0.14726450020599999</v>
      </c>
      <c r="X24" s="35">
        <v>0.15061518879899999</v>
      </c>
      <c r="Y24" s="35">
        <v>9.6740273396399998E-2</v>
      </c>
      <c r="Z24" s="35">
        <v>6.8991097922800004E-2</v>
      </c>
      <c r="AA24" s="35">
        <v>0.182380216383</v>
      </c>
      <c r="AB24" s="35">
        <v>0.28563913729599999</v>
      </c>
      <c r="AC24" s="35">
        <v>0.15824357912199999</v>
      </c>
      <c r="AD24" s="35">
        <v>0.18041582830299999</v>
      </c>
      <c r="AE24" s="35">
        <v>0.18052467763499999</v>
      </c>
      <c r="AF24" s="35">
        <v>0.19416996047400001</v>
      </c>
      <c r="AG24" s="35">
        <v>0.11709211986699999</v>
      </c>
      <c r="AH24" s="35">
        <v>0.210003547357</v>
      </c>
      <c r="AI24" s="35">
        <v>0.12426900584800001</v>
      </c>
      <c r="AJ24" s="35">
        <v>0.166666666667</v>
      </c>
      <c r="AL24" s="34" t="s">
        <v>5174</v>
      </c>
      <c r="AM24" s="34">
        <v>9.4565104437300002E-3</v>
      </c>
      <c r="AN24" s="34">
        <v>2.7247956403300001E-2</v>
      </c>
      <c r="AO24" s="34">
        <v>1.22287968442E-2</v>
      </c>
      <c r="AP24" s="34">
        <v>9.6989966555200008E-3</v>
      </c>
      <c r="AQ24" s="34">
        <v>3.7876693392300001E-2</v>
      </c>
      <c r="AR24" s="34">
        <v>1.21555915721E-2</v>
      </c>
      <c r="AS24" s="34">
        <v>3.4172103137600003E-2</v>
      </c>
      <c r="AT24" s="34">
        <v>0.21190623072199999</v>
      </c>
      <c r="AU24" s="34">
        <v>3.5054919373700001E-3</v>
      </c>
      <c r="AV24" s="34">
        <v>7.8636959370899998E-3</v>
      </c>
      <c r="AW24" s="34">
        <v>6.5451929992800001E-2</v>
      </c>
      <c r="AX24" s="34">
        <v>4.0249054925500002E-2</v>
      </c>
      <c r="AY24" s="34">
        <v>8.5910652921000006E-3</v>
      </c>
      <c r="AZ24" s="34">
        <v>1.6542155816399999E-2</v>
      </c>
      <c r="BA24" s="34">
        <v>6.3778899813999998E-3</v>
      </c>
      <c r="BB24" s="34">
        <v>7.0643642072199999E-3</v>
      </c>
      <c r="BD24" s="36" t="s">
        <v>5175</v>
      </c>
      <c r="BE24" s="37">
        <f t="shared" si="0"/>
        <v>7.2190129091299999E-3</v>
      </c>
      <c r="BF24" s="37">
        <f t="shared" si="0"/>
        <v>1.8291050628975E-2</v>
      </c>
      <c r="BG24" s="37">
        <f t="shared" si="0"/>
        <v>9.5989967429099994E-3</v>
      </c>
      <c r="BH24" s="37">
        <f t="shared" si="0"/>
        <v>6.7644746032599996E-3</v>
      </c>
      <c r="BI24" s="37">
        <f t="shared" si="0"/>
        <v>2.0713121252245E-2</v>
      </c>
      <c r="BJ24" s="37">
        <f t="shared" si="0"/>
        <v>8.1755204487124998E-3</v>
      </c>
      <c r="BK24" s="37">
        <f t="shared" si="0"/>
        <v>3.7039991531250004E-2</v>
      </c>
      <c r="BL24" s="37">
        <f t="shared" si="0"/>
        <v>0.15565521761914999</v>
      </c>
      <c r="BM24" s="37">
        <f t="shared" si="0"/>
        <v>5.7067155022449993E-3</v>
      </c>
      <c r="BN24" s="37">
        <f t="shared" si="0"/>
        <v>1.002708384635E-2</v>
      </c>
      <c r="BO24" s="37">
        <f t="shared" si="0"/>
        <v>4.1779540026449999E-2</v>
      </c>
      <c r="BP24" s="37">
        <f t="shared" si="0"/>
        <v>2.8548172993700001E-2</v>
      </c>
      <c r="BQ24" s="37">
        <f t="shared" si="0"/>
        <v>6.8695391242900002E-3</v>
      </c>
      <c r="BR24" s="37">
        <f t="shared" si="0"/>
        <v>1.010047822428E-2</v>
      </c>
      <c r="BS24" s="37">
        <f t="shared" si="0"/>
        <v>7.6603540291924994E-3</v>
      </c>
      <c r="BT24" s="37">
        <f t="shared" ref="BT24" si="1">AVERAGE(BB24,BB88,BB152,BB216)</f>
        <v>6.6472240933674997E-3</v>
      </c>
      <c r="BV24" s="36" t="s">
        <v>5175</v>
      </c>
      <c r="BW24" s="37">
        <v>7.8279483004499995E-3</v>
      </c>
      <c r="BX24" s="37">
        <v>2.0195195387899999E-2</v>
      </c>
      <c r="BY24" s="37">
        <v>1.0046465859393333E-2</v>
      </c>
      <c r="BZ24" s="37">
        <v>7.2242550757199995E-3</v>
      </c>
      <c r="CA24" s="37">
        <v>2.304194983166E-2</v>
      </c>
      <c r="CB24" s="37">
        <v>8.5623066645133337E-3</v>
      </c>
      <c r="CC24" s="37">
        <v>3.2615762822400002E-2</v>
      </c>
      <c r="CD24" s="37">
        <v>0.15852068231586666</v>
      </c>
      <c r="CE24" s="37">
        <v>5.5646421625599992E-3</v>
      </c>
      <c r="CF24" s="37">
        <v>9.7988392772666664E-3</v>
      </c>
      <c r="CG24" s="37">
        <v>4.4056375815033327E-2</v>
      </c>
      <c r="CH24" s="37">
        <v>3.0014659196599999E-2</v>
      </c>
      <c r="CI24" s="37">
        <v>7.8125841522533341E-3</v>
      </c>
      <c r="CJ24" s="37">
        <v>1.0956218120700001E-2</v>
      </c>
      <c r="CK24" s="37">
        <v>7.5536533635700001E-3</v>
      </c>
      <c r="CL24" s="37">
        <v>6.9911475482699994E-3</v>
      </c>
      <c r="CN24" s="36" t="s">
        <v>5175</v>
      </c>
      <c r="CO24" s="37">
        <v>5.3922067351699996E-3</v>
      </c>
      <c r="CP24" s="37">
        <v>1.2578616352200001E-2</v>
      </c>
      <c r="CQ24" s="37">
        <v>8.2565893934600006E-3</v>
      </c>
      <c r="CR24" s="37">
        <v>5.38513318588E-3</v>
      </c>
      <c r="CS24" s="37">
        <v>1.3726635514E-2</v>
      </c>
      <c r="CT24" s="37">
        <v>7.0151618013099999E-3</v>
      </c>
      <c r="CU24" s="37">
        <v>5.0312677657800002E-2</v>
      </c>
      <c r="CV24" s="37">
        <v>0.14705882352899999</v>
      </c>
      <c r="CW24" s="37">
        <v>6.1329355212999996E-3</v>
      </c>
      <c r="CX24" s="37">
        <v>1.0711817553599999E-2</v>
      </c>
      <c r="CY24" s="37">
        <v>3.49490326607E-2</v>
      </c>
      <c r="CZ24" s="37">
        <v>2.4148714384999999E-2</v>
      </c>
      <c r="DA24" s="37">
        <v>4.0404040404000002E-3</v>
      </c>
      <c r="DB24" s="37">
        <v>7.5332585350199998E-3</v>
      </c>
      <c r="DC24" s="37">
        <v>7.98045602606E-3</v>
      </c>
      <c r="DD24" s="37">
        <v>5.6154537286599998E-3</v>
      </c>
    </row>
    <row r="25" spans="1:108" x14ac:dyDescent="0.2">
      <c r="A25" s="34" t="s">
        <v>5176</v>
      </c>
      <c r="B25" s="8">
        <v>6135</v>
      </c>
      <c r="C25" s="8">
        <v>1201</v>
      </c>
      <c r="D25" s="8">
        <v>4644</v>
      </c>
      <c r="E25" s="8">
        <v>5279</v>
      </c>
      <c r="F25" s="8">
        <v>3258</v>
      </c>
      <c r="G25" s="8">
        <v>3070</v>
      </c>
      <c r="H25" s="8">
        <v>2203</v>
      </c>
      <c r="I25" s="8">
        <v>2495</v>
      </c>
      <c r="J25" s="8">
        <v>2777</v>
      </c>
      <c r="K25" s="8">
        <v>1880</v>
      </c>
      <c r="L25" s="8">
        <v>3516</v>
      </c>
      <c r="M25" s="8">
        <v>5109</v>
      </c>
      <c r="N25" s="8">
        <v>1867</v>
      </c>
      <c r="O25" s="8">
        <v>3213</v>
      </c>
      <c r="P25" s="8">
        <v>3193</v>
      </c>
      <c r="Q25" s="8">
        <v>1834</v>
      </c>
      <c r="R25" s="54"/>
      <c r="S25" s="8" t="s">
        <v>5148</v>
      </c>
      <c r="T25" s="8" t="s">
        <v>4973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L25" s="34" t="s">
        <v>5176</v>
      </c>
      <c r="AM25" s="34">
        <v>0.19674001629999999</v>
      </c>
      <c r="AN25" s="34">
        <v>0.22398001665299999</v>
      </c>
      <c r="AO25" s="34">
        <v>0.25904392764900003</v>
      </c>
      <c r="AP25" s="34">
        <v>0.226179200606</v>
      </c>
      <c r="AQ25" s="34">
        <v>0.21976672805399999</v>
      </c>
      <c r="AR25" s="34">
        <v>0.174592833876</v>
      </c>
      <c r="AS25" s="34">
        <v>0.249659555152</v>
      </c>
      <c r="AT25" s="34">
        <v>0.493386773547</v>
      </c>
      <c r="AU25" s="34">
        <v>2.8447965430299999E-2</v>
      </c>
      <c r="AV25" s="34">
        <v>6.0638297872299997E-2</v>
      </c>
      <c r="AW25" s="34">
        <v>0.30887372013699999</v>
      </c>
      <c r="AX25" s="34">
        <v>0.33548639655500001</v>
      </c>
      <c r="AY25" s="34">
        <v>0.25923942153200003</v>
      </c>
      <c r="AZ25" s="34">
        <v>0.26423902894500001</v>
      </c>
      <c r="BA25" s="34">
        <v>0.24866896335700001</v>
      </c>
      <c r="BB25" s="34">
        <v>0.249182115594</v>
      </c>
      <c r="BD25" s="36" t="s">
        <v>5177</v>
      </c>
      <c r="BE25" s="37">
        <f t="shared" ref="BE25:BT56" si="2">AVERAGE(AM25,AM89,AM153,AM217)</f>
        <v>9.0002157683749986E-2</v>
      </c>
      <c r="BF25" s="37">
        <f t="shared" si="2"/>
        <v>0.13501766724264999</v>
      </c>
      <c r="BG25" s="37">
        <f t="shared" si="2"/>
        <v>0.13175174609287502</v>
      </c>
      <c r="BH25" s="37">
        <f t="shared" si="2"/>
        <v>0.108164780797675</v>
      </c>
      <c r="BI25" s="37">
        <f t="shared" si="2"/>
        <v>0.128089496792225</v>
      </c>
      <c r="BJ25" s="37">
        <f t="shared" si="2"/>
        <v>9.1175999442799999E-2</v>
      </c>
      <c r="BK25" s="37">
        <f t="shared" si="2"/>
        <v>0.20468025645575</v>
      </c>
      <c r="BL25" s="37">
        <f t="shared" si="2"/>
        <v>0.40366437944325007</v>
      </c>
      <c r="BM25" s="37">
        <f t="shared" si="2"/>
        <v>3.5654907072375001E-2</v>
      </c>
      <c r="BN25" s="37">
        <f t="shared" si="2"/>
        <v>8.1755916255899994E-2</v>
      </c>
      <c r="BO25" s="37">
        <f t="shared" si="2"/>
        <v>0.21165628912324999</v>
      </c>
      <c r="BP25" s="37">
        <f t="shared" si="2"/>
        <v>0.2045313796105</v>
      </c>
      <c r="BQ25" s="37">
        <f t="shared" si="2"/>
        <v>0.119589036778825</v>
      </c>
      <c r="BR25" s="37">
        <f t="shared" si="2"/>
        <v>0.145633008729875</v>
      </c>
      <c r="BS25" s="37">
        <f t="shared" si="2"/>
        <v>0.12682681471232501</v>
      </c>
      <c r="BT25" s="37">
        <f t="shared" si="2"/>
        <v>0.11743827415022499</v>
      </c>
      <c r="BV25" s="36" t="s">
        <v>5177</v>
      </c>
      <c r="BW25" s="37">
        <v>9.7300485669933323E-2</v>
      </c>
      <c r="BX25" s="37">
        <v>0.13427192233653332</v>
      </c>
      <c r="BY25" s="37">
        <v>0.13196998172650001</v>
      </c>
      <c r="BZ25" s="37">
        <v>0.11130473295479999</v>
      </c>
      <c r="CA25" s="37">
        <v>0.12979257860763332</v>
      </c>
      <c r="CB25" s="37">
        <v>9.2937394968566664E-2</v>
      </c>
      <c r="CC25" s="37">
        <v>0.20272398511733333</v>
      </c>
      <c r="CD25" s="37">
        <v>0.39474695036866664</v>
      </c>
      <c r="CE25" s="37">
        <v>2.9624971891466664E-2</v>
      </c>
      <c r="CF25" s="37">
        <v>7.0843317416866669E-2</v>
      </c>
      <c r="CG25" s="37">
        <v>0.21226867834866667</v>
      </c>
      <c r="CH25" s="37">
        <v>0.20760335566266666</v>
      </c>
      <c r="CI25" s="37">
        <v>0.12087180212476668</v>
      </c>
      <c r="CJ25" s="37">
        <v>0.14488281234516667</v>
      </c>
      <c r="CK25" s="37">
        <v>0.1268381243401</v>
      </c>
      <c r="CL25" s="37">
        <v>0.12087007981929999</v>
      </c>
      <c r="CN25" s="36" t="s">
        <v>5177</v>
      </c>
      <c r="CO25" s="37">
        <v>6.8107173725200004E-2</v>
      </c>
      <c r="CP25" s="37">
        <v>0.13725490196099999</v>
      </c>
      <c r="CQ25" s="37">
        <v>0.131097039192</v>
      </c>
      <c r="CR25" s="37">
        <v>9.8744924326299999E-2</v>
      </c>
      <c r="CS25" s="37">
        <v>0.12298025134600001</v>
      </c>
      <c r="CT25" s="37">
        <v>8.5891812865500003E-2</v>
      </c>
      <c r="CU25" s="37">
        <v>0.21054907047099999</v>
      </c>
      <c r="CV25" s="37">
        <v>0.43041666666700001</v>
      </c>
      <c r="CW25" s="37">
        <v>5.3744712615099999E-2</v>
      </c>
      <c r="CX25" s="37">
        <v>0.11449371277299999</v>
      </c>
      <c r="CY25" s="37">
        <v>0.20981912144699999</v>
      </c>
      <c r="CZ25" s="37">
        <v>0.19531545145400001</v>
      </c>
      <c r="DA25" s="37">
        <v>0.11574074074100001</v>
      </c>
      <c r="DB25" s="37">
        <v>0.14788359788399999</v>
      </c>
      <c r="DC25" s="37">
        <v>0.126792885829</v>
      </c>
      <c r="DD25" s="37">
        <v>0.10714285714299999</v>
      </c>
    </row>
    <row r="26" spans="1:108" ht="15.75" thickBot="1" x14ac:dyDescent="0.25">
      <c r="A26" s="34" t="s">
        <v>5178</v>
      </c>
      <c r="B26" s="8">
        <v>5818</v>
      </c>
      <c r="C26" s="8">
        <v>837</v>
      </c>
      <c r="D26" s="8">
        <v>3649</v>
      </c>
      <c r="E26" s="8">
        <v>5079</v>
      </c>
      <c r="F26" s="8">
        <v>2835</v>
      </c>
      <c r="G26" s="8">
        <v>2617</v>
      </c>
      <c r="H26" s="8">
        <v>2085</v>
      </c>
      <c r="I26" s="8">
        <v>2056</v>
      </c>
      <c r="J26" s="8">
        <v>3448</v>
      </c>
      <c r="K26" s="8">
        <v>1578</v>
      </c>
      <c r="L26" s="8">
        <v>2340</v>
      </c>
      <c r="M26" s="8">
        <v>2661</v>
      </c>
      <c r="N26" s="8">
        <v>2319</v>
      </c>
      <c r="O26" s="8">
        <v>3575</v>
      </c>
      <c r="P26" s="8">
        <v>3214</v>
      </c>
      <c r="Q26" s="8">
        <v>2532</v>
      </c>
      <c r="R26" s="54"/>
      <c r="S26" s="40" t="s">
        <v>5148</v>
      </c>
      <c r="T26" s="40" t="s">
        <v>52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  <c r="AI26" s="41">
        <v>0</v>
      </c>
      <c r="AJ26" s="41">
        <v>0</v>
      </c>
      <c r="AL26" s="34" t="s">
        <v>5178</v>
      </c>
      <c r="AM26" s="34">
        <v>0.18202131316600001</v>
      </c>
      <c r="AN26" s="34">
        <v>0.29032258064499999</v>
      </c>
      <c r="AO26" s="34">
        <v>0.31762126610000002</v>
      </c>
      <c r="AP26" s="34">
        <v>0.28450482378399999</v>
      </c>
      <c r="AQ26" s="34">
        <v>0.21622574955900001</v>
      </c>
      <c r="AR26" s="34">
        <v>0.205196790218</v>
      </c>
      <c r="AS26" s="34">
        <v>0.18705035971200001</v>
      </c>
      <c r="AT26" s="34">
        <v>0.55058365758799999</v>
      </c>
      <c r="AU26" s="34">
        <v>3.7412993039400003E-2</v>
      </c>
      <c r="AV26" s="34">
        <v>9.3789607097599995E-2</v>
      </c>
      <c r="AW26" s="34">
        <v>0.32905982905999998</v>
      </c>
      <c r="AX26" s="34">
        <v>0.27696354753899999</v>
      </c>
      <c r="AY26" s="34">
        <v>0.25226390685599998</v>
      </c>
      <c r="AZ26" s="34">
        <v>0.343216783217</v>
      </c>
      <c r="BA26" s="34">
        <v>0.31051649035500001</v>
      </c>
      <c r="BB26" s="34">
        <v>0.23617693522899999</v>
      </c>
      <c r="BD26" s="36" t="s">
        <v>5179</v>
      </c>
      <c r="BE26" s="37">
        <f t="shared" si="2"/>
        <v>0.10288224775112499</v>
      </c>
      <c r="BF26" s="37">
        <f t="shared" si="2"/>
        <v>0.20191348836799999</v>
      </c>
      <c r="BG26" s="37">
        <f t="shared" si="2"/>
        <v>0.22824088223925001</v>
      </c>
      <c r="BH26" s="37">
        <f t="shared" si="2"/>
        <v>0.19958459281250002</v>
      </c>
      <c r="BI26" s="37">
        <f t="shared" si="2"/>
        <v>0.14158793960374999</v>
      </c>
      <c r="BJ26" s="37">
        <f t="shared" si="2"/>
        <v>0.1163077385098</v>
      </c>
      <c r="BK26" s="37">
        <f t="shared" si="2"/>
        <v>0.18580975080925</v>
      </c>
      <c r="BL26" s="37">
        <f t="shared" si="2"/>
        <v>0.44651435552399998</v>
      </c>
      <c r="BM26" s="37">
        <f t="shared" si="2"/>
        <v>5.0625763707675006E-2</v>
      </c>
      <c r="BN26" s="37">
        <f t="shared" si="2"/>
        <v>0.11646142856457499</v>
      </c>
      <c r="BO26" s="37">
        <f t="shared" si="2"/>
        <v>0.23909973432349999</v>
      </c>
      <c r="BP26" s="37">
        <f t="shared" si="2"/>
        <v>0.2090951666975</v>
      </c>
      <c r="BQ26" s="37">
        <f t="shared" si="2"/>
        <v>0.1631262807635</v>
      </c>
      <c r="BR26" s="37">
        <f t="shared" si="2"/>
        <v>0.22884574508650002</v>
      </c>
      <c r="BS26" s="37">
        <f t="shared" si="2"/>
        <v>0.191431389402</v>
      </c>
      <c r="BT26" s="37">
        <f t="shared" si="2"/>
        <v>0.16330444766624999</v>
      </c>
      <c r="BV26" s="36" t="s">
        <v>5179</v>
      </c>
      <c r="BW26" s="37">
        <v>0.11144586829863333</v>
      </c>
      <c r="BX26" s="37">
        <v>0.21465096195199998</v>
      </c>
      <c r="BY26" s="37">
        <v>0.23532135718366667</v>
      </c>
      <c r="BZ26" s="37">
        <v>0.20995930422100004</v>
      </c>
      <c r="CA26" s="37">
        <v>0.14941163419766668</v>
      </c>
      <c r="CB26" s="37">
        <v>0.12436445396720001</v>
      </c>
      <c r="CC26" s="37">
        <v>0.177126297244</v>
      </c>
      <c r="CD26" s="37">
        <v>0.47194933956599994</v>
      </c>
      <c r="CE26" s="37">
        <v>4.8136476069733335E-2</v>
      </c>
      <c r="CF26" s="37">
        <v>0.11092076760809999</v>
      </c>
      <c r="CG26" s="37">
        <v>0.24741392290933331</v>
      </c>
      <c r="CH26" s="37">
        <v>0.21677146553733331</v>
      </c>
      <c r="CI26" s="37">
        <v>0.16561792735266664</v>
      </c>
      <c r="CJ26" s="37">
        <v>0.23755054685900001</v>
      </c>
      <c r="CK26" s="37">
        <v>0.20038953186099998</v>
      </c>
      <c r="CL26" s="37">
        <v>0.167649173465</v>
      </c>
      <c r="CN26" s="36" t="s">
        <v>5179</v>
      </c>
      <c r="CO26" s="37">
        <v>7.7191386108600005E-2</v>
      </c>
      <c r="CP26" s="37">
        <v>0.16370106761600001</v>
      </c>
      <c r="CQ26" s="37">
        <v>0.20699945740600001</v>
      </c>
      <c r="CR26" s="37">
        <v>0.16846045858700001</v>
      </c>
      <c r="CS26" s="37">
        <v>0.118116855822</v>
      </c>
      <c r="CT26" s="37">
        <v>9.2137592137600005E-2</v>
      </c>
      <c r="CU26" s="37">
        <v>0.211860111505</v>
      </c>
      <c r="CV26" s="37">
        <v>0.37020940339800001</v>
      </c>
      <c r="CW26" s="37">
        <v>5.80936266215E-2</v>
      </c>
      <c r="CX26" s="37">
        <v>0.13308341143399999</v>
      </c>
      <c r="CY26" s="37">
        <v>0.21415716856600001</v>
      </c>
      <c r="CZ26" s="37">
        <v>0.18606627017800001</v>
      </c>
      <c r="DA26" s="37">
        <v>0.155651340996</v>
      </c>
      <c r="DB26" s="37">
        <v>0.20273133976900001</v>
      </c>
      <c r="DC26" s="37">
        <v>0.164556962025</v>
      </c>
      <c r="DD26" s="37">
        <v>0.15027027027000001</v>
      </c>
    </row>
    <row r="27" spans="1:108" x14ac:dyDescent="0.2">
      <c r="A27" s="34" t="s">
        <v>5180</v>
      </c>
      <c r="B27" s="8">
        <v>3185</v>
      </c>
      <c r="C27" s="8">
        <v>355</v>
      </c>
      <c r="D27" s="8">
        <v>4230</v>
      </c>
      <c r="E27" s="8">
        <v>3739</v>
      </c>
      <c r="F27" s="8">
        <v>1594</v>
      </c>
      <c r="G27" s="8">
        <v>1495</v>
      </c>
      <c r="H27" s="8">
        <v>1866</v>
      </c>
      <c r="I27" s="8">
        <v>2164</v>
      </c>
      <c r="J27" s="8">
        <v>4205</v>
      </c>
      <c r="K27" s="8">
        <v>1208</v>
      </c>
      <c r="L27" s="8">
        <v>1653</v>
      </c>
      <c r="M27" s="8">
        <v>2805</v>
      </c>
      <c r="N27" s="8">
        <v>1734</v>
      </c>
      <c r="O27" s="8">
        <v>3571</v>
      </c>
      <c r="P27" s="8">
        <v>1597</v>
      </c>
      <c r="Q27" s="8">
        <v>1526</v>
      </c>
      <c r="R27" s="54"/>
      <c r="S27" s="8" t="s">
        <v>5150</v>
      </c>
      <c r="T27" s="8" t="s">
        <v>5054</v>
      </c>
      <c r="U27" s="35">
        <v>0.960575934179</v>
      </c>
      <c r="V27" s="35">
        <v>0.90744680851100001</v>
      </c>
      <c r="W27" s="35">
        <v>0.889760528489</v>
      </c>
      <c r="X27" s="35">
        <v>0.91210710128100003</v>
      </c>
      <c r="Y27" s="35">
        <v>0.87474989995999997</v>
      </c>
      <c r="Z27" s="35">
        <v>0.95093795093800004</v>
      </c>
      <c r="AA27" s="35">
        <v>0.91413527744</v>
      </c>
      <c r="AB27" s="35">
        <v>0.661741835148</v>
      </c>
      <c r="AC27" s="35">
        <v>0.96083467094700004</v>
      </c>
      <c r="AD27" s="35">
        <v>0.93099897013400001</v>
      </c>
      <c r="AE27" s="35">
        <v>0.80540540540500005</v>
      </c>
      <c r="AF27" s="35">
        <v>0.85905694408699995</v>
      </c>
      <c r="AG27" s="35">
        <v>0.95699341340599997</v>
      </c>
      <c r="AH27" s="35">
        <v>0.89840954274399998</v>
      </c>
      <c r="AI27" s="35">
        <v>0.92335206949399995</v>
      </c>
      <c r="AJ27" s="35">
        <v>0.91470474720200001</v>
      </c>
      <c r="AL27" s="34" t="s">
        <v>5180</v>
      </c>
      <c r="AM27" s="34">
        <v>9.2935635792799995E-2</v>
      </c>
      <c r="AN27" s="34">
        <v>0.16338028168999999</v>
      </c>
      <c r="AO27" s="34">
        <v>0.194799054374</v>
      </c>
      <c r="AP27" s="34">
        <v>0.19898368547699999</v>
      </c>
      <c r="AQ27" s="34">
        <v>0.10602258469299999</v>
      </c>
      <c r="AR27" s="34">
        <v>0.105016722408</v>
      </c>
      <c r="AS27" s="34">
        <v>0.23954983922799999</v>
      </c>
      <c r="AT27" s="34">
        <v>0.32255083179299998</v>
      </c>
      <c r="AU27" s="34">
        <v>0.20808561236600001</v>
      </c>
      <c r="AV27" s="34">
        <v>0.42798013244999999</v>
      </c>
      <c r="AW27" s="34">
        <v>0.177253478524</v>
      </c>
      <c r="AX27" s="34">
        <v>0.147950089127</v>
      </c>
      <c r="AY27" s="34">
        <v>0.173010380623</v>
      </c>
      <c r="AZ27" s="34">
        <v>0.25511061327399998</v>
      </c>
      <c r="BA27" s="34">
        <v>0.25860989355000003</v>
      </c>
      <c r="BB27" s="34">
        <v>0.25032765399700002</v>
      </c>
      <c r="BD27" s="36" t="s">
        <v>5181</v>
      </c>
      <c r="BE27" s="37">
        <f t="shared" si="2"/>
        <v>7.0030081361649996E-2</v>
      </c>
      <c r="BF27" s="37">
        <f t="shared" si="2"/>
        <v>0.12430780277725</v>
      </c>
      <c r="BG27" s="37">
        <f t="shared" si="2"/>
        <v>0.118482895074775</v>
      </c>
      <c r="BH27" s="37">
        <f t="shared" si="2"/>
        <v>9.9618540108874998E-2</v>
      </c>
      <c r="BI27" s="37">
        <f t="shared" si="2"/>
        <v>7.0224883086299997E-2</v>
      </c>
      <c r="BJ27" s="37">
        <f t="shared" si="2"/>
        <v>8.1337115853975003E-2</v>
      </c>
      <c r="BK27" s="37">
        <f t="shared" si="2"/>
        <v>0.26867632763224997</v>
      </c>
      <c r="BL27" s="37">
        <f t="shared" si="2"/>
        <v>0.31849571613575001</v>
      </c>
      <c r="BM27" s="37">
        <f t="shared" si="2"/>
        <v>0.22014310769925</v>
      </c>
      <c r="BN27" s="37">
        <f t="shared" si="2"/>
        <v>0.34405397761425005</v>
      </c>
      <c r="BO27" s="37">
        <f t="shared" si="2"/>
        <v>0.1885772246705</v>
      </c>
      <c r="BP27" s="37">
        <f t="shared" si="2"/>
        <v>0.16354662344025001</v>
      </c>
      <c r="BQ27" s="37">
        <f t="shared" si="2"/>
        <v>0.102216217243775</v>
      </c>
      <c r="BR27" s="37">
        <f t="shared" si="2"/>
        <v>0.15156176932675</v>
      </c>
      <c r="BS27" s="37">
        <f t="shared" si="2"/>
        <v>0.12967963923640002</v>
      </c>
      <c r="BT27" s="37">
        <f t="shared" si="2"/>
        <v>0.12291121866892499</v>
      </c>
      <c r="BV27" s="36" t="s">
        <v>5181</v>
      </c>
      <c r="BW27" s="37">
        <v>6.0168808610899994E-2</v>
      </c>
      <c r="BX27" s="37">
        <v>0.10867177673866667</v>
      </c>
      <c r="BY27" s="37">
        <v>0.10726519110803334</v>
      </c>
      <c r="BZ27" s="37">
        <v>9.7978553223500006E-2</v>
      </c>
      <c r="CA27" s="37">
        <v>6.2391246128999996E-2</v>
      </c>
      <c r="CB27" s="37">
        <v>6.8380178730300001E-2</v>
      </c>
      <c r="CC27" s="37">
        <v>0.27016777558666666</v>
      </c>
      <c r="CD27" s="37">
        <v>0.30213591408366663</v>
      </c>
      <c r="CE27" s="37">
        <v>0.21469531477033332</v>
      </c>
      <c r="CF27" s="37">
        <v>0.35639945553233332</v>
      </c>
      <c r="CG27" s="37">
        <v>0.17479867452033335</v>
      </c>
      <c r="CH27" s="37">
        <v>0.14746630966466667</v>
      </c>
      <c r="CI27" s="37">
        <v>9.1932852779699994E-2</v>
      </c>
      <c r="CJ27" s="37">
        <v>0.14483547708199998</v>
      </c>
      <c r="CK27" s="37">
        <v>0.12514732872953335</v>
      </c>
      <c r="CL27" s="37">
        <v>0.12376363079156667</v>
      </c>
      <c r="CN27" s="36" t="s">
        <v>5181</v>
      </c>
      <c r="CO27" s="37">
        <v>9.9613899613900006E-2</v>
      </c>
      <c r="CP27" s="37">
        <v>0.17121588089299999</v>
      </c>
      <c r="CQ27" s="37">
        <v>0.15213600697499999</v>
      </c>
      <c r="CR27" s="37">
        <v>0.104538500765</v>
      </c>
      <c r="CS27" s="37">
        <v>9.3725793958199993E-2</v>
      </c>
      <c r="CT27" s="37">
        <v>0.120207927225</v>
      </c>
      <c r="CU27" s="37">
        <v>0.264201983769</v>
      </c>
      <c r="CV27" s="37">
        <v>0.36757512229200001</v>
      </c>
      <c r="CW27" s="37">
        <v>0.23648648648600001</v>
      </c>
      <c r="CX27" s="37">
        <v>0.30701754386000002</v>
      </c>
      <c r="CY27" s="37">
        <v>0.229912875121</v>
      </c>
      <c r="CZ27" s="37">
        <v>0.211787564767</v>
      </c>
      <c r="DA27" s="37">
        <v>0.133066310636</v>
      </c>
      <c r="DB27" s="37">
        <v>0.17174064606100001</v>
      </c>
      <c r="DC27" s="37">
        <v>0.14327657075700001</v>
      </c>
      <c r="DD27" s="37">
        <v>0.120353982301</v>
      </c>
    </row>
    <row r="28" spans="1:108" x14ac:dyDescent="0.2">
      <c r="A28" s="34" t="s">
        <v>5182</v>
      </c>
      <c r="B28" s="8">
        <v>6186</v>
      </c>
      <c r="C28" s="8">
        <v>1409</v>
      </c>
      <c r="D28" s="8">
        <v>4745</v>
      </c>
      <c r="E28" s="8">
        <v>10374</v>
      </c>
      <c r="F28" s="8">
        <v>4546</v>
      </c>
      <c r="G28" s="8">
        <v>3961</v>
      </c>
      <c r="H28" s="8">
        <v>3629</v>
      </c>
      <c r="I28" s="8">
        <v>2883</v>
      </c>
      <c r="J28" s="8">
        <v>7552</v>
      </c>
      <c r="K28" s="8">
        <v>3540</v>
      </c>
      <c r="L28" s="8">
        <v>2885</v>
      </c>
      <c r="M28" s="8">
        <v>6478</v>
      </c>
      <c r="N28" s="8">
        <v>4300</v>
      </c>
      <c r="O28" s="8">
        <v>5440</v>
      </c>
      <c r="P28" s="8">
        <v>4820</v>
      </c>
      <c r="Q28" s="8">
        <v>3702</v>
      </c>
      <c r="R28" s="54"/>
      <c r="S28" s="8" t="s">
        <v>5150</v>
      </c>
      <c r="T28" s="8" t="s">
        <v>5056</v>
      </c>
      <c r="U28" s="35">
        <v>0</v>
      </c>
      <c r="V28" s="35">
        <v>0</v>
      </c>
      <c r="W28" s="35">
        <v>4.1288191577199999E-4</v>
      </c>
      <c r="X28" s="35">
        <v>0</v>
      </c>
      <c r="Y28" s="35">
        <v>4.0016006402599999E-4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L28" s="34" t="s">
        <v>5182</v>
      </c>
      <c r="AM28" s="34">
        <v>9.6831555124499993E-2</v>
      </c>
      <c r="AN28" s="34">
        <v>0.18168914123499999</v>
      </c>
      <c r="AO28" s="34">
        <v>0.23919915700700001</v>
      </c>
      <c r="AP28" s="34">
        <v>0.21023713128999999</v>
      </c>
      <c r="AQ28" s="34">
        <v>0.144522657281</v>
      </c>
      <c r="AR28" s="34">
        <v>0.10022721535</v>
      </c>
      <c r="AS28" s="34">
        <v>0.18682832736300001</v>
      </c>
      <c r="AT28" s="34">
        <v>0.47415886229600002</v>
      </c>
      <c r="AU28" s="34">
        <v>5.2833686440700002E-2</v>
      </c>
      <c r="AV28" s="34">
        <v>0.114124293785</v>
      </c>
      <c r="AW28" s="34">
        <v>0.24020797226999999</v>
      </c>
      <c r="AX28" s="34">
        <v>0.21534424205</v>
      </c>
      <c r="AY28" s="34">
        <v>0.19255813953500001</v>
      </c>
      <c r="AZ28" s="34">
        <v>0.260294117647</v>
      </c>
      <c r="BA28" s="34">
        <v>0.24481327800800001</v>
      </c>
      <c r="BB28" s="34">
        <v>0.237169097785</v>
      </c>
      <c r="BD28" s="36" t="s">
        <v>5183</v>
      </c>
      <c r="BE28" s="37">
        <f t="shared" si="2"/>
        <v>6.5913751289524994E-2</v>
      </c>
      <c r="BF28" s="37">
        <f t="shared" si="2"/>
        <v>0.13333430230902499</v>
      </c>
      <c r="BG28" s="37">
        <f t="shared" si="2"/>
        <v>0.16586487807975001</v>
      </c>
      <c r="BH28" s="37">
        <f t="shared" si="2"/>
        <v>0.131713231457675</v>
      </c>
      <c r="BI28" s="37">
        <f t="shared" si="2"/>
        <v>9.4325995210775004E-2</v>
      </c>
      <c r="BJ28" s="37">
        <f t="shared" si="2"/>
        <v>7.6487324525449998E-2</v>
      </c>
      <c r="BK28" s="37">
        <f t="shared" si="2"/>
        <v>0.19539771915975002</v>
      </c>
      <c r="BL28" s="37">
        <f t="shared" si="2"/>
        <v>0.37315292408599998</v>
      </c>
      <c r="BM28" s="37">
        <f t="shared" si="2"/>
        <v>6.5835180270199994E-2</v>
      </c>
      <c r="BN28" s="37">
        <f t="shared" si="2"/>
        <v>0.12211777779435</v>
      </c>
      <c r="BO28" s="37">
        <f t="shared" si="2"/>
        <v>0.19159087192150001</v>
      </c>
      <c r="BP28" s="37">
        <f t="shared" si="2"/>
        <v>0.17389685844725</v>
      </c>
      <c r="BQ28" s="37">
        <f t="shared" si="2"/>
        <v>0.124154427089575</v>
      </c>
      <c r="BR28" s="37">
        <f t="shared" si="2"/>
        <v>0.18566303274225002</v>
      </c>
      <c r="BS28" s="37">
        <f t="shared" si="2"/>
        <v>0.14344038285125002</v>
      </c>
      <c r="BT28" s="37">
        <f t="shared" si="2"/>
        <v>0.13748818306800001</v>
      </c>
      <c r="BV28" s="36" t="s">
        <v>5183</v>
      </c>
      <c r="BW28" s="37">
        <v>6.9131700081766667E-2</v>
      </c>
      <c r="BX28" s="37">
        <v>0.13560633020436666</v>
      </c>
      <c r="BY28" s="37">
        <v>0.16965699819133331</v>
      </c>
      <c r="BZ28" s="37">
        <v>0.13928934174923333</v>
      </c>
      <c r="CA28" s="37">
        <v>0.10147442501699999</v>
      </c>
      <c r="CB28" s="37">
        <v>7.7852510296999994E-2</v>
      </c>
      <c r="CC28" s="37">
        <v>0.19295300968233334</v>
      </c>
      <c r="CD28" s="37">
        <v>0.38999029689133335</v>
      </c>
      <c r="CE28" s="37">
        <v>6.5806839739966663E-2</v>
      </c>
      <c r="CF28" s="37">
        <v>0.12720928135646667</v>
      </c>
      <c r="CG28" s="37">
        <v>0.198195422053</v>
      </c>
      <c r="CH28" s="37">
        <v>0.17846970923233332</v>
      </c>
      <c r="CI28" s="37">
        <v>0.13025633720009999</v>
      </c>
      <c r="CJ28" s="37">
        <v>0.19011634959233334</v>
      </c>
      <c r="CK28" s="37">
        <v>0.15269359341033334</v>
      </c>
      <c r="CL28" s="37">
        <v>0.14902795993766668</v>
      </c>
      <c r="CN28" s="36" t="s">
        <v>5183</v>
      </c>
      <c r="CO28" s="37">
        <v>5.6259904912800002E-2</v>
      </c>
      <c r="CP28" s="37">
        <v>0.126518218623</v>
      </c>
      <c r="CQ28" s="37">
        <v>0.154488517745</v>
      </c>
      <c r="CR28" s="37">
        <v>0.10898490058300001</v>
      </c>
      <c r="CS28" s="37">
        <v>7.2880705792100001E-2</v>
      </c>
      <c r="CT28" s="37">
        <v>7.2391767210799998E-2</v>
      </c>
      <c r="CU28" s="37">
        <v>0.202731847592</v>
      </c>
      <c r="CV28" s="37">
        <v>0.32264080566999997</v>
      </c>
      <c r="CW28" s="37">
        <v>6.5920201860900002E-2</v>
      </c>
      <c r="CX28" s="37">
        <v>0.106843267108</v>
      </c>
      <c r="CY28" s="37">
        <v>0.17177722152700001</v>
      </c>
      <c r="CZ28" s="37">
        <v>0.16017830609200001</v>
      </c>
      <c r="DA28" s="37">
        <v>0.105848696758</v>
      </c>
      <c r="DB28" s="37">
        <v>0.172303082192</v>
      </c>
      <c r="DC28" s="37">
        <v>0.11568075117399999</v>
      </c>
      <c r="DD28" s="37">
        <v>0.102868852459</v>
      </c>
    </row>
    <row r="29" spans="1:108" x14ac:dyDescent="0.2">
      <c r="A29" s="34" t="s">
        <v>5184</v>
      </c>
      <c r="B29" s="8">
        <v>4153</v>
      </c>
      <c r="C29" s="8">
        <v>728</v>
      </c>
      <c r="D29" s="8">
        <v>3799</v>
      </c>
      <c r="E29" s="8">
        <v>6698</v>
      </c>
      <c r="F29" s="8">
        <v>2344</v>
      </c>
      <c r="G29" s="8">
        <v>2419</v>
      </c>
      <c r="H29" s="8">
        <v>2095</v>
      </c>
      <c r="I29" s="8">
        <v>2275</v>
      </c>
      <c r="J29" s="8">
        <v>3440</v>
      </c>
      <c r="K29" s="8">
        <v>1733</v>
      </c>
      <c r="L29" s="8">
        <v>2743</v>
      </c>
      <c r="M29" s="8">
        <v>2686</v>
      </c>
      <c r="N29" s="8">
        <v>2408</v>
      </c>
      <c r="O29" s="8">
        <v>4334</v>
      </c>
      <c r="P29" s="8">
        <v>3620</v>
      </c>
      <c r="Q29" s="8">
        <v>2464</v>
      </c>
      <c r="R29" s="54"/>
      <c r="S29" s="8" t="s">
        <v>5150</v>
      </c>
      <c r="T29" s="8" t="s">
        <v>5058</v>
      </c>
      <c r="U29" s="35">
        <v>3.4281796366099999E-4</v>
      </c>
      <c r="V29" s="35">
        <v>0</v>
      </c>
      <c r="W29" s="35">
        <v>2.0644095788599999E-4</v>
      </c>
      <c r="X29" s="35">
        <v>0</v>
      </c>
      <c r="Y29" s="35">
        <v>1.20048019208E-3</v>
      </c>
      <c r="Z29" s="35">
        <v>0</v>
      </c>
      <c r="AA29" s="35">
        <v>8.1004455245000002E-4</v>
      </c>
      <c r="AB29" s="35">
        <v>0</v>
      </c>
      <c r="AC29" s="35">
        <v>3.2102728731900001E-4</v>
      </c>
      <c r="AD29" s="35">
        <v>3.4328870580199999E-4</v>
      </c>
      <c r="AE29" s="35">
        <v>1.0135135135100001E-3</v>
      </c>
      <c r="AF29" s="35">
        <v>1.5459933006999999E-3</v>
      </c>
      <c r="AG29" s="35">
        <v>0</v>
      </c>
      <c r="AH29" s="35">
        <v>1.98807157058E-4</v>
      </c>
      <c r="AI29" s="35">
        <v>1.5329586101199999E-3</v>
      </c>
      <c r="AJ29" s="35">
        <v>7.7190274025499997E-4</v>
      </c>
      <c r="AL29" s="34" t="s">
        <v>5184</v>
      </c>
      <c r="AM29" s="34">
        <v>0.86226823982699996</v>
      </c>
      <c r="AN29" s="34">
        <v>0.837912087912</v>
      </c>
      <c r="AO29" s="34">
        <v>0.85048697025499997</v>
      </c>
      <c r="AP29" s="34">
        <v>0.84950731561699999</v>
      </c>
      <c r="AQ29" s="34">
        <v>0.75767918088700004</v>
      </c>
      <c r="AR29" s="34">
        <v>0.69036792062800001</v>
      </c>
      <c r="AS29" s="34">
        <v>0.75417661097900002</v>
      </c>
      <c r="AT29" s="34">
        <v>0.82549450549500003</v>
      </c>
      <c r="AU29" s="34">
        <v>0.54418604651199998</v>
      </c>
      <c r="AV29" s="34">
        <v>0.63473744951</v>
      </c>
      <c r="AW29" s="34">
        <v>0.72366022603000002</v>
      </c>
      <c r="AX29" s="34">
        <v>0.79523454951600003</v>
      </c>
      <c r="AY29" s="34">
        <v>0.84136212624600004</v>
      </c>
      <c r="AZ29" s="34">
        <v>0.85532994923899996</v>
      </c>
      <c r="BA29" s="34">
        <v>0.84005524861900005</v>
      </c>
      <c r="BB29" s="34">
        <v>0.88149350649400005</v>
      </c>
      <c r="BD29" s="36" t="s">
        <v>5185</v>
      </c>
      <c r="BE29" s="37">
        <f t="shared" si="2"/>
        <v>0.73029351635674999</v>
      </c>
      <c r="BF29" s="37">
        <f t="shared" si="2"/>
        <v>0.73780315630975002</v>
      </c>
      <c r="BG29" s="37">
        <f t="shared" si="2"/>
        <v>0.77446217545999996</v>
      </c>
      <c r="BH29" s="37">
        <f t="shared" si="2"/>
        <v>0.7545509483035</v>
      </c>
      <c r="BI29" s="37">
        <f t="shared" si="2"/>
        <v>0.62491288499300002</v>
      </c>
      <c r="BJ29" s="37">
        <f t="shared" si="2"/>
        <v>0.64312778521574998</v>
      </c>
      <c r="BK29" s="37">
        <f t="shared" si="2"/>
        <v>0.72710570151950005</v>
      </c>
      <c r="BL29" s="37">
        <f t="shared" si="2"/>
        <v>0.84378911273324997</v>
      </c>
      <c r="BM29" s="37">
        <f t="shared" si="2"/>
        <v>0.51685741644899996</v>
      </c>
      <c r="BN29" s="37">
        <f t="shared" si="2"/>
        <v>0.59878852571249996</v>
      </c>
      <c r="BO29" s="37">
        <f t="shared" si="2"/>
        <v>0.68697120003549994</v>
      </c>
      <c r="BP29" s="37">
        <f t="shared" si="2"/>
        <v>0.68719368737024999</v>
      </c>
      <c r="BQ29" s="37">
        <f t="shared" si="2"/>
        <v>0.73826883274400013</v>
      </c>
      <c r="BR29" s="37">
        <f t="shared" si="2"/>
        <v>0.80090523026174998</v>
      </c>
      <c r="BS29" s="37">
        <f t="shared" si="2"/>
        <v>0.69912174249125003</v>
      </c>
      <c r="BT29" s="37">
        <f t="shared" si="2"/>
        <v>0.78059139959750001</v>
      </c>
      <c r="BV29" s="36" t="s">
        <v>5185</v>
      </c>
      <c r="BW29" s="37">
        <v>0.71932057588099996</v>
      </c>
      <c r="BX29" s="37">
        <v>0.7330301280506667</v>
      </c>
      <c r="BY29" s="37">
        <v>0.76249597492733334</v>
      </c>
      <c r="BZ29" s="37">
        <v>0.74191558412500003</v>
      </c>
      <c r="CA29" s="37">
        <v>0.6222203091816666</v>
      </c>
      <c r="CB29" s="37">
        <v>0.61274180885899998</v>
      </c>
      <c r="CC29" s="37">
        <v>0.71258430691433328</v>
      </c>
      <c r="CD29" s="37">
        <v>0.83183713829400008</v>
      </c>
      <c r="CE29" s="37">
        <v>0.51022249934533337</v>
      </c>
      <c r="CF29" s="37">
        <v>0.61613687935799999</v>
      </c>
      <c r="CG29" s="37">
        <v>0.67310041825499989</v>
      </c>
      <c r="CH29" s="37">
        <v>0.67153447577366665</v>
      </c>
      <c r="CI29" s="37">
        <v>0.72707270473800001</v>
      </c>
      <c r="CJ29" s="37">
        <v>0.7955026954736667</v>
      </c>
      <c r="CK29" s="37">
        <v>0.68866832015366664</v>
      </c>
      <c r="CL29" s="37">
        <v>0.77501349850300005</v>
      </c>
      <c r="CN29" s="36" t="s">
        <v>5185</v>
      </c>
      <c r="CO29" s="37">
        <v>0.76321233778399999</v>
      </c>
      <c r="CP29" s="37">
        <v>0.75212224108699999</v>
      </c>
      <c r="CQ29" s="37">
        <v>0.81036077705800003</v>
      </c>
      <c r="CR29" s="37">
        <v>0.79245704083900004</v>
      </c>
      <c r="CS29" s="37">
        <v>0.63299061242700005</v>
      </c>
      <c r="CT29" s="37">
        <v>0.73428571428599998</v>
      </c>
      <c r="CU29" s="37">
        <v>0.77066988533500003</v>
      </c>
      <c r="CV29" s="37">
        <v>0.87964503605099997</v>
      </c>
      <c r="CW29" s="37">
        <v>0.53676216775999996</v>
      </c>
      <c r="CX29" s="37">
        <v>0.546743464776</v>
      </c>
      <c r="CY29" s="37">
        <v>0.72858354537699999</v>
      </c>
      <c r="CZ29" s="37">
        <v>0.73417132216000003</v>
      </c>
      <c r="DA29" s="37">
        <v>0.77185721676200003</v>
      </c>
      <c r="DB29" s="37">
        <v>0.81711283462600004</v>
      </c>
      <c r="DC29" s="37">
        <v>0.730482009504</v>
      </c>
      <c r="DD29" s="37">
        <v>0.797325102881</v>
      </c>
    </row>
    <row r="30" spans="1:108" x14ac:dyDescent="0.2">
      <c r="A30" s="34" t="s">
        <v>5186</v>
      </c>
      <c r="B30" s="8">
        <v>5871</v>
      </c>
      <c r="C30" s="8">
        <v>650</v>
      </c>
      <c r="D30" s="8">
        <v>3214</v>
      </c>
      <c r="E30" s="8">
        <v>3914</v>
      </c>
      <c r="F30" s="8">
        <v>2522</v>
      </c>
      <c r="G30" s="8">
        <v>2429</v>
      </c>
      <c r="H30" s="8">
        <v>1821</v>
      </c>
      <c r="I30" s="8">
        <v>1483</v>
      </c>
      <c r="J30" s="8">
        <v>3349</v>
      </c>
      <c r="K30" s="8">
        <v>1490</v>
      </c>
      <c r="L30" s="8">
        <v>1402</v>
      </c>
      <c r="M30" s="8">
        <v>3148</v>
      </c>
      <c r="N30" s="8">
        <v>1601</v>
      </c>
      <c r="O30" s="8">
        <v>2998</v>
      </c>
      <c r="P30" s="8">
        <v>2430</v>
      </c>
      <c r="Q30" s="8">
        <v>1778</v>
      </c>
      <c r="R30" s="54"/>
      <c r="S30" s="8" t="s">
        <v>5150</v>
      </c>
      <c r="T30" s="8" t="s">
        <v>5060</v>
      </c>
      <c r="U30" s="35">
        <v>3.9081247857399998E-2</v>
      </c>
      <c r="V30" s="35">
        <v>9.25531914894E-2</v>
      </c>
      <c r="W30" s="35">
        <v>0.109620148637</v>
      </c>
      <c r="X30" s="35">
        <v>8.7892898719399995E-2</v>
      </c>
      <c r="Y30" s="35">
        <v>0.12364945978399999</v>
      </c>
      <c r="Z30" s="35">
        <v>4.9062049061999999E-2</v>
      </c>
      <c r="AA30" s="35">
        <v>8.5054678007300002E-2</v>
      </c>
      <c r="AB30" s="35">
        <v>0.338258164852</v>
      </c>
      <c r="AC30" s="35">
        <v>3.8844301765700001E-2</v>
      </c>
      <c r="AD30" s="35">
        <v>6.8657741160300004E-2</v>
      </c>
      <c r="AE30" s="35">
        <v>0.193581081081</v>
      </c>
      <c r="AF30" s="35">
        <v>0.139397062613</v>
      </c>
      <c r="AG30" s="35">
        <v>4.3006586594299998E-2</v>
      </c>
      <c r="AH30" s="35">
        <v>0.101391650099</v>
      </c>
      <c r="AI30" s="35">
        <v>7.5114971895800006E-2</v>
      </c>
      <c r="AJ30" s="35">
        <v>8.4523350057900001E-2</v>
      </c>
      <c r="AL30" s="34" t="s">
        <v>5186</v>
      </c>
      <c r="AM30" s="34">
        <v>0.78010560381500005</v>
      </c>
      <c r="AN30" s="34">
        <v>0.84461538461499996</v>
      </c>
      <c r="AO30" s="34">
        <v>0.86683260734300005</v>
      </c>
      <c r="AP30" s="34">
        <v>0.889115993868</v>
      </c>
      <c r="AQ30" s="34">
        <v>0.66415543219700002</v>
      </c>
      <c r="AR30" s="34">
        <v>0.75751337999199997</v>
      </c>
      <c r="AS30" s="34">
        <v>0.79956068094499999</v>
      </c>
      <c r="AT30" s="34">
        <v>0.87322993931199999</v>
      </c>
      <c r="AU30" s="34">
        <v>0.63123320394100002</v>
      </c>
      <c r="AV30" s="34">
        <v>0.74496644295299996</v>
      </c>
      <c r="AW30" s="34">
        <v>0.79243937232499995</v>
      </c>
      <c r="AX30" s="34">
        <v>0.68487928843699997</v>
      </c>
      <c r="AY30" s="34">
        <v>0.83385384134899998</v>
      </c>
      <c r="AZ30" s="34">
        <v>0.91827885256800001</v>
      </c>
      <c r="BA30" s="34">
        <v>0.73456790123500004</v>
      </c>
      <c r="BB30" s="34">
        <v>0.91226096737899998</v>
      </c>
      <c r="BD30" s="36" t="s">
        <v>5187</v>
      </c>
      <c r="BE30" s="37">
        <f t="shared" si="2"/>
        <v>0.69786212728899999</v>
      </c>
      <c r="BF30" s="37">
        <f t="shared" si="2"/>
        <v>0.72669271352800002</v>
      </c>
      <c r="BG30" s="37">
        <f t="shared" si="2"/>
        <v>0.78052572067324999</v>
      </c>
      <c r="BH30" s="37">
        <f t="shared" si="2"/>
        <v>0.79868975232524997</v>
      </c>
      <c r="BI30" s="37">
        <f t="shared" si="2"/>
        <v>0.55322188603050004</v>
      </c>
      <c r="BJ30" s="37">
        <f t="shared" si="2"/>
        <v>0.62991995168150006</v>
      </c>
      <c r="BK30" s="37">
        <f t="shared" si="2"/>
        <v>0.76074577143549993</v>
      </c>
      <c r="BL30" s="37">
        <f t="shared" si="2"/>
        <v>0.835069650823</v>
      </c>
      <c r="BM30" s="37">
        <f t="shared" si="2"/>
        <v>0.58541156509275005</v>
      </c>
      <c r="BN30" s="37">
        <f t="shared" si="2"/>
        <v>0.71653368704275</v>
      </c>
      <c r="BO30" s="37">
        <f t="shared" si="2"/>
        <v>0.67776339477074998</v>
      </c>
      <c r="BP30" s="37">
        <f t="shared" si="2"/>
        <v>0.62722697731150001</v>
      </c>
      <c r="BQ30" s="37">
        <f t="shared" si="2"/>
        <v>0.75262138259000011</v>
      </c>
      <c r="BR30" s="37">
        <f t="shared" si="2"/>
        <v>0.85284424632875</v>
      </c>
      <c r="BS30" s="37">
        <f t="shared" si="2"/>
        <v>0.69719506522625008</v>
      </c>
      <c r="BT30" s="37">
        <f t="shared" si="2"/>
        <v>0.80988373002500003</v>
      </c>
      <c r="BV30" s="36" t="s">
        <v>5187</v>
      </c>
      <c r="BW30" s="37">
        <v>0.67571453782433333</v>
      </c>
      <c r="BX30" s="37">
        <v>0.71232889381666664</v>
      </c>
      <c r="BY30" s="37">
        <v>0.76707592291533333</v>
      </c>
      <c r="BZ30" s="37">
        <v>0.78588155724433328</v>
      </c>
      <c r="CA30" s="37">
        <v>0.53530585126766672</v>
      </c>
      <c r="CB30" s="37">
        <v>0.61390988072499997</v>
      </c>
      <c r="CC30" s="37">
        <v>0.74829666140933337</v>
      </c>
      <c r="CD30" s="37">
        <v>0.8255765320816667</v>
      </c>
      <c r="CE30" s="37">
        <v>0.56792937033500002</v>
      </c>
      <c r="CF30" s="37">
        <v>0.70716396367599998</v>
      </c>
      <c r="CG30" s="37">
        <v>0.65935995904266664</v>
      </c>
      <c r="CH30" s="37">
        <v>0.59921915795266667</v>
      </c>
      <c r="CI30" s="37">
        <v>0.73174233945999989</v>
      </c>
      <c r="CJ30" s="37">
        <v>0.84548136046566658</v>
      </c>
      <c r="CK30" s="37">
        <v>0.67088914529066679</v>
      </c>
      <c r="CL30" s="37">
        <v>0.79296554074266667</v>
      </c>
      <c r="CN30" s="36" t="s">
        <v>5187</v>
      </c>
      <c r="CO30" s="37">
        <v>0.76430489568299997</v>
      </c>
      <c r="CP30" s="37">
        <v>0.76978417266200005</v>
      </c>
      <c r="CQ30" s="37">
        <v>0.82087511394699997</v>
      </c>
      <c r="CR30" s="37">
        <v>0.83711433756800002</v>
      </c>
      <c r="CS30" s="37">
        <v>0.60696999031900001</v>
      </c>
      <c r="CT30" s="37">
        <v>0.67795016455099999</v>
      </c>
      <c r="CU30" s="37">
        <v>0.79809310151400004</v>
      </c>
      <c r="CV30" s="37">
        <v>0.86354900704699999</v>
      </c>
      <c r="CW30" s="37">
        <v>0.63785814936600005</v>
      </c>
      <c r="CX30" s="37">
        <v>0.74464285714300005</v>
      </c>
      <c r="CY30" s="37">
        <v>0.732973701955</v>
      </c>
      <c r="CZ30" s="37">
        <v>0.71125043538800004</v>
      </c>
      <c r="DA30" s="37">
        <v>0.81525851197999999</v>
      </c>
      <c r="DB30" s="37">
        <v>0.87493290391800005</v>
      </c>
      <c r="DC30" s="37">
        <v>0.77611282503300005</v>
      </c>
      <c r="DD30" s="37">
        <v>0.86063829787199997</v>
      </c>
    </row>
    <row r="31" spans="1:108" x14ac:dyDescent="0.2">
      <c r="A31" s="34" t="s">
        <v>5188</v>
      </c>
      <c r="B31" s="8">
        <v>2956</v>
      </c>
      <c r="C31" s="8">
        <v>417</v>
      </c>
      <c r="D31" s="8">
        <v>1906</v>
      </c>
      <c r="E31" s="8">
        <v>3930</v>
      </c>
      <c r="F31" s="8">
        <v>1330</v>
      </c>
      <c r="G31" s="8">
        <v>1022</v>
      </c>
      <c r="H31" s="8">
        <v>990</v>
      </c>
      <c r="I31" s="8">
        <v>1020</v>
      </c>
      <c r="J31" s="8">
        <v>1445</v>
      </c>
      <c r="K31" s="8">
        <v>641</v>
      </c>
      <c r="L31" s="8">
        <v>1297</v>
      </c>
      <c r="M31" s="8">
        <v>1251</v>
      </c>
      <c r="N31" s="8">
        <v>796</v>
      </c>
      <c r="O31" s="8">
        <v>1749</v>
      </c>
      <c r="P31" s="8">
        <v>1242</v>
      </c>
      <c r="Q31" s="8">
        <v>484</v>
      </c>
      <c r="R31" s="54"/>
      <c r="S31" s="8" t="s">
        <v>5150</v>
      </c>
      <c r="T31" s="8" t="s">
        <v>4973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L31" s="34" t="s">
        <v>5188</v>
      </c>
      <c r="AM31" s="34">
        <v>0.71109607577800005</v>
      </c>
      <c r="AN31" s="34">
        <v>0.80575539568300003</v>
      </c>
      <c r="AO31" s="34">
        <v>0.82371458551900001</v>
      </c>
      <c r="AP31" s="34">
        <v>0.79134860050900002</v>
      </c>
      <c r="AQ31" s="34">
        <v>0.71654135338299996</v>
      </c>
      <c r="AR31" s="34">
        <v>0.69080234833700005</v>
      </c>
      <c r="AS31" s="34">
        <v>0.83030303030300001</v>
      </c>
      <c r="AT31" s="34">
        <v>0.86078431372499997</v>
      </c>
      <c r="AU31" s="34">
        <v>0.70380622837399998</v>
      </c>
      <c r="AV31" s="34">
        <v>0.85959438377499997</v>
      </c>
      <c r="AW31" s="34">
        <v>0.76638396299199996</v>
      </c>
      <c r="AX31" s="34">
        <v>0.74820143884900003</v>
      </c>
      <c r="AY31" s="34">
        <v>0.83040201005000003</v>
      </c>
      <c r="AZ31" s="34">
        <v>0.88050314465400004</v>
      </c>
      <c r="BA31" s="34">
        <v>0.80434782608699995</v>
      </c>
      <c r="BB31" s="34">
        <v>0.88429752066099998</v>
      </c>
      <c r="BD31" s="36" t="s">
        <v>5189</v>
      </c>
      <c r="BE31" s="37">
        <f t="shared" si="2"/>
        <v>0.55052292773774991</v>
      </c>
      <c r="BF31" s="37">
        <f t="shared" si="2"/>
        <v>0.64622831571525008</v>
      </c>
      <c r="BG31" s="37">
        <f t="shared" si="2"/>
        <v>0.68434798635400007</v>
      </c>
      <c r="BH31" s="37">
        <f t="shared" si="2"/>
        <v>0.65177225816100004</v>
      </c>
      <c r="BI31" s="37">
        <f t="shared" si="2"/>
        <v>0.52707946759475</v>
      </c>
      <c r="BJ31" s="37">
        <f t="shared" si="2"/>
        <v>0.54098662987974999</v>
      </c>
      <c r="BK31" s="37">
        <f t="shared" si="2"/>
        <v>0.78315014386850001</v>
      </c>
      <c r="BL31" s="37">
        <f t="shared" si="2"/>
        <v>0.7962060925952501</v>
      </c>
      <c r="BM31" s="37">
        <f t="shared" si="2"/>
        <v>0.64889177879649995</v>
      </c>
      <c r="BN31" s="37">
        <f t="shared" si="2"/>
        <v>0.79582120152849989</v>
      </c>
      <c r="BO31" s="37">
        <f t="shared" si="2"/>
        <v>0.63213638038399989</v>
      </c>
      <c r="BP31" s="37">
        <f t="shared" si="2"/>
        <v>0.62336054619350001</v>
      </c>
      <c r="BQ31" s="37">
        <f t="shared" si="2"/>
        <v>0.65726217568599998</v>
      </c>
      <c r="BR31" s="37">
        <f t="shared" si="2"/>
        <v>0.73411926594799992</v>
      </c>
      <c r="BS31" s="37">
        <f t="shared" si="2"/>
        <v>0.64871240441300004</v>
      </c>
      <c r="BT31" s="37">
        <f t="shared" si="2"/>
        <v>0.72851846015800004</v>
      </c>
      <c r="BV31" s="36" t="s">
        <v>5189</v>
      </c>
      <c r="BW31" s="37">
        <v>0.55296794045666664</v>
      </c>
      <c r="BX31" s="37">
        <v>0.62188730865433328</v>
      </c>
      <c r="BY31" s="37">
        <v>0.66183241685400007</v>
      </c>
      <c r="BZ31" s="37">
        <v>0.6321127264673333</v>
      </c>
      <c r="CA31" s="37">
        <v>0.52382206234366668</v>
      </c>
      <c r="CB31" s="37">
        <v>0.51980891516933336</v>
      </c>
      <c r="CC31" s="37">
        <v>0.76464260219833335</v>
      </c>
      <c r="CD31" s="37">
        <v>0.78699819438233332</v>
      </c>
      <c r="CE31" s="37">
        <v>0.62105758299633329</v>
      </c>
      <c r="CF31" s="37">
        <v>0.81555171303699991</v>
      </c>
      <c r="CG31" s="37">
        <v>0.61449824109266671</v>
      </c>
      <c r="CH31" s="37">
        <v>0.60695177072900008</v>
      </c>
      <c r="CI31" s="37">
        <v>0.65029892806166656</v>
      </c>
      <c r="CJ31" s="37">
        <v>0.72957326928499999</v>
      </c>
      <c r="CK31" s="37">
        <v>0.6375476451483334</v>
      </c>
      <c r="CL31" s="37">
        <v>0.71427733685566663</v>
      </c>
      <c r="CN31" s="36" t="s">
        <v>5189</v>
      </c>
      <c r="CO31" s="37">
        <v>0.54318788958099995</v>
      </c>
      <c r="CP31" s="37">
        <v>0.71925133689800003</v>
      </c>
      <c r="CQ31" s="37">
        <v>0.75189469485399996</v>
      </c>
      <c r="CR31" s="37">
        <v>0.71075085324200005</v>
      </c>
      <c r="CS31" s="37">
        <v>0.53685168334800004</v>
      </c>
      <c r="CT31" s="37">
        <v>0.60451977401099999</v>
      </c>
      <c r="CU31" s="37">
        <v>0.838672768879</v>
      </c>
      <c r="CV31" s="37">
        <v>0.82382978723400002</v>
      </c>
      <c r="CW31" s="37">
        <v>0.73239436619700005</v>
      </c>
      <c r="CX31" s="37">
        <v>0.73662966700300003</v>
      </c>
      <c r="CY31" s="37">
        <v>0.68505079825799997</v>
      </c>
      <c r="CZ31" s="37">
        <v>0.67258687258700001</v>
      </c>
      <c r="DA31" s="37">
        <v>0.67815191855900003</v>
      </c>
      <c r="DB31" s="37">
        <v>0.74775725593700004</v>
      </c>
      <c r="DC31" s="37">
        <v>0.68220668220699998</v>
      </c>
      <c r="DD31" s="37">
        <v>0.77124183006500002</v>
      </c>
    </row>
    <row r="32" spans="1:108" ht="15.75" thickBot="1" x14ac:dyDescent="0.25">
      <c r="A32" s="34" t="s">
        <v>5190</v>
      </c>
      <c r="B32" s="8">
        <v>5835</v>
      </c>
      <c r="C32" s="8">
        <v>716</v>
      </c>
      <c r="D32" s="8">
        <v>5745</v>
      </c>
      <c r="E32" s="8">
        <v>8478</v>
      </c>
      <c r="F32" s="8">
        <v>2491</v>
      </c>
      <c r="G32" s="8">
        <v>2400</v>
      </c>
      <c r="H32" s="8">
        <v>2247</v>
      </c>
      <c r="I32" s="8">
        <v>1963</v>
      </c>
      <c r="J32" s="8">
        <v>3512</v>
      </c>
      <c r="K32" s="8">
        <v>2920</v>
      </c>
      <c r="L32" s="8">
        <v>3104</v>
      </c>
      <c r="M32" s="8">
        <v>2790</v>
      </c>
      <c r="N32" s="8">
        <v>2216</v>
      </c>
      <c r="O32" s="8">
        <v>4170</v>
      </c>
      <c r="P32" s="8">
        <v>3567</v>
      </c>
      <c r="Q32" s="8">
        <v>2698</v>
      </c>
      <c r="R32" s="54"/>
      <c r="S32" s="40" t="s">
        <v>5150</v>
      </c>
      <c r="T32" s="40" t="s">
        <v>52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L32" s="34" t="s">
        <v>5190</v>
      </c>
      <c r="AM32" s="34">
        <v>0.72802056555299999</v>
      </c>
      <c r="AN32" s="34">
        <v>0.79469273743000002</v>
      </c>
      <c r="AO32" s="34">
        <v>0.76153176675400003</v>
      </c>
      <c r="AP32" s="34">
        <v>0.76267987732999998</v>
      </c>
      <c r="AQ32" s="34">
        <v>0.65837013247700005</v>
      </c>
      <c r="AR32" s="34">
        <v>0.69208333333299998</v>
      </c>
      <c r="AS32" s="34">
        <v>0.72585669781899997</v>
      </c>
      <c r="AT32" s="34">
        <v>0.88283239938900004</v>
      </c>
      <c r="AU32" s="34">
        <v>0.54157175398599999</v>
      </c>
      <c r="AV32" s="34">
        <v>0.57089041095899995</v>
      </c>
      <c r="AW32" s="34">
        <v>0.64497422680399996</v>
      </c>
      <c r="AX32" s="34">
        <v>0.73476702509000003</v>
      </c>
      <c r="AY32" s="34">
        <v>0.81633574007200005</v>
      </c>
      <c r="AZ32" s="34">
        <v>0.87961630695399995</v>
      </c>
      <c r="BA32" s="34">
        <v>0.80543874404299998</v>
      </c>
      <c r="BB32" s="34">
        <v>0.86212008895500003</v>
      </c>
      <c r="BD32" s="36" t="s">
        <v>5191</v>
      </c>
      <c r="BE32" s="37">
        <f t="shared" si="2"/>
        <v>0.63419416542224993</v>
      </c>
      <c r="BF32" s="37">
        <f t="shared" si="2"/>
        <v>0.69580837230674997</v>
      </c>
      <c r="BG32" s="37">
        <f t="shared" si="2"/>
        <v>0.74928714249899997</v>
      </c>
      <c r="BH32" s="37">
        <f t="shared" si="2"/>
        <v>0.73047454715674998</v>
      </c>
      <c r="BI32" s="37">
        <f t="shared" si="2"/>
        <v>0.54664845576075005</v>
      </c>
      <c r="BJ32" s="37">
        <f t="shared" si="2"/>
        <v>0.58754213213174999</v>
      </c>
      <c r="BK32" s="37">
        <f t="shared" si="2"/>
        <v>0.70562935104799995</v>
      </c>
      <c r="BL32" s="37">
        <f t="shared" si="2"/>
        <v>0.84628954901800002</v>
      </c>
      <c r="BM32" s="37">
        <f t="shared" si="2"/>
        <v>0.55733689996750002</v>
      </c>
      <c r="BN32" s="37">
        <f t="shared" si="2"/>
        <v>0.65143108448949993</v>
      </c>
      <c r="BO32" s="37">
        <f t="shared" si="2"/>
        <v>0.60143267613274998</v>
      </c>
      <c r="BP32" s="37">
        <f t="shared" si="2"/>
        <v>0.64210055992799997</v>
      </c>
      <c r="BQ32" s="37">
        <f t="shared" si="2"/>
        <v>0.74443758083375</v>
      </c>
      <c r="BR32" s="37">
        <f t="shared" si="2"/>
        <v>0.81798571191299996</v>
      </c>
      <c r="BS32" s="37">
        <f t="shared" si="2"/>
        <v>0.72145433439199991</v>
      </c>
      <c r="BT32" s="37">
        <f t="shared" si="2"/>
        <v>0.79765312720650006</v>
      </c>
      <c r="BV32" s="36" t="s">
        <v>5191</v>
      </c>
      <c r="BW32" s="37">
        <v>0.64795660768899987</v>
      </c>
      <c r="BX32" s="37">
        <v>0.70400643365333337</v>
      </c>
      <c r="BY32" s="37">
        <v>0.72747488120533321</v>
      </c>
      <c r="BZ32" s="37">
        <v>0.72466634298766675</v>
      </c>
      <c r="CA32" s="37">
        <v>0.54360850428233343</v>
      </c>
      <c r="CB32" s="37">
        <v>0.5848958263213333</v>
      </c>
      <c r="CC32" s="37">
        <v>0.70060027391299995</v>
      </c>
      <c r="CD32" s="37">
        <v>0.84781052578899996</v>
      </c>
      <c r="CE32" s="37">
        <v>0.51809568906066672</v>
      </c>
      <c r="CF32" s="37">
        <v>0.64239314111099999</v>
      </c>
      <c r="CG32" s="37">
        <v>0.61319586602466669</v>
      </c>
      <c r="CH32" s="37">
        <v>0.63908680426300002</v>
      </c>
      <c r="CI32" s="37">
        <v>0.73620104024266675</v>
      </c>
      <c r="CJ32" s="37">
        <v>0.81008269176933334</v>
      </c>
      <c r="CK32" s="37">
        <v>0.71450282457466674</v>
      </c>
      <c r="CL32" s="37">
        <v>0.78080027312699996</v>
      </c>
      <c r="CN32" s="36" t="s">
        <v>5191</v>
      </c>
      <c r="CO32" s="37">
        <v>0.592906838622</v>
      </c>
      <c r="CP32" s="37">
        <v>0.67121418826699997</v>
      </c>
      <c r="CQ32" s="37">
        <v>0.81472392638000002</v>
      </c>
      <c r="CR32" s="37">
        <v>0.747899159664</v>
      </c>
      <c r="CS32" s="37">
        <v>0.55576831019600004</v>
      </c>
      <c r="CT32" s="37">
        <v>0.59548104956299996</v>
      </c>
      <c r="CU32" s="37">
        <v>0.72071658245299997</v>
      </c>
      <c r="CV32" s="37">
        <v>0.84172661870499998</v>
      </c>
      <c r="CW32" s="37">
        <v>0.67506053268800004</v>
      </c>
      <c r="CX32" s="37">
        <v>0.678544914625</v>
      </c>
      <c r="CY32" s="37">
        <v>0.56614310645699994</v>
      </c>
      <c r="CZ32" s="37">
        <v>0.65114182692300004</v>
      </c>
      <c r="DA32" s="37">
        <v>0.76914720260699998</v>
      </c>
      <c r="DB32" s="37">
        <v>0.84169477234400003</v>
      </c>
      <c r="DC32" s="37">
        <v>0.74230886384399997</v>
      </c>
      <c r="DD32" s="37">
        <v>0.84821168944500003</v>
      </c>
    </row>
    <row r="33" spans="1:108" x14ac:dyDescent="0.2">
      <c r="A33" s="34" t="s">
        <v>5192</v>
      </c>
      <c r="B33" s="8">
        <v>2102</v>
      </c>
      <c r="C33" s="8">
        <v>443</v>
      </c>
      <c r="D33" s="8">
        <v>1982</v>
      </c>
      <c r="E33" s="8">
        <v>4190</v>
      </c>
      <c r="F33" s="8">
        <v>1288</v>
      </c>
      <c r="G33" s="8">
        <v>1243</v>
      </c>
      <c r="H33" s="8">
        <v>1093</v>
      </c>
      <c r="I33" s="8">
        <v>1113</v>
      </c>
      <c r="J33" s="8">
        <v>1740</v>
      </c>
      <c r="K33" s="8">
        <v>1006</v>
      </c>
      <c r="L33" s="8">
        <v>1504</v>
      </c>
      <c r="M33" s="8">
        <v>2580</v>
      </c>
      <c r="N33" s="8">
        <v>1254</v>
      </c>
      <c r="O33" s="8">
        <v>1836</v>
      </c>
      <c r="P33" s="8">
        <v>1544</v>
      </c>
      <c r="Q33" s="8">
        <v>1226</v>
      </c>
      <c r="R33" s="54"/>
      <c r="S33" s="8" t="s">
        <v>5152</v>
      </c>
      <c r="T33" s="8" t="s">
        <v>5054</v>
      </c>
      <c r="U33" s="35">
        <v>0.17558320373299999</v>
      </c>
      <c r="V33" s="35">
        <v>0.24004825090500001</v>
      </c>
      <c r="W33" s="35">
        <v>0.25141884222499999</v>
      </c>
      <c r="X33" s="35">
        <v>0.31239442567600001</v>
      </c>
      <c r="Y33" s="35">
        <v>0.26244035446500003</v>
      </c>
      <c r="Z33" s="35">
        <v>0.37683328344799999</v>
      </c>
      <c r="AA33" s="35">
        <v>0.336555674902</v>
      </c>
      <c r="AB33" s="35">
        <v>0.26254516258499999</v>
      </c>
      <c r="AC33" s="35">
        <v>0.61334264757199997</v>
      </c>
      <c r="AD33" s="35">
        <v>0.48653500897700003</v>
      </c>
      <c r="AE33" s="35">
        <v>0.29347486731200001</v>
      </c>
      <c r="AF33" s="35">
        <v>0.282791817088</v>
      </c>
      <c r="AG33" s="35">
        <v>0.22389977513699999</v>
      </c>
      <c r="AH33" s="35">
        <v>0.220994475138</v>
      </c>
      <c r="AI33" s="35">
        <v>0.29851632047499999</v>
      </c>
      <c r="AJ33" s="35">
        <v>0.23711790393000001</v>
      </c>
      <c r="AL33" s="34" t="s">
        <v>5192</v>
      </c>
      <c r="AM33" s="34">
        <v>4.1864890580400001E-2</v>
      </c>
      <c r="AN33" s="34">
        <v>9.7065462754000006E-2</v>
      </c>
      <c r="AO33" s="34">
        <v>5.8526740665999999E-2</v>
      </c>
      <c r="AP33" s="34">
        <v>4.2243436754200003E-2</v>
      </c>
      <c r="AQ33" s="34">
        <v>0.125776397516</v>
      </c>
      <c r="AR33" s="34">
        <v>4.3443282381299998E-2</v>
      </c>
      <c r="AS33" s="34">
        <v>0.11161939615700001</v>
      </c>
      <c r="AT33" s="34">
        <v>0.232704402516</v>
      </c>
      <c r="AU33" s="34">
        <v>2.0689655172399998E-2</v>
      </c>
      <c r="AV33" s="34">
        <v>3.8767395626199998E-2</v>
      </c>
      <c r="AW33" s="34">
        <v>0.162234042553</v>
      </c>
      <c r="AX33" s="34">
        <v>0.113178294574</v>
      </c>
      <c r="AY33" s="34">
        <v>3.98724082935E-2</v>
      </c>
      <c r="AZ33" s="34">
        <v>8.1154684095900001E-2</v>
      </c>
      <c r="BA33" s="34">
        <v>5.8937823834200001E-2</v>
      </c>
      <c r="BB33" s="34">
        <v>5.1386623164799999E-2</v>
      </c>
      <c r="BD33" s="36" t="s">
        <v>5193</v>
      </c>
      <c r="BE33" s="37">
        <f t="shared" si="2"/>
        <v>1.9443600045200002E-2</v>
      </c>
      <c r="BF33" s="37">
        <f t="shared" si="2"/>
        <v>4.1965132270350002E-2</v>
      </c>
      <c r="BG33" s="37">
        <f t="shared" si="2"/>
        <v>2.9866685453299999E-2</v>
      </c>
      <c r="BH33" s="37">
        <f t="shared" si="2"/>
        <v>1.9678060663435002E-2</v>
      </c>
      <c r="BI33" s="37">
        <f t="shared" si="2"/>
        <v>6.0810450005725006E-2</v>
      </c>
      <c r="BJ33" s="37">
        <f t="shared" si="2"/>
        <v>1.9706562328772499E-2</v>
      </c>
      <c r="BK33" s="37">
        <f t="shared" si="2"/>
        <v>8.8498572037875006E-2</v>
      </c>
      <c r="BL33" s="37">
        <f t="shared" si="2"/>
        <v>0.19203106227700001</v>
      </c>
      <c r="BM33" s="37">
        <f t="shared" si="2"/>
        <v>1.5989689577059998E-2</v>
      </c>
      <c r="BN33" s="37">
        <f t="shared" si="2"/>
        <v>3.2663165559300003E-2</v>
      </c>
      <c r="BO33" s="37">
        <f t="shared" si="2"/>
        <v>8.6724944181125002E-2</v>
      </c>
      <c r="BP33" s="37">
        <f t="shared" si="2"/>
        <v>6.6714991459799991E-2</v>
      </c>
      <c r="BQ33" s="37">
        <f t="shared" si="2"/>
        <v>2.1174892223737501E-2</v>
      </c>
      <c r="BR33" s="37">
        <f t="shared" si="2"/>
        <v>3.8113032889174996E-2</v>
      </c>
      <c r="BS33" s="37">
        <f t="shared" si="2"/>
        <v>2.5976986806775001E-2</v>
      </c>
      <c r="BT33" s="37">
        <f t="shared" si="2"/>
        <v>2.1098740205635003E-2</v>
      </c>
      <c r="BV33" s="36" t="s">
        <v>5193</v>
      </c>
      <c r="BW33" s="37">
        <v>2.0913234909933336E-2</v>
      </c>
      <c r="BX33" s="37">
        <v>4.8353075383266671E-2</v>
      </c>
      <c r="BY33" s="37">
        <v>2.9748016093966666E-2</v>
      </c>
      <c r="BZ33" s="37">
        <v>1.8894001690913334E-2</v>
      </c>
      <c r="CA33" s="37">
        <v>6.3124100260533333E-2</v>
      </c>
      <c r="CB33" s="37">
        <v>2.045017371993E-2</v>
      </c>
      <c r="CC33" s="37">
        <v>9.0465350795233337E-2</v>
      </c>
      <c r="CD33" s="37">
        <v>0.18543188106466668</v>
      </c>
      <c r="CE33" s="37">
        <v>1.7046081829246666E-2</v>
      </c>
      <c r="CF33" s="37">
        <v>3.3691732482833331E-2</v>
      </c>
      <c r="CG33" s="37">
        <v>8.1666649812166675E-2</v>
      </c>
      <c r="CH33" s="37">
        <v>6.5585624351900004E-2</v>
      </c>
      <c r="CI33" s="37">
        <v>1.8883026003783335E-2</v>
      </c>
      <c r="CJ33" s="37">
        <v>3.9851476629766666E-2</v>
      </c>
      <c r="CK33" s="37">
        <v>2.8079736722366671E-2</v>
      </c>
      <c r="CL33" s="37">
        <v>2.2071047546913334E-2</v>
      </c>
      <c r="CN33" s="36" t="s">
        <v>5193</v>
      </c>
      <c r="CO33" s="37">
        <v>1.5034695451E-2</v>
      </c>
      <c r="CP33" s="37">
        <v>2.2801302931600001E-2</v>
      </c>
      <c r="CQ33" s="37">
        <v>3.0222693531299999E-2</v>
      </c>
      <c r="CR33" s="37">
        <v>2.2030237580999999E-2</v>
      </c>
      <c r="CS33" s="37">
        <v>5.3869499241300002E-2</v>
      </c>
      <c r="CT33" s="37">
        <v>1.7475728155300001E-2</v>
      </c>
      <c r="CU33" s="37">
        <v>8.2598235765799999E-2</v>
      </c>
      <c r="CV33" s="37">
        <v>0.21182860591399999</v>
      </c>
      <c r="CW33" s="37">
        <v>1.28205128205E-2</v>
      </c>
      <c r="CX33" s="37">
        <v>2.9577464788699999E-2</v>
      </c>
      <c r="CY33" s="37">
        <v>0.101899827288</v>
      </c>
      <c r="CZ33" s="37">
        <v>7.0103092783500007E-2</v>
      </c>
      <c r="DA33" s="37">
        <v>2.80504908836E-2</v>
      </c>
      <c r="DB33" s="37">
        <v>3.2897701667399998E-2</v>
      </c>
      <c r="DC33" s="37">
        <v>1.966873706E-2</v>
      </c>
      <c r="DD33" s="37">
        <v>1.8181818181800001E-2</v>
      </c>
    </row>
    <row r="34" spans="1:108" x14ac:dyDescent="0.2">
      <c r="A34" s="34" t="s">
        <v>5194</v>
      </c>
      <c r="B34" s="8">
        <v>1918</v>
      </c>
      <c r="C34" s="8">
        <v>432</v>
      </c>
      <c r="D34" s="8">
        <v>2595</v>
      </c>
      <c r="E34" s="8">
        <v>1528</v>
      </c>
      <c r="F34" s="8">
        <v>1636</v>
      </c>
      <c r="G34" s="8">
        <v>907</v>
      </c>
      <c r="H34" s="8">
        <v>1387</v>
      </c>
      <c r="I34" s="8">
        <v>1585</v>
      </c>
      <c r="J34" s="8">
        <v>2212</v>
      </c>
      <c r="K34" s="8">
        <v>1077</v>
      </c>
      <c r="L34" s="8">
        <v>1977</v>
      </c>
      <c r="M34" s="8">
        <v>1940</v>
      </c>
      <c r="N34" s="8">
        <v>1420</v>
      </c>
      <c r="O34" s="8">
        <v>1547</v>
      </c>
      <c r="P34" s="8">
        <v>1750</v>
      </c>
      <c r="Q34" s="8">
        <v>1434</v>
      </c>
      <c r="R34" s="54"/>
      <c r="S34" s="8" t="s">
        <v>5152</v>
      </c>
      <c r="T34" s="8" t="s">
        <v>5056</v>
      </c>
      <c r="U34" s="35">
        <v>0</v>
      </c>
      <c r="V34" s="35">
        <v>0</v>
      </c>
      <c r="W34" s="35">
        <v>0</v>
      </c>
      <c r="X34" s="35">
        <v>2.11148648649E-4</v>
      </c>
      <c r="Y34" s="35">
        <v>3.4083162917500001E-4</v>
      </c>
      <c r="Z34" s="35">
        <v>0</v>
      </c>
      <c r="AA34" s="35">
        <v>3.58037952023E-4</v>
      </c>
      <c r="AB34" s="35">
        <v>0</v>
      </c>
      <c r="AC34" s="35">
        <v>3.49283967866E-4</v>
      </c>
      <c r="AD34" s="35">
        <v>0</v>
      </c>
      <c r="AE34" s="35">
        <v>6.2441461130200002E-4</v>
      </c>
      <c r="AF34" s="35">
        <v>0</v>
      </c>
      <c r="AG34" s="35">
        <v>0</v>
      </c>
      <c r="AH34" s="35">
        <v>1.4932059131E-4</v>
      </c>
      <c r="AI34" s="35">
        <v>5.9347181008900004E-4</v>
      </c>
      <c r="AJ34" s="35">
        <v>4.3668122270699999E-4</v>
      </c>
      <c r="AL34" s="34" t="s">
        <v>5194</v>
      </c>
      <c r="AM34" s="34">
        <v>6.9864442127199999E-2</v>
      </c>
      <c r="AN34" s="34">
        <v>0.18981481481500001</v>
      </c>
      <c r="AO34" s="34">
        <v>0.114065510597</v>
      </c>
      <c r="AP34" s="34">
        <v>9.4240837696299998E-2</v>
      </c>
      <c r="AQ34" s="34">
        <v>0.17298288508599999</v>
      </c>
      <c r="AR34" s="34">
        <v>8.4895259095899997E-2</v>
      </c>
      <c r="AS34" s="34">
        <v>0.124008651766</v>
      </c>
      <c r="AT34" s="34">
        <v>0.30220820189300002</v>
      </c>
      <c r="AU34" s="34">
        <v>2.57685352622E-2</v>
      </c>
      <c r="AV34" s="34">
        <v>6.2209842154099998E-2</v>
      </c>
      <c r="AW34" s="34">
        <v>0.141122913505</v>
      </c>
      <c r="AX34" s="34">
        <v>0.11340206185600001</v>
      </c>
      <c r="AY34" s="34">
        <v>8.8028169014100002E-2</v>
      </c>
      <c r="AZ34" s="34">
        <v>0.148674854557</v>
      </c>
      <c r="BA34" s="34">
        <v>7.4285714285699994E-2</v>
      </c>
      <c r="BB34" s="34">
        <v>8.2984658298500005E-2</v>
      </c>
      <c r="BD34" s="36" t="s">
        <v>5195</v>
      </c>
      <c r="BE34" s="37">
        <f t="shared" si="2"/>
        <v>4.2294077062874996E-2</v>
      </c>
      <c r="BF34" s="37">
        <f t="shared" si="2"/>
        <v>0.13467699734799998</v>
      </c>
      <c r="BG34" s="37">
        <f t="shared" si="2"/>
        <v>0.10231067285625001</v>
      </c>
      <c r="BH34" s="37">
        <f t="shared" si="2"/>
        <v>9.5351838517175005E-2</v>
      </c>
      <c r="BI34" s="37">
        <f t="shared" si="2"/>
        <v>0.12652396551775</v>
      </c>
      <c r="BJ34" s="37">
        <f t="shared" si="2"/>
        <v>5.5823702358974998E-2</v>
      </c>
      <c r="BK34" s="37">
        <f t="shared" si="2"/>
        <v>0.11641867323220001</v>
      </c>
      <c r="BL34" s="37">
        <f t="shared" si="2"/>
        <v>0.28189078039050003</v>
      </c>
      <c r="BM34" s="37">
        <f t="shared" si="2"/>
        <v>2.9363099795625E-2</v>
      </c>
      <c r="BN34" s="37">
        <f t="shared" si="2"/>
        <v>7.4484546712025007E-2</v>
      </c>
      <c r="BO34" s="37">
        <f t="shared" si="2"/>
        <v>0.11516003794287499</v>
      </c>
      <c r="BP34" s="37">
        <f t="shared" si="2"/>
        <v>9.3447290168800004E-2</v>
      </c>
      <c r="BQ34" s="37">
        <f t="shared" si="2"/>
        <v>7.9388609069550004E-2</v>
      </c>
      <c r="BR34" s="37">
        <f t="shared" si="2"/>
        <v>0.12013937631044999</v>
      </c>
      <c r="BS34" s="37">
        <f t="shared" si="2"/>
        <v>7.9880255201674993E-2</v>
      </c>
      <c r="BT34" s="37">
        <f t="shared" si="2"/>
        <v>7.2908089461100001E-2</v>
      </c>
      <c r="BV34" s="36" t="s">
        <v>5195</v>
      </c>
      <c r="BW34" s="37">
        <v>4.3363439691766668E-2</v>
      </c>
      <c r="BX34" s="37">
        <v>0.14511240095833336</v>
      </c>
      <c r="BY34" s="37">
        <v>0.11091415412746668</v>
      </c>
      <c r="BZ34" s="37">
        <v>0.10302982442466667</v>
      </c>
      <c r="CA34" s="37">
        <v>0.13456528735699999</v>
      </c>
      <c r="CB34" s="37">
        <v>5.3183263171866668E-2</v>
      </c>
      <c r="CC34" s="37">
        <v>0.11131095717726665</v>
      </c>
      <c r="CD34" s="37">
        <v>0.30833300633266664</v>
      </c>
      <c r="CE34" s="37">
        <v>3.3360669672266662E-2</v>
      </c>
      <c r="CF34" s="37">
        <v>7.9027877848799999E-2</v>
      </c>
      <c r="CG34" s="37">
        <v>0.123446382809</v>
      </c>
      <c r="CH34" s="37">
        <v>9.9494226938433336E-2</v>
      </c>
      <c r="CI34" s="37">
        <v>8.2900071192599997E-2</v>
      </c>
      <c r="CJ34" s="37">
        <v>0.12334069978993334</v>
      </c>
      <c r="CK34" s="37">
        <v>7.9898395421299992E-2</v>
      </c>
      <c r="CL34" s="37">
        <v>7.6113739534633337E-2</v>
      </c>
      <c r="CN34" s="36" t="s">
        <v>5195</v>
      </c>
      <c r="CO34" s="37">
        <v>3.9085989176200001E-2</v>
      </c>
      <c r="CP34" s="37">
        <v>0.103370786517</v>
      </c>
      <c r="CQ34" s="37">
        <v>7.6500229042599996E-2</v>
      </c>
      <c r="CR34" s="37">
        <v>7.2317880794700001E-2</v>
      </c>
      <c r="CS34" s="37">
        <v>0.1024</v>
      </c>
      <c r="CT34" s="37">
        <v>6.3745019920300003E-2</v>
      </c>
      <c r="CU34" s="37">
        <v>0.131741821397</v>
      </c>
      <c r="CV34" s="37">
        <v>0.20256410256400001</v>
      </c>
      <c r="CW34" s="37">
        <v>1.7370390165699998E-2</v>
      </c>
      <c r="CX34" s="37">
        <v>6.0854553301699997E-2</v>
      </c>
      <c r="CY34" s="37">
        <v>9.0301003344500003E-2</v>
      </c>
      <c r="CZ34" s="37">
        <v>7.5306479859899994E-2</v>
      </c>
      <c r="DA34" s="37">
        <v>6.8854222700399995E-2</v>
      </c>
      <c r="DB34" s="37">
        <v>0.110535405872</v>
      </c>
      <c r="DC34" s="37">
        <v>7.9825834542799998E-2</v>
      </c>
      <c r="DD34" s="37">
        <v>6.3291139240500005E-2</v>
      </c>
    </row>
    <row r="35" spans="1:108" x14ac:dyDescent="0.2">
      <c r="A35" s="34" t="s">
        <v>5196</v>
      </c>
      <c r="B35" s="8">
        <v>1533</v>
      </c>
      <c r="C35" s="8">
        <v>208</v>
      </c>
      <c r="D35" s="8">
        <v>887</v>
      </c>
      <c r="E35" s="8">
        <v>1665</v>
      </c>
      <c r="F35" s="8">
        <v>633</v>
      </c>
      <c r="G35" s="8">
        <v>491</v>
      </c>
      <c r="H35" s="8">
        <v>415</v>
      </c>
      <c r="I35" s="8">
        <v>666</v>
      </c>
      <c r="J35" s="8">
        <v>1669</v>
      </c>
      <c r="K35" s="8">
        <v>397</v>
      </c>
      <c r="L35" s="8">
        <v>1368</v>
      </c>
      <c r="M35" s="8">
        <v>703</v>
      </c>
      <c r="N35" s="8">
        <v>703</v>
      </c>
      <c r="O35" s="8">
        <v>1252</v>
      </c>
      <c r="P35" s="8">
        <v>457</v>
      </c>
      <c r="Q35" s="8">
        <v>1234</v>
      </c>
      <c r="R35" s="54"/>
      <c r="S35" s="8" t="s">
        <v>5152</v>
      </c>
      <c r="T35" s="8" t="s">
        <v>5058</v>
      </c>
      <c r="U35" s="35">
        <v>0</v>
      </c>
      <c r="V35" s="35">
        <v>0</v>
      </c>
      <c r="W35" s="35">
        <v>0</v>
      </c>
      <c r="X35" s="35">
        <v>2.11148648649E-4</v>
      </c>
      <c r="Y35" s="35">
        <v>0</v>
      </c>
      <c r="Z35" s="35">
        <v>2.99311583358E-4</v>
      </c>
      <c r="AA35" s="35">
        <v>0</v>
      </c>
      <c r="AB35" s="35">
        <v>0</v>
      </c>
      <c r="AC35" s="35">
        <v>8.7320991966499998E-4</v>
      </c>
      <c r="AD35" s="35">
        <v>1.3464991023300001E-3</v>
      </c>
      <c r="AE35" s="35">
        <v>0</v>
      </c>
      <c r="AF35" s="35">
        <v>4.8134777376699999E-4</v>
      </c>
      <c r="AG35" s="35">
        <v>0</v>
      </c>
      <c r="AH35" s="35">
        <v>0</v>
      </c>
      <c r="AI35" s="35">
        <v>1.18694362018E-3</v>
      </c>
      <c r="AJ35" s="35">
        <v>8.7336244541500005E-4</v>
      </c>
      <c r="AL35" s="34" t="s">
        <v>5196</v>
      </c>
      <c r="AM35" s="34">
        <v>1.8264840182599999E-2</v>
      </c>
      <c r="AN35" s="34">
        <v>5.76923076923E-2</v>
      </c>
      <c r="AO35" s="34">
        <v>5.4114994362999998E-2</v>
      </c>
      <c r="AP35" s="34">
        <v>1.8618618618600001E-2</v>
      </c>
      <c r="AQ35" s="34">
        <v>6.3191153238499997E-2</v>
      </c>
      <c r="AR35" s="34">
        <v>1.8329938900199998E-2</v>
      </c>
      <c r="AS35" s="34">
        <v>8.43373493976E-2</v>
      </c>
      <c r="AT35" s="34">
        <v>0.195195195195</v>
      </c>
      <c r="AU35" s="34">
        <v>9.40683043739E-2</v>
      </c>
      <c r="AV35" s="34">
        <v>0.22166246851400001</v>
      </c>
      <c r="AW35" s="34">
        <v>7.5292397660799995E-2</v>
      </c>
      <c r="AX35" s="34">
        <v>4.9786628733999999E-2</v>
      </c>
      <c r="AY35" s="34">
        <v>3.6984352773800001E-2</v>
      </c>
      <c r="AZ35" s="34">
        <v>6.9488817891400004E-2</v>
      </c>
      <c r="BA35" s="34">
        <v>5.6892778993399999E-2</v>
      </c>
      <c r="BB35" s="34">
        <v>2.5931928687200002E-2</v>
      </c>
      <c r="BD35" s="36" t="s">
        <v>5197</v>
      </c>
      <c r="BE35" s="37">
        <f t="shared" si="2"/>
        <v>1.0326353210370001E-2</v>
      </c>
      <c r="BF35" s="37">
        <f t="shared" si="2"/>
        <v>3.4189643012625004E-2</v>
      </c>
      <c r="BG35" s="37">
        <f t="shared" si="2"/>
        <v>2.35138437987275E-2</v>
      </c>
      <c r="BH35" s="37">
        <f t="shared" si="2"/>
        <v>1.2566452981235002E-2</v>
      </c>
      <c r="BI35" s="37">
        <f t="shared" si="2"/>
        <v>3.0990307933099998E-2</v>
      </c>
      <c r="BJ35" s="37">
        <f t="shared" si="2"/>
        <v>1.24536448560175E-2</v>
      </c>
      <c r="BK35" s="37">
        <f t="shared" si="2"/>
        <v>9.2015496207000003E-2</v>
      </c>
      <c r="BL35" s="37">
        <f t="shared" si="2"/>
        <v>0.1735376666275</v>
      </c>
      <c r="BM35" s="37">
        <f t="shared" si="2"/>
        <v>6.1447898959899994E-2</v>
      </c>
      <c r="BN35" s="37">
        <f t="shared" si="2"/>
        <v>0.133605869888375</v>
      </c>
      <c r="BO35" s="37">
        <f t="shared" si="2"/>
        <v>5.9628033621175004E-2</v>
      </c>
      <c r="BP35" s="37">
        <f t="shared" si="2"/>
        <v>4.1090863606949996E-2</v>
      </c>
      <c r="BQ35" s="37">
        <f t="shared" si="2"/>
        <v>1.5499210146002501E-2</v>
      </c>
      <c r="BR35" s="37">
        <f t="shared" si="2"/>
        <v>2.7324121801812505E-2</v>
      </c>
      <c r="BS35" s="37">
        <f t="shared" si="2"/>
        <v>2.5505136408717502E-2</v>
      </c>
      <c r="BT35" s="37">
        <f t="shared" si="2"/>
        <v>1.2837022943910001E-2</v>
      </c>
      <c r="BV35" s="36" t="s">
        <v>5197</v>
      </c>
      <c r="BW35" s="37">
        <v>1.0105467284159999E-2</v>
      </c>
      <c r="BX35" s="37">
        <v>3.3681428778733334E-2</v>
      </c>
      <c r="BY35" s="37">
        <v>2.4561668274836666E-2</v>
      </c>
      <c r="BZ35" s="37">
        <v>1.2466771616313333E-2</v>
      </c>
      <c r="CA35" s="37">
        <v>3.142695547853333E-2</v>
      </c>
      <c r="CB35" s="37">
        <v>1.1569613080923332E-2</v>
      </c>
      <c r="CC35" s="37">
        <v>8.9177628099666673E-2</v>
      </c>
      <c r="CD35" s="37">
        <v>0.15958868370833335</v>
      </c>
      <c r="CE35" s="37">
        <v>6.377229588946666E-2</v>
      </c>
      <c r="CF35" s="37">
        <v>0.1435732586165</v>
      </c>
      <c r="CG35" s="37">
        <v>5.0444215768399997E-2</v>
      </c>
      <c r="CH35" s="37">
        <v>3.834253035006667E-2</v>
      </c>
      <c r="CI35" s="37">
        <v>1.780028401511E-2</v>
      </c>
      <c r="CJ35" s="37">
        <v>3.0201632807416667E-2</v>
      </c>
      <c r="CK35" s="37">
        <v>2.3905838443956665E-2</v>
      </c>
      <c r="CL35" s="37">
        <v>1.3370712239813334E-2</v>
      </c>
      <c r="CN35" s="36" t="s">
        <v>5197</v>
      </c>
      <c r="CO35" s="37">
        <v>1.0989010989E-2</v>
      </c>
      <c r="CP35" s="37">
        <v>3.5714285714299999E-2</v>
      </c>
      <c r="CQ35" s="37">
        <v>2.0370370370400001E-2</v>
      </c>
      <c r="CR35" s="37">
        <v>1.2865497076E-2</v>
      </c>
      <c r="CS35" s="37">
        <v>2.9680365296800001E-2</v>
      </c>
      <c r="CT35" s="37">
        <v>1.51057401813E-2</v>
      </c>
      <c r="CU35" s="37">
        <v>0.10052910052900001</v>
      </c>
      <c r="CV35" s="37">
        <v>0.21538461538500001</v>
      </c>
      <c r="CW35" s="37">
        <v>5.4474708171200002E-2</v>
      </c>
      <c r="CX35" s="37">
        <v>0.10370370370400001</v>
      </c>
      <c r="CY35" s="37">
        <v>8.7179487179499998E-2</v>
      </c>
      <c r="CZ35" s="37">
        <v>4.9335863377600001E-2</v>
      </c>
      <c r="DA35" s="37">
        <v>8.5959885386800005E-3</v>
      </c>
      <c r="DB35" s="37">
        <v>1.8691588785000001E-2</v>
      </c>
      <c r="DC35" s="37">
        <v>3.0303030303000002E-2</v>
      </c>
      <c r="DD35" s="37">
        <v>1.12359550562E-2</v>
      </c>
    </row>
    <row r="36" spans="1:108" x14ac:dyDescent="0.2">
      <c r="A36" s="34" t="s">
        <v>5198</v>
      </c>
      <c r="B36" s="8">
        <v>4576</v>
      </c>
      <c r="C36" s="8">
        <v>530</v>
      </c>
      <c r="D36" s="8">
        <v>2923</v>
      </c>
      <c r="E36" s="8">
        <v>4722</v>
      </c>
      <c r="F36" s="8">
        <v>1385</v>
      </c>
      <c r="G36" s="8">
        <v>1758</v>
      </c>
      <c r="H36" s="8">
        <v>1794</v>
      </c>
      <c r="I36" s="8">
        <v>1292</v>
      </c>
      <c r="J36" s="8">
        <v>1844</v>
      </c>
      <c r="K36" s="8">
        <v>1088</v>
      </c>
      <c r="L36" s="8">
        <v>1666</v>
      </c>
      <c r="M36" s="8">
        <v>2736</v>
      </c>
      <c r="N36" s="8">
        <v>1657</v>
      </c>
      <c r="O36" s="8">
        <v>3310</v>
      </c>
      <c r="P36" s="8">
        <v>1663</v>
      </c>
      <c r="Q36" s="8">
        <v>2786</v>
      </c>
      <c r="R36" s="54"/>
      <c r="S36" s="8" t="s">
        <v>5152</v>
      </c>
      <c r="T36" s="8" t="s">
        <v>5060</v>
      </c>
      <c r="U36" s="35">
        <v>0.82441679626700004</v>
      </c>
      <c r="V36" s="35">
        <v>0.75995174909499996</v>
      </c>
      <c r="W36" s="35">
        <v>0.74858115777500001</v>
      </c>
      <c r="X36" s="35">
        <v>0.68718327702699999</v>
      </c>
      <c r="Y36" s="35">
        <v>0.73721881390599997</v>
      </c>
      <c r="Z36" s="35">
        <v>0.62286740496899995</v>
      </c>
      <c r="AA36" s="35">
        <v>0.66308628714600004</v>
      </c>
      <c r="AB36" s="35">
        <v>0.73745483741499995</v>
      </c>
      <c r="AC36" s="35">
        <v>0.38543485853999998</v>
      </c>
      <c r="AD36" s="35">
        <v>0.51211849192100001</v>
      </c>
      <c r="AE36" s="35">
        <v>0.70590071807699994</v>
      </c>
      <c r="AF36" s="35">
        <v>0.71672683513799995</v>
      </c>
      <c r="AG36" s="35">
        <v>0.77610022486300001</v>
      </c>
      <c r="AH36" s="35">
        <v>0.778856204271</v>
      </c>
      <c r="AI36" s="35">
        <v>0.69970326409500005</v>
      </c>
      <c r="AJ36" s="35">
        <v>0.76157205240199999</v>
      </c>
      <c r="AL36" s="34" t="s">
        <v>5198</v>
      </c>
      <c r="AM36" s="34">
        <v>1.7045454545500001E-2</v>
      </c>
      <c r="AN36" s="34">
        <v>3.58490566038E-2</v>
      </c>
      <c r="AO36" s="34">
        <v>4.4816968867599997E-2</v>
      </c>
      <c r="AP36" s="34">
        <v>2.4142312579399999E-2</v>
      </c>
      <c r="AQ36" s="34">
        <v>0.11407942238300001</v>
      </c>
      <c r="AR36" s="34">
        <v>2.16154721274E-2</v>
      </c>
      <c r="AS36" s="34">
        <v>0.103121516165</v>
      </c>
      <c r="AT36" s="34">
        <v>0.21826625387000001</v>
      </c>
      <c r="AU36" s="34">
        <v>1.8980477223399999E-2</v>
      </c>
      <c r="AV36" s="34">
        <v>6.0661764705899998E-2</v>
      </c>
      <c r="AW36" s="34">
        <v>9.6638655462200004E-2</v>
      </c>
      <c r="AX36" s="34">
        <v>0.100877192982</v>
      </c>
      <c r="AY36" s="34">
        <v>2.6554013277000001E-2</v>
      </c>
      <c r="AZ36" s="34">
        <v>3.95770392749E-2</v>
      </c>
      <c r="BA36" s="34">
        <v>3.96873120866E-2</v>
      </c>
      <c r="BB36" s="34">
        <v>2.6920315864999999E-2</v>
      </c>
      <c r="BD36" s="36" t="s">
        <v>5199</v>
      </c>
      <c r="BE36" s="37">
        <f t="shared" si="2"/>
        <v>1.1749955359995E-2</v>
      </c>
      <c r="BF36" s="37">
        <f t="shared" si="2"/>
        <v>3.26954104397E-2</v>
      </c>
      <c r="BG36" s="37">
        <f t="shared" si="2"/>
        <v>2.4010740858399996E-2</v>
      </c>
      <c r="BH36" s="37">
        <f t="shared" si="2"/>
        <v>1.5811174779704999E-2</v>
      </c>
      <c r="BI36" s="37">
        <f t="shared" si="2"/>
        <v>6.7371204745250005E-2</v>
      </c>
      <c r="BJ36" s="37">
        <f t="shared" si="2"/>
        <v>1.229465974133E-2</v>
      </c>
      <c r="BK36" s="37">
        <f t="shared" si="2"/>
        <v>8.1976284886374998E-2</v>
      </c>
      <c r="BL36" s="37">
        <f t="shared" si="2"/>
        <v>0.164894298277</v>
      </c>
      <c r="BM36" s="37">
        <f t="shared" si="2"/>
        <v>1.7179580399382499E-2</v>
      </c>
      <c r="BN36" s="37">
        <f t="shared" si="2"/>
        <v>4.6994599425574997E-2</v>
      </c>
      <c r="BO36" s="37">
        <f t="shared" si="2"/>
        <v>6.38723366471E-2</v>
      </c>
      <c r="BP36" s="37">
        <f t="shared" si="2"/>
        <v>5.8132269836775004E-2</v>
      </c>
      <c r="BQ36" s="37">
        <f t="shared" si="2"/>
        <v>1.5254422810935E-2</v>
      </c>
      <c r="BR36" s="37">
        <f t="shared" si="2"/>
        <v>2.4078058712075003E-2</v>
      </c>
      <c r="BS36" s="37">
        <f t="shared" si="2"/>
        <v>2.2184377811125002E-2</v>
      </c>
      <c r="BT36" s="37">
        <f t="shared" si="2"/>
        <v>1.5224168406199999E-2</v>
      </c>
      <c r="BV36" s="36" t="s">
        <v>5199</v>
      </c>
      <c r="BW36" s="37">
        <v>1.1655911959493335E-2</v>
      </c>
      <c r="BX36" s="37">
        <v>2.8471007240333329E-2</v>
      </c>
      <c r="BY36" s="37">
        <v>2.3667525237166667E-2</v>
      </c>
      <c r="BZ36" s="37">
        <v>1.5324756488073334E-2</v>
      </c>
      <c r="CA36" s="37">
        <v>7.4990977427999997E-2</v>
      </c>
      <c r="CB36" s="37">
        <v>1.2586980511439999E-2</v>
      </c>
      <c r="CC36" s="37">
        <v>8.436039862783333E-2</v>
      </c>
      <c r="CD36" s="37">
        <v>0.16407450817266667</v>
      </c>
      <c r="CE36" s="37">
        <v>2.0254865936223335E-2</v>
      </c>
      <c r="CF36" s="37">
        <v>5.059916439323333E-2</v>
      </c>
      <c r="CG36" s="37">
        <v>6.6338505795766667E-2</v>
      </c>
      <c r="CH36" s="37">
        <v>6.0029283230233342E-2</v>
      </c>
      <c r="CI36" s="37">
        <v>1.5147796280913332E-2</v>
      </c>
      <c r="CJ36" s="37">
        <v>2.2659633838333332E-2</v>
      </c>
      <c r="CK36" s="37">
        <v>2.1558278790133334E-2</v>
      </c>
      <c r="CL36" s="37">
        <v>1.5521821144566668E-2</v>
      </c>
      <c r="CN36" s="36" t="s">
        <v>5199</v>
      </c>
      <c r="CO36" s="37">
        <v>1.2032085561500001E-2</v>
      </c>
      <c r="CP36" s="37">
        <v>4.5368620037799998E-2</v>
      </c>
      <c r="CQ36" s="37">
        <v>2.5040387722099999E-2</v>
      </c>
      <c r="CR36" s="37">
        <v>1.72704296546E-2</v>
      </c>
      <c r="CS36" s="37">
        <v>4.4511886697E-2</v>
      </c>
      <c r="CT36" s="37">
        <v>1.1417697431000001E-2</v>
      </c>
      <c r="CU36" s="37">
        <v>7.4823943662E-2</v>
      </c>
      <c r="CV36" s="37">
        <v>0.16735366859</v>
      </c>
      <c r="CW36" s="37">
        <v>7.9537237888599992E-3</v>
      </c>
      <c r="CX36" s="37">
        <v>3.6180904522599998E-2</v>
      </c>
      <c r="CY36" s="37">
        <v>5.6473829201100001E-2</v>
      </c>
      <c r="CZ36" s="37">
        <v>5.2441229656400003E-2</v>
      </c>
      <c r="DA36" s="37">
        <v>1.5574302401000001E-2</v>
      </c>
      <c r="DB36" s="37">
        <v>2.8333333333300001E-2</v>
      </c>
      <c r="DC36" s="37">
        <v>2.40626748741E-2</v>
      </c>
      <c r="DD36" s="37">
        <v>1.4331210191099999E-2</v>
      </c>
    </row>
    <row r="37" spans="1:108" x14ac:dyDescent="0.2">
      <c r="A37" s="34" t="s">
        <v>5200</v>
      </c>
      <c r="B37" s="8">
        <v>6020</v>
      </c>
      <c r="C37" s="8">
        <v>869</v>
      </c>
      <c r="D37" s="8">
        <v>3174</v>
      </c>
      <c r="E37" s="8">
        <v>4291</v>
      </c>
      <c r="F37" s="8">
        <v>2173</v>
      </c>
      <c r="G37" s="8">
        <v>2996</v>
      </c>
      <c r="H37" s="8">
        <v>1744</v>
      </c>
      <c r="I37" s="8">
        <v>2381</v>
      </c>
      <c r="J37" s="8">
        <v>3694</v>
      </c>
      <c r="K37" s="8">
        <v>1907</v>
      </c>
      <c r="L37" s="8">
        <v>2424</v>
      </c>
      <c r="M37" s="8">
        <v>3458</v>
      </c>
      <c r="N37" s="8">
        <v>1928</v>
      </c>
      <c r="O37" s="8">
        <v>3212</v>
      </c>
      <c r="P37" s="8">
        <v>3062</v>
      </c>
      <c r="Q37" s="8">
        <v>1426</v>
      </c>
      <c r="R37" s="54"/>
      <c r="S37" s="8" t="s">
        <v>5152</v>
      </c>
      <c r="T37" s="8" t="s">
        <v>4973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L37" s="34" t="s">
        <v>5200</v>
      </c>
      <c r="AM37" s="34">
        <v>2.2757475083099998E-2</v>
      </c>
      <c r="AN37" s="34">
        <v>6.3291139240500005E-2</v>
      </c>
      <c r="AO37" s="34">
        <v>2.5519848771300001E-2</v>
      </c>
      <c r="AP37" s="34">
        <v>1.5614075973E-2</v>
      </c>
      <c r="AQ37" s="34">
        <v>7.3170731707299999E-2</v>
      </c>
      <c r="AR37" s="34">
        <v>2.90387182911E-2</v>
      </c>
      <c r="AS37" s="34">
        <v>5.3899082568800001E-2</v>
      </c>
      <c r="AT37" s="34">
        <v>0.26039479210400002</v>
      </c>
      <c r="AU37" s="34">
        <v>3.51922035734E-3</v>
      </c>
      <c r="AV37" s="34">
        <v>1.10120608285E-2</v>
      </c>
      <c r="AW37" s="34">
        <v>0.125</v>
      </c>
      <c r="AX37" s="34">
        <v>8.5309427414700004E-2</v>
      </c>
      <c r="AY37" s="34">
        <v>1.3485477178400001E-2</v>
      </c>
      <c r="AZ37" s="34">
        <v>2.92652552927E-2</v>
      </c>
      <c r="BA37" s="34">
        <v>3.4617896799500003E-2</v>
      </c>
      <c r="BB37" s="34">
        <v>2.0336605890600001E-2</v>
      </c>
      <c r="BD37" s="36" t="s">
        <v>5201</v>
      </c>
      <c r="BE37" s="37">
        <f t="shared" si="2"/>
        <v>1.29083693324725E-2</v>
      </c>
      <c r="BF37" s="37">
        <f t="shared" si="2"/>
        <v>3.332074557755E-2</v>
      </c>
      <c r="BG37" s="37">
        <f t="shared" si="2"/>
        <v>1.6033920746874999E-2</v>
      </c>
      <c r="BH37" s="37">
        <f t="shared" si="2"/>
        <v>1.1293311445280001E-2</v>
      </c>
      <c r="BI37" s="37">
        <f t="shared" si="2"/>
        <v>3.5750080034875002E-2</v>
      </c>
      <c r="BJ37" s="37">
        <f t="shared" si="2"/>
        <v>1.4509670699527499E-2</v>
      </c>
      <c r="BK37" s="37">
        <f t="shared" si="2"/>
        <v>7.2187730879125001E-2</v>
      </c>
      <c r="BL37" s="37">
        <f t="shared" si="2"/>
        <v>0.22219584370075002</v>
      </c>
      <c r="BM37" s="37">
        <f t="shared" si="2"/>
        <v>6.7130876170099999E-3</v>
      </c>
      <c r="BN37" s="37">
        <f t="shared" si="2"/>
        <v>1.6113546956677501E-2</v>
      </c>
      <c r="BO37" s="37">
        <f t="shared" si="2"/>
        <v>7.428364698902501E-2</v>
      </c>
      <c r="BP37" s="37">
        <f t="shared" si="2"/>
        <v>5.1492465619500001E-2</v>
      </c>
      <c r="BQ37" s="37">
        <f t="shared" si="2"/>
        <v>1.0323098105375E-2</v>
      </c>
      <c r="BR37" s="37">
        <f t="shared" si="2"/>
        <v>1.7368229919025001E-2</v>
      </c>
      <c r="BS37" s="37">
        <f t="shared" si="2"/>
        <v>1.6376575012205002E-2</v>
      </c>
      <c r="BT37" s="37">
        <f t="shared" si="2"/>
        <v>1.2654165814597499E-2</v>
      </c>
      <c r="BV37" s="36" t="s">
        <v>5201</v>
      </c>
      <c r="BW37" s="37">
        <v>1.4445757358543332E-2</v>
      </c>
      <c r="BX37" s="37">
        <v>3.7510237510233337E-2</v>
      </c>
      <c r="BY37" s="37">
        <v>1.7547143371300002E-2</v>
      </c>
      <c r="BZ37" s="37">
        <v>1.1946918687560001E-2</v>
      </c>
      <c r="CA37" s="37">
        <v>3.8256567945766665E-2</v>
      </c>
      <c r="CB37" s="37">
        <v>1.5813550334669999E-2</v>
      </c>
      <c r="CC37" s="37">
        <v>5.5837059586166665E-2</v>
      </c>
      <c r="CD37" s="37">
        <v>0.22066874232066666</v>
      </c>
      <c r="CE37" s="37">
        <v>6.5114616208266666E-3</v>
      </c>
      <c r="CF37" s="37">
        <v>1.4899927709469999E-2</v>
      </c>
      <c r="CG37" s="37">
        <v>7.9591310739466667E-2</v>
      </c>
      <c r="CH37" s="37">
        <v>5.4023350334933336E-2</v>
      </c>
      <c r="CI37" s="37">
        <v>1.045971114587E-2</v>
      </c>
      <c r="CJ37" s="37">
        <v>1.8780022838366665E-2</v>
      </c>
      <c r="CK37" s="37">
        <v>1.9229230587033335E-2</v>
      </c>
      <c r="CL37" s="37">
        <v>1.5115780805100001E-2</v>
      </c>
      <c r="CN37" s="36" t="s">
        <v>5201</v>
      </c>
      <c r="CO37" s="37">
        <v>8.2962052542599994E-3</v>
      </c>
      <c r="CP37" s="37">
        <v>2.07522697795E-2</v>
      </c>
      <c r="CQ37" s="37">
        <v>1.14942528736E-2</v>
      </c>
      <c r="CR37" s="37">
        <v>9.3324897184399996E-3</v>
      </c>
      <c r="CS37" s="37">
        <v>2.8230616302200001E-2</v>
      </c>
      <c r="CT37" s="37">
        <v>1.05980317941E-2</v>
      </c>
      <c r="CU37" s="37">
        <v>0.12123974475800001</v>
      </c>
      <c r="CV37" s="37">
        <v>0.226777147841</v>
      </c>
      <c r="CW37" s="37">
        <v>7.3179656055599998E-3</v>
      </c>
      <c r="CX37" s="37">
        <v>1.9754404698300001E-2</v>
      </c>
      <c r="CY37" s="37">
        <v>5.8360655737700003E-2</v>
      </c>
      <c r="CZ37" s="37">
        <v>4.3899811473199997E-2</v>
      </c>
      <c r="DA37" s="37">
        <v>9.9132589838900002E-3</v>
      </c>
      <c r="DB37" s="37">
        <v>1.3132851161000001E-2</v>
      </c>
      <c r="DC37" s="37">
        <v>7.8186082877200001E-3</v>
      </c>
      <c r="DD37" s="37">
        <v>5.2693208430899998E-3</v>
      </c>
    </row>
    <row r="38" spans="1:108" ht="15.75" thickBot="1" x14ac:dyDescent="0.25">
      <c r="A38" s="34" t="s">
        <v>5202</v>
      </c>
      <c r="B38" s="8">
        <v>5211</v>
      </c>
      <c r="C38" s="8">
        <v>705</v>
      </c>
      <c r="D38" s="8">
        <v>3709</v>
      </c>
      <c r="E38" s="8">
        <v>6065</v>
      </c>
      <c r="F38" s="8">
        <v>2473</v>
      </c>
      <c r="G38" s="8">
        <v>2798</v>
      </c>
      <c r="H38" s="8">
        <v>2130</v>
      </c>
      <c r="I38" s="8">
        <v>2953</v>
      </c>
      <c r="J38" s="8">
        <v>3597</v>
      </c>
      <c r="K38" s="8">
        <v>2634</v>
      </c>
      <c r="L38" s="8">
        <v>2514</v>
      </c>
      <c r="M38" s="8">
        <v>4511</v>
      </c>
      <c r="N38" s="8">
        <v>2233</v>
      </c>
      <c r="O38" s="8">
        <v>4504</v>
      </c>
      <c r="P38" s="8">
        <v>3290</v>
      </c>
      <c r="Q38" s="8">
        <v>2373</v>
      </c>
      <c r="R38" s="54"/>
      <c r="S38" s="40" t="s">
        <v>5152</v>
      </c>
      <c r="T38" s="40" t="s">
        <v>52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41">
        <v>0</v>
      </c>
      <c r="AJ38" s="41">
        <v>0</v>
      </c>
      <c r="AL38" s="34" t="s">
        <v>5202</v>
      </c>
      <c r="AM38" s="34">
        <v>8.7123392822900006E-2</v>
      </c>
      <c r="AN38" s="34">
        <v>0.215602836879</v>
      </c>
      <c r="AO38" s="34">
        <v>0.16365597196000001</v>
      </c>
      <c r="AP38" s="34">
        <v>0.14311624072500001</v>
      </c>
      <c r="AQ38" s="34">
        <v>0.11484027497</v>
      </c>
      <c r="AR38" s="34">
        <v>0.102930664761</v>
      </c>
      <c r="AS38" s="34">
        <v>8.7793427229999998E-2</v>
      </c>
      <c r="AT38" s="34">
        <v>0.40196410430099999</v>
      </c>
      <c r="AU38" s="34">
        <v>1.8070614400899999E-2</v>
      </c>
      <c r="AV38" s="34">
        <v>3.4168564920300001E-2</v>
      </c>
      <c r="AW38" s="34">
        <v>0.183770883055</v>
      </c>
      <c r="AX38" s="34">
        <v>0.116825537575</v>
      </c>
      <c r="AY38" s="34">
        <v>8.5982982534700006E-2</v>
      </c>
      <c r="AZ38" s="34">
        <v>0.16629662522200001</v>
      </c>
      <c r="BA38" s="34">
        <v>8.0243161094200002E-2</v>
      </c>
      <c r="BB38" s="34">
        <v>0.11841550779600001</v>
      </c>
      <c r="BD38" s="36" t="s">
        <v>5203</v>
      </c>
      <c r="BE38" s="37">
        <f t="shared" si="2"/>
        <v>6.9587128494900008E-2</v>
      </c>
      <c r="BF38" s="37">
        <f t="shared" si="2"/>
        <v>0.19619751139574998</v>
      </c>
      <c r="BG38" s="37">
        <f t="shared" si="2"/>
        <v>0.20344570874474999</v>
      </c>
      <c r="BH38" s="37">
        <f t="shared" si="2"/>
        <v>0.17702184170075</v>
      </c>
      <c r="BI38" s="37">
        <f t="shared" si="2"/>
        <v>9.6908427178025003E-2</v>
      </c>
      <c r="BJ38" s="37">
        <f t="shared" si="2"/>
        <v>9.064785749330001E-2</v>
      </c>
      <c r="BK38" s="37">
        <f t="shared" si="2"/>
        <v>0.13457758552999999</v>
      </c>
      <c r="BL38" s="37">
        <f t="shared" si="2"/>
        <v>0.37204415043275002</v>
      </c>
      <c r="BM38" s="37">
        <f t="shared" si="2"/>
        <v>5.2269510316474997E-2</v>
      </c>
      <c r="BN38" s="37">
        <f t="shared" si="2"/>
        <v>9.381262887309999E-2</v>
      </c>
      <c r="BO38" s="37">
        <f t="shared" si="2"/>
        <v>0.1596158369415</v>
      </c>
      <c r="BP38" s="37">
        <f t="shared" si="2"/>
        <v>0.12408363804715</v>
      </c>
      <c r="BQ38" s="37">
        <f t="shared" si="2"/>
        <v>0.11382306530385</v>
      </c>
      <c r="BR38" s="37">
        <f t="shared" si="2"/>
        <v>0.19793717590424997</v>
      </c>
      <c r="BS38" s="37">
        <f t="shared" si="2"/>
        <v>0.13734229119204999</v>
      </c>
      <c r="BT38" s="37">
        <f t="shared" si="2"/>
        <v>0.157522598806</v>
      </c>
      <c r="BV38" s="36" t="s">
        <v>5203</v>
      </c>
      <c r="BW38" s="37">
        <v>7.4277846515233337E-2</v>
      </c>
      <c r="BX38" s="37">
        <v>0.20476608076799999</v>
      </c>
      <c r="BY38" s="37">
        <v>0.21151202589100002</v>
      </c>
      <c r="BZ38" s="37">
        <v>0.19334681473166668</v>
      </c>
      <c r="CA38" s="37">
        <v>0.10597507231679999</v>
      </c>
      <c r="CB38" s="37">
        <v>9.4673333800600001E-2</v>
      </c>
      <c r="CC38" s="37">
        <v>0.131106658677</v>
      </c>
      <c r="CD38" s="37">
        <v>0.39818007936499994</v>
      </c>
      <c r="CE38" s="37">
        <v>5.5493897460499993E-2</v>
      </c>
      <c r="CF38" s="37">
        <v>9.4458615803199988E-2</v>
      </c>
      <c r="CG38" s="37">
        <v>0.16792169063466666</v>
      </c>
      <c r="CH38" s="37">
        <v>0.13425673191766666</v>
      </c>
      <c r="CI38" s="37">
        <v>0.12388418511100001</v>
      </c>
      <c r="CJ38" s="37">
        <v>0.200748340927</v>
      </c>
      <c r="CK38" s="37">
        <v>0.14227513304573333</v>
      </c>
      <c r="CL38" s="37">
        <v>0.15800085695766666</v>
      </c>
      <c r="CN38" s="36" t="s">
        <v>5203</v>
      </c>
      <c r="CO38" s="37">
        <v>5.5514974433900001E-2</v>
      </c>
      <c r="CP38" s="37">
        <v>0.17049180327899999</v>
      </c>
      <c r="CQ38" s="37">
        <v>0.17924675730600001</v>
      </c>
      <c r="CR38" s="37">
        <v>0.12804692260799999</v>
      </c>
      <c r="CS38" s="37">
        <v>6.9708491761700006E-2</v>
      </c>
      <c r="CT38" s="37">
        <v>7.8571428571399995E-2</v>
      </c>
      <c r="CU38" s="37">
        <v>0.14499036608900001</v>
      </c>
      <c r="CV38" s="37">
        <v>0.29363636363599999</v>
      </c>
      <c r="CW38" s="37">
        <v>4.2596348884399997E-2</v>
      </c>
      <c r="CX38" s="37">
        <v>9.1874668082799996E-2</v>
      </c>
      <c r="CY38" s="37">
        <v>0.13469827586200001</v>
      </c>
      <c r="CZ38" s="37">
        <v>9.3564356435600002E-2</v>
      </c>
      <c r="DA38" s="37">
        <v>8.3639705882399995E-2</v>
      </c>
      <c r="DB38" s="37">
        <v>0.189503680836</v>
      </c>
      <c r="DC38" s="37">
        <v>0.122543765631</v>
      </c>
      <c r="DD38" s="37">
        <v>0.15608782435099999</v>
      </c>
    </row>
    <row r="39" spans="1:108" x14ac:dyDescent="0.2">
      <c r="A39" s="34" t="s">
        <v>5204</v>
      </c>
      <c r="B39" s="8">
        <v>2353</v>
      </c>
      <c r="C39" s="8">
        <v>550</v>
      </c>
      <c r="D39" s="8">
        <v>3315</v>
      </c>
      <c r="E39" s="8">
        <v>2267</v>
      </c>
      <c r="F39" s="8">
        <v>1107</v>
      </c>
      <c r="G39" s="8">
        <v>1397</v>
      </c>
      <c r="H39" s="8">
        <v>1058</v>
      </c>
      <c r="I39" s="8">
        <v>1298</v>
      </c>
      <c r="J39" s="8">
        <v>2189</v>
      </c>
      <c r="K39" s="8">
        <v>993</v>
      </c>
      <c r="L39" s="8">
        <v>1537</v>
      </c>
      <c r="M39" s="8">
        <v>1760</v>
      </c>
      <c r="N39" s="8">
        <v>1146</v>
      </c>
      <c r="O39" s="8">
        <v>1260</v>
      </c>
      <c r="P39" s="8">
        <v>1756</v>
      </c>
      <c r="Q39" s="8">
        <v>1299</v>
      </c>
      <c r="R39" s="54"/>
      <c r="S39" s="8" t="s">
        <v>5154</v>
      </c>
      <c r="T39" s="8" t="s">
        <v>5054</v>
      </c>
      <c r="U39" s="35">
        <v>0.25585161195299999</v>
      </c>
      <c r="V39" s="35">
        <v>0.24228028503599999</v>
      </c>
      <c r="W39" s="35">
        <v>0.18682760430299999</v>
      </c>
      <c r="X39" s="35">
        <v>0.11843003413</v>
      </c>
      <c r="Y39" s="35">
        <v>0.30987088712999999</v>
      </c>
      <c r="Z39" s="35">
        <v>0.24128476302400001</v>
      </c>
      <c r="AA39" s="35">
        <v>0.27492795389000002</v>
      </c>
      <c r="AB39" s="35">
        <v>0.16824512534800001</v>
      </c>
      <c r="AC39" s="35">
        <v>0.4765625</v>
      </c>
      <c r="AD39" s="35">
        <v>0.40382571732200001</v>
      </c>
      <c r="AE39" s="35">
        <v>0.20520148613899999</v>
      </c>
      <c r="AF39" s="35">
        <v>0.21876923076900001</v>
      </c>
      <c r="AG39" s="35">
        <v>0.15191897654600001</v>
      </c>
      <c r="AH39" s="35">
        <v>0.121779859485</v>
      </c>
      <c r="AI39" s="35">
        <v>0.21942587495099999</v>
      </c>
      <c r="AJ39" s="35">
        <v>0.13647342995200001</v>
      </c>
      <c r="AL39" s="34" t="s">
        <v>5204</v>
      </c>
      <c r="AM39" s="34">
        <v>8.0747981300499996E-3</v>
      </c>
      <c r="AN39" s="34">
        <v>1.09090909091E-2</v>
      </c>
      <c r="AO39" s="34">
        <v>1.35746606335E-2</v>
      </c>
      <c r="AP39" s="34">
        <v>1.3233348037100001E-2</v>
      </c>
      <c r="AQ39" s="34">
        <v>2.16802168022E-2</v>
      </c>
      <c r="AR39" s="34">
        <v>9.3056549749499992E-3</v>
      </c>
      <c r="AS39" s="34">
        <v>5.0094517958400003E-2</v>
      </c>
      <c r="AT39" s="34">
        <v>0.203389830508</v>
      </c>
      <c r="AU39" s="34">
        <v>1.00502512563E-2</v>
      </c>
      <c r="AV39" s="34">
        <v>2.9204431017100001E-2</v>
      </c>
      <c r="AW39" s="34">
        <v>6.5061808718300002E-2</v>
      </c>
      <c r="AX39" s="34">
        <v>4.8295454545500001E-2</v>
      </c>
      <c r="AY39" s="34">
        <v>6.1082024432799996E-3</v>
      </c>
      <c r="AZ39" s="34">
        <v>2.0634920634900002E-2</v>
      </c>
      <c r="BA39" s="34">
        <v>1.19589977221E-2</v>
      </c>
      <c r="BB39" s="34">
        <v>1.15473441109E-2</v>
      </c>
      <c r="BD39" s="36" t="s">
        <v>5205</v>
      </c>
      <c r="BE39" s="37">
        <f t="shared" si="2"/>
        <v>7.8673077437275002E-3</v>
      </c>
      <c r="BF39" s="37">
        <f t="shared" si="2"/>
        <v>1.3971924025675E-2</v>
      </c>
      <c r="BG39" s="37">
        <f t="shared" si="2"/>
        <v>1.1411013328535001E-2</v>
      </c>
      <c r="BH39" s="37">
        <f t="shared" si="2"/>
        <v>8.5133672418774998E-3</v>
      </c>
      <c r="BI39" s="37">
        <f t="shared" si="2"/>
        <v>1.5772251852379997E-2</v>
      </c>
      <c r="BJ39" s="37">
        <f t="shared" si="2"/>
        <v>7.1862343703125008E-3</v>
      </c>
      <c r="BK39" s="37">
        <f t="shared" si="2"/>
        <v>7.4920727335850007E-2</v>
      </c>
      <c r="BL39" s="37">
        <f t="shared" si="2"/>
        <v>0.17445134173675</v>
      </c>
      <c r="BM39" s="37">
        <f t="shared" si="2"/>
        <v>2.1271370579134998E-2</v>
      </c>
      <c r="BN39" s="37">
        <f t="shared" si="2"/>
        <v>4.9263454265774997E-2</v>
      </c>
      <c r="BO39" s="37">
        <f t="shared" si="2"/>
        <v>4.5235062920025E-2</v>
      </c>
      <c r="BP39" s="37">
        <f t="shared" si="2"/>
        <v>3.9379522952050001E-2</v>
      </c>
      <c r="BQ39" s="37">
        <f t="shared" si="2"/>
        <v>9.0315893995374999E-3</v>
      </c>
      <c r="BR39" s="37">
        <f t="shared" si="2"/>
        <v>1.6045382298975001E-2</v>
      </c>
      <c r="BS39" s="37">
        <f t="shared" si="2"/>
        <v>9.9666624633624988E-3</v>
      </c>
      <c r="BT39" s="37">
        <f t="shared" si="2"/>
        <v>8.0602014862400009E-3</v>
      </c>
      <c r="BV39" s="36" t="s">
        <v>5205</v>
      </c>
      <c r="BW39" s="37">
        <v>7.3802909219833337E-3</v>
      </c>
      <c r="BX39" s="37">
        <v>1.2896226301233334E-2</v>
      </c>
      <c r="BY39" s="37">
        <v>1.1095389661313335E-2</v>
      </c>
      <c r="BZ39" s="37">
        <v>8.9298488164500003E-3</v>
      </c>
      <c r="CA39" s="37">
        <v>1.3150258379406666E-2</v>
      </c>
      <c r="CB39" s="37">
        <v>8.5745964816666669E-3</v>
      </c>
      <c r="CC39" s="37">
        <v>6.4898026122800004E-2</v>
      </c>
      <c r="CD39" s="37">
        <v>0.16923470986733333</v>
      </c>
      <c r="CE39" s="37">
        <v>1.6998191075213331E-2</v>
      </c>
      <c r="CF39" s="37">
        <v>3.8689300523366665E-2</v>
      </c>
      <c r="CG39" s="37">
        <v>4.5779896364066673E-2</v>
      </c>
      <c r="CH39" s="37">
        <v>3.65975046271E-2</v>
      </c>
      <c r="CI39" s="37">
        <v>9.172678740273334E-3</v>
      </c>
      <c r="CJ39" s="37">
        <v>1.3981860359933334E-2</v>
      </c>
      <c r="CK39" s="37">
        <v>1.0345542592796665E-2</v>
      </c>
      <c r="CL39" s="37">
        <v>7.9072673377033331E-3</v>
      </c>
      <c r="CN39" s="36" t="s">
        <v>5205</v>
      </c>
      <c r="CO39" s="37">
        <v>9.3283582089600005E-3</v>
      </c>
      <c r="CP39" s="37">
        <v>1.7199017199000001E-2</v>
      </c>
      <c r="CQ39" s="37">
        <v>1.2357884330200001E-2</v>
      </c>
      <c r="CR39" s="37">
        <v>7.2639225181600001E-3</v>
      </c>
      <c r="CS39" s="37">
        <v>2.3638232271299998E-2</v>
      </c>
      <c r="CT39" s="37">
        <v>3.0211480362499999E-3</v>
      </c>
      <c r="CU39" s="37">
        <v>0.104988830975</v>
      </c>
      <c r="CV39" s="37">
        <v>0.19010123734500001</v>
      </c>
      <c r="CW39" s="37">
        <v>3.4090909090899998E-2</v>
      </c>
      <c r="CX39" s="37">
        <v>8.0985915492999994E-2</v>
      </c>
      <c r="CY39" s="37">
        <v>4.3600562587900002E-2</v>
      </c>
      <c r="CZ39" s="37">
        <v>4.7725577926899999E-2</v>
      </c>
      <c r="DA39" s="37">
        <v>8.6083213773299992E-3</v>
      </c>
      <c r="DB39" s="37">
        <v>2.22359481161E-2</v>
      </c>
      <c r="DC39" s="37">
        <v>8.8300220750599998E-3</v>
      </c>
      <c r="DD39" s="37">
        <v>8.5190039318500006E-3</v>
      </c>
    </row>
    <row r="40" spans="1:108" x14ac:dyDescent="0.2">
      <c r="A40" s="34" t="s">
        <v>5206</v>
      </c>
      <c r="B40" s="8">
        <v>10120</v>
      </c>
      <c r="C40" s="8">
        <v>980</v>
      </c>
      <c r="D40" s="8">
        <v>5172</v>
      </c>
      <c r="E40" s="8">
        <v>7820</v>
      </c>
      <c r="F40" s="8">
        <v>4837</v>
      </c>
      <c r="G40" s="8">
        <v>5498</v>
      </c>
      <c r="H40" s="8">
        <v>5548</v>
      </c>
      <c r="I40" s="8">
        <v>4955</v>
      </c>
      <c r="J40" s="8">
        <v>3947</v>
      </c>
      <c r="K40" s="8">
        <v>2860</v>
      </c>
      <c r="L40" s="8">
        <v>2944</v>
      </c>
      <c r="M40" s="8">
        <v>5056</v>
      </c>
      <c r="N40" s="8">
        <v>2896</v>
      </c>
      <c r="O40" s="8">
        <v>4898</v>
      </c>
      <c r="P40" s="8">
        <v>4789</v>
      </c>
      <c r="Q40" s="8">
        <v>3549</v>
      </c>
      <c r="R40" s="54"/>
      <c r="S40" s="8" t="s">
        <v>5154</v>
      </c>
      <c r="T40" s="8" t="s">
        <v>5056</v>
      </c>
      <c r="U40" s="35">
        <v>0</v>
      </c>
      <c r="V40" s="35">
        <v>0</v>
      </c>
      <c r="W40" s="35">
        <v>0</v>
      </c>
      <c r="X40" s="35">
        <v>1.7064846416400001E-4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5.3134962805500001E-4</v>
      </c>
      <c r="AE40" s="35">
        <v>0</v>
      </c>
      <c r="AF40" s="35">
        <v>6.1538461538499997E-4</v>
      </c>
      <c r="AG40" s="35">
        <v>5.3304904051199996E-4</v>
      </c>
      <c r="AH40" s="35">
        <v>0</v>
      </c>
      <c r="AI40" s="35">
        <v>0</v>
      </c>
      <c r="AJ40" s="35">
        <v>0</v>
      </c>
      <c r="AL40" s="34" t="s">
        <v>5206</v>
      </c>
      <c r="AM40" s="34">
        <v>8.8932806324099993E-3</v>
      </c>
      <c r="AN40" s="34">
        <v>2.0408163265300001E-2</v>
      </c>
      <c r="AO40" s="34">
        <v>1.8368136117599999E-2</v>
      </c>
      <c r="AP40" s="34">
        <v>1.3299232736600001E-2</v>
      </c>
      <c r="AQ40" s="34">
        <v>3.4318792640100002E-2</v>
      </c>
      <c r="AR40" s="34">
        <v>1.0367406329599999E-2</v>
      </c>
      <c r="AS40" s="34">
        <v>3.4246575342500002E-2</v>
      </c>
      <c r="AT40" s="34">
        <v>0.21614530776999999</v>
      </c>
      <c r="AU40" s="34">
        <v>5.0671395996999997E-3</v>
      </c>
      <c r="AV40" s="34">
        <v>8.0419580419599998E-3</v>
      </c>
      <c r="AW40" s="34">
        <v>6.6915760869599994E-2</v>
      </c>
      <c r="AX40" s="34">
        <v>4.5886075949400001E-2</v>
      </c>
      <c r="AY40" s="34">
        <v>8.9779005524900004E-3</v>
      </c>
      <c r="AZ40" s="34">
        <v>2.1028991425100001E-2</v>
      </c>
      <c r="BA40" s="34">
        <v>1.3155147212399999E-2</v>
      </c>
      <c r="BB40" s="34">
        <v>1.1552550014100001E-2</v>
      </c>
      <c r="BD40" s="36" t="s">
        <v>5207</v>
      </c>
      <c r="BE40" s="37">
        <f t="shared" si="2"/>
        <v>6.8808618139950001E-3</v>
      </c>
      <c r="BF40" s="37">
        <f t="shared" si="2"/>
        <v>1.9952286247925E-2</v>
      </c>
      <c r="BG40" s="37">
        <f t="shared" si="2"/>
        <v>1.1990591205037499E-2</v>
      </c>
      <c r="BH40" s="37">
        <f t="shared" si="2"/>
        <v>9.4224118511625002E-3</v>
      </c>
      <c r="BI40" s="37">
        <f t="shared" si="2"/>
        <v>1.9247921288877499E-2</v>
      </c>
      <c r="BJ40" s="37">
        <f t="shared" si="2"/>
        <v>8.0897011306225002E-3</v>
      </c>
      <c r="BK40" s="37">
        <f t="shared" si="2"/>
        <v>4.1331021848575004E-2</v>
      </c>
      <c r="BL40" s="37">
        <f t="shared" si="2"/>
        <v>0.16691505129224998</v>
      </c>
      <c r="BM40" s="37">
        <f t="shared" si="2"/>
        <v>6.2503116952700001E-3</v>
      </c>
      <c r="BN40" s="37">
        <f t="shared" si="2"/>
        <v>1.1877967054507501E-2</v>
      </c>
      <c r="BO40" s="37">
        <f t="shared" si="2"/>
        <v>4.2535857299849995E-2</v>
      </c>
      <c r="BP40" s="37">
        <f t="shared" si="2"/>
        <v>2.9983083572825003E-2</v>
      </c>
      <c r="BQ40" s="37">
        <f t="shared" si="2"/>
        <v>7.4462853926450003E-3</v>
      </c>
      <c r="BR40" s="37">
        <f t="shared" si="2"/>
        <v>1.23899045275875E-2</v>
      </c>
      <c r="BS40" s="37">
        <f t="shared" si="2"/>
        <v>1.00705433816125E-2</v>
      </c>
      <c r="BT40" s="37">
        <f t="shared" ref="BT40" si="3">AVERAGE(BB40,BB104,BB168,BB232)</f>
        <v>7.9399399155125009E-3</v>
      </c>
      <c r="BV40" s="36" t="s">
        <v>5207</v>
      </c>
      <c r="BW40" s="37">
        <v>7.3638405169033335E-3</v>
      </c>
      <c r="BX40" s="37">
        <v>1.9253286117000001E-2</v>
      </c>
      <c r="BY40" s="37">
        <v>1.2888841569533335E-2</v>
      </c>
      <c r="BZ40" s="37">
        <v>9.336608703013333E-3</v>
      </c>
      <c r="CA40" s="37">
        <v>2.0840335772836668E-2</v>
      </c>
      <c r="CB40" s="37">
        <v>8.4443477994566672E-3</v>
      </c>
      <c r="CC40" s="37">
        <v>3.5871479687500006E-2</v>
      </c>
      <c r="CD40" s="37">
        <v>0.1699372076276667</v>
      </c>
      <c r="CE40" s="37">
        <v>5.7718360320666668E-3</v>
      </c>
      <c r="CF40" s="37">
        <v>1.0466359563776666E-2</v>
      </c>
      <c r="CG40" s="37">
        <v>4.5115470600299995E-2</v>
      </c>
      <c r="CH40" s="37">
        <v>3.1628792802966675E-2</v>
      </c>
      <c r="CI40" s="37">
        <v>8.4807835345300005E-3</v>
      </c>
      <c r="CJ40" s="37">
        <v>1.3723832500926667E-2</v>
      </c>
      <c r="CK40" s="37">
        <v>9.8847180675833337E-3</v>
      </c>
      <c r="CL40" s="37">
        <v>7.9899333514766666E-3</v>
      </c>
      <c r="CN40" s="36" t="s">
        <v>5207</v>
      </c>
      <c r="CO40" s="37">
        <v>5.4319257052700002E-3</v>
      </c>
      <c r="CP40" s="37">
        <v>2.2049286640700001E-2</v>
      </c>
      <c r="CQ40" s="37">
        <v>9.2958401115499998E-3</v>
      </c>
      <c r="CR40" s="37">
        <v>9.6798212956099999E-3</v>
      </c>
      <c r="CS40" s="37">
        <v>1.4470677837E-2</v>
      </c>
      <c r="CT40" s="37">
        <v>7.02576112412E-3</v>
      </c>
      <c r="CU40" s="37">
        <v>5.7709648331799999E-2</v>
      </c>
      <c r="CV40" s="37">
        <v>0.15784858228599999</v>
      </c>
      <c r="CW40" s="37">
        <v>7.6857386848800001E-3</v>
      </c>
      <c r="CX40" s="37">
        <v>1.6112789526699998E-2</v>
      </c>
      <c r="CY40" s="37">
        <v>3.4797017398500003E-2</v>
      </c>
      <c r="CZ40" s="37">
        <v>2.5045955882399999E-2</v>
      </c>
      <c r="DA40" s="37">
        <v>4.3427909669900002E-3</v>
      </c>
      <c r="DB40" s="37">
        <v>8.3881206075700002E-3</v>
      </c>
      <c r="DC40" s="37">
        <v>1.06280193237E-2</v>
      </c>
      <c r="DD40" s="37">
        <v>7.7899596076200003E-3</v>
      </c>
    </row>
    <row r="41" spans="1:108" x14ac:dyDescent="0.2">
      <c r="A41" s="34" t="s">
        <v>5208</v>
      </c>
      <c r="B41" s="8">
        <v>4250</v>
      </c>
      <c r="C41" s="8">
        <v>741</v>
      </c>
      <c r="D41" s="8">
        <v>2526</v>
      </c>
      <c r="E41" s="8">
        <v>5539</v>
      </c>
      <c r="F41" s="8">
        <v>1874</v>
      </c>
      <c r="G41" s="8">
        <v>1777</v>
      </c>
      <c r="H41" s="8">
        <v>1414</v>
      </c>
      <c r="I41" s="8">
        <v>1587</v>
      </c>
      <c r="J41" s="8">
        <v>1458</v>
      </c>
      <c r="K41" s="8">
        <v>1423</v>
      </c>
      <c r="L41" s="8">
        <v>1990</v>
      </c>
      <c r="M41" s="8">
        <v>2587</v>
      </c>
      <c r="N41" s="8">
        <v>1671</v>
      </c>
      <c r="O41" s="8">
        <v>4586</v>
      </c>
      <c r="P41" s="8">
        <v>2535</v>
      </c>
      <c r="Q41" s="8">
        <v>2327</v>
      </c>
      <c r="R41" s="54"/>
      <c r="S41" s="8" t="s">
        <v>5154</v>
      </c>
      <c r="T41" s="8" t="s">
        <v>5058</v>
      </c>
      <c r="U41" s="35">
        <v>1.4721036360999999E-4</v>
      </c>
      <c r="V41" s="35">
        <v>0</v>
      </c>
      <c r="W41" s="35">
        <v>0</v>
      </c>
      <c r="X41" s="35">
        <v>0</v>
      </c>
      <c r="Y41" s="35">
        <v>0</v>
      </c>
      <c r="Z41" s="35">
        <v>3.9169604387E-4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3.0769230769200001E-4</v>
      </c>
      <c r="AG41" s="35">
        <v>0</v>
      </c>
      <c r="AH41" s="35">
        <v>0</v>
      </c>
      <c r="AI41" s="35">
        <v>0</v>
      </c>
      <c r="AJ41" s="35">
        <v>4.02576489533E-4</v>
      </c>
      <c r="AL41" s="34" t="s">
        <v>5208</v>
      </c>
      <c r="AM41" s="34">
        <v>0.101882352941</v>
      </c>
      <c r="AN41" s="34">
        <v>0.18083670715200001</v>
      </c>
      <c r="AO41" s="34">
        <v>0.161520190024</v>
      </c>
      <c r="AP41" s="34">
        <v>0.13504242643100001</v>
      </c>
      <c r="AQ41" s="34">
        <v>0.23105656350100001</v>
      </c>
      <c r="AR41" s="34">
        <v>0.139561057963</v>
      </c>
      <c r="AS41" s="34">
        <v>0.12729844412999999</v>
      </c>
      <c r="AT41" s="34">
        <v>0.38689350976699999</v>
      </c>
      <c r="AU41" s="34">
        <v>1.1659807956100001E-2</v>
      </c>
      <c r="AV41" s="34">
        <v>3.7245256500399997E-2</v>
      </c>
      <c r="AW41" s="34">
        <v>0.245226130653</v>
      </c>
      <c r="AX41" s="34">
        <v>0.23231542326999999</v>
      </c>
      <c r="AY41" s="34">
        <v>0.15739078396200001</v>
      </c>
      <c r="AZ41" s="34">
        <v>0.193196685565</v>
      </c>
      <c r="BA41" s="34">
        <v>0.11005917159799999</v>
      </c>
      <c r="BB41" s="34">
        <v>0.151267726687</v>
      </c>
      <c r="BD41" s="36" t="s">
        <v>5209</v>
      </c>
      <c r="BE41" s="37">
        <f t="shared" ref="BE41:BT72" si="4">AVERAGE(AM41,AM105,AM169,AM233)</f>
        <v>5.0491438120499998E-2</v>
      </c>
      <c r="BF41" s="37">
        <f t="shared" si="4"/>
        <v>8.7568703522550015E-2</v>
      </c>
      <c r="BG41" s="37">
        <f t="shared" si="4"/>
        <v>7.3471115512450003E-2</v>
      </c>
      <c r="BH41" s="37">
        <f t="shared" si="4"/>
        <v>5.46650044305E-2</v>
      </c>
      <c r="BI41" s="37">
        <f t="shared" si="4"/>
        <v>0.13655147516757501</v>
      </c>
      <c r="BJ41" s="37">
        <f t="shared" si="4"/>
        <v>5.9129348810150001E-2</v>
      </c>
      <c r="BK41" s="37">
        <f t="shared" si="4"/>
        <v>0.118224610469575</v>
      </c>
      <c r="BL41" s="37">
        <f t="shared" si="4"/>
        <v>0.298553790406</v>
      </c>
      <c r="BM41" s="37">
        <f t="shared" si="4"/>
        <v>2.6767741277967501E-2</v>
      </c>
      <c r="BN41" s="37">
        <f t="shared" si="4"/>
        <v>4.6026715711824998E-2</v>
      </c>
      <c r="BO41" s="37">
        <f t="shared" si="4"/>
        <v>0.14274142111444998</v>
      </c>
      <c r="BP41" s="37">
        <f t="shared" si="4"/>
        <v>0.12652272096375</v>
      </c>
      <c r="BQ41" s="37">
        <f t="shared" si="4"/>
        <v>6.1029155943650007E-2</v>
      </c>
      <c r="BR41" s="37">
        <f t="shared" si="4"/>
        <v>8.5893284760574992E-2</v>
      </c>
      <c r="BS41" s="37">
        <f t="shared" si="4"/>
        <v>5.3300984132874998E-2</v>
      </c>
      <c r="BT41" s="37">
        <f t="shared" si="4"/>
        <v>6.5465738485574992E-2</v>
      </c>
      <c r="BV41" s="36" t="s">
        <v>5209</v>
      </c>
      <c r="BW41" s="37">
        <v>5.268139461816667E-2</v>
      </c>
      <c r="BX41" s="37">
        <v>9.2305246910366665E-2</v>
      </c>
      <c r="BY41" s="37">
        <v>7.2985502719766671E-2</v>
      </c>
      <c r="BZ41" s="37">
        <v>5.91139229429E-2</v>
      </c>
      <c r="CA41" s="37">
        <v>0.13677877848443334</v>
      </c>
      <c r="CB41" s="37">
        <v>6.4757458039366667E-2</v>
      </c>
      <c r="CC41" s="37">
        <v>0.11152743022509999</v>
      </c>
      <c r="CD41" s="37">
        <v>0.28198381582733334</v>
      </c>
      <c r="CE41" s="37">
        <v>1.6126740063623333E-2</v>
      </c>
      <c r="CF41" s="37">
        <v>3.8700560500033336E-2</v>
      </c>
      <c r="CG41" s="37">
        <v>0.14467996313493334</v>
      </c>
      <c r="CH41" s="37">
        <v>0.13311119559133333</v>
      </c>
      <c r="CI41" s="37">
        <v>6.5412611965266668E-2</v>
      </c>
      <c r="CJ41" s="37">
        <v>8.2769993715866672E-2</v>
      </c>
      <c r="CK41" s="37">
        <v>5.2952036814833327E-2</v>
      </c>
      <c r="CL41" s="37">
        <v>6.5934828155599992E-2</v>
      </c>
      <c r="CN41" s="36" t="s">
        <v>5209</v>
      </c>
      <c r="CO41" s="37">
        <v>4.3921568627499998E-2</v>
      </c>
      <c r="CP41" s="37">
        <v>7.3359073359099997E-2</v>
      </c>
      <c r="CQ41" s="37">
        <v>7.4927953890499999E-2</v>
      </c>
      <c r="CR41" s="37">
        <v>4.1318248893299998E-2</v>
      </c>
      <c r="CS41" s="37">
        <v>0.135869565217</v>
      </c>
      <c r="CT41" s="37">
        <v>4.2245021122499997E-2</v>
      </c>
      <c r="CU41" s="37">
        <v>0.138316151203</v>
      </c>
      <c r="CV41" s="37">
        <v>0.34826371414200002</v>
      </c>
      <c r="CW41" s="37">
        <v>5.8690744921000002E-2</v>
      </c>
      <c r="CX41" s="37">
        <v>6.8005181347200003E-2</v>
      </c>
      <c r="CY41" s="37">
        <v>0.13692579505300001</v>
      </c>
      <c r="CZ41" s="37">
        <v>0.106757297081</v>
      </c>
      <c r="DA41" s="37">
        <v>4.7878787878799997E-2</v>
      </c>
      <c r="DB41" s="37">
        <v>9.5263157894699996E-2</v>
      </c>
      <c r="DC41" s="37">
        <v>5.4347826086999999E-2</v>
      </c>
      <c r="DD41" s="37">
        <v>6.4058469475499993E-2</v>
      </c>
    </row>
    <row r="42" spans="1:108" x14ac:dyDescent="0.2">
      <c r="A42" s="34" t="s">
        <v>5210</v>
      </c>
      <c r="B42" s="8">
        <v>5763</v>
      </c>
      <c r="C42" s="8">
        <v>361</v>
      </c>
      <c r="D42" s="8">
        <v>2449</v>
      </c>
      <c r="E42" s="8">
        <v>3148</v>
      </c>
      <c r="F42" s="8">
        <v>1891</v>
      </c>
      <c r="G42" s="8">
        <v>1728</v>
      </c>
      <c r="H42" s="8">
        <v>1371</v>
      </c>
      <c r="I42" s="8">
        <v>1968</v>
      </c>
      <c r="J42" s="8">
        <v>2349</v>
      </c>
      <c r="K42" s="8">
        <v>1796</v>
      </c>
      <c r="L42" s="8">
        <v>2240</v>
      </c>
      <c r="M42" s="8">
        <v>3946</v>
      </c>
      <c r="N42" s="8">
        <v>1680</v>
      </c>
      <c r="O42" s="8">
        <v>1639</v>
      </c>
      <c r="P42" s="8">
        <v>1975</v>
      </c>
      <c r="Q42" s="8">
        <v>1173</v>
      </c>
      <c r="R42" s="54"/>
      <c r="S42" s="8" t="s">
        <v>5154</v>
      </c>
      <c r="T42" s="8" t="s">
        <v>5060</v>
      </c>
      <c r="U42" s="35">
        <v>0.744001177683</v>
      </c>
      <c r="V42" s="35">
        <v>0.75771971496400004</v>
      </c>
      <c r="W42" s="35">
        <v>0.81317239569699995</v>
      </c>
      <c r="X42" s="35">
        <v>0.88139931740599997</v>
      </c>
      <c r="Y42" s="35">
        <v>0.69012911287000001</v>
      </c>
      <c r="Z42" s="35">
        <v>0.75832354093200005</v>
      </c>
      <c r="AA42" s="35">
        <v>0.72507204610999998</v>
      </c>
      <c r="AB42" s="35">
        <v>0.83175487465200004</v>
      </c>
      <c r="AC42" s="35">
        <v>0.5234375</v>
      </c>
      <c r="AD42" s="35">
        <v>0.59564293305000005</v>
      </c>
      <c r="AE42" s="35">
        <v>0.79479851386099998</v>
      </c>
      <c r="AF42" s="35">
        <v>0.78030769230800001</v>
      </c>
      <c r="AG42" s="35">
        <v>0.84754797441399998</v>
      </c>
      <c r="AH42" s="35">
        <v>0.87822014051499997</v>
      </c>
      <c r="AI42" s="35">
        <v>0.78057412504900003</v>
      </c>
      <c r="AJ42" s="35">
        <v>0.86312399355900005</v>
      </c>
      <c r="AL42" s="34" t="s">
        <v>5210</v>
      </c>
      <c r="AM42" s="34">
        <v>0.11782057955899999</v>
      </c>
      <c r="AN42" s="34">
        <v>0.32409972299200002</v>
      </c>
      <c r="AO42" s="34">
        <v>0.241731318906</v>
      </c>
      <c r="AP42" s="34">
        <v>0.20457433290999999</v>
      </c>
      <c r="AQ42" s="34">
        <v>0.25013220518200002</v>
      </c>
      <c r="AR42" s="34">
        <v>0.145833333333</v>
      </c>
      <c r="AS42" s="34">
        <v>0.11889132020400001</v>
      </c>
      <c r="AT42" s="34">
        <v>0.46036585365900001</v>
      </c>
      <c r="AU42" s="34">
        <v>3.7888463175799997E-2</v>
      </c>
      <c r="AV42" s="34">
        <v>7.9621380846299994E-2</v>
      </c>
      <c r="AW42" s="34">
        <v>0.25580357142900001</v>
      </c>
      <c r="AX42" s="34">
        <v>0.19944247339099999</v>
      </c>
      <c r="AY42" s="34">
        <v>0.185119047619</v>
      </c>
      <c r="AZ42" s="34">
        <v>0.25442342892000003</v>
      </c>
      <c r="BA42" s="34">
        <v>0.20506329113899999</v>
      </c>
      <c r="BB42" s="34">
        <v>0.18584825234399999</v>
      </c>
      <c r="BD42" s="36" t="s">
        <v>5211</v>
      </c>
      <c r="BE42" s="37">
        <f t="shared" si="4"/>
        <v>6.5117801331399994E-2</v>
      </c>
      <c r="BF42" s="37">
        <f t="shared" si="4"/>
        <v>0.20275229314974999</v>
      </c>
      <c r="BG42" s="37">
        <f t="shared" si="4"/>
        <v>0.18688272761725</v>
      </c>
      <c r="BH42" s="37">
        <f t="shared" si="4"/>
        <v>0.15056378900674999</v>
      </c>
      <c r="BI42" s="37">
        <f t="shared" si="4"/>
        <v>0.15521129956737501</v>
      </c>
      <c r="BJ42" s="37">
        <f t="shared" si="4"/>
        <v>7.9470710699825003E-2</v>
      </c>
      <c r="BK42" s="37">
        <f t="shared" si="4"/>
        <v>0.12318510764697502</v>
      </c>
      <c r="BL42" s="37">
        <f t="shared" si="4"/>
        <v>0.37132723202675</v>
      </c>
      <c r="BM42" s="37">
        <f t="shared" si="4"/>
        <v>3.8391774233099994E-2</v>
      </c>
      <c r="BN42" s="37">
        <f t="shared" si="4"/>
        <v>8.4519689069600001E-2</v>
      </c>
      <c r="BO42" s="37">
        <f t="shared" si="4"/>
        <v>0.17972557945525003</v>
      </c>
      <c r="BP42" s="37">
        <f t="shared" si="4"/>
        <v>0.14843227581474999</v>
      </c>
      <c r="BQ42" s="37">
        <f t="shared" si="4"/>
        <v>0.114163385175925</v>
      </c>
      <c r="BR42" s="37">
        <f t="shared" si="4"/>
        <v>0.17888464551725</v>
      </c>
      <c r="BS42" s="37">
        <f t="shared" si="4"/>
        <v>0.14037016983049999</v>
      </c>
      <c r="BT42" s="37">
        <f t="shared" si="4"/>
        <v>0.12539854962729999</v>
      </c>
      <c r="BV42" s="36" t="s">
        <v>5211</v>
      </c>
      <c r="BW42" s="37">
        <v>7.3426093093533332E-2</v>
      </c>
      <c r="BX42" s="37">
        <v>0.23566972419966667</v>
      </c>
      <c r="BY42" s="37">
        <v>0.19142727733566667</v>
      </c>
      <c r="BZ42" s="37">
        <v>0.15905538193999999</v>
      </c>
      <c r="CA42" s="37">
        <v>0.16350544367816666</v>
      </c>
      <c r="CB42" s="37">
        <v>9.2184065879333324E-2</v>
      </c>
      <c r="CC42" s="37">
        <v>0.10808738990596667</v>
      </c>
      <c r="CD42" s="37">
        <v>0.39549455704399999</v>
      </c>
      <c r="CE42" s="37">
        <v>3.7750815332766668E-2</v>
      </c>
      <c r="CF42" s="37">
        <v>8.0661668759466662E-2</v>
      </c>
      <c r="CG42" s="37">
        <v>0.19656140360833332</v>
      </c>
      <c r="CH42" s="37">
        <v>0.16011172927033332</v>
      </c>
      <c r="CI42" s="37">
        <v>0.12179629105593333</v>
      </c>
      <c r="CJ42" s="37">
        <v>0.18435446669</v>
      </c>
      <c r="CK42" s="37">
        <v>0.14313150384066667</v>
      </c>
      <c r="CL42" s="37">
        <v>0.13263016493506666</v>
      </c>
      <c r="CN42" s="36" t="s">
        <v>5211</v>
      </c>
      <c r="CO42" s="37">
        <v>4.0192926045000001E-2</v>
      </c>
      <c r="CP42" s="37">
        <v>0.104</v>
      </c>
      <c r="CQ42" s="37">
        <v>0.17324907846199999</v>
      </c>
      <c r="CR42" s="37">
        <v>0.125089010207</v>
      </c>
      <c r="CS42" s="37">
        <v>0.13032886723500001</v>
      </c>
      <c r="CT42" s="37">
        <v>4.13306451613E-2</v>
      </c>
      <c r="CU42" s="37">
        <v>0.16847826087000001</v>
      </c>
      <c r="CV42" s="37">
        <v>0.29882525697500001</v>
      </c>
      <c r="CW42" s="37">
        <v>4.0314650934099999E-2</v>
      </c>
      <c r="CX42" s="37">
        <v>9.6093750000000006E-2</v>
      </c>
      <c r="CY42" s="37">
        <v>0.129218106996</v>
      </c>
      <c r="CZ42" s="37">
        <v>0.113393915448</v>
      </c>
      <c r="DA42" s="37">
        <v>9.1264667535899999E-2</v>
      </c>
      <c r="DB42" s="37">
        <v>0.16247518199899999</v>
      </c>
      <c r="DC42" s="37">
        <v>0.13208616779999999</v>
      </c>
      <c r="DD42" s="37">
        <v>0.10370370370400001</v>
      </c>
    </row>
    <row r="43" spans="1:108" x14ac:dyDescent="0.2">
      <c r="A43" s="34" t="s">
        <v>5212</v>
      </c>
      <c r="B43" s="8">
        <v>2601</v>
      </c>
      <c r="C43" s="8">
        <v>408</v>
      </c>
      <c r="D43" s="8">
        <v>2447</v>
      </c>
      <c r="E43" s="8">
        <v>2092</v>
      </c>
      <c r="F43" s="8">
        <v>951</v>
      </c>
      <c r="G43" s="8">
        <v>863</v>
      </c>
      <c r="H43" s="8">
        <v>1003</v>
      </c>
      <c r="I43" s="8">
        <v>1205</v>
      </c>
      <c r="J43" s="8">
        <v>1559</v>
      </c>
      <c r="K43" s="8">
        <v>294</v>
      </c>
      <c r="L43" s="8">
        <v>1025</v>
      </c>
      <c r="M43" s="8">
        <v>1958</v>
      </c>
      <c r="N43" s="8">
        <v>897</v>
      </c>
      <c r="O43" s="8">
        <v>3308</v>
      </c>
      <c r="P43" s="8">
        <v>1047</v>
      </c>
      <c r="Q43" s="8">
        <v>449</v>
      </c>
      <c r="R43" s="54"/>
      <c r="S43" s="8" t="s">
        <v>5154</v>
      </c>
      <c r="T43" s="8" t="s">
        <v>4973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L43" s="34" t="s">
        <v>5212</v>
      </c>
      <c r="AM43" s="34">
        <v>9.38100730488E-2</v>
      </c>
      <c r="AN43" s="34">
        <v>0.15686274509799999</v>
      </c>
      <c r="AO43" s="34">
        <v>0.16346546792</v>
      </c>
      <c r="AP43" s="34">
        <v>0.171606118547</v>
      </c>
      <c r="AQ43" s="34">
        <v>0.16719242902199999</v>
      </c>
      <c r="AR43" s="34">
        <v>0.10312862108900001</v>
      </c>
      <c r="AS43" s="34">
        <v>0.20937188434699999</v>
      </c>
      <c r="AT43" s="34">
        <v>0.32863070539400002</v>
      </c>
      <c r="AU43" s="34">
        <v>0.186016677357</v>
      </c>
      <c r="AV43" s="34">
        <v>0.26870748299300001</v>
      </c>
      <c r="AW43" s="34">
        <v>0.209756097561</v>
      </c>
      <c r="AX43" s="34">
        <v>0.17058222676199999</v>
      </c>
      <c r="AY43" s="34">
        <v>0.139353400223</v>
      </c>
      <c r="AZ43" s="34">
        <v>0.22097944377299999</v>
      </c>
      <c r="BA43" s="34">
        <v>0.16045845272199999</v>
      </c>
      <c r="BB43" s="34">
        <v>7.1269487750600005E-2</v>
      </c>
      <c r="BD43" s="36" t="s">
        <v>5213</v>
      </c>
      <c r="BE43" s="37">
        <f t="shared" si="4"/>
        <v>5.0495814040924999E-2</v>
      </c>
      <c r="BF43" s="37">
        <f t="shared" si="4"/>
        <v>9.9410475738949997E-2</v>
      </c>
      <c r="BG43" s="37">
        <f t="shared" si="4"/>
        <v>7.4998439837474992E-2</v>
      </c>
      <c r="BH43" s="37">
        <f t="shared" si="4"/>
        <v>7.1476163978750007E-2</v>
      </c>
      <c r="BI43" s="37">
        <f t="shared" si="4"/>
        <v>9.6714974182550012E-2</v>
      </c>
      <c r="BJ43" s="37">
        <f t="shared" si="4"/>
        <v>6.5711732285950009E-2</v>
      </c>
      <c r="BK43" s="37">
        <f t="shared" si="4"/>
        <v>0.19491379509574999</v>
      </c>
      <c r="BL43" s="37">
        <f t="shared" si="4"/>
        <v>0.29965962875925001</v>
      </c>
      <c r="BM43" s="37">
        <f t="shared" si="4"/>
        <v>0.12895791454147501</v>
      </c>
      <c r="BN43" s="37">
        <f t="shared" si="4"/>
        <v>0.19500928475224999</v>
      </c>
      <c r="BO43" s="37">
        <f t="shared" si="4"/>
        <v>0.15724116177449998</v>
      </c>
      <c r="BP43" s="37">
        <f t="shared" si="4"/>
        <v>0.137665970108375</v>
      </c>
      <c r="BQ43" s="37">
        <f t="shared" si="4"/>
        <v>5.7074087215749997E-2</v>
      </c>
      <c r="BR43" s="37">
        <f t="shared" si="4"/>
        <v>0.107782870217575</v>
      </c>
      <c r="BS43" s="37">
        <f t="shared" si="4"/>
        <v>7.1410732297024992E-2</v>
      </c>
      <c r="BT43" s="37">
        <f t="shared" si="4"/>
        <v>3.6589692471650004E-2</v>
      </c>
      <c r="BV43" s="36" t="s">
        <v>5213</v>
      </c>
      <c r="BW43" s="37">
        <v>5.0521029365499993E-2</v>
      </c>
      <c r="BX43" s="37">
        <v>8.961800805593334E-2</v>
      </c>
      <c r="BY43" s="37">
        <v>7.4960788444466672E-2</v>
      </c>
      <c r="BZ43" s="37">
        <v>7.4154314329599999E-2</v>
      </c>
      <c r="CA43" s="37">
        <v>9.4414361145399986E-2</v>
      </c>
      <c r="CB43" s="37">
        <v>5.8203878342066674E-2</v>
      </c>
      <c r="CC43" s="37">
        <v>0.18772736917366664</v>
      </c>
      <c r="CD43" s="37">
        <v>0.28134016635766668</v>
      </c>
      <c r="CE43" s="37">
        <v>0.13514560509896667</v>
      </c>
      <c r="CF43" s="37">
        <v>0.19093495732366664</v>
      </c>
      <c r="CG43" s="37">
        <v>0.15086142633333335</v>
      </c>
      <c r="CH43" s="37">
        <v>0.1202966785975</v>
      </c>
      <c r="CI43" s="37">
        <v>6.2227408427233323E-2</v>
      </c>
      <c r="CJ43" s="37">
        <v>0.10253402303510001</v>
      </c>
      <c r="CK43" s="37">
        <v>6.5448186412566667E-2</v>
      </c>
      <c r="CL43" s="37">
        <v>3.5104664589066664E-2</v>
      </c>
      <c r="CN43" s="36" t="s">
        <v>5213</v>
      </c>
      <c r="CO43" s="37">
        <v>5.0420168067199997E-2</v>
      </c>
      <c r="CP43" s="37">
        <v>0.12878787878799999</v>
      </c>
      <c r="CQ43" s="37">
        <v>7.5111394016499994E-2</v>
      </c>
      <c r="CR43" s="37">
        <v>6.3441712926200003E-2</v>
      </c>
      <c r="CS43" s="37">
        <v>0.10361681329399999</v>
      </c>
      <c r="CT43" s="37">
        <v>8.8235294117600005E-2</v>
      </c>
      <c r="CU43" s="37">
        <v>0.21647307286199999</v>
      </c>
      <c r="CV43" s="37">
        <v>0.354618015964</v>
      </c>
      <c r="CW43" s="37">
        <v>0.110394842869</v>
      </c>
      <c r="CX43" s="37">
        <v>0.20723226703799999</v>
      </c>
      <c r="CY43" s="37">
        <v>0.17638036809800001</v>
      </c>
      <c r="CZ43" s="37">
        <v>0.189773844641</v>
      </c>
      <c r="DA43" s="37">
        <v>4.1614123581299997E-2</v>
      </c>
      <c r="DB43" s="37">
        <v>0.123529411765</v>
      </c>
      <c r="DC43" s="37">
        <v>8.9298369950399997E-2</v>
      </c>
      <c r="DD43" s="37">
        <v>4.1044776119400002E-2</v>
      </c>
    </row>
    <row r="44" spans="1:108" ht="15.75" thickBot="1" x14ac:dyDescent="0.25">
      <c r="A44" s="34" t="s">
        <v>5214</v>
      </c>
      <c r="B44" s="8">
        <v>2972</v>
      </c>
      <c r="C44" s="8">
        <v>428</v>
      </c>
      <c r="D44" s="8">
        <v>2821</v>
      </c>
      <c r="E44" s="8">
        <v>3367</v>
      </c>
      <c r="F44" s="8">
        <v>1455</v>
      </c>
      <c r="G44" s="8">
        <v>1296</v>
      </c>
      <c r="H44" s="8">
        <v>1437</v>
      </c>
      <c r="I44" s="8">
        <v>1827</v>
      </c>
      <c r="J44" s="8">
        <v>1846</v>
      </c>
      <c r="K44" s="8">
        <v>1120</v>
      </c>
      <c r="L44" s="8">
        <v>1827</v>
      </c>
      <c r="M44" s="8">
        <v>2395</v>
      </c>
      <c r="N44" s="8">
        <v>1296</v>
      </c>
      <c r="O44" s="8">
        <v>2449</v>
      </c>
      <c r="P44" s="8">
        <v>1993</v>
      </c>
      <c r="Q44" s="8">
        <v>1541</v>
      </c>
      <c r="R44" s="54"/>
      <c r="S44" s="40" t="s">
        <v>5154</v>
      </c>
      <c r="T44" s="40" t="s">
        <v>52</v>
      </c>
      <c r="U44" s="41">
        <v>0</v>
      </c>
      <c r="V44" s="41">
        <v>0</v>
      </c>
      <c r="W44" s="41">
        <v>0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0</v>
      </c>
      <c r="AE44" s="41">
        <v>0</v>
      </c>
      <c r="AF44" s="41">
        <v>0</v>
      </c>
      <c r="AG44" s="41">
        <v>0</v>
      </c>
      <c r="AH44" s="41">
        <v>0</v>
      </c>
      <c r="AI44" s="41">
        <v>0</v>
      </c>
      <c r="AJ44" s="41">
        <v>0</v>
      </c>
      <c r="AL44" s="34" t="s">
        <v>5214</v>
      </c>
      <c r="AM44" s="34">
        <v>6.2247644683699997E-2</v>
      </c>
      <c r="AN44" s="34">
        <v>0.13084112149499999</v>
      </c>
      <c r="AO44" s="34">
        <v>0.13009571074099999</v>
      </c>
      <c r="AP44" s="34">
        <v>0.10810810810800001</v>
      </c>
      <c r="AQ44" s="34">
        <v>0.14020618556700001</v>
      </c>
      <c r="AR44" s="34">
        <v>6.4814814814800004E-2</v>
      </c>
      <c r="AS44" s="34">
        <v>9.1858037578299995E-2</v>
      </c>
      <c r="AT44" s="34">
        <v>0.390257252326</v>
      </c>
      <c r="AU44" s="34">
        <v>3.8461538461500001E-2</v>
      </c>
      <c r="AV44" s="34">
        <v>0.1</v>
      </c>
      <c r="AW44" s="34">
        <v>0.20251778872500001</v>
      </c>
      <c r="AX44" s="34">
        <v>0.148643006263</v>
      </c>
      <c r="AY44" s="34">
        <v>7.8703703703700001E-2</v>
      </c>
      <c r="AZ44" s="34">
        <v>0.118007349939</v>
      </c>
      <c r="BA44" s="34">
        <v>0.12092323131</v>
      </c>
      <c r="BB44" s="34">
        <v>6.5541855937699997E-2</v>
      </c>
      <c r="BD44" s="36" t="s">
        <v>5215</v>
      </c>
      <c r="BE44" s="37">
        <f t="shared" si="4"/>
        <v>3.6993620289624995E-2</v>
      </c>
      <c r="BF44" s="37">
        <f t="shared" si="4"/>
        <v>7.8765270656950007E-2</v>
      </c>
      <c r="BG44" s="37">
        <f t="shared" si="4"/>
        <v>6.8507544946649998E-2</v>
      </c>
      <c r="BH44" s="37">
        <f t="shared" si="4"/>
        <v>5.4030187340675002E-2</v>
      </c>
      <c r="BI44" s="37">
        <f t="shared" si="4"/>
        <v>0.10034670990440001</v>
      </c>
      <c r="BJ44" s="37">
        <f t="shared" si="4"/>
        <v>3.99387098424E-2</v>
      </c>
      <c r="BK44" s="37">
        <f t="shared" si="4"/>
        <v>9.5217695689025009E-2</v>
      </c>
      <c r="BL44" s="37">
        <f t="shared" si="4"/>
        <v>0.31074428964725004</v>
      </c>
      <c r="BM44" s="37">
        <f t="shared" si="4"/>
        <v>4.1566886754224999E-2</v>
      </c>
      <c r="BN44" s="37">
        <f t="shared" si="4"/>
        <v>7.4273684224875E-2</v>
      </c>
      <c r="BO44" s="37">
        <f t="shared" si="4"/>
        <v>0.1280697951467</v>
      </c>
      <c r="BP44" s="37">
        <f t="shared" si="4"/>
        <v>0.10046167601059999</v>
      </c>
      <c r="BQ44" s="37">
        <f t="shared" si="4"/>
        <v>4.1543272152100005E-2</v>
      </c>
      <c r="BR44" s="37">
        <f t="shared" si="4"/>
        <v>7.1752907160474999E-2</v>
      </c>
      <c r="BS44" s="37">
        <f t="shared" si="4"/>
        <v>5.5402366654299998E-2</v>
      </c>
      <c r="BT44" s="37">
        <f t="shared" si="4"/>
        <v>3.9648153827575E-2</v>
      </c>
      <c r="BV44" s="36" t="s">
        <v>5215</v>
      </c>
      <c r="BW44" s="37">
        <v>4.1356211140133332E-2</v>
      </c>
      <c r="BX44" s="37">
        <v>8.1891109175266666E-2</v>
      </c>
      <c r="BY44" s="37">
        <v>8.0656163824966667E-2</v>
      </c>
      <c r="BZ44" s="37">
        <v>6.5668913306033333E-2</v>
      </c>
      <c r="CA44" s="37">
        <v>0.10421856499526667</v>
      </c>
      <c r="CB44" s="37">
        <v>4.2229390900966668E-2</v>
      </c>
      <c r="CC44" s="37">
        <v>8.8348622310366665E-2</v>
      </c>
      <c r="CD44" s="37">
        <v>0.30925325576166668</v>
      </c>
      <c r="CE44" s="37">
        <v>4.7685571765133328E-2</v>
      </c>
      <c r="CF44" s="37">
        <v>7.5747265240999992E-2</v>
      </c>
      <c r="CG44" s="37">
        <v>0.1354110384426</v>
      </c>
      <c r="CH44" s="37">
        <v>0.1100014312818</v>
      </c>
      <c r="CI44" s="37">
        <v>5.2037200581399996E-2</v>
      </c>
      <c r="CJ44" s="37">
        <v>8.3589268855366661E-2</v>
      </c>
      <c r="CK44" s="37">
        <v>6.5378714919433326E-2</v>
      </c>
      <c r="CL44" s="37">
        <v>4.4888601068699997E-2</v>
      </c>
      <c r="CN44" s="36" t="s">
        <v>5215</v>
      </c>
      <c r="CO44" s="37">
        <v>2.3905847738099999E-2</v>
      </c>
      <c r="CP44" s="37">
        <v>6.9387755102000001E-2</v>
      </c>
      <c r="CQ44" s="37">
        <v>3.2061688311699997E-2</v>
      </c>
      <c r="CR44" s="37">
        <v>1.91140094446E-2</v>
      </c>
      <c r="CS44" s="37">
        <v>8.8731144631799999E-2</v>
      </c>
      <c r="CT44" s="37">
        <v>3.3066666666700002E-2</v>
      </c>
      <c r="CU44" s="37">
        <v>0.115824915825</v>
      </c>
      <c r="CV44" s="37">
        <v>0.31521739130400001</v>
      </c>
      <c r="CW44" s="37">
        <v>2.32108317215E-2</v>
      </c>
      <c r="CX44" s="37">
        <v>6.9852941176499997E-2</v>
      </c>
      <c r="CY44" s="37">
        <v>0.106046065259</v>
      </c>
      <c r="CZ44" s="37">
        <v>7.1842410196999995E-2</v>
      </c>
      <c r="DA44" s="37">
        <v>1.0061486864199999E-2</v>
      </c>
      <c r="DB44" s="37">
        <v>3.62438220758E-2</v>
      </c>
      <c r="DC44" s="37">
        <v>2.54733218589E-2</v>
      </c>
      <c r="DD44" s="37">
        <v>2.3926812104200001E-2</v>
      </c>
    </row>
    <row r="45" spans="1:108" x14ac:dyDescent="0.2">
      <c r="A45" s="34" t="s">
        <v>5216</v>
      </c>
      <c r="B45" s="8">
        <v>3363</v>
      </c>
      <c r="C45" s="8">
        <v>406</v>
      </c>
      <c r="D45" s="8">
        <v>2755</v>
      </c>
      <c r="E45" s="8">
        <v>3259</v>
      </c>
      <c r="F45" s="8">
        <v>1287</v>
      </c>
      <c r="G45" s="8">
        <v>1102</v>
      </c>
      <c r="H45" s="8">
        <v>1584</v>
      </c>
      <c r="I45" s="8">
        <v>1305</v>
      </c>
      <c r="J45" s="8">
        <v>1508</v>
      </c>
      <c r="K45" s="8">
        <v>1080</v>
      </c>
      <c r="L45" s="8">
        <v>1320</v>
      </c>
      <c r="M45" s="8">
        <v>2182</v>
      </c>
      <c r="N45" s="8">
        <v>1336</v>
      </c>
      <c r="O45" s="8">
        <v>2138</v>
      </c>
      <c r="P45" s="8">
        <v>1822</v>
      </c>
      <c r="Q45" s="8">
        <v>1160</v>
      </c>
      <c r="R45" s="54"/>
      <c r="S45" s="8" t="s">
        <v>5156</v>
      </c>
      <c r="T45" s="8" t="s">
        <v>5054</v>
      </c>
      <c r="U45" s="35">
        <v>0.24375592791699999</v>
      </c>
      <c r="V45" s="35">
        <v>0.191873589165</v>
      </c>
      <c r="W45" s="35">
        <v>0.24307580174900001</v>
      </c>
      <c r="X45" s="35">
        <v>0.29599485971299999</v>
      </c>
      <c r="Y45" s="35">
        <v>0.36800452232899999</v>
      </c>
      <c r="Z45" s="35">
        <v>0.30157068062800002</v>
      </c>
      <c r="AA45" s="35">
        <v>0.246128769356</v>
      </c>
      <c r="AB45" s="35">
        <v>0.17596972563900001</v>
      </c>
      <c r="AC45" s="35">
        <v>0.34948096885800001</v>
      </c>
      <c r="AD45" s="35">
        <v>0.31301939058200001</v>
      </c>
      <c r="AE45" s="35">
        <v>0.3125</v>
      </c>
      <c r="AF45" s="35">
        <v>0.30996309963099999</v>
      </c>
      <c r="AG45" s="35">
        <v>0.25868440502599999</v>
      </c>
      <c r="AH45" s="35">
        <v>0.19432207537900001</v>
      </c>
      <c r="AI45" s="35">
        <v>0.25175997318100002</v>
      </c>
      <c r="AJ45" s="35">
        <v>0.28746928746900002</v>
      </c>
      <c r="AL45" s="34" t="s">
        <v>5216</v>
      </c>
      <c r="AM45" s="34">
        <v>0.87065120428200005</v>
      </c>
      <c r="AN45" s="34">
        <v>0.82266009852199995</v>
      </c>
      <c r="AO45" s="34">
        <v>0.823956442831</v>
      </c>
      <c r="AP45" s="34">
        <v>0.81159864989300001</v>
      </c>
      <c r="AQ45" s="34">
        <v>0.69852369852399998</v>
      </c>
      <c r="AR45" s="34">
        <v>0.77858439201499996</v>
      </c>
      <c r="AS45" s="34">
        <v>0.70770202020200002</v>
      </c>
      <c r="AT45" s="34">
        <v>0.86896551724100002</v>
      </c>
      <c r="AU45" s="34">
        <v>0.34350132626000002</v>
      </c>
      <c r="AV45" s="34">
        <v>0.66296296296299995</v>
      </c>
      <c r="AW45" s="34">
        <v>0.77272727272700004</v>
      </c>
      <c r="AX45" s="34">
        <v>0.78139321723199995</v>
      </c>
      <c r="AY45" s="34">
        <v>0.80089820359300001</v>
      </c>
      <c r="AZ45" s="34">
        <v>0.87043966323699995</v>
      </c>
      <c r="BA45" s="34">
        <v>0.71624588364399999</v>
      </c>
      <c r="BB45" s="34">
        <v>0.90258620689699998</v>
      </c>
      <c r="BD45" s="36" t="s">
        <v>5217</v>
      </c>
      <c r="BE45" s="37">
        <f t="shared" si="4"/>
        <v>0.68000415030774997</v>
      </c>
      <c r="BF45" s="37">
        <f t="shared" si="4"/>
        <v>0.6981016646974999</v>
      </c>
      <c r="BG45" s="37">
        <f t="shared" si="4"/>
        <v>0.6629968399035</v>
      </c>
      <c r="BH45" s="37">
        <f t="shared" si="4"/>
        <v>0.65453534970100002</v>
      </c>
      <c r="BI45" s="37">
        <f t="shared" si="4"/>
        <v>0.64826228752350001</v>
      </c>
      <c r="BJ45" s="37">
        <f t="shared" si="4"/>
        <v>0.59343423369124992</v>
      </c>
      <c r="BK45" s="37">
        <f t="shared" si="4"/>
        <v>0.61184523060100005</v>
      </c>
      <c r="BL45" s="37">
        <f t="shared" si="4"/>
        <v>0.82942922990474999</v>
      </c>
      <c r="BM45" s="37">
        <f t="shared" si="4"/>
        <v>0.40929406607250002</v>
      </c>
      <c r="BN45" s="37">
        <f t="shared" si="4"/>
        <v>0.52290034233774996</v>
      </c>
      <c r="BO45" s="37">
        <f t="shared" si="4"/>
        <v>0.62813108088825009</v>
      </c>
      <c r="BP45" s="37">
        <f t="shared" si="4"/>
        <v>0.63235750092300003</v>
      </c>
      <c r="BQ45" s="37">
        <f t="shared" si="4"/>
        <v>0.61297576120274999</v>
      </c>
      <c r="BR45" s="37">
        <f t="shared" si="4"/>
        <v>0.72968631029999997</v>
      </c>
      <c r="BS45" s="37">
        <f t="shared" si="4"/>
        <v>0.60302179994899996</v>
      </c>
      <c r="BT45" s="37">
        <f t="shared" si="4"/>
        <v>0.66833278265950002</v>
      </c>
      <c r="BV45" s="36" t="s">
        <v>5217</v>
      </c>
      <c r="BW45" s="37">
        <v>0.66198829236433332</v>
      </c>
      <c r="BX45" s="37">
        <v>0.68882691095466664</v>
      </c>
      <c r="BY45" s="37">
        <v>0.65348731196166676</v>
      </c>
      <c r="BZ45" s="37">
        <v>0.62619671498466667</v>
      </c>
      <c r="CA45" s="37">
        <v>0.63658150097800004</v>
      </c>
      <c r="CB45" s="37">
        <v>0.6030246370286666</v>
      </c>
      <c r="CC45" s="37">
        <v>0.59430786339166664</v>
      </c>
      <c r="CD45" s="37">
        <v>0.81941015722900001</v>
      </c>
      <c r="CE45" s="37">
        <v>0.37138132760833331</v>
      </c>
      <c r="CF45" s="37">
        <v>0.51577810521666667</v>
      </c>
      <c r="CG45" s="37">
        <v>0.60761003310566664</v>
      </c>
      <c r="CH45" s="37">
        <v>0.60986645056733335</v>
      </c>
      <c r="CI45" s="37">
        <v>0.63287948000000005</v>
      </c>
      <c r="CJ45" s="37">
        <v>0.73116308950133335</v>
      </c>
      <c r="CK45" s="37">
        <v>0.60021659879866662</v>
      </c>
      <c r="CL45" s="37">
        <v>0.64613045720066664</v>
      </c>
      <c r="CN45" s="36" t="s">
        <v>5217</v>
      </c>
      <c r="CO45" s="37">
        <v>0.73405172413800002</v>
      </c>
      <c r="CP45" s="37">
        <v>0.72592592592600003</v>
      </c>
      <c r="CQ45" s="37">
        <v>0.69152542372900005</v>
      </c>
      <c r="CR45" s="37">
        <v>0.73955125384999998</v>
      </c>
      <c r="CS45" s="37">
        <v>0.68330464715999994</v>
      </c>
      <c r="CT45" s="37">
        <v>0.56466302367900001</v>
      </c>
      <c r="CU45" s="37">
        <v>0.66445733222900005</v>
      </c>
      <c r="CV45" s="37">
        <v>0.85948644793200002</v>
      </c>
      <c r="CW45" s="37">
        <v>0.52303228146500003</v>
      </c>
      <c r="CX45" s="37">
        <v>0.54426705370100004</v>
      </c>
      <c r="CY45" s="37">
        <v>0.68969422423600002</v>
      </c>
      <c r="CZ45" s="37">
        <v>0.69983065199000005</v>
      </c>
      <c r="DA45" s="37">
        <v>0.55326460481100004</v>
      </c>
      <c r="DB45" s="37">
        <v>0.72525597269599995</v>
      </c>
      <c r="DC45" s="37">
        <v>0.61143740339999997</v>
      </c>
      <c r="DD45" s="37">
        <v>0.73493975903599995</v>
      </c>
    </row>
    <row r="46" spans="1:108" x14ac:dyDescent="0.2">
      <c r="A46" s="34" t="s">
        <v>5218</v>
      </c>
      <c r="B46" s="8">
        <v>2406</v>
      </c>
      <c r="C46" s="8">
        <v>484</v>
      </c>
      <c r="D46" s="8">
        <v>2374</v>
      </c>
      <c r="E46" s="8">
        <v>3956</v>
      </c>
      <c r="F46" s="8">
        <v>1176</v>
      </c>
      <c r="G46" s="8">
        <v>1998</v>
      </c>
      <c r="H46" s="8">
        <v>1171</v>
      </c>
      <c r="I46" s="8">
        <v>1192</v>
      </c>
      <c r="J46" s="8">
        <v>2903</v>
      </c>
      <c r="K46" s="8">
        <v>2246</v>
      </c>
      <c r="L46" s="8">
        <v>1663</v>
      </c>
      <c r="M46" s="8">
        <v>1476</v>
      </c>
      <c r="N46" s="8">
        <v>732</v>
      </c>
      <c r="O46" s="8">
        <v>3472</v>
      </c>
      <c r="P46" s="8">
        <v>2641</v>
      </c>
      <c r="Q46" s="8">
        <v>587</v>
      </c>
      <c r="R46" s="54"/>
      <c r="S46" s="8" t="s">
        <v>5156</v>
      </c>
      <c r="T46" s="8" t="s">
        <v>5056</v>
      </c>
      <c r="U46" s="35">
        <v>3.1615554853E-4</v>
      </c>
      <c r="V46" s="35">
        <v>0</v>
      </c>
      <c r="W46" s="35">
        <v>0</v>
      </c>
      <c r="X46" s="35">
        <v>4.2835724994600002E-4</v>
      </c>
      <c r="Y46" s="35">
        <v>0</v>
      </c>
      <c r="Z46" s="35">
        <v>5.2356020942400001E-4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4.89476260401E-4</v>
      </c>
      <c r="AI46" s="35">
        <v>0</v>
      </c>
      <c r="AJ46" s="35">
        <v>0</v>
      </c>
      <c r="AL46" s="34" t="s">
        <v>5218</v>
      </c>
      <c r="AM46" s="34">
        <v>0.82169576059899996</v>
      </c>
      <c r="AN46" s="34">
        <v>0.72727272727299996</v>
      </c>
      <c r="AO46" s="34">
        <v>0.76411120471799998</v>
      </c>
      <c r="AP46" s="34">
        <v>0.845298281092</v>
      </c>
      <c r="AQ46" s="34">
        <v>0.74064625850300003</v>
      </c>
      <c r="AR46" s="34">
        <v>0.673673673674</v>
      </c>
      <c r="AS46" s="34">
        <v>0.74466268146900005</v>
      </c>
      <c r="AT46" s="34">
        <v>0.84395973154399995</v>
      </c>
      <c r="AU46" s="34">
        <v>0.60316913537700001</v>
      </c>
      <c r="AV46" s="34">
        <v>0.731522707035</v>
      </c>
      <c r="AW46" s="34">
        <v>0.77029464822600002</v>
      </c>
      <c r="AX46" s="34">
        <v>0.73170731707299996</v>
      </c>
      <c r="AY46" s="34">
        <v>0.76366120218599998</v>
      </c>
      <c r="AZ46" s="34">
        <v>0.841877880184</v>
      </c>
      <c r="BA46" s="34">
        <v>0.774327906096</v>
      </c>
      <c r="BB46" s="34">
        <v>0.81431005110700005</v>
      </c>
      <c r="BD46" s="36" t="s">
        <v>5219</v>
      </c>
      <c r="BE46" s="37">
        <f t="shared" si="4"/>
        <v>0.60541182466650001</v>
      </c>
      <c r="BF46" s="37">
        <f t="shared" si="4"/>
        <v>0.59363279071349995</v>
      </c>
      <c r="BG46" s="37">
        <f t="shared" si="4"/>
        <v>0.63405404632274998</v>
      </c>
      <c r="BH46" s="37">
        <f t="shared" si="4"/>
        <v>0.64577830250900004</v>
      </c>
      <c r="BI46" s="37">
        <f t="shared" si="4"/>
        <v>0.54408912329150005</v>
      </c>
      <c r="BJ46" s="37">
        <f t="shared" si="4"/>
        <v>0.51858186165374998</v>
      </c>
      <c r="BK46" s="37">
        <f t="shared" si="4"/>
        <v>0.60978931264924996</v>
      </c>
      <c r="BL46" s="37">
        <f t="shared" si="4"/>
        <v>0.73546630845450001</v>
      </c>
      <c r="BM46" s="37">
        <f t="shared" si="4"/>
        <v>0.48672172614824999</v>
      </c>
      <c r="BN46" s="37">
        <f t="shared" si="4"/>
        <v>0.59073532919575</v>
      </c>
      <c r="BO46" s="37">
        <f t="shared" si="4"/>
        <v>0.55818292457675001</v>
      </c>
      <c r="BP46" s="37">
        <f t="shared" si="4"/>
        <v>0.54675411634124993</v>
      </c>
      <c r="BQ46" s="37">
        <f t="shared" si="4"/>
        <v>0.63177113578499999</v>
      </c>
      <c r="BR46" s="37">
        <f t="shared" si="4"/>
        <v>0.71147864983924991</v>
      </c>
      <c r="BS46" s="37">
        <f t="shared" si="4"/>
        <v>0.57874226353924996</v>
      </c>
      <c r="BT46" s="37">
        <f t="shared" si="4"/>
        <v>0.61609683236250001</v>
      </c>
      <c r="BV46" s="36" t="s">
        <v>5219</v>
      </c>
      <c r="BW46" s="37">
        <v>0.58626702378333329</v>
      </c>
      <c r="BX46" s="37">
        <v>0.58866561334466672</v>
      </c>
      <c r="BY46" s="37">
        <v>0.63691397684933326</v>
      </c>
      <c r="BZ46" s="37">
        <v>0.61995935114033329</v>
      </c>
      <c r="CA46" s="37">
        <v>0.55512249405899994</v>
      </c>
      <c r="CB46" s="37">
        <v>0.51951916742466675</v>
      </c>
      <c r="CC46" s="37">
        <v>0.6070091144626667</v>
      </c>
      <c r="CD46" s="37">
        <v>0.74575963429433323</v>
      </c>
      <c r="CE46" s="37">
        <v>0.46079517740766668</v>
      </c>
      <c r="CF46" s="37">
        <v>0.58417555303899993</v>
      </c>
      <c r="CG46" s="37">
        <v>0.56705829868766666</v>
      </c>
      <c r="CH46" s="37">
        <v>0.53275729220666668</v>
      </c>
      <c r="CI46" s="37">
        <v>0.61993560542799997</v>
      </c>
      <c r="CJ46" s="37">
        <v>0.70050829648333324</v>
      </c>
      <c r="CK46" s="37">
        <v>0.56741743038366665</v>
      </c>
      <c r="CL46" s="37">
        <v>0.59976932145700002</v>
      </c>
      <c r="CN46" s="36" t="s">
        <v>5219</v>
      </c>
      <c r="CO46" s="37">
        <v>0.66284622731599996</v>
      </c>
      <c r="CP46" s="37">
        <v>0.60853432281999997</v>
      </c>
      <c r="CQ46" s="37">
        <v>0.625474254743</v>
      </c>
      <c r="CR46" s="37">
        <v>0.72323515661500004</v>
      </c>
      <c r="CS46" s="37">
        <v>0.51098901098899996</v>
      </c>
      <c r="CT46" s="37">
        <v>0.51576994434099999</v>
      </c>
      <c r="CU46" s="37">
        <v>0.61812990720899996</v>
      </c>
      <c r="CV46" s="37">
        <v>0.704586330935</v>
      </c>
      <c r="CW46" s="37">
        <v>0.56450137236999998</v>
      </c>
      <c r="CX46" s="37">
        <v>0.610414657666</v>
      </c>
      <c r="CY46" s="37">
        <v>0.53155680224400004</v>
      </c>
      <c r="CZ46" s="37">
        <v>0.58874458874500002</v>
      </c>
      <c r="DA46" s="37">
        <v>0.66727772685599995</v>
      </c>
      <c r="DB46" s="37">
        <v>0.74438970990700004</v>
      </c>
      <c r="DC46" s="37">
        <v>0.61271676300599998</v>
      </c>
      <c r="DD46" s="37">
        <v>0.66507936507900001</v>
      </c>
    </row>
    <row r="47" spans="1:108" x14ac:dyDescent="0.2">
      <c r="A47" s="34" t="s">
        <v>5220</v>
      </c>
      <c r="B47" s="8">
        <v>1710</v>
      </c>
      <c r="C47" s="8">
        <v>248</v>
      </c>
      <c r="D47" s="8">
        <v>1087</v>
      </c>
      <c r="E47" s="8">
        <v>1014</v>
      </c>
      <c r="F47" s="8">
        <v>1257</v>
      </c>
      <c r="G47" s="8">
        <v>685</v>
      </c>
      <c r="H47" s="8">
        <v>567</v>
      </c>
      <c r="I47" s="8">
        <v>313</v>
      </c>
      <c r="J47" s="8">
        <v>625</v>
      </c>
      <c r="K47" s="8">
        <v>288</v>
      </c>
      <c r="L47" s="8">
        <v>385</v>
      </c>
      <c r="M47" s="8">
        <v>960</v>
      </c>
      <c r="N47" s="8">
        <v>793</v>
      </c>
      <c r="O47" s="8">
        <v>707</v>
      </c>
      <c r="P47" s="8">
        <v>674</v>
      </c>
      <c r="Q47" s="8">
        <v>682</v>
      </c>
      <c r="R47" s="54"/>
      <c r="S47" s="8" t="s">
        <v>5156</v>
      </c>
      <c r="T47" s="8" t="s">
        <v>5058</v>
      </c>
      <c r="U47" s="35">
        <v>3.1615554853E-4</v>
      </c>
      <c r="V47" s="35">
        <v>0</v>
      </c>
      <c r="W47" s="35">
        <v>0</v>
      </c>
      <c r="X47" s="35">
        <v>0</v>
      </c>
      <c r="Y47" s="35">
        <v>0</v>
      </c>
      <c r="Z47" s="35">
        <v>1.0471204188499999E-3</v>
      </c>
      <c r="AA47" s="35">
        <v>8.1499592502000005E-4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4.89476260401E-4</v>
      </c>
      <c r="AI47" s="35">
        <v>6.7046597385199999E-4</v>
      </c>
      <c r="AJ47" s="35">
        <v>1.2285012285000001E-3</v>
      </c>
      <c r="AL47" s="34" t="s">
        <v>5220</v>
      </c>
      <c r="AM47" s="34">
        <v>0.65087719298199997</v>
      </c>
      <c r="AN47" s="34">
        <v>0.72983870967700004</v>
      </c>
      <c r="AO47" s="34">
        <v>0.75344986200599995</v>
      </c>
      <c r="AP47" s="34">
        <v>0.68244575936899998</v>
      </c>
      <c r="AQ47" s="34">
        <v>0.595067621321</v>
      </c>
      <c r="AR47" s="34">
        <v>0.61313868613099998</v>
      </c>
      <c r="AS47" s="34">
        <v>0.66137566137600001</v>
      </c>
      <c r="AT47" s="34">
        <v>0.83386581469599996</v>
      </c>
      <c r="AU47" s="34">
        <v>0.42399999999999999</v>
      </c>
      <c r="AV47" s="34">
        <v>0.61458333333299997</v>
      </c>
      <c r="AW47" s="34">
        <v>0.550649350649</v>
      </c>
      <c r="AX47" s="34">
        <v>0.72499999999999998</v>
      </c>
      <c r="AY47" s="34">
        <v>0.709962168979</v>
      </c>
      <c r="AZ47" s="34">
        <v>0.83451202263099999</v>
      </c>
      <c r="BA47" s="34">
        <v>0.61127596439200005</v>
      </c>
      <c r="BB47" s="34">
        <v>0.77712609970699997</v>
      </c>
      <c r="BD47" s="36" t="s">
        <v>5221</v>
      </c>
      <c r="BE47" s="37">
        <f t="shared" si="4"/>
        <v>0.45804884368449994</v>
      </c>
      <c r="BF47" s="37">
        <f t="shared" si="4"/>
        <v>0.52796097450349999</v>
      </c>
      <c r="BG47" s="37">
        <f t="shared" si="4"/>
        <v>0.53551165135449996</v>
      </c>
      <c r="BH47" s="37">
        <f t="shared" si="4"/>
        <v>0.48293134976824997</v>
      </c>
      <c r="BI47" s="37">
        <f t="shared" si="4"/>
        <v>0.49470682040774999</v>
      </c>
      <c r="BJ47" s="37">
        <f t="shared" si="4"/>
        <v>0.44332457160100003</v>
      </c>
      <c r="BK47" s="37">
        <f t="shared" si="4"/>
        <v>0.56382455998824998</v>
      </c>
      <c r="BL47" s="37">
        <f t="shared" si="4"/>
        <v>0.73250094792874998</v>
      </c>
      <c r="BM47" s="37">
        <f t="shared" si="4"/>
        <v>0.48230353748275001</v>
      </c>
      <c r="BN47" s="37">
        <f t="shared" si="4"/>
        <v>0.60963027413299997</v>
      </c>
      <c r="BO47" s="37">
        <f t="shared" si="4"/>
        <v>0.44569831710274999</v>
      </c>
      <c r="BP47" s="37">
        <f t="shared" si="4"/>
        <v>0.56210313365499998</v>
      </c>
      <c r="BQ47" s="37">
        <f t="shared" si="4"/>
        <v>0.52002585283900005</v>
      </c>
      <c r="BR47" s="37">
        <f t="shared" si="4"/>
        <v>0.6170211648185</v>
      </c>
      <c r="BS47" s="37">
        <f t="shared" si="4"/>
        <v>0.42737976543075001</v>
      </c>
      <c r="BT47" s="37">
        <f t="shared" si="4"/>
        <v>0.49608167992375002</v>
      </c>
      <c r="BV47" s="36" t="s">
        <v>5221</v>
      </c>
      <c r="BW47" s="37">
        <v>0.48641421241866672</v>
      </c>
      <c r="BX47" s="37">
        <v>0.57037906141100003</v>
      </c>
      <c r="BY47" s="37">
        <v>0.5912920597843333</v>
      </c>
      <c r="BZ47" s="37">
        <v>0.55784289258733333</v>
      </c>
      <c r="CA47" s="37">
        <v>0.54167605851266665</v>
      </c>
      <c r="CB47" s="37">
        <v>0.47339951864866664</v>
      </c>
      <c r="CC47" s="37">
        <v>0.64208816528500001</v>
      </c>
      <c r="CD47" s="37">
        <v>0.78139483646600005</v>
      </c>
      <c r="CE47" s="37">
        <v>0.49392895228866668</v>
      </c>
      <c r="CF47" s="37">
        <v>0.66902968589899992</v>
      </c>
      <c r="CG47" s="37">
        <v>0.49980045964433328</v>
      </c>
      <c r="CH47" s="37">
        <v>0.56009031389999997</v>
      </c>
      <c r="CI47" s="37">
        <v>0.599013272697</v>
      </c>
      <c r="CJ47" s="37">
        <v>0.63046799566833334</v>
      </c>
      <c r="CK47" s="37">
        <v>0.47856617506099997</v>
      </c>
      <c r="CL47" s="37">
        <v>0.52012768590766667</v>
      </c>
      <c r="CN47" s="36" t="s">
        <v>5221</v>
      </c>
      <c r="CO47" s="37">
        <v>0.37295273748199997</v>
      </c>
      <c r="CP47" s="37">
        <v>0.40070671378099998</v>
      </c>
      <c r="CQ47" s="37">
        <v>0.368170426065</v>
      </c>
      <c r="CR47" s="37">
        <v>0.25819672131100002</v>
      </c>
      <c r="CS47" s="37">
        <v>0.35379910609300003</v>
      </c>
      <c r="CT47" s="37">
        <v>0.35309973045800003</v>
      </c>
      <c r="CU47" s="37">
        <v>0.32903374409800001</v>
      </c>
      <c r="CV47" s="37">
        <v>0.58581928231699998</v>
      </c>
      <c r="CW47" s="37">
        <v>0.44742729306500001</v>
      </c>
      <c r="CX47" s="37">
        <v>0.43143203883499998</v>
      </c>
      <c r="CY47" s="37">
        <v>0.28339188947799998</v>
      </c>
      <c r="CZ47" s="37">
        <v>0.56814159291999999</v>
      </c>
      <c r="DA47" s="37">
        <v>0.28306359326500002</v>
      </c>
      <c r="DB47" s="37">
        <v>0.57668067226899999</v>
      </c>
      <c r="DC47" s="37">
        <v>0.27382053653999999</v>
      </c>
      <c r="DD47" s="37">
        <v>0.42394366197200001</v>
      </c>
    </row>
    <row r="48" spans="1:108" x14ac:dyDescent="0.2">
      <c r="A48" s="34" t="s">
        <v>5222</v>
      </c>
      <c r="B48" s="8">
        <v>3306</v>
      </c>
      <c r="C48" s="8">
        <v>398</v>
      </c>
      <c r="D48" s="8">
        <v>2381</v>
      </c>
      <c r="E48" s="8">
        <v>4037</v>
      </c>
      <c r="F48" s="8">
        <v>1356</v>
      </c>
      <c r="G48" s="8">
        <v>2102</v>
      </c>
      <c r="H48" s="8">
        <v>812</v>
      </c>
      <c r="I48" s="8">
        <v>1082</v>
      </c>
      <c r="J48" s="8">
        <v>4313</v>
      </c>
      <c r="K48" s="8">
        <v>936</v>
      </c>
      <c r="L48" s="8">
        <v>1708</v>
      </c>
      <c r="M48" s="8">
        <v>2153</v>
      </c>
      <c r="N48" s="8">
        <v>1286</v>
      </c>
      <c r="O48" s="8">
        <v>2559</v>
      </c>
      <c r="P48" s="8">
        <v>1694</v>
      </c>
      <c r="Q48" s="8">
        <v>1835</v>
      </c>
      <c r="R48" s="54"/>
      <c r="S48" s="8" t="s">
        <v>5156</v>
      </c>
      <c r="T48" s="8" t="s">
        <v>5060</v>
      </c>
      <c r="U48" s="35">
        <v>0.75561176098600003</v>
      </c>
      <c r="V48" s="35">
        <v>0.80812641083500003</v>
      </c>
      <c r="W48" s="35">
        <v>0.75692419825099999</v>
      </c>
      <c r="X48" s="35">
        <v>0.703576783037</v>
      </c>
      <c r="Y48" s="35">
        <v>0.63199547767099995</v>
      </c>
      <c r="Z48" s="35">
        <v>0.69685863874300003</v>
      </c>
      <c r="AA48" s="35">
        <v>0.75305623471899996</v>
      </c>
      <c r="AB48" s="35">
        <v>0.82403027436099996</v>
      </c>
      <c r="AC48" s="35">
        <v>0.65051903114200005</v>
      </c>
      <c r="AD48" s="35">
        <v>0.68698060941799999</v>
      </c>
      <c r="AE48" s="35">
        <v>0.6875</v>
      </c>
      <c r="AF48" s="35">
        <v>0.69003690036900001</v>
      </c>
      <c r="AG48" s="35">
        <v>0.74131559497400001</v>
      </c>
      <c r="AH48" s="35">
        <v>0.80469897209999997</v>
      </c>
      <c r="AI48" s="35">
        <v>0.74756956084500004</v>
      </c>
      <c r="AJ48" s="35">
        <v>0.711302211302</v>
      </c>
      <c r="AL48" s="34" t="s">
        <v>5222</v>
      </c>
      <c r="AM48" s="34">
        <v>0.70508166969099995</v>
      </c>
      <c r="AN48" s="34">
        <v>0.72864321608000004</v>
      </c>
      <c r="AO48" s="34">
        <v>0.73330533389300001</v>
      </c>
      <c r="AP48" s="34">
        <v>0.69556601436700005</v>
      </c>
      <c r="AQ48" s="34">
        <v>0.65191740412999999</v>
      </c>
      <c r="AR48" s="34">
        <v>0.62559467174100003</v>
      </c>
      <c r="AS48" s="34">
        <v>0.63669950738900005</v>
      </c>
      <c r="AT48" s="34">
        <v>0.84565619223699995</v>
      </c>
      <c r="AU48" s="34">
        <v>0.39346162763699999</v>
      </c>
      <c r="AV48" s="34">
        <v>0.610042735043</v>
      </c>
      <c r="AW48" s="34">
        <v>0.58957845433300005</v>
      </c>
      <c r="AX48" s="34">
        <v>0.64700418021399997</v>
      </c>
      <c r="AY48" s="34">
        <v>0.75660964230200001</v>
      </c>
      <c r="AZ48" s="34">
        <v>0.80656506447800003</v>
      </c>
      <c r="BA48" s="34">
        <v>0.65525383707200002</v>
      </c>
      <c r="BB48" s="34">
        <v>0.73242506811999997</v>
      </c>
      <c r="BD48" s="36" t="s">
        <v>5223</v>
      </c>
      <c r="BE48" s="37">
        <f t="shared" si="4"/>
        <v>0.58262879582624993</v>
      </c>
      <c r="BF48" s="37">
        <f t="shared" si="4"/>
        <v>0.63038800063150013</v>
      </c>
      <c r="BG48" s="37">
        <f t="shared" si="4"/>
        <v>0.67034839863350004</v>
      </c>
      <c r="BH48" s="37">
        <f t="shared" si="4"/>
        <v>0.61877984963700006</v>
      </c>
      <c r="BI48" s="37">
        <f t="shared" si="4"/>
        <v>0.567452452163</v>
      </c>
      <c r="BJ48" s="37">
        <f t="shared" si="4"/>
        <v>0.52425297078499999</v>
      </c>
      <c r="BK48" s="37">
        <f t="shared" si="4"/>
        <v>0.59140270491749991</v>
      </c>
      <c r="BL48" s="37">
        <f t="shared" si="4"/>
        <v>0.77062945961399998</v>
      </c>
      <c r="BM48" s="37">
        <f t="shared" si="4"/>
        <v>0.47115561995400002</v>
      </c>
      <c r="BN48" s="37">
        <f t="shared" si="4"/>
        <v>0.54217766110999999</v>
      </c>
      <c r="BO48" s="37">
        <f t="shared" si="4"/>
        <v>0.54507132131150005</v>
      </c>
      <c r="BP48" s="37">
        <f t="shared" si="4"/>
        <v>0.53337282528250007</v>
      </c>
      <c r="BQ48" s="37">
        <f t="shared" si="4"/>
        <v>0.61055133187675004</v>
      </c>
      <c r="BR48" s="37">
        <f t="shared" si="4"/>
        <v>0.74442219298824996</v>
      </c>
      <c r="BS48" s="37">
        <f t="shared" si="4"/>
        <v>0.52943261197975</v>
      </c>
      <c r="BT48" s="37">
        <f t="shared" si="4"/>
        <v>0.61805429108874999</v>
      </c>
      <c r="BV48" s="36" t="s">
        <v>5223</v>
      </c>
      <c r="BW48" s="37">
        <v>0.57279175520333336</v>
      </c>
      <c r="BX48" s="37">
        <v>0.61863283569500005</v>
      </c>
      <c r="BY48" s="37">
        <v>0.6471755619609999</v>
      </c>
      <c r="BZ48" s="37">
        <v>0.61232762905733329</v>
      </c>
      <c r="CA48" s="37">
        <v>0.55371752161200005</v>
      </c>
      <c r="CB48" s="37">
        <v>0.51975867802766673</v>
      </c>
      <c r="CC48" s="37">
        <v>0.5602164129963334</v>
      </c>
      <c r="CD48" s="37">
        <v>0.76288466139633326</v>
      </c>
      <c r="CE48" s="37">
        <v>0.42631933059966665</v>
      </c>
      <c r="CF48" s="37">
        <v>0.53196151916099998</v>
      </c>
      <c r="CG48" s="37">
        <v>0.52676176174866673</v>
      </c>
      <c r="CH48" s="37">
        <v>0.51900500615266665</v>
      </c>
      <c r="CI48" s="37">
        <v>0.62092673801433329</v>
      </c>
      <c r="CJ48" s="37">
        <v>0.74035507843066661</v>
      </c>
      <c r="CK48" s="37">
        <v>0.53274322262933327</v>
      </c>
      <c r="CL48" s="37">
        <v>0.64012710374100001</v>
      </c>
      <c r="CN48" s="36" t="s">
        <v>5223</v>
      </c>
      <c r="CO48" s="37">
        <v>0.61213991769499998</v>
      </c>
      <c r="CP48" s="37">
        <v>0.66565349544100005</v>
      </c>
      <c r="CQ48" s="37">
        <v>0.73986690865100002</v>
      </c>
      <c r="CR48" s="37">
        <v>0.63813651137600003</v>
      </c>
      <c r="CS48" s="37">
        <v>0.60865724381599995</v>
      </c>
      <c r="CT48" s="37">
        <v>0.537735849057</v>
      </c>
      <c r="CU48" s="37">
        <v>0.68496158068099999</v>
      </c>
      <c r="CV48" s="37">
        <v>0.79386385426700001</v>
      </c>
      <c r="CW48" s="37">
        <v>0.60566448801700001</v>
      </c>
      <c r="CX48" s="37">
        <v>0.57282608695699999</v>
      </c>
      <c r="CY48" s="37">
        <v>0.6</v>
      </c>
      <c r="CZ48" s="37">
        <v>0.57647628267200002</v>
      </c>
      <c r="DA48" s="37">
        <v>0.57942511346400005</v>
      </c>
      <c r="DB48" s="37">
        <v>0.75662353666100002</v>
      </c>
      <c r="DC48" s="37">
        <v>0.51950078003099998</v>
      </c>
      <c r="DD48" s="37">
        <v>0.55183585313200001</v>
      </c>
    </row>
    <row r="49" spans="1:108" x14ac:dyDescent="0.2">
      <c r="A49" s="34" t="s">
        <v>5224</v>
      </c>
      <c r="B49" s="8">
        <v>1918</v>
      </c>
      <c r="C49" s="8">
        <v>307</v>
      </c>
      <c r="D49" s="8">
        <v>1610</v>
      </c>
      <c r="E49" s="8">
        <v>2929</v>
      </c>
      <c r="F49" s="8">
        <v>1015</v>
      </c>
      <c r="G49" s="8">
        <v>801</v>
      </c>
      <c r="H49" s="8">
        <v>1258</v>
      </c>
      <c r="I49" s="8">
        <v>1162</v>
      </c>
      <c r="J49" s="8">
        <v>1661</v>
      </c>
      <c r="K49" s="8">
        <v>691</v>
      </c>
      <c r="L49" s="8">
        <v>779</v>
      </c>
      <c r="M49" s="8">
        <v>1968</v>
      </c>
      <c r="N49" s="8">
        <v>663</v>
      </c>
      <c r="O49" s="8">
        <v>1288</v>
      </c>
      <c r="P49" s="8">
        <v>910</v>
      </c>
      <c r="Q49" s="8">
        <v>1136</v>
      </c>
      <c r="R49" s="54"/>
      <c r="S49" s="8" t="s">
        <v>5156</v>
      </c>
      <c r="T49" s="8" t="s">
        <v>4973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L49" s="34" t="s">
        <v>5224</v>
      </c>
      <c r="AM49" s="34">
        <v>5.8915537017699998E-2</v>
      </c>
      <c r="AN49" s="34">
        <v>0.10423452768700001</v>
      </c>
      <c r="AO49" s="34">
        <v>0.10993788819899999</v>
      </c>
      <c r="AP49" s="34">
        <v>6.9648344144800006E-2</v>
      </c>
      <c r="AQ49" s="34">
        <v>0.185221674877</v>
      </c>
      <c r="AR49" s="34">
        <v>7.3657927590499994E-2</v>
      </c>
      <c r="AS49" s="34">
        <v>0.193958664547</v>
      </c>
      <c r="AT49" s="34">
        <v>0.28829604130800002</v>
      </c>
      <c r="AU49" s="34">
        <v>3.0704394942800001E-2</v>
      </c>
      <c r="AV49" s="34">
        <v>0.118668596237</v>
      </c>
      <c r="AW49" s="34">
        <v>0.17971758665000001</v>
      </c>
      <c r="AX49" s="34">
        <v>0.166666666667</v>
      </c>
      <c r="AY49" s="34">
        <v>7.6923076923100006E-2</v>
      </c>
      <c r="AZ49" s="34">
        <v>0.13276397515499999</v>
      </c>
      <c r="BA49" s="34">
        <v>0.1</v>
      </c>
      <c r="BB49" s="34">
        <v>7.04225352113E-2</v>
      </c>
      <c r="BD49" s="36" t="s">
        <v>5225</v>
      </c>
      <c r="BE49" s="37">
        <f t="shared" si="4"/>
        <v>2.5094092141629998E-2</v>
      </c>
      <c r="BF49" s="37">
        <f t="shared" si="4"/>
        <v>5.2334193025850004E-2</v>
      </c>
      <c r="BG49" s="37">
        <f t="shared" si="4"/>
        <v>4.0958184133499997E-2</v>
      </c>
      <c r="BH49" s="37">
        <f t="shared" si="4"/>
        <v>2.9716080532717497E-2</v>
      </c>
      <c r="BI49" s="37">
        <f t="shared" si="4"/>
        <v>8.3114055160475001E-2</v>
      </c>
      <c r="BJ49" s="37">
        <f t="shared" si="4"/>
        <v>3.25825620510325E-2</v>
      </c>
      <c r="BK49" s="37">
        <f t="shared" si="4"/>
        <v>0.15827733464889998</v>
      </c>
      <c r="BL49" s="37">
        <f t="shared" si="4"/>
        <v>0.22366893674924998</v>
      </c>
      <c r="BM49" s="37">
        <f t="shared" si="4"/>
        <v>2.4674759307150001E-2</v>
      </c>
      <c r="BN49" s="37">
        <f t="shared" si="4"/>
        <v>7.4176405202675003E-2</v>
      </c>
      <c r="BO49" s="37">
        <f t="shared" si="4"/>
        <v>9.9241482600425007E-2</v>
      </c>
      <c r="BP49" s="37">
        <f t="shared" si="4"/>
        <v>9.5363829428525004E-2</v>
      </c>
      <c r="BQ49" s="37">
        <f t="shared" si="4"/>
        <v>2.8835064008532502E-2</v>
      </c>
      <c r="BR49" s="37">
        <f t="shared" si="4"/>
        <v>4.7864337052975006E-2</v>
      </c>
      <c r="BS49" s="37">
        <f t="shared" si="4"/>
        <v>3.5877180678217498E-2</v>
      </c>
      <c r="BT49" s="37">
        <f t="shared" si="4"/>
        <v>2.5777347618147501E-2</v>
      </c>
      <c r="BV49" s="36" t="s">
        <v>5225</v>
      </c>
      <c r="BW49" s="37">
        <v>2.6979307880706665E-2</v>
      </c>
      <c r="BX49" s="37">
        <v>6.0148105414900004E-2</v>
      </c>
      <c r="BY49" s="37">
        <v>4.4325732187366663E-2</v>
      </c>
      <c r="BZ49" s="37">
        <v>3.0222313486389998E-2</v>
      </c>
      <c r="CA49" s="37">
        <v>8.4240667124266658E-2</v>
      </c>
      <c r="CB49" s="37">
        <v>3.2980037891676667E-2</v>
      </c>
      <c r="CC49" s="37">
        <v>0.15580672967853335</v>
      </c>
      <c r="CD49" s="37">
        <v>0.21738023579566668</v>
      </c>
      <c r="CE49" s="37">
        <v>2.5167720313300002E-2</v>
      </c>
      <c r="CF49" s="37">
        <v>7.2190688294733338E-2</v>
      </c>
      <c r="CG49" s="37">
        <v>9.3259476800566676E-2</v>
      </c>
      <c r="CH49" s="37">
        <v>9.3933979388233335E-2</v>
      </c>
      <c r="CI49" s="37">
        <v>3.1910804298943336E-2</v>
      </c>
      <c r="CJ49" s="37">
        <v>5.3228257653700005E-2</v>
      </c>
      <c r="CK49" s="37">
        <v>4.093829000145667E-2</v>
      </c>
      <c r="CL49" s="37">
        <v>2.9219984090130002E-2</v>
      </c>
      <c r="CN49" s="36" t="s">
        <v>5225</v>
      </c>
      <c r="CO49" s="37">
        <v>1.94384449244E-2</v>
      </c>
      <c r="CP49" s="37">
        <v>2.8892455858700001E-2</v>
      </c>
      <c r="CQ49" s="37">
        <v>3.0855539971899999E-2</v>
      </c>
      <c r="CR49" s="37">
        <v>2.8197381671700002E-2</v>
      </c>
      <c r="CS49" s="37">
        <v>7.9734219269100001E-2</v>
      </c>
      <c r="CT49" s="37">
        <v>3.13901345291E-2</v>
      </c>
      <c r="CU49" s="37">
        <v>0.16568914956</v>
      </c>
      <c r="CV49" s="37">
        <v>0.24253503961</v>
      </c>
      <c r="CW49" s="37">
        <v>2.3195876288699999E-2</v>
      </c>
      <c r="CX49" s="37">
        <v>8.0133555926499997E-2</v>
      </c>
      <c r="CY49" s="37">
        <v>0.1171875</v>
      </c>
      <c r="CZ49" s="37">
        <v>9.9653379549399998E-2</v>
      </c>
      <c r="DA49" s="37">
        <v>1.9607843137300001E-2</v>
      </c>
      <c r="DB49" s="37">
        <v>3.1772575250800003E-2</v>
      </c>
      <c r="DC49" s="37">
        <v>2.06938527085E-2</v>
      </c>
      <c r="DD49" s="37">
        <v>1.5449438202199999E-2</v>
      </c>
    </row>
    <row r="50" spans="1:108" ht="15.75" thickBot="1" x14ac:dyDescent="0.25">
      <c r="A50" s="34" t="s">
        <v>5226</v>
      </c>
      <c r="B50" s="8">
        <v>1026</v>
      </c>
      <c r="C50" s="8">
        <v>257</v>
      </c>
      <c r="D50" s="8">
        <v>993</v>
      </c>
      <c r="E50" s="8">
        <v>2218</v>
      </c>
      <c r="F50" s="8">
        <v>700</v>
      </c>
      <c r="G50" s="8">
        <v>1200</v>
      </c>
      <c r="H50" s="8">
        <v>469</v>
      </c>
      <c r="I50" s="8">
        <v>807</v>
      </c>
      <c r="J50" s="8">
        <v>750</v>
      </c>
      <c r="K50" s="8">
        <v>529</v>
      </c>
      <c r="L50" s="8">
        <v>555</v>
      </c>
      <c r="M50" s="8">
        <v>946</v>
      </c>
      <c r="N50" s="8">
        <v>950</v>
      </c>
      <c r="O50" s="8">
        <v>1455</v>
      </c>
      <c r="P50" s="8">
        <v>1730</v>
      </c>
      <c r="Q50" s="8">
        <v>415</v>
      </c>
      <c r="R50" s="54"/>
      <c r="S50" s="40" t="s">
        <v>5156</v>
      </c>
      <c r="T50" s="40" t="s">
        <v>52</v>
      </c>
      <c r="U50" s="41">
        <v>0</v>
      </c>
      <c r="V50" s="41">
        <v>0</v>
      </c>
      <c r="W50" s="41">
        <v>0</v>
      </c>
      <c r="X50" s="41">
        <v>0</v>
      </c>
      <c r="Y50" s="41">
        <v>0</v>
      </c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41">
        <v>0</v>
      </c>
      <c r="AG50" s="41">
        <v>0</v>
      </c>
      <c r="AH50" s="41">
        <v>0</v>
      </c>
      <c r="AI50" s="41">
        <v>0</v>
      </c>
      <c r="AJ50" s="41">
        <v>0</v>
      </c>
      <c r="AL50" s="34" t="s">
        <v>5226</v>
      </c>
      <c r="AM50" s="34">
        <v>7.1150097465899995E-2</v>
      </c>
      <c r="AN50" s="34">
        <v>0.198443579767</v>
      </c>
      <c r="AO50" s="34">
        <v>0.13293051359499999</v>
      </c>
      <c r="AP50" s="34">
        <v>8.1605049594199994E-2</v>
      </c>
      <c r="AQ50" s="34">
        <v>0.19857142857099999</v>
      </c>
      <c r="AR50" s="34">
        <v>8.3333333333299994E-2</v>
      </c>
      <c r="AS50" s="34">
        <v>0.18123667377399999</v>
      </c>
      <c r="AT50" s="34">
        <v>0.44485749690199999</v>
      </c>
      <c r="AU50" s="34">
        <v>3.5999999999999997E-2</v>
      </c>
      <c r="AV50" s="34">
        <v>6.0491493383700003E-2</v>
      </c>
      <c r="AW50" s="34">
        <v>0.14954954954999999</v>
      </c>
      <c r="AX50" s="34">
        <v>0.13742071881599999</v>
      </c>
      <c r="AY50" s="34">
        <v>8.2105263157899996E-2</v>
      </c>
      <c r="AZ50" s="34">
        <v>0.149828178694</v>
      </c>
      <c r="BA50" s="34">
        <v>0.105780346821</v>
      </c>
      <c r="BB50" s="34">
        <v>0.10120481927699999</v>
      </c>
      <c r="BD50" s="36" t="s">
        <v>5227</v>
      </c>
      <c r="BE50" s="37">
        <f t="shared" si="4"/>
        <v>3.9050073208725E-2</v>
      </c>
      <c r="BF50" s="37">
        <f t="shared" si="4"/>
        <v>0.14413525600875002</v>
      </c>
      <c r="BG50" s="37">
        <f t="shared" si="4"/>
        <v>0.11130303915239999</v>
      </c>
      <c r="BH50" s="37">
        <f t="shared" si="4"/>
        <v>8.8131982092949993E-2</v>
      </c>
      <c r="BI50" s="37">
        <f t="shared" si="4"/>
        <v>0.12667512493644997</v>
      </c>
      <c r="BJ50" s="37">
        <f t="shared" si="4"/>
        <v>5.3245845246524995E-2</v>
      </c>
      <c r="BK50" s="37">
        <f t="shared" si="4"/>
        <v>0.13713352180475</v>
      </c>
      <c r="BL50" s="37">
        <f t="shared" si="4"/>
        <v>0.33450974575100001</v>
      </c>
      <c r="BM50" s="37">
        <f t="shared" si="4"/>
        <v>3.8424337808649997E-2</v>
      </c>
      <c r="BN50" s="37">
        <f t="shared" si="4"/>
        <v>7.5648749106524998E-2</v>
      </c>
      <c r="BO50" s="37">
        <f t="shared" si="4"/>
        <v>0.11511451244574999</v>
      </c>
      <c r="BP50" s="37">
        <f t="shared" si="4"/>
        <v>0.10400190276834999</v>
      </c>
      <c r="BQ50" s="37">
        <f t="shared" si="4"/>
        <v>6.2622880184549992E-2</v>
      </c>
      <c r="BR50" s="37">
        <f t="shared" si="4"/>
        <v>0.110375674507</v>
      </c>
      <c r="BS50" s="37">
        <f t="shared" si="4"/>
        <v>8.0918338253699998E-2</v>
      </c>
      <c r="BT50" s="37">
        <f t="shared" si="4"/>
        <v>9.5847899992074992E-2</v>
      </c>
      <c r="BV50" s="36" t="s">
        <v>5227</v>
      </c>
      <c r="BW50" s="37">
        <v>4.0210859125533328E-2</v>
      </c>
      <c r="BX50" s="37">
        <v>0.15734265330066668</v>
      </c>
      <c r="BY50" s="37">
        <v>0.11611914622883333</v>
      </c>
      <c r="BZ50" s="37">
        <v>8.8732331040000001E-2</v>
      </c>
      <c r="CA50" s="37">
        <v>0.14250595627966667</v>
      </c>
      <c r="CB50" s="37">
        <v>5.6058212605566669E-2</v>
      </c>
      <c r="CC50" s="37">
        <v>0.14977945892106667</v>
      </c>
      <c r="CD50" s="37">
        <v>0.36518890558666667</v>
      </c>
      <c r="CE50" s="37">
        <v>3.734356152263333E-2</v>
      </c>
      <c r="CF50" s="37">
        <v>7.3994991546533342E-2</v>
      </c>
      <c r="CG50" s="37">
        <v>0.12900684992766667</v>
      </c>
      <c r="CH50" s="37">
        <v>0.10332783822913333</v>
      </c>
      <c r="CI50" s="37">
        <v>6.3924219842733332E-2</v>
      </c>
      <c r="CJ50" s="37">
        <v>0.11989483873660001</v>
      </c>
      <c r="CK50" s="37">
        <v>8.7299097079566665E-2</v>
      </c>
      <c r="CL50" s="37">
        <v>8.8836161028433336E-2</v>
      </c>
      <c r="CN50" s="36" t="s">
        <v>5227</v>
      </c>
      <c r="CO50" s="37">
        <v>3.5567715458300002E-2</v>
      </c>
      <c r="CP50" s="37">
        <v>0.104513064133</v>
      </c>
      <c r="CQ50" s="37">
        <v>9.6854717923100006E-2</v>
      </c>
      <c r="CR50" s="37">
        <v>8.6330935251799995E-2</v>
      </c>
      <c r="CS50" s="37">
        <v>7.91826309068E-2</v>
      </c>
      <c r="CT50" s="37">
        <v>4.4808743169399999E-2</v>
      </c>
      <c r="CU50" s="37">
        <v>9.9195710455800001E-2</v>
      </c>
      <c r="CV50" s="37">
        <v>0.24247226624400001</v>
      </c>
      <c r="CW50" s="37">
        <v>4.1666666666699999E-2</v>
      </c>
      <c r="CX50" s="37">
        <v>8.0610021786499994E-2</v>
      </c>
      <c r="CY50" s="37">
        <v>7.3437500000000003E-2</v>
      </c>
      <c r="CZ50" s="37">
        <v>0.10602409638599999</v>
      </c>
      <c r="DA50" s="37">
        <v>5.8718861210000001E-2</v>
      </c>
      <c r="DB50" s="37">
        <v>8.1818181818199998E-2</v>
      </c>
      <c r="DC50" s="37">
        <v>6.1776061776099997E-2</v>
      </c>
      <c r="DD50" s="37">
        <v>0.116883116883</v>
      </c>
    </row>
    <row r="51" spans="1:108" x14ac:dyDescent="0.2">
      <c r="A51" s="34" t="s">
        <v>5228</v>
      </c>
      <c r="B51" s="8">
        <v>1487</v>
      </c>
      <c r="C51" s="8">
        <v>146</v>
      </c>
      <c r="D51" s="8">
        <v>999</v>
      </c>
      <c r="E51" s="8">
        <v>1763</v>
      </c>
      <c r="F51" s="8">
        <v>534</v>
      </c>
      <c r="G51" s="8">
        <v>884</v>
      </c>
      <c r="H51" s="8">
        <v>543</v>
      </c>
      <c r="I51" s="8">
        <v>446</v>
      </c>
      <c r="J51" s="8">
        <v>853</v>
      </c>
      <c r="K51" s="8">
        <v>651</v>
      </c>
      <c r="L51" s="8">
        <v>233</v>
      </c>
      <c r="M51" s="8">
        <v>791</v>
      </c>
      <c r="N51" s="8">
        <v>585</v>
      </c>
      <c r="O51" s="8">
        <v>1190</v>
      </c>
      <c r="P51" s="8">
        <v>800</v>
      </c>
      <c r="Q51" s="8">
        <v>569</v>
      </c>
      <c r="R51" s="54"/>
      <c r="S51" s="8" t="s">
        <v>5158</v>
      </c>
      <c r="T51" s="8" t="s">
        <v>5054</v>
      </c>
      <c r="U51" s="35">
        <v>0.29048321652499998</v>
      </c>
      <c r="V51" s="35">
        <v>0.25075075075100001</v>
      </c>
      <c r="W51" s="35">
        <v>0.24716898954700001</v>
      </c>
      <c r="X51" s="35">
        <v>0.240146960588</v>
      </c>
      <c r="Y51" s="35">
        <v>0.41430003341100002</v>
      </c>
      <c r="Z51" s="35">
        <v>0.36302032913799998</v>
      </c>
      <c r="AA51" s="35">
        <v>0.36274509803900001</v>
      </c>
      <c r="AB51" s="35">
        <v>0.19939690915899999</v>
      </c>
      <c r="AC51" s="35">
        <v>0.52971869328499999</v>
      </c>
      <c r="AD51" s="35">
        <v>0.48537288833999997</v>
      </c>
      <c r="AE51" s="35">
        <v>0.32848935451200001</v>
      </c>
      <c r="AF51" s="35">
        <v>0.29030650386200002</v>
      </c>
      <c r="AG51" s="35">
        <v>0.23876303488</v>
      </c>
      <c r="AH51" s="35">
        <v>0.17823850851799999</v>
      </c>
      <c r="AI51" s="35">
        <v>0.29066666666699997</v>
      </c>
      <c r="AJ51" s="35">
        <v>0.16503965832799999</v>
      </c>
      <c r="AL51" s="34" t="s">
        <v>5228</v>
      </c>
      <c r="AM51" s="34">
        <v>1.7484868863500001E-2</v>
      </c>
      <c r="AN51" s="34">
        <v>5.4794520547900002E-2</v>
      </c>
      <c r="AO51" s="34">
        <v>5.1051051051099999E-2</v>
      </c>
      <c r="AP51" s="34">
        <v>3.1764038570599999E-2</v>
      </c>
      <c r="AQ51" s="34">
        <v>8.2397003745299999E-2</v>
      </c>
      <c r="AR51" s="34">
        <v>2.2624434389100001E-2</v>
      </c>
      <c r="AS51" s="34">
        <v>0.1197053407</v>
      </c>
      <c r="AT51" s="34">
        <v>0.206278026906</v>
      </c>
      <c r="AU51" s="34">
        <v>0.18053927315400001</v>
      </c>
      <c r="AV51" s="34">
        <v>0.24270353302600001</v>
      </c>
      <c r="AW51" s="34">
        <v>7.72532188841E-2</v>
      </c>
      <c r="AX51" s="34">
        <v>9.3552465233899998E-2</v>
      </c>
      <c r="AY51" s="34">
        <v>2.5641025641000001E-2</v>
      </c>
      <c r="AZ51" s="34">
        <v>8.8235294117600005E-2</v>
      </c>
      <c r="BA51" s="34">
        <v>5.1249999999999997E-2</v>
      </c>
      <c r="BB51" s="34">
        <v>4.3936731107199999E-2</v>
      </c>
      <c r="BD51" s="36" t="s">
        <v>5229</v>
      </c>
      <c r="BE51" s="37">
        <f t="shared" si="4"/>
        <v>1.06746944875225E-2</v>
      </c>
      <c r="BF51" s="37">
        <f t="shared" si="4"/>
        <v>2.1151352356174997E-2</v>
      </c>
      <c r="BG51" s="37">
        <f t="shared" si="4"/>
        <v>2.1829411171222501E-2</v>
      </c>
      <c r="BH51" s="37">
        <f t="shared" si="4"/>
        <v>2.5521925946182498E-2</v>
      </c>
      <c r="BI51" s="37">
        <f t="shared" si="4"/>
        <v>3.7277340256674993E-2</v>
      </c>
      <c r="BJ51" s="37">
        <f t="shared" si="4"/>
        <v>1.3557054602852501E-2</v>
      </c>
      <c r="BK51" s="37">
        <f t="shared" si="4"/>
        <v>0.11450660770752499</v>
      </c>
      <c r="BL51" s="37">
        <f t="shared" si="4"/>
        <v>0.18320752731200002</v>
      </c>
      <c r="BM51" s="37">
        <f t="shared" si="4"/>
        <v>8.8127999001874999E-2</v>
      </c>
      <c r="BN51" s="37">
        <f t="shared" si="4"/>
        <v>0.13526264235082502</v>
      </c>
      <c r="BO51" s="37">
        <f t="shared" si="4"/>
        <v>5.6511191454500002E-2</v>
      </c>
      <c r="BP51" s="37">
        <f t="shared" si="4"/>
        <v>5.6442122226349999E-2</v>
      </c>
      <c r="BQ51" s="37">
        <f t="shared" si="4"/>
        <v>1.7308712390860001E-2</v>
      </c>
      <c r="BR51" s="37">
        <f t="shared" si="4"/>
        <v>2.97834324412675E-2</v>
      </c>
      <c r="BS51" s="37">
        <f t="shared" si="4"/>
        <v>2.5131927692554998E-2</v>
      </c>
      <c r="BT51" s="37">
        <f t="shared" si="4"/>
        <v>2.1676180723935002E-2</v>
      </c>
      <c r="BV51" s="36" t="s">
        <v>5229</v>
      </c>
      <c r="BW51" s="37">
        <v>1.0013516700663335E-2</v>
      </c>
      <c r="BX51" s="37">
        <v>2.8201803141566662E-2</v>
      </c>
      <c r="BY51" s="37">
        <v>2.3383420903563334E-2</v>
      </c>
      <c r="BZ51" s="37">
        <v>1.5249891871909999E-2</v>
      </c>
      <c r="CA51" s="37">
        <v>3.964564907786667E-2</v>
      </c>
      <c r="CB51" s="37">
        <v>1.4472469200203335E-2</v>
      </c>
      <c r="CC51" s="37">
        <v>0.11962949993186667</v>
      </c>
      <c r="CD51" s="37">
        <v>0.16562501768933333</v>
      </c>
      <c r="CE51" s="37">
        <v>9.719336545530001E-2</v>
      </c>
      <c r="CF51" s="37">
        <v>0.13437317830676668</v>
      </c>
      <c r="CG51" s="37">
        <v>5.1538731463133335E-2</v>
      </c>
      <c r="CH51" s="37">
        <v>5.1043087907933327E-2</v>
      </c>
      <c r="CI51" s="37">
        <v>1.3331694493846668E-2</v>
      </c>
      <c r="CJ51" s="37">
        <v>3.5857678707823332E-2</v>
      </c>
      <c r="CK51" s="37">
        <v>2.2398125812306668E-2</v>
      </c>
      <c r="CL51" s="37">
        <v>2.0704852987113331E-2</v>
      </c>
      <c r="CN51" s="36" t="s">
        <v>5229</v>
      </c>
      <c r="CO51" s="37">
        <v>1.2658227848099999E-2</v>
      </c>
      <c r="CP51" s="37">
        <v>0</v>
      </c>
      <c r="CQ51" s="37">
        <v>1.7167381974200001E-2</v>
      </c>
      <c r="CR51" s="37">
        <v>5.6338028169E-2</v>
      </c>
      <c r="CS51" s="37">
        <v>3.0172413793100001E-2</v>
      </c>
      <c r="CT51" s="37">
        <v>1.0810810810800001E-2</v>
      </c>
      <c r="CU51" s="37">
        <v>9.9137931034499999E-2</v>
      </c>
      <c r="CV51" s="37">
        <v>0.23595505618000001</v>
      </c>
      <c r="CW51" s="37">
        <v>6.09318996416E-2</v>
      </c>
      <c r="CX51" s="37">
        <v>0.13793103448300001</v>
      </c>
      <c r="CY51" s="37">
        <v>7.1428571428599999E-2</v>
      </c>
      <c r="CZ51" s="37">
        <v>7.2639225181600001E-2</v>
      </c>
      <c r="DA51" s="37">
        <v>2.9239766081900001E-2</v>
      </c>
      <c r="DB51" s="37">
        <v>1.1560693641599999E-2</v>
      </c>
      <c r="DC51" s="37">
        <v>3.3333333333299998E-2</v>
      </c>
      <c r="DD51" s="37">
        <v>2.45901639344E-2</v>
      </c>
    </row>
    <row r="52" spans="1:108" x14ac:dyDescent="0.2">
      <c r="A52" s="34" t="s">
        <v>5230</v>
      </c>
      <c r="B52" s="8">
        <v>2752</v>
      </c>
      <c r="C52" s="8">
        <v>493</v>
      </c>
      <c r="D52" s="8">
        <v>2335</v>
      </c>
      <c r="E52" s="8">
        <v>2219</v>
      </c>
      <c r="F52" s="8">
        <v>1264</v>
      </c>
      <c r="G52" s="8">
        <v>1087</v>
      </c>
      <c r="H52" s="8">
        <v>1883</v>
      </c>
      <c r="I52" s="8">
        <v>1173</v>
      </c>
      <c r="J52" s="8">
        <v>1606</v>
      </c>
      <c r="K52" s="8">
        <v>1375</v>
      </c>
      <c r="L52" s="8">
        <v>1508</v>
      </c>
      <c r="M52" s="8">
        <v>1505</v>
      </c>
      <c r="N52" s="8">
        <v>1770</v>
      </c>
      <c r="O52" s="8">
        <v>1753</v>
      </c>
      <c r="P52" s="8">
        <v>1683</v>
      </c>
      <c r="Q52" s="8">
        <v>635</v>
      </c>
      <c r="R52" s="54"/>
      <c r="S52" s="8" t="s">
        <v>5158</v>
      </c>
      <c r="T52" s="8" t="s">
        <v>5056</v>
      </c>
      <c r="U52" s="35">
        <v>1.8443378826999999E-4</v>
      </c>
      <c r="V52" s="35">
        <v>0</v>
      </c>
      <c r="W52" s="35">
        <v>1.37195121951E-2</v>
      </c>
      <c r="X52" s="35">
        <v>0</v>
      </c>
      <c r="Y52" s="35">
        <v>2.3387905111899999E-3</v>
      </c>
      <c r="Z52" s="35">
        <v>7.7444336882899999E-3</v>
      </c>
      <c r="AA52" s="35">
        <v>2.8559249786899998E-2</v>
      </c>
      <c r="AB52" s="35">
        <v>3.7693177534900001E-4</v>
      </c>
      <c r="AC52" s="35">
        <v>2.2686025408300001E-4</v>
      </c>
      <c r="AD52" s="35">
        <v>4.1203131437999999E-4</v>
      </c>
      <c r="AE52" s="35">
        <v>6.7590402162899998E-4</v>
      </c>
      <c r="AF52" s="35">
        <v>2.4919013207100001E-4</v>
      </c>
      <c r="AG52" s="35">
        <v>6.1129090255299997E-3</v>
      </c>
      <c r="AH52" s="35">
        <v>3.2144005143E-4</v>
      </c>
      <c r="AI52" s="35">
        <v>0</v>
      </c>
      <c r="AJ52" s="35">
        <v>8.8468578401499996E-3</v>
      </c>
      <c r="AL52" s="34" t="s">
        <v>5230</v>
      </c>
      <c r="AM52" s="34">
        <v>2.61627906977E-2</v>
      </c>
      <c r="AN52" s="34">
        <v>7.7079107505099997E-2</v>
      </c>
      <c r="AO52" s="34">
        <v>5.2676659528900001E-2</v>
      </c>
      <c r="AP52" s="34">
        <v>1.982875169E-2</v>
      </c>
      <c r="AQ52" s="34">
        <v>8.8607594936699993E-2</v>
      </c>
      <c r="AR52" s="34">
        <v>2.4839006439699999E-2</v>
      </c>
      <c r="AS52" s="34">
        <v>0.14551248008500001</v>
      </c>
      <c r="AT52" s="34">
        <v>0.247229326513</v>
      </c>
      <c r="AU52" s="34">
        <v>2.05479452055E-2</v>
      </c>
      <c r="AV52" s="34">
        <v>4.9454545454500003E-2</v>
      </c>
      <c r="AW52" s="34">
        <v>0.14257294429699999</v>
      </c>
      <c r="AX52" s="34">
        <v>0.113621262458</v>
      </c>
      <c r="AY52" s="34">
        <v>2.65536723164E-2</v>
      </c>
      <c r="AZ52" s="34">
        <v>4.0501996577299998E-2</v>
      </c>
      <c r="BA52" s="34">
        <v>2.4955436720100001E-2</v>
      </c>
      <c r="BB52" s="34">
        <v>2.6771653543300002E-2</v>
      </c>
      <c r="BD52" s="36" t="s">
        <v>5231</v>
      </c>
      <c r="BE52" s="37">
        <f t="shared" si="4"/>
        <v>1.4363190354397501E-2</v>
      </c>
      <c r="BF52" s="37">
        <f t="shared" si="4"/>
        <v>3.9854791861075003E-2</v>
      </c>
      <c r="BG52" s="37">
        <f t="shared" si="4"/>
        <v>2.5119414084275E-2</v>
      </c>
      <c r="BH52" s="37">
        <f t="shared" si="4"/>
        <v>1.4319105947024999E-2</v>
      </c>
      <c r="BI52" s="37">
        <f t="shared" si="4"/>
        <v>5.2956384262999992E-2</v>
      </c>
      <c r="BJ52" s="37">
        <f t="shared" si="4"/>
        <v>1.5451941207315001E-2</v>
      </c>
      <c r="BK52" s="37">
        <f t="shared" si="4"/>
        <v>0.10561511955475</v>
      </c>
      <c r="BL52" s="37">
        <f t="shared" si="4"/>
        <v>0.1724579453625</v>
      </c>
      <c r="BM52" s="37">
        <f t="shared" si="4"/>
        <v>1.4861928275554999E-2</v>
      </c>
      <c r="BN52" s="37">
        <f t="shared" si="4"/>
        <v>3.8442440710724994E-2</v>
      </c>
      <c r="BO52" s="37">
        <f t="shared" si="4"/>
        <v>8.9306716723124999E-2</v>
      </c>
      <c r="BP52" s="37">
        <f t="shared" si="4"/>
        <v>6.4324098062549989E-2</v>
      </c>
      <c r="BQ52" s="37">
        <f t="shared" si="4"/>
        <v>1.2247471808562499E-2</v>
      </c>
      <c r="BR52" s="37">
        <f t="shared" si="4"/>
        <v>2.4292639191500001E-2</v>
      </c>
      <c r="BS52" s="37">
        <f t="shared" si="4"/>
        <v>1.4561439172767499E-2</v>
      </c>
      <c r="BT52" s="37">
        <f t="shared" si="4"/>
        <v>1.2151105371450002E-2</v>
      </c>
      <c r="BV52" s="36" t="s">
        <v>5231</v>
      </c>
      <c r="BW52" s="37">
        <v>1.5270323457596666E-2</v>
      </c>
      <c r="BX52" s="37">
        <v>4.1300013920399996E-2</v>
      </c>
      <c r="BY52" s="37">
        <v>2.5905298698100002E-2</v>
      </c>
      <c r="BZ52" s="37">
        <v>1.5108984326333333E-2</v>
      </c>
      <c r="CA52" s="37">
        <v>5.3020572652166663E-2</v>
      </c>
      <c r="CB52" s="37">
        <v>1.3413045792753334E-2</v>
      </c>
      <c r="CC52" s="37">
        <v>0.11433382522770001</v>
      </c>
      <c r="CD52" s="37">
        <v>0.17352949807499998</v>
      </c>
      <c r="CE52" s="37">
        <v>1.7673871083503333E-2</v>
      </c>
      <c r="CF52" s="37">
        <v>4.0596481013233335E-2</v>
      </c>
      <c r="CG52" s="37">
        <v>9.4756299009099987E-2</v>
      </c>
      <c r="CH52" s="37">
        <v>6.6405821492200007E-2</v>
      </c>
      <c r="CI52" s="37">
        <v>1.3029632378413333E-2</v>
      </c>
      <c r="CJ52" s="37">
        <v>2.4722165742033331E-2</v>
      </c>
      <c r="CK52" s="37">
        <v>1.4767872190856667E-2</v>
      </c>
      <c r="CL52" s="37">
        <v>1.3863204148163333E-2</v>
      </c>
      <c r="CN52" s="36" t="s">
        <v>5231</v>
      </c>
      <c r="CO52" s="37">
        <v>1.1641791044800001E-2</v>
      </c>
      <c r="CP52" s="37">
        <v>3.5519125683099999E-2</v>
      </c>
      <c r="CQ52" s="37">
        <v>2.2761760242800001E-2</v>
      </c>
      <c r="CR52" s="37">
        <v>1.1949470809100001E-2</v>
      </c>
      <c r="CS52" s="37">
        <v>5.27638190955E-2</v>
      </c>
      <c r="CT52" s="37">
        <v>2.1568627451000001E-2</v>
      </c>
      <c r="CU52" s="37">
        <v>7.9459002535900006E-2</v>
      </c>
      <c r="CV52" s="37">
        <v>0.16924328722500001</v>
      </c>
      <c r="CW52" s="37">
        <v>6.4260998517099996E-3</v>
      </c>
      <c r="CX52" s="37">
        <v>3.19803198032E-2</v>
      </c>
      <c r="CY52" s="37">
        <v>7.2957969865200006E-2</v>
      </c>
      <c r="CZ52" s="37">
        <v>5.8078927773599999E-2</v>
      </c>
      <c r="DA52" s="37">
        <v>9.90099009901E-3</v>
      </c>
      <c r="DB52" s="37">
        <v>2.30040595399E-2</v>
      </c>
      <c r="DC52" s="37">
        <v>1.39421401185E-2</v>
      </c>
      <c r="DD52" s="37">
        <v>7.01480904131E-3</v>
      </c>
    </row>
    <row r="53" spans="1:108" x14ac:dyDescent="0.2">
      <c r="A53" s="34" t="s">
        <v>5232</v>
      </c>
      <c r="B53" s="8">
        <v>4061</v>
      </c>
      <c r="C53" s="8">
        <v>484</v>
      </c>
      <c r="D53" s="8">
        <v>4466</v>
      </c>
      <c r="E53" s="8">
        <v>5674</v>
      </c>
      <c r="F53" s="8">
        <v>1653</v>
      </c>
      <c r="G53" s="8">
        <v>1909</v>
      </c>
      <c r="H53" s="8">
        <v>1204</v>
      </c>
      <c r="I53" s="8">
        <v>1823</v>
      </c>
      <c r="J53" s="8">
        <v>3080</v>
      </c>
      <c r="K53" s="8">
        <v>1245</v>
      </c>
      <c r="L53" s="8">
        <v>1530</v>
      </c>
      <c r="M53" s="8">
        <v>2484</v>
      </c>
      <c r="N53" s="8">
        <v>1820</v>
      </c>
      <c r="O53" s="8">
        <v>2521</v>
      </c>
      <c r="P53" s="8">
        <v>2011</v>
      </c>
      <c r="Q53" s="8">
        <v>2559</v>
      </c>
      <c r="R53" s="54"/>
      <c r="S53" s="8" t="s">
        <v>5158</v>
      </c>
      <c r="T53" s="8" t="s">
        <v>5058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3.2268473701199999E-4</v>
      </c>
      <c r="AA53" s="35">
        <v>0</v>
      </c>
      <c r="AB53" s="35">
        <v>0</v>
      </c>
      <c r="AC53" s="35">
        <v>2.2686025408300001E-4</v>
      </c>
      <c r="AD53" s="35">
        <v>4.1203131437999999E-4</v>
      </c>
      <c r="AE53" s="35">
        <v>0</v>
      </c>
      <c r="AF53" s="35">
        <v>0</v>
      </c>
      <c r="AG53" s="35">
        <v>3.5958288385499999E-4</v>
      </c>
      <c r="AH53" s="35">
        <v>0</v>
      </c>
      <c r="AI53" s="35">
        <v>1.48148148148E-3</v>
      </c>
      <c r="AJ53" s="35">
        <v>6.1012812690700003E-4</v>
      </c>
      <c r="AL53" s="34" t="s">
        <v>5232</v>
      </c>
      <c r="AM53" s="34">
        <v>2.3885742428000001E-2</v>
      </c>
      <c r="AN53" s="34">
        <v>3.5123966942100002E-2</v>
      </c>
      <c r="AO53" s="34">
        <v>2.28392297358E-2</v>
      </c>
      <c r="AP53" s="34">
        <v>1.3570673246399999E-2</v>
      </c>
      <c r="AQ53" s="34">
        <v>0.13248638838499999</v>
      </c>
      <c r="AR53" s="34">
        <v>2.5667888947099999E-2</v>
      </c>
      <c r="AS53" s="34">
        <v>6.3122923587999993E-2</v>
      </c>
      <c r="AT53" s="34">
        <v>0.26769061985699999</v>
      </c>
      <c r="AU53" s="34">
        <v>6.4935064935099998E-3</v>
      </c>
      <c r="AV53" s="34">
        <v>2.0883534136500001E-2</v>
      </c>
      <c r="AW53" s="34">
        <v>0.12679738562100001</v>
      </c>
      <c r="AX53" s="34">
        <v>0.11594202898600001</v>
      </c>
      <c r="AY53" s="34">
        <v>9.3406593406599996E-3</v>
      </c>
      <c r="AZ53" s="34">
        <v>2.45934153114E-2</v>
      </c>
      <c r="BA53" s="34">
        <v>1.6409746394800001E-2</v>
      </c>
      <c r="BB53" s="34">
        <v>1.44587729582E-2</v>
      </c>
      <c r="BD53" s="36" t="s">
        <v>5233</v>
      </c>
      <c r="BE53" s="37">
        <f t="shared" si="4"/>
        <v>1.2791200736715001E-2</v>
      </c>
      <c r="BF53" s="37">
        <f t="shared" si="4"/>
        <v>2.4508174480875E-2</v>
      </c>
      <c r="BG53" s="37">
        <f t="shared" si="4"/>
        <v>1.4620084376675E-2</v>
      </c>
      <c r="BH53" s="37">
        <f t="shared" si="4"/>
        <v>9.9974014137599997E-3</v>
      </c>
      <c r="BI53" s="37">
        <f t="shared" si="4"/>
        <v>6.0101351913574998E-2</v>
      </c>
      <c r="BJ53" s="37">
        <f t="shared" si="4"/>
        <v>1.2183391722874999E-2</v>
      </c>
      <c r="BK53" s="37">
        <f t="shared" si="4"/>
        <v>8.1131533546924997E-2</v>
      </c>
      <c r="BL53" s="37">
        <f t="shared" si="4"/>
        <v>0.23381402537675</v>
      </c>
      <c r="BM53" s="37">
        <f t="shared" si="4"/>
        <v>1.0389225432715001E-2</v>
      </c>
      <c r="BN53" s="37">
        <f t="shared" si="4"/>
        <v>2.6095066035699999E-2</v>
      </c>
      <c r="BO53" s="37">
        <f t="shared" si="4"/>
        <v>8.0485125550175007E-2</v>
      </c>
      <c r="BP53" s="37">
        <f t="shared" si="4"/>
        <v>6.7712530152874997E-2</v>
      </c>
      <c r="BQ53" s="37">
        <f t="shared" si="4"/>
        <v>9.5106544045924987E-3</v>
      </c>
      <c r="BR53" s="37">
        <f t="shared" si="4"/>
        <v>1.9461189055124999E-2</v>
      </c>
      <c r="BS53" s="37">
        <f t="shared" si="4"/>
        <v>1.0699995701447501E-2</v>
      </c>
      <c r="BT53" s="37">
        <f t="shared" si="4"/>
        <v>1.0024748581647501E-2</v>
      </c>
      <c r="BV53" s="36" t="s">
        <v>5233</v>
      </c>
      <c r="BW53" s="37">
        <v>1.3739522129239999E-2</v>
      </c>
      <c r="BX53" s="37">
        <v>2.7292536356833336E-2</v>
      </c>
      <c r="BY53" s="37">
        <v>1.57811488518E-2</v>
      </c>
      <c r="BZ53" s="37">
        <v>1.0310544880183334E-2</v>
      </c>
      <c r="CA53" s="37">
        <v>6.4796564990633326E-2</v>
      </c>
      <c r="CB53" s="37">
        <v>1.3413665963126667E-2</v>
      </c>
      <c r="CC53" s="37">
        <v>6.7033751783566672E-2</v>
      </c>
      <c r="CD53" s="37">
        <v>0.23013171944633334</v>
      </c>
      <c r="CE53" s="37">
        <v>8.41664909812E-3</v>
      </c>
      <c r="CF53" s="37">
        <v>2.3645149363099999E-2</v>
      </c>
      <c r="CG53" s="37">
        <v>8.8244654770233341E-2</v>
      </c>
      <c r="CH53" s="37">
        <v>6.9915961396600002E-2</v>
      </c>
      <c r="CI53" s="37">
        <v>8.9143941967233329E-3</v>
      </c>
      <c r="CJ53" s="37">
        <v>2.0233046406599998E-2</v>
      </c>
      <c r="CK53" s="37">
        <v>1.1804539723143334E-2</v>
      </c>
      <c r="CL53" s="37">
        <v>1.0058984406996667E-2</v>
      </c>
      <c r="CN53" s="36" t="s">
        <v>5233</v>
      </c>
      <c r="CO53" s="37">
        <v>9.9462365591400006E-3</v>
      </c>
      <c r="CP53" s="37">
        <v>1.6155088852999998E-2</v>
      </c>
      <c r="CQ53" s="37">
        <v>1.1136890951300001E-2</v>
      </c>
      <c r="CR53" s="37">
        <v>9.0579710144899992E-3</v>
      </c>
      <c r="CS53" s="37">
        <v>4.6015712682399998E-2</v>
      </c>
      <c r="CT53" s="37">
        <v>8.4925690021200005E-3</v>
      </c>
      <c r="CU53" s="37">
        <v>0.123424878837</v>
      </c>
      <c r="CV53" s="37">
        <v>0.244860943168</v>
      </c>
      <c r="CW53" s="37">
        <v>1.6306954436500001E-2</v>
      </c>
      <c r="CX53" s="37">
        <v>3.3444816053499998E-2</v>
      </c>
      <c r="CY53" s="37">
        <v>5.7206537889999999E-2</v>
      </c>
      <c r="CZ53" s="37">
        <v>6.1102236421699999E-2</v>
      </c>
      <c r="DA53" s="37">
        <v>1.12994350282E-2</v>
      </c>
      <c r="DB53" s="37">
        <v>1.7145617000700001E-2</v>
      </c>
      <c r="DC53" s="37">
        <v>7.3863636363600002E-3</v>
      </c>
      <c r="DD53" s="37">
        <v>9.9220411056000005E-3</v>
      </c>
    </row>
    <row r="54" spans="1:108" x14ac:dyDescent="0.2">
      <c r="A54" s="34" t="s">
        <v>5234</v>
      </c>
      <c r="B54" s="8">
        <v>5206</v>
      </c>
      <c r="C54" s="8">
        <v>802</v>
      </c>
      <c r="D54" s="8">
        <v>3847</v>
      </c>
      <c r="E54" s="8">
        <v>2694</v>
      </c>
      <c r="F54" s="8">
        <v>2038</v>
      </c>
      <c r="G54" s="8">
        <v>2026</v>
      </c>
      <c r="H54" s="8">
        <v>1564</v>
      </c>
      <c r="I54" s="8">
        <v>1924</v>
      </c>
      <c r="J54" s="8">
        <v>2017</v>
      </c>
      <c r="K54" s="8">
        <v>1498</v>
      </c>
      <c r="L54" s="8">
        <v>2076</v>
      </c>
      <c r="M54" s="8">
        <v>2818</v>
      </c>
      <c r="N54" s="8">
        <v>1623</v>
      </c>
      <c r="O54" s="8">
        <v>1904</v>
      </c>
      <c r="P54" s="8">
        <v>2629</v>
      </c>
      <c r="Q54" s="8">
        <v>2354</v>
      </c>
      <c r="R54" s="54"/>
      <c r="S54" s="8" t="s">
        <v>5158</v>
      </c>
      <c r="T54" s="8" t="s">
        <v>5060</v>
      </c>
      <c r="U54" s="35">
        <v>0.70933234968600001</v>
      </c>
      <c r="V54" s="35">
        <v>0.74924924924900005</v>
      </c>
      <c r="W54" s="35">
        <v>0.73911149825800004</v>
      </c>
      <c r="X54" s="35">
        <v>0.759853039412</v>
      </c>
      <c r="Y54" s="35">
        <v>0.58336117607799998</v>
      </c>
      <c r="Z54" s="35">
        <v>0.62891255243599997</v>
      </c>
      <c r="AA54" s="35">
        <v>0.60869565217400001</v>
      </c>
      <c r="AB54" s="35">
        <v>0.80022615906500005</v>
      </c>
      <c r="AC54" s="35">
        <v>0.46982758620699999</v>
      </c>
      <c r="AD54" s="35">
        <v>0.51380304903200003</v>
      </c>
      <c r="AE54" s="35">
        <v>0.67083474146699995</v>
      </c>
      <c r="AF54" s="35">
        <v>0.70944430600499997</v>
      </c>
      <c r="AG54" s="35">
        <v>0.75476447321100004</v>
      </c>
      <c r="AH54" s="35">
        <v>0.82144005142999998</v>
      </c>
      <c r="AI54" s="35">
        <v>0.70785185185199995</v>
      </c>
      <c r="AJ54" s="35">
        <v>0.825503355705</v>
      </c>
      <c r="AL54" s="34" t="s">
        <v>5234</v>
      </c>
      <c r="AM54" s="34">
        <v>0.14348828275100001</v>
      </c>
      <c r="AN54" s="34">
        <v>0.42892768079799998</v>
      </c>
      <c r="AO54" s="34">
        <v>0.28359760852600002</v>
      </c>
      <c r="AP54" s="34">
        <v>0.250185597624</v>
      </c>
      <c r="AQ54" s="34">
        <v>0.20019627085399999</v>
      </c>
      <c r="AR54" s="34">
        <v>0.21470878578499999</v>
      </c>
      <c r="AS54" s="34">
        <v>0.165601023018</v>
      </c>
      <c r="AT54" s="34">
        <v>0.54885654885699997</v>
      </c>
      <c r="AU54" s="34">
        <v>3.9662865642E-2</v>
      </c>
      <c r="AV54" s="34">
        <v>0.101468624833</v>
      </c>
      <c r="AW54" s="34">
        <v>0.24855491329500001</v>
      </c>
      <c r="AX54" s="34">
        <v>0.168914123492</v>
      </c>
      <c r="AY54" s="34">
        <v>0.14356130622300001</v>
      </c>
      <c r="AZ54" s="34">
        <v>0.26890756302500002</v>
      </c>
      <c r="BA54" s="34">
        <v>0.17192848992000001</v>
      </c>
      <c r="BB54" s="34">
        <v>0.209855564996</v>
      </c>
      <c r="BD54" s="36" t="s">
        <v>5235</v>
      </c>
      <c r="BE54" s="37">
        <f t="shared" si="4"/>
        <v>0.11356433353140001</v>
      </c>
      <c r="BF54" s="37">
        <f t="shared" si="4"/>
        <v>0.30981810289299999</v>
      </c>
      <c r="BG54" s="37">
        <f t="shared" si="4"/>
        <v>0.28040178356675005</v>
      </c>
      <c r="BH54" s="37">
        <f t="shared" si="4"/>
        <v>0.27899238469624998</v>
      </c>
      <c r="BI54" s="37">
        <f t="shared" si="4"/>
        <v>0.14742724866349999</v>
      </c>
      <c r="BJ54" s="37">
        <f t="shared" si="4"/>
        <v>0.15709747244549999</v>
      </c>
      <c r="BK54" s="37">
        <f t="shared" si="4"/>
        <v>0.18858361484074998</v>
      </c>
      <c r="BL54" s="37">
        <f t="shared" si="4"/>
        <v>0.47567609929400001</v>
      </c>
      <c r="BM54" s="37">
        <f t="shared" si="4"/>
        <v>7.8449395574225006E-2</v>
      </c>
      <c r="BN54" s="37">
        <f t="shared" si="4"/>
        <v>0.16708849102099999</v>
      </c>
      <c r="BO54" s="37">
        <f t="shared" si="4"/>
        <v>0.21515293460750001</v>
      </c>
      <c r="BP54" s="37">
        <f t="shared" si="4"/>
        <v>0.17815797508475001</v>
      </c>
      <c r="BQ54" s="37">
        <f t="shared" si="4"/>
        <v>0.19829728160474999</v>
      </c>
      <c r="BR54" s="37">
        <f t="shared" si="4"/>
        <v>0.27205359379600003</v>
      </c>
      <c r="BS54" s="37">
        <f t="shared" si="4"/>
        <v>0.21232438824925001</v>
      </c>
      <c r="BT54" s="37">
        <f t="shared" si="4"/>
        <v>0.25056834801150002</v>
      </c>
      <c r="BV54" s="36" t="s">
        <v>5235</v>
      </c>
      <c r="BW54" s="37">
        <v>0.12129952991033333</v>
      </c>
      <c r="BX54" s="37">
        <v>0.33209391912200004</v>
      </c>
      <c r="BY54" s="37">
        <v>0.29797037648700003</v>
      </c>
      <c r="BZ54" s="37">
        <v>0.2763197930443333</v>
      </c>
      <c r="CA54" s="37">
        <v>0.16209879277166667</v>
      </c>
      <c r="CB54" s="37">
        <v>0.1710873232903333</v>
      </c>
      <c r="CC54" s="37">
        <v>0.18685773720433332</v>
      </c>
      <c r="CD54" s="37">
        <v>0.51189437352666667</v>
      </c>
      <c r="CE54" s="37">
        <v>7.9635199859899988E-2</v>
      </c>
      <c r="CF54" s="37">
        <v>0.17510479092299999</v>
      </c>
      <c r="CG54" s="37">
        <v>0.236039689936</v>
      </c>
      <c r="CH54" s="37">
        <v>0.18556376876</v>
      </c>
      <c r="CI54" s="37">
        <v>0.19263711621366666</v>
      </c>
      <c r="CJ54" s="37">
        <v>0.27859460654266671</v>
      </c>
      <c r="CK54" s="37">
        <v>0.22235039206166665</v>
      </c>
      <c r="CL54" s="37">
        <v>0.24885204544300002</v>
      </c>
      <c r="CN54" s="36" t="s">
        <v>5235</v>
      </c>
      <c r="CO54" s="37">
        <v>9.0358744394599996E-2</v>
      </c>
      <c r="CP54" s="37">
        <v>0.242990654206</v>
      </c>
      <c r="CQ54" s="37">
        <v>0.227696004806</v>
      </c>
      <c r="CR54" s="37">
        <v>0.287010159652</v>
      </c>
      <c r="CS54" s="37">
        <v>0.10341261633899999</v>
      </c>
      <c r="CT54" s="37">
        <v>0.11512791991100001</v>
      </c>
      <c r="CU54" s="37">
        <v>0.19376124775</v>
      </c>
      <c r="CV54" s="37">
        <v>0.36702127659599998</v>
      </c>
      <c r="CW54" s="37">
        <v>7.4891982717200004E-2</v>
      </c>
      <c r="CX54" s="37">
        <v>0.14303959131499999</v>
      </c>
      <c r="CY54" s="37">
        <v>0.152492668622</v>
      </c>
      <c r="CZ54" s="37">
        <v>0.15594059405899999</v>
      </c>
      <c r="DA54" s="37">
        <v>0.215277777778</v>
      </c>
      <c r="DB54" s="37">
        <v>0.25243055555600002</v>
      </c>
      <c r="DC54" s="37">
        <v>0.18224637681200001</v>
      </c>
      <c r="DD54" s="37">
        <v>0.25571725571699999</v>
      </c>
    </row>
    <row r="55" spans="1:108" x14ac:dyDescent="0.2">
      <c r="A55" s="34" t="s">
        <v>5236</v>
      </c>
      <c r="B55" s="8">
        <v>4713</v>
      </c>
      <c r="C55" s="8">
        <v>623</v>
      </c>
      <c r="D55" s="8">
        <v>2886</v>
      </c>
      <c r="E55" s="8">
        <v>2266</v>
      </c>
      <c r="F55" s="8">
        <v>1958</v>
      </c>
      <c r="G55" s="8">
        <v>1764</v>
      </c>
      <c r="H55" s="8">
        <v>1367</v>
      </c>
      <c r="I55" s="8">
        <v>1210</v>
      </c>
      <c r="J55" s="8">
        <v>3154</v>
      </c>
      <c r="K55" s="8">
        <v>1079</v>
      </c>
      <c r="L55" s="8">
        <v>1324</v>
      </c>
      <c r="M55" s="8">
        <v>2297</v>
      </c>
      <c r="N55" s="8">
        <v>1362</v>
      </c>
      <c r="O55" s="8">
        <v>1596</v>
      </c>
      <c r="P55" s="8">
        <v>2458</v>
      </c>
      <c r="Q55" s="8">
        <v>980</v>
      </c>
      <c r="R55" s="54"/>
      <c r="S55" s="8" t="s">
        <v>5158</v>
      </c>
      <c r="T55" s="8" t="s">
        <v>4973</v>
      </c>
      <c r="U55" s="35">
        <v>0</v>
      </c>
      <c r="V55" s="35">
        <v>0</v>
      </c>
      <c r="W55" s="35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5">
        <v>0</v>
      </c>
      <c r="AD55" s="35">
        <v>0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0</v>
      </c>
      <c r="AL55" s="34" t="s">
        <v>5236</v>
      </c>
      <c r="AM55" s="34">
        <v>6.7897305325700002E-3</v>
      </c>
      <c r="AN55" s="34">
        <v>1.9261637239200002E-2</v>
      </c>
      <c r="AO55" s="34">
        <v>6.23700623701E-3</v>
      </c>
      <c r="AP55" s="34">
        <v>6.1782877316899996E-3</v>
      </c>
      <c r="AQ55" s="34">
        <v>5.2604698672099999E-2</v>
      </c>
      <c r="AR55" s="34">
        <v>5.6689342403599997E-3</v>
      </c>
      <c r="AS55" s="34">
        <v>5.70592538405E-2</v>
      </c>
      <c r="AT55" s="34">
        <v>0.22231404958699999</v>
      </c>
      <c r="AU55" s="34">
        <v>5.7070386810399998E-3</v>
      </c>
      <c r="AV55" s="34">
        <v>1.7608897126999999E-2</v>
      </c>
      <c r="AW55" s="34">
        <v>6.7220543806600003E-2</v>
      </c>
      <c r="AX55" s="34">
        <v>4.5276447540299997E-2</v>
      </c>
      <c r="AY55" s="34">
        <v>7.3421439060200001E-3</v>
      </c>
      <c r="AZ55" s="34">
        <v>1.44110275689E-2</v>
      </c>
      <c r="BA55" s="34">
        <v>5.6956875508499998E-3</v>
      </c>
      <c r="BB55" s="34">
        <v>5.1020408163299997E-3</v>
      </c>
      <c r="BD55" s="36" t="s">
        <v>5237</v>
      </c>
      <c r="BE55" s="37">
        <f t="shared" si="4"/>
        <v>6.5899429265200002E-3</v>
      </c>
      <c r="BF55" s="37">
        <f t="shared" si="4"/>
        <v>1.6127179491599999E-2</v>
      </c>
      <c r="BG55" s="37">
        <f t="shared" si="4"/>
        <v>8.3305804936174999E-3</v>
      </c>
      <c r="BH55" s="37">
        <f t="shared" si="4"/>
        <v>1.0278631617882499E-2</v>
      </c>
      <c r="BI55" s="37">
        <f t="shared" si="4"/>
        <v>3.2384441629500001E-2</v>
      </c>
      <c r="BJ55" s="37">
        <f t="shared" si="4"/>
        <v>4.8164987712575004E-3</v>
      </c>
      <c r="BK55" s="37">
        <f t="shared" si="4"/>
        <v>7.8536079071525003E-2</v>
      </c>
      <c r="BL55" s="37">
        <f t="shared" si="4"/>
        <v>0.18762767859449997</v>
      </c>
      <c r="BM55" s="37">
        <f t="shared" si="4"/>
        <v>7.8004643647724987E-3</v>
      </c>
      <c r="BN55" s="37">
        <f t="shared" si="4"/>
        <v>2.7795657860475002E-2</v>
      </c>
      <c r="BO55" s="37">
        <f t="shared" si="4"/>
        <v>4.4982619891400004E-2</v>
      </c>
      <c r="BP55" s="37">
        <f t="shared" si="4"/>
        <v>3.2395128218049997E-2</v>
      </c>
      <c r="BQ55" s="37">
        <f t="shared" si="4"/>
        <v>8.2388788678274989E-3</v>
      </c>
      <c r="BR55" s="37">
        <f t="shared" si="4"/>
        <v>8.8464455542525012E-3</v>
      </c>
      <c r="BS55" s="37">
        <f t="shared" si="4"/>
        <v>7.2905763126149999E-3</v>
      </c>
      <c r="BT55" s="37">
        <f t="shared" si="4"/>
        <v>7.0948284193450006E-3</v>
      </c>
      <c r="BV55" s="36" t="s">
        <v>5237</v>
      </c>
      <c r="BW55" s="37">
        <v>6.4466628937299994E-3</v>
      </c>
      <c r="BX55" s="37">
        <v>1.7474708607133335E-2</v>
      </c>
      <c r="BY55" s="37">
        <v>6.5630189358233332E-3</v>
      </c>
      <c r="BZ55" s="37">
        <v>7.3391014164433327E-3</v>
      </c>
      <c r="CA55" s="37">
        <v>3.3229006749766664E-2</v>
      </c>
      <c r="CB55" s="37">
        <v>5.7966074923833334E-3</v>
      </c>
      <c r="CC55" s="37">
        <v>5.7715495161033338E-2</v>
      </c>
      <c r="CD55" s="37">
        <v>0.18162185102933334</v>
      </c>
      <c r="CE55" s="37">
        <v>9.0330977855099994E-3</v>
      </c>
      <c r="CF55" s="37">
        <v>2.3467496532633334E-2</v>
      </c>
      <c r="CG55" s="37">
        <v>4.1458308003333333E-2</v>
      </c>
      <c r="CH55" s="37">
        <v>3.3168441634099995E-2</v>
      </c>
      <c r="CI55" s="37">
        <v>7.8523397435699988E-3</v>
      </c>
      <c r="CJ55" s="37">
        <v>8.8525106052433338E-3</v>
      </c>
      <c r="CK55" s="37">
        <v>6.9167025212699997E-3</v>
      </c>
      <c r="CL55" s="37">
        <v>5.4707410587600007E-3</v>
      </c>
      <c r="CN55" s="36" t="s">
        <v>5237</v>
      </c>
      <c r="CO55" s="37">
        <v>7.0197830248899997E-3</v>
      </c>
      <c r="CP55" s="37">
        <v>1.2084592145E-2</v>
      </c>
      <c r="CQ55" s="37">
        <v>1.3633265166999999E-2</v>
      </c>
      <c r="CR55" s="37">
        <v>1.9097222222199998E-2</v>
      </c>
      <c r="CS55" s="37">
        <v>2.9850746268700001E-2</v>
      </c>
      <c r="CT55" s="37">
        <v>1.87617260788E-3</v>
      </c>
      <c r="CU55" s="37">
        <v>0.14099783080299999</v>
      </c>
      <c r="CV55" s="37">
        <v>0.20564516128999999</v>
      </c>
      <c r="CW55" s="37">
        <v>4.1025641025599999E-3</v>
      </c>
      <c r="CX55" s="37">
        <v>4.0780141844000001E-2</v>
      </c>
      <c r="CY55" s="37">
        <v>5.5555555555600003E-2</v>
      </c>
      <c r="CZ55" s="37">
        <v>3.00751879699E-2</v>
      </c>
      <c r="DA55" s="37">
        <v>9.3984962405999992E-3</v>
      </c>
      <c r="DB55" s="37">
        <v>8.8282504012799998E-3</v>
      </c>
      <c r="DC55" s="37">
        <v>8.4121976866500005E-3</v>
      </c>
      <c r="DD55" s="37">
        <v>1.19670905011E-2</v>
      </c>
    </row>
    <row r="56" spans="1:108" ht="15.75" thickBot="1" x14ac:dyDescent="0.25">
      <c r="A56" s="34" t="s">
        <v>5238</v>
      </c>
      <c r="B56" s="8">
        <v>8028</v>
      </c>
      <c r="C56" s="8">
        <v>631</v>
      </c>
      <c r="D56" s="8">
        <v>2973</v>
      </c>
      <c r="E56" s="8">
        <v>4288</v>
      </c>
      <c r="F56" s="8">
        <v>4257</v>
      </c>
      <c r="G56" s="8">
        <v>2425</v>
      </c>
      <c r="H56" s="8">
        <v>1846</v>
      </c>
      <c r="I56" s="8">
        <v>2287</v>
      </c>
      <c r="J56" s="8">
        <v>3050</v>
      </c>
      <c r="K56" s="8">
        <v>1572</v>
      </c>
      <c r="L56" s="8">
        <v>2144</v>
      </c>
      <c r="M56" s="8">
        <v>3580</v>
      </c>
      <c r="N56" s="8">
        <v>2165</v>
      </c>
      <c r="O56" s="8">
        <v>4609</v>
      </c>
      <c r="P56" s="8">
        <v>3991</v>
      </c>
      <c r="Q56" s="8">
        <v>3720</v>
      </c>
      <c r="R56" s="54"/>
      <c r="S56" s="40" t="s">
        <v>5158</v>
      </c>
      <c r="T56" s="40" t="s">
        <v>52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G56" s="41">
        <v>0</v>
      </c>
      <c r="AH56" s="41">
        <v>0</v>
      </c>
      <c r="AI56" s="41">
        <v>0</v>
      </c>
      <c r="AJ56" s="41">
        <v>0</v>
      </c>
      <c r="AL56" s="34" t="s">
        <v>5238</v>
      </c>
      <c r="AM56" s="34">
        <v>1.0587942202299999E-2</v>
      </c>
      <c r="AN56" s="34">
        <v>2.8526148969899998E-2</v>
      </c>
      <c r="AO56" s="34">
        <v>1.2445341406E-2</v>
      </c>
      <c r="AP56" s="34">
        <v>7.6958955223899997E-3</v>
      </c>
      <c r="AQ56" s="34">
        <v>5.9901338971099997E-2</v>
      </c>
      <c r="AR56" s="34">
        <v>1.03092783505E-2</v>
      </c>
      <c r="AS56" s="34">
        <v>3.3044420368400003E-2</v>
      </c>
      <c r="AT56" s="34">
        <v>0.217752514211</v>
      </c>
      <c r="AU56" s="34">
        <v>2.62295081967E-3</v>
      </c>
      <c r="AV56" s="34">
        <v>6.3613231552200004E-3</v>
      </c>
      <c r="AW56" s="34">
        <v>9.2350746268700004E-2</v>
      </c>
      <c r="AX56" s="34">
        <v>5.5307262569800002E-2</v>
      </c>
      <c r="AY56" s="34">
        <v>8.3140877598199998E-3</v>
      </c>
      <c r="AZ56" s="34">
        <v>1.3885875461100001E-2</v>
      </c>
      <c r="BA56" s="34">
        <v>7.0157855174100003E-3</v>
      </c>
      <c r="BB56" s="34">
        <v>5.9139784946199998E-3</v>
      </c>
      <c r="BD56" s="36" t="s">
        <v>5239</v>
      </c>
      <c r="BE56" s="37">
        <f t="shared" si="4"/>
        <v>6.215916497785E-3</v>
      </c>
      <c r="BF56" s="37">
        <f t="shared" si="4"/>
        <v>1.7439832827529998E-2</v>
      </c>
      <c r="BG56" s="37">
        <f t="shared" si="4"/>
        <v>9.7815249753324986E-3</v>
      </c>
      <c r="BH56" s="37">
        <f t="shared" si="4"/>
        <v>7.3552037620925005E-3</v>
      </c>
      <c r="BI56" s="37">
        <f t="shared" si="4"/>
        <v>3.3363505498874999E-2</v>
      </c>
      <c r="BJ56" s="37">
        <f t="shared" si="4"/>
        <v>6.9739231033275001E-3</v>
      </c>
      <c r="BK56" s="37">
        <f t="shared" si="4"/>
        <v>4.6581867599849995E-2</v>
      </c>
      <c r="BL56" s="37">
        <f t="shared" si="4"/>
        <v>0.167979305021</v>
      </c>
      <c r="BM56" s="37">
        <f t="shared" si="4"/>
        <v>4.3730606967425003E-3</v>
      </c>
      <c r="BN56" s="37">
        <f t="shared" si="4"/>
        <v>1.0947265320735E-2</v>
      </c>
      <c r="BO56" s="37">
        <f t="shared" si="4"/>
        <v>5.2462476666025E-2</v>
      </c>
      <c r="BP56" s="37">
        <f t="shared" si="4"/>
        <v>3.9207252023400002E-2</v>
      </c>
      <c r="BQ56" s="37">
        <f t="shared" si="4"/>
        <v>7.2392222016899998E-3</v>
      </c>
      <c r="BR56" s="37">
        <f t="shared" si="4"/>
        <v>9.6874477335475006E-3</v>
      </c>
      <c r="BS56" s="37">
        <f t="shared" si="4"/>
        <v>6.2679570099475005E-3</v>
      </c>
      <c r="BT56" s="37">
        <f t="shared" ref="BT56" si="5">AVERAGE(BB56,BB120,BB184,BB248)</f>
        <v>6.9199593561374995E-3</v>
      </c>
      <c r="BV56" s="36" t="s">
        <v>5239</v>
      </c>
      <c r="BW56" s="37">
        <v>6.8667380217466651E-3</v>
      </c>
      <c r="BX56" s="37">
        <v>1.8717963044406667E-2</v>
      </c>
      <c r="BY56" s="37">
        <v>9.908748171496666E-3</v>
      </c>
      <c r="BZ56" s="37">
        <v>7.84670312123E-3</v>
      </c>
      <c r="CA56" s="37">
        <v>3.6630448425133334E-2</v>
      </c>
      <c r="CB56" s="37">
        <v>7.8966949788899995E-3</v>
      </c>
      <c r="CC56" s="37">
        <v>4.0700593374433332E-2</v>
      </c>
      <c r="CD56" s="37">
        <v>0.174500744831</v>
      </c>
      <c r="CE56" s="37">
        <v>4.6662643351033338E-3</v>
      </c>
      <c r="CF56" s="37">
        <v>1.0402334796713333E-2</v>
      </c>
      <c r="CG56" s="37">
        <v>5.6670426107733339E-2</v>
      </c>
      <c r="CH56" s="37">
        <v>4.2256295951033335E-2</v>
      </c>
      <c r="CI56" s="37">
        <v>8.6170995815499987E-3</v>
      </c>
      <c r="CJ56" s="37">
        <v>1.028985676267E-2</v>
      </c>
      <c r="CK56" s="37">
        <v>6.8645449644566675E-3</v>
      </c>
      <c r="CL56" s="37">
        <v>6.9177361280066659E-3</v>
      </c>
      <c r="CN56" s="36" t="s">
        <v>5239</v>
      </c>
      <c r="CO56" s="37">
        <v>4.2634519258999996E-3</v>
      </c>
      <c r="CP56" s="37">
        <v>1.36054421769E-2</v>
      </c>
      <c r="CQ56" s="37">
        <v>9.3998553868399996E-3</v>
      </c>
      <c r="CR56" s="37">
        <v>5.8807056846800002E-3</v>
      </c>
      <c r="CS56" s="37">
        <v>2.3562676720100002E-2</v>
      </c>
      <c r="CT56" s="37">
        <v>4.2056074766400001E-3</v>
      </c>
      <c r="CU56" s="37">
        <v>6.4225690276100006E-2</v>
      </c>
      <c r="CV56" s="37">
        <v>0.148414985591</v>
      </c>
      <c r="CW56" s="37">
        <v>3.4934497816600002E-3</v>
      </c>
      <c r="CX56" s="37">
        <v>1.25820568928E-2</v>
      </c>
      <c r="CY56" s="37">
        <v>3.9838628340899997E-2</v>
      </c>
      <c r="CZ56" s="37">
        <v>3.0060120240500001E-2</v>
      </c>
      <c r="DA56" s="37">
        <v>3.10559006211E-3</v>
      </c>
      <c r="DB56" s="37">
        <v>7.8802206461800004E-3</v>
      </c>
      <c r="DC56" s="37">
        <v>4.4781931464200004E-3</v>
      </c>
      <c r="DD56" s="37">
        <v>6.9266290405299996E-3</v>
      </c>
    </row>
    <row r="57" spans="1:108" x14ac:dyDescent="0.2">
      <c r="A57" s="34" t="s">
        <v>5240</v>
      </c>
      <c r="B57" s="8">
        <v>9122</v>
      </c>
      <c r="C57" s="8">
        <v>1295</v>
      </c>
      <c r="D57" s="8">
        <v>4415</v>
      </c>
      <c r="E57" s="8">
        <v>6360</v>
      </c>
      <c r="F57" s="8">
        <v>3708</v>
      </c>
      <c r="G57" s="8">
        <v>3048</v>
      </c>
      <c r="H57" s="8">
        <v>2298</v>
      </c>
      <c r="I57" s="8">
        <v>3307</v>
      </c>
      <c r="J57" s="8">
        <v>2892</v>
      </c>
      <c r="K57" s="8">
        <v>2873</v>
      </c>
      <c r="L57" s="8">
        <v>4376</v>
      </c>
      <c r="M57" s="8">
        <v>6075</v>
      </c>
      <c r="N57" s="8">
        <v>3587</v>
      </c>
      <c r="O57" s="8">
        <v>7148</v>
      </c>
      <c r="P57" s="8">
        <v>5872</v>
      </c>
      <c r="Q57" s="8">
        <v>3063</v>
      </c>
      <c r="R57" s="54"/>
      <c r="S57" s="8" t="s">
        <v>5160</v>
      </c>
      <c r="T57" s="8" t="s">
        <v>5054</v>
      </c>
      <c r="U57" s="35">
        <v>0.95158180389900004</v>
      </c>
      <c r="V57" s="35">
        <v>0.92454212454200002</v>
      </c>
      <c r="W57" s="35">
        <v>0.94075894075900002</v>
      </c>
      <c r="X57" s="35">
        <v>0.95673758865199998</v>
      </c>
      <c r="Y57" s="35">
        <v>0.89958794187799995</v>
      </c>
      <c r="Z57" s="35">
        <v>0.94920728126800002</v>
      </c>
      <c r="AA57" s="35">
        <v>0.875498449269</v>
      </c>
      <c r="AB57" s="35">
        <v>0.78477690288699997</v>
      </c>
      <c r="AC57" s="35">
        <v>0.97029467680600001</v>
      </c>
      <c r="AD57" s="35">
        <v>0.91957995480499999</v>
      </c>
      <c r="AE57" s="35">
        <v>0.84170999422299997</v>
      </c>
      <c r="AF57" s="35">
        <v>0.86536281179100005</v>
      </c>
      <c r="AG57" s="35">
        <v>0.959687371452</v>
      </c>
      <c r="AH57" s="35">
        <v>0.93693534100999998</v>
      </c>
      <c r="AI57" s="35">
        <v>0.949081803005</v>
      </c>
      <c r="AJ57" s="35">
        <v>0.93921568627499996</v>
      </c>
      <c r="AL57" s="34" t="s">
        <v>5240</v>
      </c>
      <c r="AM57" s="34">
        <v>0.17846963385199999</v>
      </c>
      <c r="AN57" s="34">
        <v>0.25482625482600002</v>
      </c>
      <c r="AO57" s="34">
        <v>0.26455266138200001</v>
      </c>
      <c r="AP57" s="34">
        <v>0.220125786164</v>
      </c>
      <c r="AQ57" s="34">
        <v>0.24379719525400001</v>
      </c>
      <c r="AR57" s="34">
        <v>0.19324146981599999</v>
      </c>
      <c r="AS57" s="34">
        <v>0.18363794604</v>
      </c>
      <c r="AT57" s="34">
        <v>0.42546114302999999</v>
      </c>
      <c r="AU57" s="34">
        <v>2.2130013831300002E-2</v>
      </c>
      <c r="AV57" s="34">
        <v>4.8381482770599997E-2</v>
      </c>
      <c r="AW57" s="34">
        <v>0.33569469835499999</v>
      </c>
      <c r="AX57" s="34">
        <v>0.30304526748999999</v>
      </c>
      <c r="AY57" s="34">
        <v>0.21466406467800001</v>
      </c>
      <c r="AZ57" s="34">
        <v>0.277839955232</v>
      </c>
      <c r="BA57" s="34">
        <v>0.238249318801</v>
      </c>
      <c r="BB57" s="34">
        <v>0.21449559255600001</v>
      </c>
      <c r="BD57" s="36" t="s">
        <v>5241</v>
      </c>
      <c r="BE57" s="37">
        <f t="shared" ref="BE57:BT88" si="6">AVERAGE(AM57,AM121,AM185,AM249)</f>
        <v>9.9577449357574996E-2</v>
      </c>
      <c r="BF57" s="37">
        <f t="shared" si="6"/>
        <v>0.16420117674274998</v>
      </c>
      <c r="BG57" s="37">
        <f t="shared" si="6"/>
        <v>0.14247418088720001</v>
      </c>
      <c r="BH57" s="37">
        <f t="shared" si="6"/>
        <v>0.112619094708225</v>
      </c>
      <c r="BI57" s="37">
        <f t="shared" si="6"/>
        <v>0.15337074930880001</v>
      </c>
      <c r="BJ57" s="37">
        <f t="shared" si="6"/>
        <v>0.10743115487487501</v>
      </c>
      <c r="BK57" s="37">
        <f t="shared" si="6"/>
        <v>0.20009832423349999</v>
      </c>
      <c r="BL57" s="37">
        <f t="shared" si="6"/>
        <v>0.37480169382550005</v>
      </c>
      <c r="BM57" s="37">
        <f t="shared" si="6"/>
        <v>3.2029142507200001E-2</v>
      </c>
      <c r="BN57" s="37">
        <f t="shared" si="6"/>
        <v>7.2177876373800007E-2</v>
      </c>
      <c r="BO57" s="37">
        <f t="shared" si="6"/>
        <v>0.23408758125750001</v>
      </c>
      <c r="BP57" s="37">
        <f t="shared" si="6"/>
        <v>0.21136859514574999</v>
      </c>
      <c r="BQ57" s="37">
        <f t="shared" si="6"/>
        <v>0.10846318899480001</v>
      </c>
      <c r="BR57" s="37">
        <f t="shared" si="6"/>
        <v>0.16897763924475001</v>
      </c>
      <c r="BS57" s="37">
        <f t="shared" si="6"/>
        <v>0.12599262901692501</v>
      </c>
      <c r="BT57" s="37">
        <f t="shared" si="6"/>
        <v>0.11081639180895</v>
      </c>
      <c r="BV57" s="36" t="s">
        <v>5241</v>
      </c>
      <c r="BW57" s="37">
        <v>0.10353173505186665</v>
      </c>
      <c r="BX57" s="37">
        <v>0.16953902456966666</v>
      </c>
      <c r="BY57" s="37">
        <v>0.14616830620160001</v>
      </c>
      <c r="BZ57" s="37">
        <v>0.11274536325430001</v>
      </c>
      <c r="CA57" s="37">
        <v>0.16156867293940003</v>
      </c>
      <c r="CB57" s="37">
        <v>0.1134513053893</v>
      </c>
      <c r="CC57" s="37">
        <v>0.19096267686933333</v>
      </c>
      <c r="CD57" s="37">
        <v>0.36710612972600004</v>
      </c>
      <c r="CE57" s="37">
        <v>3.1988047903800006E-2</v>
      </c>
      <c r="CF57" s="37">
        <v>6.7994490674133337E-2</v>
      </c>
      <c r="CG57" s="37">
        <v>0.23802291090800001</v>
      </c>
      <c r="CH57" s="37">
        <v>0.21528584078166668</v>
      </c>
      <c r="CI57" s="37">
        <v>0.11013482670573334</v>
      </c>
      <c r="CJ57" s="37">
        <v>0.165361998525</v>
      </c>
      <c r="CK57" s="37">
        <v>0.12680613083856665</v>
      </c>
      <c r="CL57" s="37">
        <v>0.10911374104126666</v>
      </c>
      <c r="CN57" s="36" t="s">
        <v>5241</v>
      </c>
      <c r="CO57" s="37">
        <v>8.7714592274700007E-2</v>
      </c>
      <c r="CP57" s="37">
        <v>0.14818763326199999</v>
      </c>
      <c r="CQ57" s="37">
        <v>0.13139180494399999</v>
      </c>
      <c r="CR57" s="37">
        <v>0.11224028907</v>
      </c>
      <c r="CS57" s="37">
        <v>0.128776978417</v>
      </c>
      <c r="CT57" s="37">
        <v>8.9370703331599993E-2</v>
      </c>
      <c r="CU57" s="37">
        <v>0.22750526632599999</v>
      </c>
      <c r="CV57" s="37">
        <v>0.39788838612400002</v>
      </c>
      <c r="CW57" s="37">
        <v>3.21524263174E-2</v>
      </c>
      <c r="CX57" s="37">
        <v>8.4728033472800002E-2</v>
      </c>
      <c r="CY57" s="37">
        <v>0.222281592306</v>
      </c>
      <c r="CZ57" s="37">
        <v>0.19961685823799999</v>
      </c>
      <c r="DA57" s="37">
        <v>0.10344827586200001</v>
      </c>
      <c r="DB57" s="37">
        <v>0.17982456140399999</v>
      </c>
      <c r="DC57" s="37">
        <v>0.123552123552</v>
      </c>
      <c r="DD57" s="37">
        <v>0.11592434411200001</v>
      </c>
    </row>
    <row r="58" spans="1:108" x14ac:dyDescent="0.2">
      <c r="A58" s="34" t="s">
        <v>5242</v>
      </c>
      <c r="B58" s="8">
        <v>7679</v>
      </c>
      <c r="C58" s="8">
        <v>955</v>
      </c>
      <c r="D58" s="8">
        <v>6336</v>
      </c>
      <c r="E58" s="8">
        <v>5520</v>
      </c>
      <c r="F58" s="8">
        <v>3867</v>
      </c>
      <c r="G58" s="8">
        <v>4302</v>
      </c>
      <c r="H58" s="8">
        <v>3051</v>
      </c>
      <c r="I58" s="8">
        <v>3578</v>
      </c>
      <c r="J58" s="8">
        <v>3822</v>
      </c>
      <c r="K58" s="8">
        <v>2984</v>
      </c>
      <c r="L58" s="8">
        <v>2836</v>
      </c>
      <c r="M58" s="8">
        <v>5338</v>
      </c>
      <c r="N58" s="8">
        <v>3039</v>
      </c>
      <c r="O58" s="8">
        <v>3557</v>
      </c>
      <c r="P58" s="8">
        <v>4335</v>
      </c>
      <c r="Q58" s="8">
        <v>6521</v>
      </c>
      <c r="R58" s="54"/>
      <c r="S58" s="8" t="s">
        <v>5160</v>
      </c>
      <c r="T58" s="8" t="s">
        <v>5056</v>
      </c>
      <c r="U58" s="35">
        <v>1.4282653717099999E-4</v>
      </c>
      <c r="V58" s="35">
        <v>0</v>
      </c>
      <c r="W58" s="35">
        <v>0</v>
      </c>
      <c r="X58" s="35">
        <v>0</v>
      </c>
      <c r="Y58" s="35">
        <v>2.1687269572800001E-4</v>
      </c>
      <c r="Z58" s="35">
        <v>0</v>
      </c>
      <c r="AA58" s="35">
        <v>0</v>
      </c>
      <c r="AB58" s="35">
        <v>0</v>
      </c>
      <c r="AC58" s="35">
        <v>1.58428390368E-4</v>
      </c>
      <c r="AD58" s="35">
        <v>1.3292569453700001E-4</v>
      </c>
      <c r="AE58" s="35">
        <v>5.7770075101100003E-4</v>
      </c>
      <c r="AF58" s="35">
        <v>0</v>
      </c>
      <c r="AG58" s="35">
        <v>0</v>
      </c>
      <c r="AH58" s="35">
        <v>0</v>
      </c>
      <c r="AI58" s="35">
        <v>0</v>
      </c>
      <c r="AJ58" s="35">
        <v>0</v>
      </c>
      <c r="AL58" s="34" t="s">
        <v>5242</v>
      </c>
      <c r="AM58" s="34">
        <v>0.21148587055599999</v>
      </c>
      <c r="AN58" s="34">
        <v>0.31518324607300002</v>
      </c>
      <c r="AO58" s="34">
        <v>0.375</v>
      </c>
      <c r="AP58" s="34">
        <v>0.32862318840600002</v>
      </c>
      <c r="AQ58" s="34">
        <v>0.266097750194</v>
      </c>
      <c r="AR58" s="34">
        <v>0.21036727103700001</v>
      </c>
      <c r="AS58" s="34">
        <v>0.19567354965600001</v>
      </c>
      <c r="AT58" s="34">
        <v>0.56735606484099999</v>
      </c>
      <c r="AU58" s="34">
        <v>4.8403976975399998E-2</v>
      </c>
      <c r="AV58" s="34">
        <v>0.11427613941</v>
      </c>
      <c r="AW58" s="34">
        <v>0.31805359661499999</v>
      </c>
      <c r="AX58" s="34">
        <v>0.28212813787899998</v>
      </c>
      <c r="AY58" s="34">
        <v>0.30766699572200001</v>
      </c>
      <c r="AZ58" s="34">
        <v>0.40005622715799999</v>
      </c>
      <c r="BA58" s="34">
        <v>0.30634371395600002</v>
      </c>
      <c r="BB58" s="34">
        <v>0.30317435976099999</v>
      </c>
      <c r="BD58" s="36" t="s">
        <v>5243</v>
      </c>
      <c r="BE58" s="37">
        <f t="shared" si="6"/>
        <v>0.14510170062150002</v>
      </c>
      <c r="BF58" s="37">
        <f t="shared" si="6"/>
        <v>0.26220243683100003</v>
      </c>
      <c r="BG58" s="37">
        <f t="shared" si="6"/>
        <v>0.27502410161200003</v>
      </c>
      <c r="BH58" s="37">
        <f t="shared" si="6"/>
        <v>0.21718898869900002</v>
      </c>
      <c r="BI58" s="37">
        <f t="shared" si="6"/>
        <v>0.16901169532375002</v>
      </c>
      <c r="BJ58" s="37">
        <f t="shared" si="6"/>
        <v>0.153223774511</v>
      </c>
      <c r="BK58" s="37">
        <f t="shared" si="6"/>
        <v>0.18794667954024999</v>
      </c>
      <c r="BL58" s="37">
        <f t="shared" si="6"/>
        <v>0.46692629318974999</v>
      </c>
      <c r="BM58" s="37">
        <f t="shared" si="6"/>
        <v>7.2458891768800007E-2</v>
      </c>
      <c r="BN58" s="37">
        <f t="shared" si="6"/>
        <v>0.14526852437075</v>
      </c>
      <c r="BO58" s="37">
        <f t="shared" si="6"/>
        <v>0.23590749304475001</v>
      </c>
      <c r="BP58" s="37">
        <f t="shared" si="6"/>
        <v>0.22119283744700002</v>
      </c>
      <c r="BQ58" s="37">
        <f t="shared" si="6"/>
        <v>0.19368242024999999</v>
      </c>
      <c r="BR58" s="37">
        <f t="shared" si="6"/>
        <v>0.27934934434050002</v>
      </c>
      <c r="BS58" s="37">
        <f t="shared" si="6"/>
        <v>0.20600401067925</v>
      </c>
      <c r="BT58" s="37">
        <f t="shared" si="6"/>
        <v>0.22157662351224999</v>
      </c>
      <c r="BV58" s="36" t="s">
        <v>5243</v>
      </c>
      <c r="BW58" s="37">
        <v>0.15066861594400002</v>
      </c>
      <c r="BX58" s="37">
        <v>0.2653759944396667</v>
      </c>
      <c r="BY58" s="37">
        <v>0.28157353762600001</v>
      </c>
      <c r="BZ58" s="37">
        <v>0.22294429920066669</v>
      </c>
      <c r="CA58" s="37">
        <v>0.17786326616733336</v>
      </c>
      <c r="CB58" s="37">
        <v>0.15957822752633333</v>
      </c>
      <c r="CC58" s="37">
        <v>0.16884473096933331</v>
      </c>
      <c r="CD58" s="37">
        <v>0.49014363225966662</v>
      </c>
      <c r="CE58" s="37">
        <v>6.8986913004899994E-2</v>
      </c>
      <c r="CF58" s="37">
        <v>0.14147306979300001</v>
      </c>
      <c r="CG58" s="37">
        <v>0.24085911353333334</v>
      </c>
      <c r="CH58" s="37">
        <v>0.22713613520866663</v>
      </c>
      <c r="CI58" s="37">
        <v>0.20071795290066666</v>
      </c>
      <c r="CJ58" s="37">
        <v>0.28754052936666669</v>
      </c>
      <c r="CK58" s="37">
        <v>0.20102194745799998</v>
      </c>
      <c r="CL58" s="37">
        <v>0.22457161990800001</v>
      </c>
      <c r="CN58" s="36" t="s">
        <v>5243</v>
      </c>
      <c r="CO58" s="37">
        <v>0.128400954654</v>
      </c>
      <c r="CP58" s="37">
        <v>0.25268176400499998</v>
      </c>
      <c r="CQ58" s="37">
        <v>0.25537579357000001</v>
      </c>
      <c r="CR58" s="37">
        <v>0.199923057194</v>
      </c>
      <c r="CS58" s="37">
        <v>0.14245698279300001</v>
      </c>
      <c r="CT58" s="37">
        <v>0.13416041546499999</v>
      </c>
      <c r="CU58" s="37">
        <v>0.24525252525300001</v>
      </c>
      <c r="CV58" s="37">
        <v>0.39727427597999998</v>
      </c>
      <c r="CW58" s="37">
        <v>8.2874828060500005E-2</v>
      </c>
      <c r="CX58" s="37">
        <v>0.156654888104</v>
      </c>
      <c r="CY58" s="37">
        <v>0.22105263157899999</v>
      </c>
      <c r="CZ58" s="37">
        <v>0.20336294416199999</v>
      </c>
      <c r="DA58" s="37">
        <v>0.172575822298</v>
      </c>
      <c r="DB58" s="37">
        <v>0.25477578926200001</v>
      </c>
      <c r="DC58" s="37">
        <v>0.220950200343</v>
      </c>
      <c r="DD58" s="37">
        <v>0.212591634325</v>
      </c>
    </row>
    <row r="59" spans="1:108" x14ac:dyDescent="0.2">
      <c r="A59" s="34" t="s">
        <v>5244</v>
      </c>
      <c r="B59" s="8">
        <v>4100</v>
      </c>
      <c r="C59" s="8">
        <v>670</v>
      </c>
      <c r="D59" s="8">
        <v>4526</v>
      </c>
      <c r="E59" s="8">
        <v>4709</v>
      </c>
      <c r="F59" s="8">
        <v>2135</v>
      </c>
      <c r="G59" s="8">
        <v>2634</v>
      </c>
      <c r="H59" s="8">
        <v>1488</v>
      </c>
      <c r="I59" s="8">
        <v>1697</v>
      </c>
      <c r="J59" s="8">
        <v>3021</v>
      </c>
      <c r="K59" s="8">
        <v>1548</v>
      </c>
      <c r="L59" s="8">
        <v>3258</v>
      </c>
      <c r="M59" s="8">
        <v>6293</v>
      </c>
      <c r="N59" s="8">
        <v>1844</v>
      </c>
      <c r="O59" s="8">
        <v>3335</v>
      </c>
      <c r="P59" s="8">
        <v>3787</v>
      </c>
      <c r="Q59" s="8">
        <v>2395</v>
      </c>
      <c r="R59" s="54"/>
      <c r="S59" s="8" t="s">
        <v>5160</v>
      </c>
      <c r="T59" s="8" t="s">
        <v>5058</v>
      </c>
      <c r="U59" s="35">
        <v>4.28479611512E-4</v>
      </c>
      <c r="V59" s="35">
        <v>0</v>
      </c>
      <c r="W59" s="35">
        <v>2.7300027300000002E-4</v>
      </c>
      <c r="X59" s="35">
        <v>4.2553191489400001E-4</v>
      </c>
      <c r="Y59" s="35">
        <v>1.3012361743700001E-3</v>
      </c>
      <c r="Z59" s="35">
        <v>8.8079859072199998E-4</v>
      </c>
      <c r="AA59" s="35">
        <v>2.2153300841799999E-4</v>
      </c>
      <c r="AB59" s="35">
        <v>0</v>
      </c>
      <c r="AC59" s="35">
        <v>1.26742712294E-3</v>
      </c>
      <c r="AD59" s="35">
        <v>1.7280340289800001E-3</v>
      </c>
      <c r="AE59" s="35">
        <v>5.7770075101100003E-4</v>
      </c>
      <c r="AF59" s="35">
        <v>1.13378684807E-3</v>
      </c>
      <c r="AG59" s="35">
        <v>0</v>
      </c>
      <c r="AH59" s="35">
        <v>7.0859167404799998E-4</v>
      </c>
      <c r="AI59" s="35">
        <v>8.3472454090199996E-4</v>
      </c>
      <c r="AJ59" s="35">
        <v>0</v>
      </c>
      <c r="AL59" s="34" t="s">
        <v>5244</v>
      </c>
      <c r="AM59" s="34">
        <v>0.12463414634099999</v>
      </c>
      <c r="AN59" s="34">
        <v>0.18507462686600001</v>
      </c>
      <c r="AO59" s="34">
        <v>0.25254087494499999</v>
      </c>
      <c r="AP59" s="34">
        <v>0.217880654067</v>
      </c>
      <c r="AQ59" s="34">
        <v>0.13676814988300001</v>
      </c>
      <c r="AR59" s="34">
        <v>0.13022019741800001</v>
      </c>
      <c r="AS59" s="34">
        <v>0.33467741935500001</v>
      </c>
      <c r="AT59" s="34">
        <v>0.37477902180299999</v>
      </c>
      <c r="AU59" s="34">
        <v>0.31512744124499997</v>
      </c>
      <c r="AV59" s="34">
        <v>0.42700258397899998</v>
      </c>
      <c r="AW59" s="34">
        <v>0.22406384284799999</v>
      </c>
      <c r="AX59" s="34">
        <v>0.18766883839199999</v>
      </c>
      <c r="AY59" s="34">
        <v>0.239154013015</v>
      </c>
      <c r="AZ59" s="34">
        <v>0.30434782608700001</v>
      </c>
      <c r="BA59" s="34">
        <v>0.209928703459</v>
      </c>
      <c r="BB59" s="34">
        <v>0.22463465553199999</v>
      </c>
      <c r="BD59" s="36" t="s">
        <v>5245</v>
      </c>
      <c r="BE59" s="37">
        <f t="shared" si="6"/>
        <v>9.6221139037650005E-2</v>
      </c>
      <c r="BF59" s="37">
        <f t="shared" si="6"/>
        <v>0.16658421277075</v>
      </c>
      <c r="BG59" s="37">
        <f t="shared" si="6"/>
        <v>0.14339828682732503</v>
      </c>
      <c r="BH59" s="37">
        <f t="shared" si="6"/>
        <v>0.10808486924275</v>
      </c>
      <c r="BI59" s="37">
        <f t="shared" si="6"/>
        <v>8.5427109243124993E-2</v>
      </c>
      <c r="BJ59" s="37">
        <f t="shared" si="6"/>
        <v>0.10944241499207501</v>
      </c>
      <c r="BK59" s="37">
        <f t="shared" si="6"/>
        <v>0.31931137476624999</v>
      </c>
      <c r="BL59" s="37">
        <f t="shared" si="6"/>
        <v>0.35244952047025002</v>
      </c>
      <c r="BM59" s="37">
        <f t="shared" si="6"/>
        <v>0.2584463355835</v>
      </c>
      <c r="BN59" s="37">
        <f t="shared" si="6"/>
        <v>0.35151500629749999</v>
      </c>
      <c r="BO59" s="37">
        <f t="shared" si="6"/>
        <v>0.213473836729</v>
      </c>
      <c r="BP59" s="37">
        <f t="shared" si="6"/>
        <v>0.19056112374299999</v>
      </c>
      <c r="BQ59" s="37">
        <f t="shared" si="6"/>
        <v>0.11931447078897499</v>
      </c>
      <c r="BR59" s="37">
        <f t="shared" si="6"/>
        <v>0.17860877649992499</v>
      </c>
      <c r="BS59" s="37">
        <f t="shared" si="6"/>
        <v>0.11858601072597499</v>
      </c>
      <c r="BT59" s="37">
        <f t="shared" si="6"/>
        <v>0.11235702231162499</v>
      </c>
      <c r="BV59" s="36" t="s">
        <v>5245</v>
      </c>
      <c r="BW59" s="37">
        <v>8.8081217114533317E-2</v>
      </c>
      <c r="BX59" s="37">
        <v>0.15140521298733334</v>
      </c>
      <c r="BY59" s="37">
        <v>0.14002253920376667</v>
      </c>
      <c r="BZ59" s="37">
        <v>0.10981670608933335</v>
      </c>
      <c r="CA59" s="37">
        <v>8.1532357490766677E-2</v>
      </c>
      <c r="CB59" s="37">
        <v>9.6450924474766664E-2</v>
      </c>
      <c r="CC59" s="37">
        <v>0.33164699077200005</v>
      </c>
      <c r="CD59" s="37">
        <v>0.34052826614633336</v>
      </c>
      <c r="CE59" s="37">
        <v>0.27640588083233331</v>
      </c>
      <c r="CF59" s="37">
        <v>0.36989373170199996</v>
      </c>
      <c r="CG59" s="37">
        <v>0.2043756029796667</v>
      </c>
      <c r="CH59" s="37">
        <v>0.18259112410799996</v>
      </c>
      <c r="CI59" s="37">
        <v>0.12168065802163332</v>
      </c>
      <c r="CJ59" s="37">
        <v>0.17140358833390001</v>
      </c>
      <c r="CK59" s="37">
        <v>0.11096555816096666</v>
      </c>
      <c r="CL59" s="37">
        <v>0.11568154616316667</v>
      </c>
      <c r="CN59" s="36" t="s">
        <v>5245</v>
      </c>
      <c r="CO59" s="37">
        <v>0.120640904807</v>
      </c>
      <c r="CP59" s="37">
        <v>0.21212121212099999</v>
      </c>
      <c r="CQ59" s="37">
        <v>0.15352552969800001</v>
      </c>
      <c r="CR59" s="37">
        <v>0.10288935870300001</v>
      </c>
      <c r="CS59" s="37">
        <v>9.7111364500199998E-2</v>
      </c>
      <c r="CT59" s="37">
        <v>0.14841688654400001</v>
      </c>
      <c r="CU59" s="37">
        <v>0.28230452674899997</v>
      </c>
      <c r="CV59" s="37">
        <v>0.38821328344200001</v>
      </c>
      <c r="CW59" s="37">
        <v>0.20456769983699999</v>
      </c>
      <c r="CX59" s="37">
        <v>0.29637883008400001</v>
      </c>
      <c r="CY59" s="37">
        <v>0.24076853797700001</v>
      </c>
      <c r="CZ59" s="37">
        <v>0.214471122648</v>
      </c>
      <c r="DA59" s="37">
        <v>0.112215909091</v>
      </c>
      <c r="DB59" s="37">
        <v>0.20022434099799999</v>
      </c>
      <c r="DC59" s="37">
        <v>0.141447368421</v>
      </c>
      <c r="DD59" s="37">
        <v>0.10238345075700001</v>
      </c>
    </row>
    <row r="60" spans="1:108" x14ac:dyDescent="0.2">
      <c r="A60" s="34" t="s">
        <v>5246</v>
      </c>
      <c r="B60" s="8">
        <v>7106</v>
      </c>
      <c r="C60" s="8">
        <v>1299</v>
      </c>
      <c r="D60" s="8">
        <v>6355</v>
      </c>
      <c r="E60" s="8">
        <v>6781</v>
      </c>
      <c r="F60" s="8">
        <v>3536</v>
      </c>
      <c r="G60" s="8">
        <v>4678</v>
      </c>
      <c r="H60" s="8">
        <v>2552</v>
      </c>
      <c r="I60" s="8">
        <v>2573</v>
      </c>
      <c r="J60" s="8">
        <v>5208</v>
      </c>
      <c r="K60" s="8">
        <v>2856</v>
      </c>
      <c r="L60" s="8">
        <v>3197</v>
      </c>
      <c r="M60" s="8">
        <v>5785</v>
      </c>
      <c r="N60" s="8">
        <v>3334</v>
      </c>
      <c r="O60" s="8">
        <v>6701</v>
      </c>
      <c r="P60" s="8">
        <v>6543</v>
      </c>
      <c r="Q60" s="8">
        <v>4186</v>
      </c>
      <c r="R60" s="54"/>
      <c r="S60" s="8" t="s">
        <v>5160</v>
      </c>
      <c r="T60" s="8" t="s">
        <v>5060</v>
      </c>
      <c r="U60" s="35">
        <v>4.7846889952200003E-2</v>
      </c>
      <c r="V60" s="35">
        <v>7.5457875457900003E-2</v>
      </c>
      <c r="W60" s="35">
        <v>5.89680589681E-2</v>
      </c>
      <c r="X60" s="35">
        <v>4.2836879432599999E-2</v>
      </c>
      <c r="Y60" s="35">
        <v>9.8893949251800006E-2</v>
      </c>
      <c r="Z60" s="35">
        <v>4.9911920140899999E-2</v>
      </c>
      <c r="AA60" s="35">
        <v>0.124280017723</v>
      </c>
      <c r="AB60" s="35">
        <v>0.215223097113</v>
      </c>
      <c r="AC60" s="35">
        <v>2.8279467680599999E-2</v>
      </c>
      <c r="AD60" s="35">
        <v>7.8559085471199996E-2</v>
      </c>
      <c r="AE60" s="35">
        <v>0.15713460427500001</v>
      </c>
      <c r="AF60" s="35">
        <v>0.133503401361</v>
      </c>
      <c r="AG60" s="35">
        <v>4.0312628547899999E-2</v>
      </c>
      <c r="AH60" s="35">
        <v>6.2356067316199998E-2</v>
      </c>
      <c r="AI60" s="35">
        <v>5.0083472454099998E-2</v>
      </c>
      <c r="AJ60" s="35">
        <v>6.07843137255E-2</v>
      </c>
      <c r="AL60" s="34" t="s">
        <v>5246</v>
      </c>
      <c r="AM60" s="34">
        <v>0.12003940332099999</v>
      </c>
      <c r="AN60" s="34">
        <v>0.190146266359</v>
      </c>
      <c r="AO60" s="34">
        <v>0.320535011802</v>
      </c>
      <c r="AP60" s="34">
        <v>0.26721722459800001</v>
      </c>
      <c r="AQ60" s="34">
        <v>0.17307692307700001</v>
      </c>
      <c r="AR60" s="34">
        <v>0.122702009406</v>
      </c>
      <c r="AS60" s="34">
        <v>0.18652037617600001</v>
      </c>
      <c r="AT60" s="34">
        <v>0.475709288768</v>
      </c>
      <c r="AU60" s="34">
        <v>4.1474654377900003E-2</v>
      </c>
      <c r="AV60" s="34">
        <v>0.10224089635899999</v>
      </c>
      <c r="AW60" s="34">
        <v>0.24022521113500001</v>
      </c>
      <c r="AX60" s="34">
        <v>0.21780466724299999</v>
      </c>
      <c r="AY60" s="34">
        <v>0.27324535093000002</v>
      </c>
      <c r="AZ60" s="34">
        <v>0.32129532905500002</v>
      </c>
      <c r="BA60" s="34">
        <v>0.26685006877599998</v>
      </c>
      <c r="BB60" s="34">
        <v>0.30458671763</v>
      </c>
      <c r="BD60" s="36" t="s">
        <v>5247</v>
      </c>
      <c r="BE60" s="37">
        <f t="shared" si="6"/>
        <v>0.10322692033337499</v>
      </c>
      <c r="BF60" s="37">
        <f t="shared" si="6"/>
        <v>0.17113756841575001</v>
      </c>
      <c r="BG60" s="37">
        <f t="shared" si="6"/>
        <v>0.22650602770025</v>
      </c>
      <c r="BH60" s="37">
        <f t="shared" si="6"/>
        <v>0.17920433327075003</v>
      </c>
      <c r="BI60" s="37">
        <f t="shared" si="6"/>
        <v>0.12954972555312499</v>
      </c>
      <c r="BJ60" s="37">
        <f t="shared" si="6"/>
        <v>0.113118635000475</v>
      </c>
      <c r="BK60" s="37">
        <f t="shared" si="6"/>
        <v>0.22706734605599999</v>
      </c>
      <c r="BL60" s="37">
        <f t="shared" si="6"/>
        <v>0.41368046289149996</v>
      </c>
      <c r="BM60" s="37">
        <f t="shared" si="6"/>
        <v>7.9522201743899998E-2</v>
      </c>
      <c r="BN60" s="37">
        <f t="shared" si="6"/>
        <v>0.15666919683450001</v>
      </c>
      <c r="BO60" s="37">
        <f t="shared" si="6"/>
        <v>0.20776988364175</v>
      </c>
      <c r="BP60" s="37">
        <f t="shared" si="6"/>
        <v>0.19203650105225001</v>
      </c>
      <c r="BQ60" s="37">
        <f t="shared" si="6"/>
        <v>0.18372192075725</v>
      </c>
      <c r="BR60" s="37">
        <f t="shared" si="6"/>
        <v>0.24729770284249999</v>
      </c>
      <c r="BS60" s="37">
        <f t="shared" si="6"/>
        <v>0.19992095710300001</v>
      </c>
      <c r="BT60" s="37">
        <f t="shared" si="6"/>
        <v>0.2028723738215</v>
      </c>
      <c r="BV60" s="36" t="s">
        <v>5247</v>
      </c>
      <c r="BW60" s="37">
        <v>0.11078242033943335</v>
      </c>
      <c r="BX60" s="37">
        <v>0.17812805356866668</v>
      </c>
      <c r="BY60" s="37">
        <v>0.23680639481833332</v>
      </c>
      <c r="BZ60" s="37">
        <v>0.18627120186766666</v>
      </c>
      <c r="CA60" s="37">
        <v>0.13970220593166668</v>
      </c>
      <c r="CB60" s="37">
        <v>0.12076829697330001</v>
      </c>
      <c r="CC60" s="37">
        <v>0.22719947077199998</v>
      </c>
      <c r="CD60" s="37">
        <v>0.43512968311166667</v>
      </c>
      <c r="CE60" s="37">
        <v>8.2686093616266665E-2</v>
      </c>
      <c r="CF60" s="37">
        <v>0.16166412826133333</v>
      </c>
      <c r="CG60" s="37">
        <v>0.21680312935933332</v>
      </c>
      <c r="CH60" s="37">
        <v>0.20294300115566666</v>
      </c>
      <c r="CI60" s="37">
        <v>0.19600351273700001</v>
      </c>
      <c r="CJ60" s="37">
        <v>0.25435795804933331</v>
      </c>
      <c r="CK60" s="37">
        <v>0.20652365730766667</v>
      </c>
      <c r="CL60" s="37">
        <v>0.21459941281833331</v>
      </c>
      <c r="CN60" s="36" t="s">
        <v>5247</v>
      </c>
      <c r="CO60" s="37">
        <v>8.0560420315199999E-2</v>
      </c>
      <c r="CP60" s="37">
        <v>0.150166112957</v>
      </c>
      <c r="CQ60" s="37">
        <v>0.19560492634599999</v>
      </c>
      <c r="CR60" s="37">
        <v>0.15800372747999999</v>
      </c>
      <c r="CS60" s="37">
        <v>9.9092284417499996E-2</v>
      </c>
      <c r="CT60" s="37">
        <v>9.0169649081999995E-2</v>
      </c>
      <c r="CU60" s="37">
        <v>0.22667097190800001</v>
      </c>
      <c r="CV60" s="37">
        <v>0.34933280223099999</v>
      </c>
      <c r="CW60" s="37">
        <v>7.0030526126799997E-2</v>
      </c>
      <c r="CX60" s="37">
        <v>0.141684402554</v>
      </c>
      <c r="CY60" s="37">
        <v>0.18067014648900001</v>
      </c>
      <c r="CZ60" s="37">
        <v>0.159317000742</v>
      </c>
      <c r="DA60" s="37">
        <v>0.14687714481799999</v>
      </c>
      <c r="DB60" s="37">
        <v>0.22611693722199999</v>
      </c>
      <c r="DC60" s="37">
        <v>0.180112856489</v>
      </c>
      <c r="DD60" s="37">
        <v>0.167691256831</v>
      </c>
    </row>
    <row r="61" spans="1:108" x14ac:dyDescent="0.2">
      <c r="A61" s="34" t="s">
        <v>5248</v>
      </c>
      <c r="B61" s="8">
        <v>7195</v>
      </c>
      <c r="C61" s="8">
        <v>898</v>
      </c>
      <c r="D61" s="8">
        <v>4774</v>
      </c>
      <c r="E61" s="8">
        <v>5720</v>
      </c>
      <c r="F61" s="8">
        <v>2812</v>
      </c>
      <c r="G61" s="8">
        <v>3235</v>
      </c>
      <c r="H61" s="8">
        <v>2535</v>
      </c>
      <c r="I61" s="8">
        <v>2381</v>
      </c>
      <c r="J61" s="8">
        <v>4843</v>
      </c>
      <c r="K61" s="8">
        <v>2027</v>
      </c>
      <c r="L61" s="8">
        <v>3085</v>
      </c>
      <c r="M61" s="8">
        <v>3129</v>
      </c>
      <c r="N61" s="8">
        <v>2963</v>
      </c>
      <c r="O61" s="8">
        <v>3325</v>
      </c>
      <c r="P61" s="8">
        <v>5184</v>
      </c>
      <c r="Q61" s="8">
        <v>3411</v>
      </c>
      <c r="R61" s="54"/>
      <c r="S61" s="8" t="s">
        <v>5160</v>
      </c>
      <c r="T61" s="8" t="s">
        <v>4973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5">
        <v>0</v>
      </c>
      <c r="AL61" s="34" t="s">
        <v>5248</v>
      </c>
      <c r="AM61" s="34">
        <v>0.87519110493399999</v>
      </c>
      <c r="AN61" s="34">
        <v>0.80512249443200001</v>
      </c>
      <c r="AO61" s="34">
        <v>0.88081273565100004</v>
      </c>
      <c r="AP61" s="34">
        <v>0.85891608391600005</v>
      </c>
      <c r="AQ61" s="34">
        <v>0.77667140825000003</v>
      </c>
      <c r="AR61" s="34">
        <v>0.81823802163799997</v>
      </c>
      <c r="AS61" s="34">
        <v>0.77317554240599995</v>
      </c>
      <c r="AT61" s="34">
        <v>0.878202435951</v>
      </c>
      <c r="AU61" s="34">
        <v>0.48957257898000001</v>
      </c>
      <c r="AV61" s="34">
        <v>0.63443512580200001</v>
      </c>
      <c r="AW61" s="34">
        <v>0.72576985413299999</v>
      </c>
      <c r="AX61" s="34">
        <v>0.77245126238399997</v>
      </c>
      <c r="AY61" s="34">
        <v>0.85555180560199995</v>
      </c>
      <c r="AZ61" s="34">
        <v>0.90887218045100004</v>
      </c>
      <c r="BA61" s="34">
        <v>0.85532407407400002</v>
      </c>
      <c r="BB61" s="34">
        <v>0.897977132806</v>
      </c>
      <c r="BD61" s="36" t="s">
        <v>5249</v>
      </c>
      <c r="BE61" s="37">
        <f t="shared" si="6"/>
        <v>0.808326941297</v>
      </c>
      <c r="BF61" s="37">
        <f t="shared" si="6"/>
        <v>0.78346322273575009</v>
      </c>
      <c r="BG61" s="37">
        <f t="shared" si="6"/>
        <v>0.80401481674800013</v>
      </c>
      <c r="BH61" s="37">
        <f t="shared" si="6"/>
        <v>0.78014179253100002</v>
      </c>
      <c r="BI61" s="37">
        <f t="shared" si="6"/>
        <v>0.67303699083075008</v>
      </c>
      <c r="BJ61" s="37">
        <f t="shared" si="6"/>
        <v>0.72759451063524994</v>
      </c>
      <c r="BK61" s="37">
        <f t="shared" si="6"/>
        <v>0.77491316190199999</v>
      </c>
      <c r="BL61" s="37">
        <f t="shared" si="6"/>
        <v>0.87639379317749999</v>
      </c>
      <c r="BM61" s="37">
        <f t="shared" si="6"/>
        <v>0.55205556094550001</v>
      </c>
      <c r="BN61" s="37">
        <f t="shared" si="6"/>
        <v>0.70692612327400006</v>
      </c>
      <c r="BO61" s="37">
        <f t="shared" si="6"/>
        <v>0.72583935633800012</v>
      </c>
      <c r="BP61" s="37">
        <f t="shared" si="6"/>
        <v>0.75927331186824998</v>
      </c>
      <c r="BQ61" s="37">
        <f t="shared" si="6"/>
        <v>0.80760349451449998</v>
      </c>
      <c r="BR61" s="37">
        <f t="shared" si="6"/>
        <v>0.86903132520074999</v>
      </c>
      <c r="BS61" s="37">
        <f t="shared" si="6"/>
        <v>0.77671362054975002</v>
      </c>
      <c r="BT61" s="37">
        <f t="shared" si="6"/>
        <v>0.84740768616150008</v>
      </c>
      <c r="BV61" s="36" t="s">
        <v>5249</v>
      </c>
      <c r="BW61" s="37">
        <v>0.80724134536466663</v>
      </c>
      <c r="BX61" s="37">
        <v>0.78105942925600003</v>
      </c>
      <c r="BY61" s="37">
        <v>0.80175482881533344</v>
      </c>
      <c r="BZ61" s="37">
        <v>0.78365769139433328</v>
      </c>
      <c r="CA61" s="37">
        <v>0.67121913242833331</v>
      </c>
      <c r="CB61" s="37">
        <v>0.74066635466899999</v>
      </c>
      <c r="CC61" s="37">
        <v>0.77775265547833328</v>
      </c>
      <c r="CD61" s="37">
        <v>0.87173361371966662</v>
      </c>
      <c r="CE61" s="37">
        <v>0.54899210151666666</v>
      </c>
      <c r="CF61" s="37">
        <v>0.70141060809533329</v>
      </c>
      <c r="CG61" s="37">
        <v>0.71055916412733333</v>
      </c>
      <c r="CH61" s="37">
        <v>0.74621336941866667</v>
      </c>
      <c r="CI61" s="37">
        <v>0.80098503307999991</v>
      </c>
      <c r="CJ61" s="37">
        <v>0.87064409435766665</v>
      </c>
      <c r="CK61" s="37">
        <v>0.77172927184399998</v>
      </c>
      <c r="CL61" s="37">
        <v>0.84159054995166682</v>
      </c>
      <c r="CN61" s="36" t="s">
        <v>5249</v>
      </c>
      <c r="CO61" s="37">
        <v>0.81158372909400001</v>
      </c>
      <c r="CP61" s="37">
        <v>0.79067460317500005</v>
      </c>
      <c r="CQ61" s="37">
        <v>0.81079478054599996</v>
      </c>
      <c r="CR61" s="37">
        <v>0.76959409594100003</v>
      </c>
      <c r="CS61" s="37">
        <v>0.67849056603799995</v>
      </c>
      <c r="CT61" s="37">
        <v>0.68837897853399999</v>
      </c>
      <c r="CU61" s="37">
        <v>0.76639468117300003</v>
      </c>
      <c r="CV61" s="37">
        <v>0.89037433155099999</v>
      </c>
      <c r="CW61" s="37">
        <v>0.56124593923199995</v>
      </c>
      <c r="CX61" s="37">
        <v>0.72347266881000005</v>
      </c>
      <c r="CY61" s="37">
        <v>0.77167993297000004</v>
      </c>
      <c r="CZ61" s="37">
        <v>0.79845313921700001</v>
      </c>
      <c r="DA61" s="37">
        <v>0.82745887881799995</v>
      </c>
      <c r="DB61" s="37">
        <v>0.86419301773000001</v>
      </c>
      <c r="DC61" s="37">
        <v>0.79166666666700003</v>
      </c>
      <c r="DD61" s="37">
        <v>0.86485909479099998</v>
      </c>
    </row>
    <row r="62" spans="1:108" ht="15.75" thickBot="1" x14ac:dyDescent="0.25">
      <c r="A62" s="34" t="s">
        <v>5250</v>
      </c>
      <c r="B62" s="8">
        <v>7335</v>
      </c>
      <c r="C62" s="8">
        <v>900</v>
      </c>
      <c r="D62" s="8">
        <v>5949</v>
      </c>
      <c r="E62" s="8">
        <v>7353</v>
      </c>
      <c r="F62" s="8">
        <v>3498</v>
      </c>
      <c r="G62" s="8">
        <v>3680</v>
      </c>
      <c r="H62" s="8">
        <v>2799</v>
      </c>
      <c r="I62" s="8">
        <v>2439</v>
      </c>
      <c r="J62" s="8">
        <v>6515</v>
      </c>
      <c r="K62" s="8">
        <v>2792</v>
      </c>
      <c r="L62" s="8">
        <v>2699</v>
      </c>
      <c r="M62" s="8">
        <v>4379</v>
      </c>
      <c r="N62" s="8">
        <v>3282</v>
      </c>
      <c r="O62" s="8">
        <v>4212</v>
      </c>
      <c r="P62" s="8">
        <v>5874</v>
      </c>
      <c r="Q62" s="8">
        <v>4433</v>
      </c>
      <c r="R62" s="54"/>
      <c r="S62" s="40" t="s">
        <v>5160</v>
      </c>
      <c r="T62" s="40" t="s">
        <v>52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41">
        <v>0</v>
      </c>
      <c r="AF62" s="41">
        <v>0</v>
      </c>
      <c r="AG62" s="41">
        <v>0</v>
      </c>
      <c r="AH62" s="41">
        <v>0</v>
      </c>
      <c r="AI62" s="41">
        <v>0</v>
      </c>
      <c r="AJ62" s="41">
        <v>0</v>
      </c>
      <c r="AL62" s="34" t="s">
        <v>5250</v>
      </c>
      <c r="AM62" s="34">
        <v>0.84335378323099996</v>
      </c>
      <c r="AN62" s="34">
        <v>0.86444444444400004</v>
      </c>
      <c r="AO62" s="34">
        <v>0.84905026054800004</v>
      </c>
      <c r="AP62" s="34">
        <v>0.89732082143299996</v>
      </c>
      <c r="AQ62" s="34">
        <v>0.71612349914200002</v>
      </c>
      <c r="AR62" s="34">
        <v>0.79891304347799996</v>
      </c>
      <c r="AS62" s="34">
        <v>0.77098963915700003</v>
      </c>
      <c r="AT62" s="34">
        <v>0.87658876588800005</v>
      </c>
      <c r="AU62" s="34">
        <v>0.62194934765900001</v>
      </c>
      <c r="AV62" s="34">
        <v>0.79083094555900002</v>
      </c>
      <c r="AW62" s="34">
        <v>0.80029640607600006</v>
      </c>
      <c r="AX62" s="34">
        <v>0.817309888102</v>
      </c>
      <c r="AY62" s="34">
        <v>0.83089579524699997</v>
      </c>
      <c r="AZ62" s="34">
        <v>0.91476733143400002</v>
      </c>
      <c r="BA62" s="34">
        <v>0.82209737827700002</v>
      </c>
      <c r="BB62" s="34">
        <v>0.73855177081000001</v>
      </c>
      <c r="BD62" s="36" t="s">
        <v>5251</v>
      </c>
      <c r="BE62" s="37">
        <f t="shared" si="6"/>
        <v>0.74498850470449995</v>
      </c>
      <c r="BF62" s="37">
        <f t="shared" si="6"/>
        <v>0.78328199178024993</v>
      </c>
      <c r="BG62" s="37">
        <f t="shared" si="6"/>
        <v>0.8078078570235</v>
      </c>
      <c r="BH62" s="37">
        <f t="shared" si="6"/>
        <v>0.81164336506474988</v>
      </c>
      <c r="BI62" s="37">
        <f t="shared" si="6"/>
        <v>0.61320347979474998</v>
      </c>
      <c r="BJ62" s="37">
        <f t="shared" si="6"/>
        <v>0.68924374081799999</v>
      </c>
      <c r="BK62" s="37">
        <f t="shared" si="6"/>
        <v>0.76693704166224996</v>
      </c>
      <c r="BL62" s="37">
        <f t="shared" si="6"/>
        <v>0.85252786516449997</v>
      </c>
      <c r="BM62" s="37">
        <f t="shared" si="6"/>
        <v>0.64277539464824995</v>
      </c>
      <c r="BN62" s="37">
        <f t="shared" si="6"/>
        <v>0.79688392127899998</v>
      </c>
      <c r="BO62" s="37">
        <f t="shared" si="6"/>
        <v>0.69145164352725008</v>
      </c>
      <c r="BP62" s="37">
        <f t="shared" si="6"/>
        <v>0.70544012785374999</v>
      </c>
      <c r="BQ62" s="37">
        <f t="shared" si="6"/>
        <v>0.79896529765299995</v>
      </c>
      <c r="BR62" s="37">
        <f t="shared" si="6"/>
        <v>0.86908417977100005</v>
      </c>
      <c r="BS62" s="37">
        <f t="shared" si="6"/>
        <v>0.78584022486225003</v>
      </c>
      <c r="BT62" s="37">
        <f t="shared" si="6"/>
        <v>0.78839857067950003</v>
      </c>
      <c r="BV62" s="36" t="s">
        <v>5251</v>
      </c>
      <c r="BW62" s="37">
        <v>0.72672323033200004</v>
      </c>
      <c r="BX62" s="37">
        <v>0.77495612669999991</v>
      </c>
      <c r="BY62" s="37">
        <v>0.79700998763100006</v>
      </c>
      <c r="BZ62" s="37">
        <v>0.80694432336900002</v>
      </c>
      <c r="CA62" s="37">
        <v>0.60629944807166669</v>
      </c>
      <c r="CB62" s="37">
        <v>0.69145492739966663</v>
      </c>
      <c r="CC62" s="37">
        <v>0.74508984472333328</v>
      </c>
      <c r="CD62" s="37">
        <v>0.84810487644800003</v>
      </c>
      <c r="CE62" s="37">
        <v>0.63878630202666653</v>
      </c>
      <c r="CF62" s="37">
        <v>0.79650204282199999</v>
      </c>
      <c r="CG62" s="37">
        <v>0.68056990342466672</v>
      </c>
      <c r="CH62" s="37">
        <v>0.70262073544333337</v>
      </c>
      <c r="CI62" s="37">
        <v>0.78616736412766663</v>
      </c>
      <c r="CJ62" s="37">
        <v>0.85855431750400013</v>
      </c>
      <c r="CK62" s="37">
        <v>0.77179171989966655</v>
      </c>
      <c r="CL62" s="37">
        <v>0.75334934728866665</v>
      </c>
      <c r="CN62" s="36" t="s">
        <v>5251</v>
      </c>
      <c r="CO62" s="37">
        <v>0.79978432782200004</v>
      </c>
      <c r="CP62" s="37">
        <v>0.80825958702099998</v>
      </c>
      <c r="CQ62" s="37">
        <v>0.84020146520100003</v>
      </c>
      <c r="CR62" s="37">
        <v>0.82574049015200002</v>
      </c>
      <c r="CS62" s="37">
        <v>0.63391557496399997</v>
      </c>
      <c r="CT62" s="37">
        <v>0.68261018107299998</v>
      </c>
      <c r="CU62" s="37">
        <v>0.832478632479</v>
      </c>
      <c r="CV62" s="37">
        <v>0.86579683131399998</v>
      </c>
      <c r="CW62" s="37">
        <v>0.654742672513</v>
      </c>
      <c r="CX62" s="37">
        <v>0.79802955664999997</v>
      </c>
      <c r="CY62" s="37">
        <v>0.72409686383500005</v>
      </c>
      <c r="CZ62" s="37">
        <v>0.71389830508499996</v>
      </c>
      <c r="DA62" s="37">
        <v>0.83735909822900001</v>
      </c>
      <c r="DB62" s="37">
        <v>0.90067376657200005</v>
      </c>
      <c r="DC62" s="37">
        <v>0.82798573975</v>
      </c>
      <c r="DD62" s="37">
        <v>0.89354624085199996</v>
      </c>
    </row>
    <row r="63" spans="1:108" x14ac:dyDescent="0.2">
      <c r="A63" s="34" t="s">
        <v>5252</v>
      </c>
      <c r="B63" s="8">
        <v>4575</v>
      </c>
      <c r="C63" s="8">
        <v>680</v>
      </c>
      <c r="D63" s="8">
        <v>4237</v>
      </c>
      <c r="E63" s="8">
        <v>4798</v>
      </c>
      <c r="F63" s="8">
        <v>2058</v>
      </c>
      <c r="G63" s="8">
        <v>1963</v>
      </c>
      <c r="H63" s="8">
        <v>1777</v>
      </c>
      <c r="I63" s="8">
        <v>1723</v>
      </c>
      <c r="J63" s="8">
        <v>3032</v>
      </c>
      <c r="K63" s="8">
        <v>2569</v>
      </c>
      <c r="L63" s="8">
        <v>2579</v>
      </c>
      <c r="M63" s="8">
        <v>2399</v>
      </c>
      <c r="N63" s="8">
        <v>2448</v>
      </c>
      <c r="O63" s="8">
        <v>2763</v>
      </c>
      <c r="P63" s="8">
        <v>2514</v>
      </c>
      <c r="Q63" s="8">
        <v>2025</v>
      </c>
      <c r="R63" s="54"/>
      <c r="S63" s="8" t="s">
        <v>5162</v>
      </c>
      <c r="T63" s="8" t="s">
        <v>5054</v>
      </c>
      <c r="U63" s="35">
        <v>0.92736954206599997</v>
      </c>
      <c r="V63" s="35">
        <v>0.81283422459900001</v>
      </c>
      <c r="W63" s="35">
        <v>0.86991506481900005</v>
      </c>
      <c r="X63" s="35">
        <v>0.90376035691500001</v>
      </c>
      <c r="Y63" s="35">
        <v>0.777521613833</v>
      </c>
      <c r="Z63" s="35">
        <v>0.90971625107499998</v>
      </c>
      <c r="AA63" s="35">
        <v>0.85472154963699998</v>
      </c>
      <c r="AB63" s="35">
        <v>0.56642857142900005</v>
      </c>
      <c r="AC63" s="35">
        <v>0.97506512839600001</v>
      </c>
      <c r="AD63" s="35">
        <v>0.90536277602500004</v>
      </c>
      <c r="AE63" s="35">
        <v>0.82539682539699999</v>
      </c>
      <c r="AF63" s="35">
        <v>0.86972111553800002</v>
      </c>
      <c r="AG63" s="35">
        <v>0.94038461538499996</v>
      </c>
      <c r="AH63" s="35">
        <v>0.84076738609099999</v>
      </c>
      <c r="AI63" s="35">
        <v>0.91229946524100003</v>
      </c>
      <c r="AJ63" s="35">
        <v>0.92909535452299996</v>
      </c>
      <c r="AL63" s="34" t="s">
        <v>5252</v>
      </c>
      <c r="AM63" s="34">
        <v>0.81442622950800003</v>
      </c>
      <c r="AN63" s="34">
        <v>0.78529411764699997</v>
      </c>
      <c r="AO63" s="34">
        <v>0.76964833608700001</v>
      </c>
      <c r="AP63" s="34">
        <v>0.82972071696500005</v>
      </c>
      <c r="AQ63" s="34">
        <v>0.683673469388</v>
      </c>
      <c r="AR63" s="34">
        <v>0.75445746306700001</v>
      </c>
      <c r="AS63" s="34">
        <v>0.78503095104099996</v>
      </c>
      <c r="AT63" s="34">
        <v>0.82762623331399998</v>
      </c>
      <c r="AU63" s="34">
        <v>0.73812664907699999</v>
      </c>
      <c r="AV63" s="34">
        <v>0.84390813546099996</v>
      </c>
      <c r="AW63" s="34">
        <v>0.73671965878199996</v>
      </c>
      <c r="AX63" s="34">
        <v>0.75281367236300001</v>
      </c>
      <c r="AY63" s="34">
        <v>0.76102941176500005</v>
      </c>
      <c r="AZ63" s="34">
        <v>0.88165038002200002</v>
      </c>
      <c r="BA63" s="34">
        <v>0.78599840890999995</v>
      </c>
      <c r="BB63" s="34">
        <v>0.868641975309</v>
      </c>
      <c r="BD63" s="36" t="s">
        <v>5253</v>
      </c>
      <c r="BE63" s="37">
        <f t="shared" si="6"/>
        <v>0.68033685854775006</v>
      </c>
      <c r="BF63" s="37">
        <f t="shared" si="6"/>
        <v>0.71170689778075003</v>
      </c>
      <c r="BG63" s="37">
        <f t="shared" si="6"/>
        <v>0.71035246156525012</v>
      </c>
      <c r="BH63" s="37">
        <f t="shared" si="6"/>
        <v>0.70397479060150003</v>
      </c>
      <c r="BI63" s="37">
        <f t="shared" si="6"/>
        <v>0.57528071319350005</v>
      </c>
      <c r="BJ63" s="37">
        <f t="shared" si="6"/>
        <v>0.63601621561949995</v>
      </c>
      <c r="BK63" s="37">
        <f t="shared" si="6"/>
        <v>0.79864205769974994</v>
      </c>
      <c r="BL63" s="37">
        <f t="shared" si="6"/>
        <v>0.81897627810675</v>
      </c>
      <c r="BM63" s="37">
        <f t="shared" si="6"/>
        <v>0.71516037624700002</v>
      </c>
      <c r="BN63" s="37">
        <f t="shared" si="6"/>
        <v>0.82593542967349998</v>
      </c>
      <c r="BO63" s="37">
        <f t="shared" si="6"/>
        <v>0.66308263857975003</v>
      </c>
      <c r="BP63" s="37">
        <f t="shared" si="6"/>
        <v>0.66596435925024999</v>
      </c>
      <c r="BQ63" s="37">
        <f t="shared" si="6"/>
        <v>0.69239993148750001</v>
      </c>
      <c r="BR63" s="37">
        <f t="shared" si="6"/>
        <v>0.79898987386525</v>
      </c>
      <c r="BS63" s="37">
        <f t="shared" si="6"/>
        <v>0.66854223890250009</v>
      </c>
      <c r="BT63" s="37">
        <f t="shared" si="6"/>
        <v>0.75918065270500001</v>
      </c>
      <c r="BV63" s="36" t="s">
        <v>5253</v>
      </c>
      <c r="BW63" s="37">
        <v>0.66635595180599994</v>
      </c>
      <c r="BX63" s="37">
        <v>0.69476678600266661</v>
      </c>
      <c r="BY63" s="37">
        <v>0.696535097745</v>
      </c>
      <c r="BZ63" s="37">
        <v>0.69955306505533343</v>
      </c>
      <c r="CA63" s="37">
        <v>0.55546687685066665</v>
      </c>
      <c r="CB63" s="37">
        <v>0.63278542654800007</v>
      </c>
      <c r="CC63" s="37">
        <v>0.78518962407866655</v>
      </c>
      <c r="CD63" s="37">
        <v>0.82758648586399997</v>
      </c>
      <c r="CE63" s="37">
        <v>0.73488619966833335</v>
      </c>
      <c r="CF63" s="37">
        <v>0.82429688495466669</v>
      </c>
      <c r="CG63" s="37">
        <v>0.65755895822166666</v>
      </c>
      <c r="CH63" s="37">
        <v>0.66636016941200005</v>
      </c>
      <c r="CI63" s="37">
        <v>0.69664707519299995</v>
      </c>
      <c r="CJ63" s="37">
        <v>0.7935073238596666</v>
      </c>
      <c r="CK63" s="37">
        <v>0.65119964773933336</v>
      </c>
      <c r="CL63" s="37">
        <v>0.74033793285299998</v>
      </c>
      <c r="CN63" s="36" t="s">
        <v>5253</v>
      </c>
      <c r="CO63" s="37">
        <v>0.72227957877299998</v>
      </c>
      <c r="CP63" s="37">
        <v>0.76252723311500004</v>
      </c>
      <c r="CQ63" s="37">
        <v>0.75180455302600002</v>
      </c>
      <c r="CR63" s="37">
        <v>0.71723996724000005</v>
      </c>
      <c r="CS63" s="37">
        <v>0.63472222222200003</v>
      </c>
      <c r="CT63" s="37">
        <v>0.64570858283400001</v>
      </c>
      <c r="CU63" s="37">
        <v>0.83899935856300001</v>
      </c>
      <c r="CV63" s="37">
        <v>0.79314565483499999</v>
      </c>
      <c r="CW63" s="37">
        <v>0.65598290598300002</v>
      </c>
      <c r="CX63" s="37">
        <v>0.83085106382999996</v>
      </c>
      <c r="CY63" s="37">
        <v>0.67965367965400003</v>
      </c>
      <c r="CZ63" s="37">
        <v>0.66477692876500005</v>
      </c>
      <c r="DA63" s="37">
        <v>0.67965850037099995</v>
      </c>
      <c r="DB63" s="37">
        <v>0.81543752388199997</v>
      </c>
      <c r="DC63" s="37">
        <v>0.72057001239200003</v>
      </c>
      <c r="DD63" s="37">
        <v>0.815708812261</v>
      </c>
    </row>
    <row r="64" spans="1:108" x14ac:dyDescent="0.2">
      <c r="A64" s="34" t="s">
        <v>5254</v>
      </c>
      <c r="B64" s="8">
        <v>8482</v>
      </c>
      <c r="C64" s="8">
        <v>1007</v>
      </c>
      <c r="D64" s="8">
        <v>6550</v>
      </c>
      <c r="E64" s="8">
        <v>7888</v>
      </c>
      <c r="F64" s="8">
        <v>3684</v>
      </c>
      <c r="G64" s="8">
        <v>4000</v>
      </c>
      <c r="H64" s="8">
        <v>3045</v>
      </c>
      <c r="I64" s="8">
        <v>3265</v>
      </c>
      <c r="J64" s="8">
        <v>7145</v>
      </c>
      <c r="K64" s="8">
        <v>3139</v>
      </c>
      <c r="L64" s="8">
        <v>4086</v>
      </c>
      <c r="M64" s="8">
        <v>5362</v>
      </c>
      <c r="N64" s="8">
        <v>3604</v>
      </c>
      <c r="O64" s="8">
        <v>6987</v>
      </c>
      <c r="P64" s="8">
        <v>6779</v>
      </c>
      <c r="Q64" s="8">
        <v>5474</v>
      </c>
      <c r="R64" s="54"/>
      <c r="S64" s="8" t="s">
        <v>5162</v>
      </c>
      <c r="T64" s="8" t="s">
        <v>5056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1.05152471083E-3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0</v>
      </c>
      <c r="AL64" s="34" t="s">
        <v>5254</v>
      </c>
      <c r="AM64" s="34">
        <v>0.81360528177299996</v>
      </c>
      <c r="AN64" s="34">
        <v>0.77855014895700003</v>
      </c>
      <c r="AO64" s="34">
        <v>0.82305343511499995</v>
      </c>
      <c r="AP64" s="34">
        <v>0.84064401622700002</v>
      </c>
      <c r="AQ64" s="34">
        <v>0.65960912052099996</v>
      </c>
      <c r="AR64" s="34">
        <v>0.74099999999999999</v>
      </c>
      <c r="AS64" s="34">
        <v>0.68210180624000005</v>
      </c>
      <c r="AT64" s="34">
        <v>0.85390505359900004</v>
      </c>
      <c r="AU64" s="34">
        <v>0.43107067879599997</v>
      </c>
      <c r="AV64" s="34">
        <v>0.64829563555299996</v>
      </c>
      <c r="AW64" s="34">
        <v>0.71145374449300003</v>
      </c>
      <c r="AX64" s="34">
        <v>0.743006340918</v>
      </c>
      <c r="AY64" s="34">
        <v>0.80771365149800001</v>
      </c>
      <c r="AZ64" s="34">
        <v>0.87519679404600004</v>
      </c>
      <c r="BA64" s="34">
        <v>0.78964449033799999</v>
      </c>
      <c r="BB64" s="34">
        <v>0.75301424917799997</v>
      </c>
      <c r="BD64" s="36" t="s">
        <v>5255</v>
      </c>
      <c r="BE64" s="37">
        <f t="shared" si="6"/>
        <v>0.66450953639449994</v>
      </c>
      <c r="BF64" s="37">
        <f t="shared" si="6"/>
        <v>0.71525908769950008</v>
      </c>
      <c r="BG64" s="37">
        <f t="shared" si="6"/>
        <v>0.75179490053600007</v>
      </c>
      <c r="BH64" s="37">
        <f t="shared" si="6"/>
        <v>0.74947840489274997</v>
      </c>
      <c r="BI64" s="37">
        <f t="shared" si="6"/>
        <v>0.57653150486925009</v>
      </c>
      <c r="BJ64" s="37">
        <f t="shared" si="6"/>
        <v>0.62173885146800001</v>
      </c>
      <c r="BK64" s="37">
        <f t="shared" si="6"/>
        <v>0.70689027237125002</v>
      </c>
      <c r="BL64" s="37">
        <f t="shared" si="6"/>
        <v>0.80697197042025004</v>
      </c>
      <c r="BM64" s="37">
        <f t="shared" si="6"/>
        <v>0.55971975736299995</v>
      </c>
      <c r="BN64" s="37">
        <f t="shared" si="6"/>
        <v>0.69024776590574999</v>
      </c>
      <c r="BO64" s="37">
        <f t="shared" si="6"/>
        <v>0.61402425319350007</v>
      </c>
      <c r="BP64" s="37">
        <f t="shared" si="6"/>
        <v>0.61643822186050001</v>
      </c>
      <c r="BQ64" s="37">
        <f t="shared" si="6"/>
        <v>0.71450363713275</v>
      </c>
      <c r="BR64" s="37">
        <f t="shared" si="6"/>
        <v>0.83105570820175001</v>
      </c>
      <c r="BS64" s="37">
        <f t="shared" si="6"/>
        <v>0.64244566281524995</v>
      </c>
      <c r="BT64" s="37">
        <f t="shared" si="6"/>
        <v>0.68751802736675005</v>
      </c>
      <c r="BV64" s="36" t="s">
        <v>5255</v>
      </c>
      <c r="BW64" s="37">
        <v>0.66109846511466663</v>
      </c>
      <c r="BX64" s="37">
        <v>0.69887819275733332</v>
      </c>
      <c r="BY64" s="37">
        <v>0.73881244658333334</v>
      </c>
      <c r="BZ64" s="37">
        <v>0.75528244758933338</v>
      </c>
      <c r="CA64" s="37">
        <v>0.58306244601900004</v>
      </c>
      <c r="CB64" s="37">
        <v>0.6262468519836667</v>
      </c>
      <c r="CC64" s="37">
        <v>0.69712805141866652</v>
      </c>
      <c r="CD64" s="37">
        <v>0.80884527586633326</v>
      </c>
      <c r="CE64" s="37">
        <v>0.56213066621033336</v>
      </c>
      <c r="CF64" s="37">
        <v>0.67255485830566675</v>
      </c>
      <c r="CG64" s="37">
        <v>0.6223379305183333</v>
      </c>
      <c r="CH64" s="37">
        <v>0.62138273226933327</v>
      </c>
      <c r="CI64" s="37">
        <v>0.7180940815996667</v>
      </c>
      <c r="CJ64" s="37">
        <v>0.81878177997666679</v>
      </c>
      <c r="CK64" s="37">
        <v>0.65387536438299998</v>
      </c>
      <c r="CL64" s="37">
        <v>0.66297831550433328</v>
      </c>
      <c r="CN64" s="36" t="s">
        <v>5255</v>
      </c>
      <c r="CO64" s="37">
        <v>0.67474275023399999</v>
      </c>
      <c r="CP64" s="37">
        <v>0.76440177252599995</v>
      </c>
      <c r="CQ64" s="37">
        <v>0.79074226239400003</v>
      </c>
      <c r="CR64" s="37">
        <v>0.73206627680299996</v>
      </c>
      <c r="CS64" s="37">
        <v>0.55693868142000003</v>
      </c>
      <c r="CT64" s="37">
        <v>0.60821484992099994</v>
      </c>
      <c r="CU64" s="37">
        <v>0.73617693522899996</v>
      </c>
      <c r="CV64" s="37">
        <v>0.80135205408200005</v>
      </c>
      <c r="CW64" s="37">
        <v>0.55248703082100004</v>
      </c>
      <c r="CX64" s="37">
        <v>0.74332648870600004</v>
      </c>
      <c r="CY64" s="37">
        <v>0.58908322121900003</v>
      </c>
      <c r="CZ64" s="37">
        <v>0.60160469063400002</v>
      </c>
      <c r="DA64" s="37">
        <v>0.70373230373200002</v>
      </c>
      <c r="DB64" s="37">
        <v>0.867877492877</v>
      </c>
      <c r="DC64" s="37">
        <v>0.60815655811199998</v>
      </c>
      <c r="DD64" s="37">
        <v>0.76113716295400002</v>
      </c>
    </row>
    <row r="65" spans="1:108" x14ac:dyDescent="0.2">
      <c r="A65" s="34" t="s">
        <v>5256</v>
      </c>
      <c r="B65" s="8">
        <v>5066</v>
      </c>
      <c r="C65" s="8">
        <v>542</v>
      </c>
      <c r="D65" s="8">
        <v>2683</v>
      </c>
      <c r="E65" s="8">
        <v>4113</v>
      </c>
      <c r="F65" s="8">
        <v>1396</v>
      </c>
      <c r="G65" s="8">
        <v>1647</v>
      </c>
      <c r="H65" s="8">
        <v>1705</v>
      </c>
      <c r="I65" s="8">
        <v>2201</v>
      </c>
      <c r="J65" s="8">
        <v>3250</v>
      </c>
      <c r="K65" s="8">
        <v>1997</v>
      </c>
      <c r="L65" s="8">
        <v>2641</v>
      </c>
      <c r="M65" s="8">
        <v>2786</v>
      </c>
      <c r="N65" s="8">
        <v>1554</v>
      </c>
      <c r="O65" s="8">
        <v>2941</v>
      </c>
      <c r="P65" s="8">
        <v>2117</v>
      </c>
      <c r="Q65" s="8">
        <v>2584</v>
      </c>
      <c r="R65" s="54"/>
      <c r="S65" s="8" t="s">
        <v>5162</v>
      </c>
      <c r="T65" s="8" t="s">
        <v>5058</v>
      </c>
      <c r="U65" s="35">
        <v>4.2598509052199998E-4</v>
      </c>
      <c r="V65" s="35">
        <v>0</v>
      </c>
      <c r="W65" s="35">
        <v>0</v>
      </c>
      <c r="X65" s="35">
        <v>3.1867431484999999E-4</v>
      </c>
      <c r="Y65" s="35">
        <v>5.7636887608100002E-4</v>
      </c>
      <c r="Z65" s="35">
        <v>1.71969045572E-3</v>
      </c>
      <c r="AA65" s="35">
        <v>0</v>
      </c>
      <c r="AB65" s="35">
        <v>7.1428571428599997E-4</v>
      </c>
      <c r="AC65" s="35">
        <v>1.11648678824E-3</v>
      </c>
      <c r="AD65" s="35">
        <v>3.1545741324900001E-3</v>
      </c>
      <c r="AE65" s="35">
        <v>0</v>
      </c>
      <c r="AF65" s="35">
        <v>1.1952191235099999E-3</v>
      </c>
      <c r="AG65" s="35">
        <v>0</v>
      </c>
      <c r="AH65" s="35">
        <v>4.7961630695400002E-4</v>
      </c>
      <c r="AI65" s="35">
        <v>1.06951871658E-3</v>
      </c>
      <c r="AJ65" s="35">
        <v>1.2224938875300001E-3</v>
      </c>
      <c r="AL65" s="34" t="s">
        <v>5256</v>
      </c>
      <c r="AM65" s="34">
        <v>4.5795499407799999E-2</v>
      </c>
      <c r="AN65" s="34">
        <v>0.121771217712</v>
      </c>
      <c r="AO65" s="34">
        <v>6.2616474096199998E-2</v>
      </c>
      <c r="AP65" s="34">
        <v>4.1575492341399997E-2</v>
      </c>
      <c r="AQ65" s="34">
        <v>0.10888252148999999</v>
      </c>
      <c r="AR65" s="34">
        <v>3.5822707953900003E-2</v>
      </c>
      <c r="AS65" s="34">
        <v>0.156011730205</v>
      </c>
      <c r="AT65" s="34">
        <v>0.20717855520199999</v>
      </c>
      <c r="AU65" s="34">
        <v>4.7384615384600003E-2</v>
      </c>
      <c r="AV65" s="34">
        <v>0.119178768152</v>
      </c>
      <c r="AW65" s="34">
        <v>0.15145778114399999</v>
      </c>
      <c r="AX65" s="34">
        <v>0.10660445082599999</v>
      </c>
      <c r="AY65" s="34">
        <v>3.9897039896999997E-2</v>
      </c>
      <c r="AZ65" s="34">
        <v>9.79258755525E-2</v>
      </c>
      <c r="BA65" s="34">
        <v>5.5266887104400003E-2</v>
      </c>
      <c r="BB65" s="34">
        <v>4.7600619194999999E-2</v>
      </c>
      <c r="BD65" s="36" t="s">
        <v>5257</v>
      </c>
      <c r="BE65" s="37">
        <f t="shared" si="6"/>
        <v>2.1508959095312499E-2</v>
      </c>
      <c r="BF65" s="37">
        <f t="shared" si="6"/>
        <v>5.4688752700899998E-2</v>
      </c>
      <c r="BG65" s="37">
        <f t="shared" si="6"/>
        <v>3.2298372783549995E-2</v>
      </c>
      <c r="BH65" s="37">
        <f t="shared" si="6"/>
        <v>2.2000759088149999E-2</v>
      </c>
      <c r="BI65" s="37">
        <f t="shared" si="6"/>
        <v>5.0511034240450003E-2</v>
      </c>
      <c r="BJ65" s="37">
        <f t="shared" si="6"/>
        <v>1.9495618752025001E-2</v>
      </c>
      <c r="BK65" s="37">
        <f t="shared" si="6"/>
        <v>0.13889544421375</v>
      </c>
      <c r="BL65" s="37">
        <f t="shared" si="6"/>
        <v>0.19245471921499999</v>
      </c>
      <c r="BM65" s="37">
        <f t="shared" si="6"/>
        <v>3.2716892668149998E-2</v>
      </c>
      <c r="BN65" s="37">
        <f t="shared" si="6"/>
        <v>7.9370450446600002E-2</v>
      </c>
      <c r="BO65" s="37">
        <f t="shared" si="6"/>
        <v>8.1840937256649995E-2</v>
      </c>
      <c r="BP65" s="37">
        <f t="shared" si="6"/>
        <v>6.9627577057725001E-2</v>
      </c>
      <c r="BQ65" s="37">
        <f t="shared" si="6"/>
        <v>2.2333116664685002E-2</v>
      </c>
      <c r="BR65" s="37">
        <f t="shared" si="6"/>
        <v>4.8123859381650008E-2</v>
      </c>
      <c r="BS65" s="37">
        <f t="shared" si="6"/>
        <v>2.90252507247E-2</v>
      </c>
      <c r="BT65" s="37">
        <f t="shared" si="6"/>
        <v>2.3944711803752499E-2</v>
      </c>
      <c r="BV65" s="36" t="s">
        <v>5257</v>
      </c>
      <c r="BW65" s="37">
        <v>2.2673327476583332E-2</v>
      </c>
      <c r="BX65" s="37">
        <v>5.4478620622466667E-2</v>
      </c>
      <c r="BY65" s="37">
        <v>3.1329166208266666E-2</v>
      </c>
      <c r="BZ65" s="37">
        <v>2.1774950202500001E-2</v>
      </c>
      <c r="CA65" s="37">
        <v>5.3858837020833335E-2</v>
      </c>
      <c r="CB65" s="37">
        <v>2.0101255440833337E-2</v>
      </c>
      <c r="CC65" s="37">
        <v>0.13495137537566668</v>
      </c>
      <c r="CD65" s="37">
        <v>0.18748700577599997</v>
      </c>
      <c r="CE65" s="37">
        <v>3.4801352747599996E-2</v>
      </c>
      <c r="CF65" s="37">
        <v>8.5892626739266661E-2</v>
      </c>
      <c r="CG65" s="37">
        <v>8.3863849418133338E-2</v>
      </c>
      <c r="CH65" s="37">
        <v>6.474261603140001E-2</v>
      </c>
      <c r="CI65" s="37">
        <v>2.1075256574479995E-2</v>
      </c>
      <c r="CJ65" s="37">
        <v>4.7275847515766668E-2</v>
      </c>
      <c r="CK65" s="37">
        <v>2.682586440986667E-2</v>
      </c>
      <c r="CL65" s="37">
        <v>2.1834539285736667E-2</v>
      </c>
      <c r="CN65" s="36" t="s">
        <v>5257</v>
      </c>
      <c r="CO65" s="37">
        <v>1.8015853951499999E-2</v>
      </c>
      <c r="CP65" s="37">
        <v>5.5319148936199998E-2</v>
      </c>
      <c r="CQ65" s="37">
        <v>3.52059925094E-2</v>
      </c>
      <c r="CR65" s="37">
        <v>2.2678185745099999E-2</v>
      </c>
      <c r="CS65" s="37">
        <v>4.0467625899300003E-2</v>
      </c>
      <c r="CT65" s="37">
        <v>1.7678708685600002E-2</v>
      </c>
      <c r="CU65" s="37">
        <v>0.15072765072800001</v>
      </c>
      <c r="CV65" s="37">
        <v>0.20735785953200001</v>
      </c>
      <c r="CW65" s="37">
        <v>2.6463512429799999E-2</v>
      </c>
      <c r="CX65" s="37">
        <v>5.9803921568600003E-2</v>
      </c>
      <c r="CY65" s="37">
        <v>7.5772200772199996E-2</v>
      </c>
      <c r="CZ65" s="37">
        <v>8.4282460136700002E-2</v>
      </c>
      <c r="DA65" s="37">
        <v>2.6106696935299999E-2</v>
      </c>
      <c r="DB65" s="37">
        <v>5.06678949793E-2</v>
      </c>
      <c r="DC65" s="37">
        <v>3.5623409669200003E-2</v>
      </c>
      <c r="DD65" s="37">
        <v>3.0275229357799999E-2</v>
      </c>
    </row>
    <row r="66" spans="1:108" x14ac:dyDescent="0.2">
      <c r="A66" s="34" t="s">
        <v>5258</v>
      </c>
      <c r="B66" s="8">
        <v>3046</v>
      </c>
      <c r="C66" s="8">
        <v>463</v>
      </c>
      <c r="D66" s="8">
        <v>2446</v>
      </c>
      <c r="E66" s="8">
        <v>2022</v>
      </c>
      <c r="F66" s="8">
        <v>1021</v>
      </c>
      <c r="G66" s="8">
        <v>1746</v>
      </c>
      <c r="H66" s="8">
        <v>1735</v>
      </c>
      <c r="I66" s="8">
        <v>1639</v>
      </c>
      <c r="J66" s="8">
        <v>1386</v>
      </c>
      <c r="K66" s="8">
        <v>1299</v>
      </c>
      <c r="L66" s="8">
        <v>1319</v>
      </c>
      <c r="M66" s="8">
        <v>3820</v>
      </c>
      <c r="N66" s="8">
        <v>1448</v>
      </c>
      <c r="O66" s="8">
        <v>3106</v>
      </c>
      <c r="P66" s="8">
        <v>861</v>
      </c>
      <c r="Q66" s="8">
        <v>1416</v>
      </c>
      <c r="R66" s="54"/>
      <c r="S66" s="8" t="s">
        <v>5162</v>
      </c>
      <c r="T66" s="8" t="s">
        <v>5060</v>
      </c>
      <c r="U66" s="35">
        <v>7.2204472843499998E-2</v>
      </c>
      <c r="V66" s="35">
        <v>0.18716577540099999</v>
      </c>
      <c r="W66" s="35">
        <v>0.13008493518100001</v>
      </c>
      <c r="X66" s="35">
        <v>9.59209687699E-2</v>
      </c>
      <c r="Y66" s="35">
        <v>0.22190201729100001</v>
      </c>
      <c r="Z66" s="35">
        <v>8.8564058469499995E-2</v>
      </c>
      <c r="AA66" s="35">
        <v>0.14527845036299999</v>
      </c>
      <c r="AB66" s="35">
        <v>0.432857142857</v>
      </c>
      <c r="AC66" s="35">
        <v>2.3818384815799998E-2</v>
      </c>
      <c r="AD66" s="35">
        <v>9.0431125131400003E-2</v>
      </c>
      <c r="AE66" s="35">
        <v>0.17460317460300001</v>
      </c>
      <c r="AF66" s="35">
        <v>0.12908366533900001</v>
      </c>
      <c r="AG66" s="35">
        <v>5.9615384615400002E-2</v>
      </c>
      <c r="AH66" s="35">
        <v>0.15875299760200001</v>
      </c>
      <c r="AI66" s="35">
        <v>8.6631016042800005E-2</v>
      </c>
      <c r="AJ66" s="35">
        <v>6.9682151589200006E-2</v>
      </c>
      <c r="AL66" s="34" t="s">
        <v>5258</v>
      </c>
      <c r="AM66" s="34">
        <v>0.103086014445</v>
      </c>
      <c r="AN66" s="34">
        <v>0.235421166307</v>
      </c>
      <c r="AO66" s="34">
        <v>0.16721177432500001</v>
      </c>
      <c r="AP66" s="34">
        <v>0.10187932739900001</v>
      </c>
      <c r="AQ66" s="34">
        <v>0.20274240940300001</v>
      </c>
      <c r="AR66" s="34">
        <v>0.135738831615</v>
      </c>
      <c r="AS66" s="34">
        <v>0.17521613832899999</v>
      </c>
      <c r="AT66" s="34">
        <v>0.35875533862100001</v>
      </c>
      <c r="AU66" s="34">
        <v>5.4112554112599999E-2</v>
      </c>
      <c r="AV66" s="34">
        <v>0.13625866050800001</v>
      </c>
      <c r="AW66" s="34">
        <v>0.21228203184200001</v>
      </c>
      <c r="AX66" s="34">
        <v>0.15863874345500001</v>
      </c>
      <c r="AY66" s="34">
        <v>0.122928176796</v>
      </c>
      <c r="AZ66" s="34">
        <v>0.201223438506</v>
      </c>
      <c r="BA66" s="34">
        <v>0.121951219512</v>
      </c>
      <c r="BB66" s="34">
        <v>0.117937853107</v>
      </c>
      <c r="BD66" s="36" t="s">
        <v>5259</v>
      </c>
      <c r="BE66" s="37">
        <f t="shared" si="6"/>
        <v>6.790651650820001E-2</v>
      </c>
      <c r="BF66" s="37">
        <f t="shared" si="6"/>
        <v>0.17622993885749999</v>
      </c>
      <c r="BG66" s="37">
        <f t="shared" si="6"/>
        <v>0.13533884656260001</v>
      </c>
      <c r="BH66" s="37">
        <f t="shared" si="6"/>
        <v>0.13186001158782501</v>
      </c>
      <c r="BI66" s="37">
        <f t="shared" si="6"/>
        <v>0.132286965610725</v>
      </c>
      <c r="BJ66" s="37">
        <f t="shared" si="6"/>
        <v>8.245923187385E-2</v>
      </c>
      <c r="BK66" s="37">
        <f t="shared" si="6"/>
        <v>0.15580889886149998</v>
      </c>
      <c r="BL66" s="37">
        <f t="shared" si="6"/>
        <v>0.3271630181995</v>
      </c>
      <c r="BM66" s="37">
        <f t="shared" si="6"/>
        <v>6.3754447842050005E-2</v>
      </c>
      <c r="BN66" s="37">
        <f t="shared" si="6"/>
        <v>0.11906757073452499</v>
      </c>
      <c r="BO66" s="37">
        <f t="shared" si="6"/>
        <v>0.15611012969685001</v>
      </c>
      <c r="BP66" s="37">
        <f t="shared" si="6"/>
        <v>0.100096723335625</v>
      </c>
      <c r="BQ66" s="37">
        <f t="shared" si="6"/>
        <v>9.6445094841924997E-2</v>
      </c>
      <c r="BR66" s="37">
        <f t="shared" si="6"/>
        <v>0.159479480595</v>
      </c>
      <c r="BS66" s="37">
        <f t="shared" si="6"/>
        <v>0.10202843740697501</v>
      </c>
      <c r="BT66" s="37">
        <f t="shared" si="6"/>
        <v>9.3521107115124999E-2</v>
      </c>
      <c r="BV66" s="36" t="s">
        <v>5259</v>
      </c>
      <c r="BW66" s="37">
        <v>7.7179320101966667E-2</v>
      </c>
      <c r="BX66" s="37">
        <v>0.19562655544766669</v>
      </c>
      <c r="BY66" s="37">
        <v>0.152491269101</v>
      </c>
      <c r="BZ66" s="37">
        <v>0.13866970843276669</v>
      </c>
      <c r="CA66" s="37">
        <v>0.14835178689700002</v>
      </c>
      <c r="CB66" s="37">
        <v>9.0547649187433341E-2</v>
      </c>
      <c r="CC66" s="37">
        <v>0.15860197184133334</v>
      </c>
      <c r="CD66" s="37">
        <v>0.34833856972066668</v>
      </c>
      <c r="CE66" s="37">
        <v>7.2201833144933336E-2</v>
      </c>
      <c r="CF66" s="37">
        <v>0.13323295145556666</v>
      </c>
      <c r="CG66" s="37">
        <v>0.17665628676166667</v>
      </c>
      <c r="CH66" s="37">
        <v>0.11271149604529999</v>
      </c>
      <c r="CI66" s="37">
        <v>0.11470457090033333</v>
      </c>
      <c r="CJ66" s="37">
        <v>0.17091745315533335</v>
      </c>
      <c r="CK66" s="37">
        <v>0.11292680543153333</v>
      </c>
      <c r="CL66" s="37">
        <v>9.1651719511399998E-2</v>
      </c>
      <c r="CN66" s="36" t="s">
        <v>5259</v>
      </c>
      <c r="CO66" s="37">
        <v>4.0088105726899997E-2</v>
      </c>
      <c r="CP66" s="37">
        <v>0.11804008908700001</v>
      </c>
      <c r="CQ66" s="37">
        <v>8.3881578947400004E-2</v>
      </c>
      <c r="CR66" s="37">
        <v>0.111430921053</v>
      </c>
      <c r="CS66" s="37">
        <v>8.4092501751900001E-2</v>
      </c>
      <c r="CT66" s="37">
        <v>5.81939799331E-2</v>
      </c>
      <c r="CU66" s="37">
        <v>0.14742967992200001</v>
      </c>
      <c r="CV66" s="37">
        <v>0.26363636363600002</v>
      </c>
      <c r="CW66" s="37">
        <v>3.8412291933399997E-2</v>
      </c>
      <c r="CX66" s="37">
        <v>7.6571428571399994E-2</v>
      </c>
      <c r="CY66" s="37">
        <v>9.4471658502399997E-2</v>
      </c>
      <c r="CZ66" s="37">
        <v>6.2252405206599998E-2</v>
      </c>
      <c r="DA66" s="37">
        <v>4.1666666666699999E-2</v>
      </c>
      <c r="DB66" s="37">
        <v>0.12516556291399999</v>
      </c>
      <c r="DC66" s="37">
        <v>6.9333333333299996E-2</v>
      </c>
      <c r="DD66" s="37">
        <v>9.9129269926300001E-2</v>
      </c>
    </row>
    <row r="67" spans="1:108" x14ac:dyDescent="0.2">
      <c r="A67" s="34" t="s">
        <v>5260</v>
      </c>
      <c r="B67" s="8">
        <v>2239</v>
      </c>
      <c r="C67" s="8">
        <v>382</v>
      </c>
      <c r="D67" s="8">
        <v>1442</v>
      </c>
      <c r="E67" s="8">
        <v>1895</v>
      </c>
      <c r="F67" s="8">
        <v>933</v>
      </c>
      <c r="G67" s="8">
        <v>817</v>
      </c>
      <c r="H67" s="8">
        <v>807</v>
      </c>
      <c r="I67" s="8">
        <v>1109</v>
      </c>
      <c r="J67" s="8">
        <v>1740</v>
      </c>
      <c r="K67" s="8">
        <v>1148</v>
      </c>
      <c r="L67" s="8">
        <v>973</v>
      </c>
      <c r="M67" s="8">
        <v>1250</v>
      </c>
      <c r="N67" s="8">
        <v>1082</v>
      </c>
      <c r="O67" s="8">
        <v>2014</v>
      </c>
      <c r="P67" s="8">
        <v>1814</v>
      </c>
      <c r="Q67" s="8">
        <v>1335</v>
      </c>
      <c r="R67" s="54"/>
      <c r="S67" s="8" t="s">
        <v>5162</v>
      </c>
      <c r="T67" s="8" t="s">
        <v>4973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35">
        <v>0</v>
      </c>
      <c r="AJ67" s="35">
        <v>0</v>
      </c>
      <c r="AL67" s="34" t="s">
        <v>5260</v>
      </c>
      <c r="AM67" s="34">
        <v>1.9651630192099999E-2</v>
      </c>
      <c r="AN67" s="34">
        <v>3.4031413612600002E-2</v>
      </c>
      <c r="AO67" s="34">
        <v>3.3980582524300001E-2</v>
      </c>
      <c r="AP67" s="34">
        <v>2.90237467018E-2</v>
      </c>
      <c r="AQ67" s="34">
        <v>3.4297963558400001E-2</v>
      </c>
      <c r="AR67" s="34">
        <v>1.83598531212E-2</v>
      </c>
      <c r="AS67" s="34">
        <v>0.109045848823</v>
      </c>
      <c r="AT67" s="34">
        <v>0.17312894499500001</v>
      </c>
      <c r="AU67" s="34">
        <v>0.17126436781599999</v>
      </c>
      <c r="AV67" s="34">
        <v>0.29094076655099999</v>
      </c>
      <c r="AW67" s="34">
        <v>9.1469681397699995E-2</v>
      </c>
      <c r="AX67" s="34">
        <v>6.1600000000000002E-2</v>
      </c>
      <c r="AY67" s="34">
        <v>2.21811460259E-2</v>
      </c>
      <c r="AZ67" s="34">
        <v>6.4548162859999994E-2</v>
      </c>
      <c r="BA67" s="34">
        <v>4.0242557883100001E-2</v>
      </c>
      <c r="BB67" s="34">
        <v>2.9213483146099999E-2</v>
      </c>
      <c r="BD67" s="36" t="s">
        <v>5261</v>
      </c>
      <c r="BE67" s="37">
        <f t="shared" si="6"/>
        <v>1.1662172550835001E-2</v>
      </c>
      <c r="BF67" s="37">
        <f t="shared" si="6"/>
        <v>2.2887667227900001E-2</v>
      </c>
      <c r="BG67" s="37">
        <f t="shared" si="6"/>
        <v>1.9227176734782501E-2</v>
      </c>
      <c r="BH67" s="37">
        <f t="shared" si="6"/>
        <v>1.353669441072E-2</v>
      </c>
      <c r="BI67" s="37">
        <f t="shared" si="6"/>
        <v>2.14920004552E-2</v>
      </c>
      <c r="BJ67" s="37">
        <f t="shared" si="6"/>
        <v>1.2419384453399998E-2</v>
      </c>
      <c r="BK67" s="37">
        <f t="shared" si="6"/>
        <v>0.107702517775525</v>
      </c>
      <c r="BL67" s="37">
        <f t="shared" si="6"/>
        <v>0.149425569358</v>
      </c>
      <c r="BM67" s="37">
        <f t="shared" si="6"/>
        <v>9.5233826164774993E-2</v>
      </c>
      <c r="BN67" s="37">
        <f t="shared" si="6"/>
        <v>0.16834608152200001</v>
      </c>
      <c r="BO67" s="37">
        <f t="shared" si="6"/>
        <v>5.6032128327574995E-2</v>
      </c>
      <c r="BP67" s="37">
        <f t="shared" si="6"/>
        <v>4.5123749372749995E-2</v>
      </c>
      <c r="BQ67" s="37">
        <f t="shared" si="6"/>
        <v>1.168311470948E-2</v>
      </c>
      <c r="BR67" s="37">
        <f t="shared" si="6"/>
        <v>2.9274453883575E-2</v>
      </c>
      <c r="BS67" s="37">
        <f t="shared" si="6"/>
        <v>1.7524990856209999E-2</v>
      </c>
      <c r="BT67" s="37">
        <f t="shared" si="6"/>
        <v>1.5562360732765E-2</v>
      </c>
      <c r="BV67" s="36" t="s">
        <v>5261</v>
      </c>
      <c r="BW67" s="37">
        <v>1.1996891173746667E-2</v>
      </c>
      <c r="BX67" s="37">
        <v>2.3782882903200003E-2</v>
      </c>
      <c r="BY67" s="37">
        <v>1.7672640652076667E-2</v>
      </c>
      <c r="BZ67" s="37">
        <v>1.3749621087693334E-2</v>
      </c>
      <c r="CA67" s="37">
        <v>1.9430908356000001E-2</v>
      </c>
      <c r="CB67" s="37">
        <v>1.0874424749233334E-2</v>
      </c>
      <c r="CC67" s="37">
        <v>0.10743699175369999</v>
      </c>
      <c r="CD67" s="37">
        <v>0.141395431899</v>
      </c>
      <c r="CE67" s="37">
        <v>0.10228707686166666</v>
      </c>
      <c r="CF67" s="37">
        <v>0.190667279203</v>
      </c>
      <c r="CG67" s="37">
        <v>5.7874487601733332E-2</v>
      </c>
      <c r="CH67" s="37">
        <v>4.4861316715066664E-2</v>
      </c>
      <c r="CI67" s="37">
        <v>1.2728483430303333E-2</v>
      </c>
      <c r="CJ67" s="37">
        <v>2.9331402228933334E-2</v>
      </c>
      <c r="CK67" s="37">
        <v>1.8258097642246666E-2</v>
      </c>
      <c r="CL67" s="37">
        <v>1.5556235462386667E-2</v>
      </c>
      <c r="CN67" s="36" t="s">
        <v>5261</v>
      </c>
      <c r="CO67" s="37">
        <v>1.0658016682100001E-2</v>
      </c>
      <c r="CP67" s="37">
        <v>2.0202020202000001E-2</v>
      </c>
      <c r="CQ67" s="37">
        <v>2.3890784982899999E-2</v>
      </c>
      <c r="CR67" s="37">
        <v>1.28979143798E-2</v>
      </c>
      <c r="CS67" s="37">
        <v>2.7675276752800002E-2</v>
      </c>
      <c r="CT67" s="37">
        <v>1.7054263565900001E-2</v>
      </c>
      <c r="CU67" s="37">
        <v>0.108499095841</v>
      </c>
      <c r="CV67" s="37">
        <v>0.17351598173499999</v>
      </c>
      <c r="CW67" s="37">
        <v>7.4074074074099994E-2</v>
      </c>
      <c r="CX67" s="37">
        <v>0.101382488479</v>
      </c>
      <c r="CY67" s="37">
        <v>5.0505050505099999E-2</v>
      </c>
      <c r="CZ67" s="37">
        <v>4.5911047345800003E-2</v>
      </c>
      <c r="DA67" s="37">
        <v>8.5470085470099998E-3</v>
      </c>
      <c r="DB67" s="37">
        <v>2.91036088475E-2</v>
      </c>
      <c r="DC67" s="37">
        <v>1.53256704981E-2</v>
      </c>
      <c r="DD67" s="37">
        <v>1.5580736543899999E-2</v>
      </c>
    </row>
    <row r="68" spans="1:108" ht="15.75" thickBot="1" x14ac:dyDescent="0.25">
      <c r="A68" s="34" t="s">
        <v>5262</v>
      </c>
      <c r="B68" s="8">
        <v>7480</v>
      </c>
      <c r="C68" s="8">
        <v>1027</v>
      </c>
      <c r="D68" s="8">
        <v>4909</v>
      </c>
      <c r="E68" s="8">
        <v>8240</v>
      </c>
      <c r="F68" s="8">
        <v>2449</v>
      </c>
      <c r="G68" s="8">
        <v>2848</v>
      </c>
      <c r="H68" s="8">
        <v>2445</v>
      </c>
      <c r="I68" s="8">
        <v>2632</v>
      </c>
      <c r="J68" s="8">
        <v>5902</v>
      </c>
      <c r="K68" s="8">
        <v>4095</v>
      </c>
      <c r="L68" s="8">
        <v>3806</v>
      </c>
      <c r="M68" s="8">
        <v>4904</v>
      </c>
      <c r="N68" s="8">
        <v>3322</v>
      </c>
      <c r="O68" s="8">
        <v>3761</v>
      </c>
      <c r="P68" s="8">
        <v>3721</v>
      </c>
      <c r="Q68" s="8">
        <v>2869</v>
      </c>
      <c r="R68" s="54"/>
      <c r="S68" s="40" t="s">
        <v>5162</v>
      </c>
      <c r="T68" s="40" t="s">
        <v>52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41">
        <v>0</v>
      </c>
      <c r="AJ68" s="41">
        <v>0</v>
      </c>
      <c r="AL68" s="34" t="s">
        <v>5262</v>
      </c>
      <c r="AM68" s="34">
        <v>2.3395721925100001E-2</v>
      </c>
      <c r="AN68" s="34">
        <v>5.6475170399199998E-2</v>
      </c>
      <c r="AO68" s="34">
        <v>3.9111835404399997E-2</v>
      </c>
      <c r="AP68" s="34">
        <v>3.3009708737899997E-2</v>
      </c>
      <c r="AQ68" s="34">
        <v>5.4716210698199999E-2</v>
      </c>
      <c r="AR68" s="34">
        <v>2.3525280898899999E-2</v>
      </c>
      <c r="AS68" s="34">
        <v>0.113292433538</v>
      </c>
      <c r="AT68" s="34">
        <v>0.21884498480199999</v>
      </c>
      <c r="AU68" s="34">
        <v>4.4222297526299997E-2</v>
      </c>
      <c r="AV68" s="34">
        <v>0.110866910867</v>
      </c>
      <c r="AW68" s="34">
        <v>0.140304781923</v>
      </c>
      <c r="AX68" s="34">
        <v>0.11276508972300001</v>
      </c>
      <c r="AY68" s="34">
        <v>1.9265502709200001E-2</v>
      </c>
      <c r="AZ68" s="34">
        <v>5.6633873969700002E-2</v>
      </c>
      <c r="BA68" s="34">
        <v>2.79494759473E-2</v>
      </c>
      <c r="BB68" s="34">
        <v>3.4158243290299997E-2</v>
      </c>
      <c r="BD68" s="36" t="s">
        <v>5263</v>
      </c>
      <c r="BE68" s="37">
        <f t="shared" si="6"/>
        <v>1.54967513057775E-2</v>
      </c>
      <c r="BF68" s="37">
        <f t="shared" si="6"/>
        <v>4.0818655864575004E-2</v>
      </c>
      <c r="BG68" s="37">
        <f t="shared" si="6"/>
        <v>2.4508928903450002E-2</v>
      </c>
      <c r="BH68" s="37">
        <f t="shared" si="6"/>
        <v>1.7165927506197502E-2</v>
      </c>
      <c r="BI68" s="37">
        <f t="shared" si="6"/>
        <v>3.6400111683175002E-2</v>
      </c>
      <c r="BJ68" s="37">
        <f t="shared" si="6"/>
        <v>1.6221562914325E-2</v>
      </c>
      <c r="BK68" s="37">
        <f t="shared" si="6"/>
        <v>0.111480990720925</v>
      </c>
      <c r="BL68" s="37">
        <f t="shared" si="6"/>
        <v>0.18745338968649999</v>
      </c>
      <c r="BM68" s="37">
        <f t="shared" si="6"/>
        <v>2.69337270459E-2</v>
      </c>
      <c r="BN68" s="37">
        <f t="shared" si="6"/>
        <v>6.7873016975975003E-2</v>
      </c>
      <c r="BO68" s="37">
        <f t="shared" si="6"/>
        <v>9.0113620897875002E-2</v>
      </c>
      <c r="BP68" s="37">
        <f t="shared" si="6"/>
        <v>7.0044955907250017E-2</v>
      </c>
      <c r="BQ68" s="37">
        <f t="shared" si="6"/>
        <v>1.5492392674325003E-2</v>
      </c>
      <c r="BR68" s="37">
        <f t="shared" si="6"/>
        <v>3.1850392519925004E-2</v>
      </c>
      <c r="BS68" s="37">
        <f t="shared" si="6"/>
        <v>1.7579507890472499E-2</v>
      </c>
      <c r="BT68" s="37">
        <f t="shared" si="6"/>
        <v>1.8438867548549998E-2</v>
      </c>
      <c r="BV68" s="36" t="s">
        <v>5263</v>
      </c>
      <c r="BW68" s="37">
        <v>1.419645111997E-2</v>
      </c>
      <c r="BX68" s="37">
        <v>3.5581469677766667E-2</v>
      </c>
      <c r="BY68" s="37">
        <v>2.2978888976299999E-2</v>
      </c>
      <c r="BZ68" s="37">
        <v>1.7429946664129999E-2</v>
      </c>
      <c r="CA68" s="37">
        <v>3.815096858303333E-2</v>
      </c>
      <c r="CB68" s="37">
        <v>1.6146294412066668E-2</v>
      </c>
      <c r="CC68" s="37">
        <v>0.11454435772190001</v>
      </c>
      <c r="CD68" s="37">
        <v>0.18377369881133332</v>
      </c>
      <c r="CE68" s="37">
        <v>3.1701791501599998E-2</v>
      </c>
      <c r="CF68" s="37">
        <v>7.7518770633766665E-2</v>
      </c>
      <c r="CG68" s="37">
        <v>9.4835038834300001E-2</v>
      </c>
      <c r="CH68" s="37">
        <v>7.1725030091533332E-2</v>
      </c>
      <c r="CI68" s="37">
        <v>1.4468606288466667E-2</v>
      </c>
      <c r="CJ68" s="37">
        <v>3.149607491556667E-2</v>
      </c>
      <c r="CK68" s="37">
        <v>1.6011535474730002E-2</v>
      </c>
      <c r="CL68" s="37">
        <v>1.9073345707766667E-2</v>
      </c>
      <c r="CN68" s="36" t="s">
        <v>5263</v>
      </c>
      <c r="CO68" s="37">
        <v>1.9397651863199999E-2</v>
      </c>
      <c r="CP68" s="37">
        <v>5.6530214425000003E-2</v>
      </c>
      <c r="CQ68" s="37">
        <v>2.90990486849E-2</v>
      </c>
      <c r="CR68" s="37">
        <v>1.6373870032400002E-2</v>
      </c>
      <c r="CS68" s="37">
        <v>3.1147540983600001E-2</v>
      </c>
      <c r="CT68" s="37">
        <v>1.6447368421099999E-2</v>
      </c>
      <c r="CU68" s="37">
        <v>0.102290889718</v>
      </c>
      <c r="CV68" s="37">
        <v>0.19849246231199999</v>
      </c>
      <c r="CW68" s="37">
        <v>1.2629533678800001E-2</v>
      </c>
      <c r="CX68" s="37">
        <v>3.8935756002599999E-2</v>
      </c>
      <c r="CY68" s="37">
        <v>7.5949367088600006E-2</v>
      </c>
      <c r="CZ68" s="37">
        <v>6.5004733354400004E-2</v>
      </c>
      <c r="DA68" s="37">
        <v>1.85637518319E-2</v>
      </c>
      <c r="DB68" s="37">
        <v>3.2913345332999999E-2</v>
      </c>
      <c r="DC68" s="37">
        <v>2.22834251377E-2</v>
      </c>
      <c r="DD68" s="37">
        <v>1.65354330709E-2</v>
      </c>
    </row>
    <row r="69" spans="1:108" x14ac:dyDescent="0.2">
      <c r="A69" s="34" t="s">
        <v>5264</v>
      </c>
      <c r="B69" s="8">
        <v>8692</v>
      </c>
      <c r="C69" s="8">
        <v>1101</v>
      </c>
      <c r="D69" s="8">
        <v>6231</v>
      </c>
      <c r="E69" s="8">
        <v>6865</v>
      </c>
      <c r="F69" s="8">
        <v>3123</v>
      </c>
      <c r="G69" s="8">
        <v>4970</v>
      </c>
      <c r="H69" s="8">
        <v>3772</v>
      </c>
      <c r="I69" s="8">
        <v>4457</v>
      </c>
      <c r="J69" s="8">
        <v>5445</v>
      </c>
      <c r="K69" s="8">
        <v>3822</v>
      </c>
      <c r="L69" s="8">
        <v>4440</v>
      </c>
      <c r="M69" s="8">
        <v>5819</v>
      </c>
      <c r="N69" s="8">
        <v>3655</v>
      </c>
      <c r="O69" s="8">
        <v>7821</v>
      </c>
      <c r="P69" s="8">
        <v>6258</v>
      </c>
      <c r="Q69" s="8">
        <v>3046</v>
      </c>
      <c r="R69" s="54"/>
      <c r="S69" s="8" t="s">
        <v>5164</v>
      </c>
      <c r="T69" s="8" t="s">
        <v>5054</v>
      </c>
      <c r="U69" s="35">
        <v>0.98696844993099997</v>
      </c>
      <c r="V69" s="35">
        <v>0.97959183673500005</v>
      </c>
      <c r="W69" s="35">
        <v>0.97283702213300005</v>
      </c>
      <c r="X69" s="35">
        <v>0.98299723210800005</v>
      </c>
      <c r="Y69" s="35">
        <v>0.96538461538499998</v>
      </c>
      <c r="Z69" s="35">
        <v>0.97868852459</v>
      </c>
      <c r="AA69" s="35">
        <v>0.90773809523799998</v>
      </c>
      <c r="AB69" s="35">
        <v>0.82976903336200003</v>
      </c>
      <c r="AC69" s="35">
        <v>0.90779610194899996</v>
      </c>
      <c r="AD69" s="35">
        <v>0.851593625498</v>
      </c>
      <c r="AE69" s="35">
        <v>0.92097264437699999</v>
      </c>
      <c r="AF69" s="35">
        <v>0.94373744139299998</v>
      </c>
      <c r="AG69" s="35">
        <v>0.98720409469000003</v>
      </c>
      <c r="AH69" s="35">
        <v>0.96530989824199998</v>
      </c>
      <c r="AI69" s="35">
        <v>0.98098434004500001</v>
      </c>
      <c r="AJ69" s="35">
        <v>0.98076923076900002</v>
      </c>
      <c r="AL69" s="34" t="s">
        <v>5264</v>
      </c>
      <c r="AM69" s="34">
        <v>2.3239760699500001E-2</v>
      </c>
      <c r="AN69" s="34">
        <v>4.6321525885599998E-2</v>
      </c>
      <c r="AO69" s="34">
        <v>2.5036109773700001E-2</v>
      </c>
      <c r="AP69" s="34">
        <v>1.6023306627800001E-2</v>
      </c>
      <c r="AQ69" s="34">
        <v>5.7316682676900002E-2</v>
      </c>
      <c r="AR69" s="34">
        <v>2.5955734406400002E-2</v>
      </c>
      <c r="AS69" s="34">
        <v>6.3626723223800002E-2</v>
      </c>
      <c r="AT69" s="34">
        <v>0.23872560017899999</v>
      </c>
      <c r="AU69" s="34">
        <v>6.6115702479300001E-3</v>
      </c>
      <c r="AV69" s="34">
        <v>6.8027210884400004E-3</v>
      </c>
      <c r="AW69" s="34">
        <v>0.13828828828799999</v>
      </c>
      <c r="AX69" s="34">
        <v>9.6236466746900007E-2</v>
      </c>
      <c r="AY69" s="34">
        <v>1.1217510259900001E-2</v>
      </c>
      <c r="AZ69" s="34">
        <v>2.97915867536E-2</v>
      </c>
      <c r="BA69" s="34">
        <v>1.6458932566299999E-2</v>
      </c>
      <c r="BB69" s="34">
        <v>1.4773473407699999E-2</v>
      </c>
      <c r="BD69" s="36" t="s">
        <v>5265</v>
      </c>
      <c r="BE69" s="37">
        <f t="shared" si="6"/>
        <v>1.4213247039624999E-2</v>
      </c>
      <c r="BF69" s="37">
        <f t="shared" si="6"/>
        <v>3.1157806919075E-2</v>
      </c>
      <c r="BG69" s="37">
        <f t="shared" si="6"/>
        <v>1.6110320699275E-2</v>
      </c>
      <c r="BH69" s="37">
        <f t="shared" si="6"/>
        <v>1.2132271795934998E-2</v>
      </c>
      <c r="BI69" s="37">
        <f t="shared" si="6"/>
        <v>2.8514348208399997E-2</v>
      </c>
      <c r="BJ69" s="37">
        <f t="shared" si="6"/>
        <v>1.6601962500224998E-2</v>
      </c>
      <c r="BK69" s="37">
        <f t="shared" si="6"/>
        <v>9.7610114163349998E-2</v>
      </c>
      <c r="BL69" s="37">
        <f t="shared" si="6"/>
        <v>0.22478658712549998</v>
      </c>
      <c r="BM69" s="37">
        <f t="shared" si="6"/>
        <v>1.0360664114277499E-2</v>
      </c>
      <c r="BN69" s="37">
        <f t="shared" si="6"/>
        <v>2.1974000014734998E-2</v>
      </c>
      <c r="BO69" s="37">
        <f t="shared" si="6"/>
        <v>8.3697804482999988E-2</v>
      </c>
      <c r="BP69" s="37">
        <f t="shared" si="6"/>
        <v>6.2238038426250003E-2</v>
      </c>
      <c r="BQ69" s="37">
        <f t="shared" si="6"/>
        <v>8.9085916158425007E-3</v>
      </c>
      <c r="BR69" s="37">
        <f t="shared" si="6"/>
        <v>1.8714684636249999E-2</v>
      </c>
      <c r="BS69" s="37">
        <f t="shared" si="6"/>
        <v>1.1115544706317499E-2</v>
      </c>
      <c r="BT69" s="37">
        <f t="shared" si="6"/>
        <v>1.0378039126587501E-2</v>
      </c>
      <c r="BV69" s="36" t="s">
        <v>5265</v>
      </c>
      <c r="BW69" s="37">
        <v>1.6296819628166665E-2</v>
      </c>
      <c r="BX69" s="37">
        <v>3.3259142168900004E-2</v>
      </c>
      <c r="BY69" s="37">
        <v>1.7185290308033334E-2</v>
      </c>
      <c r="BZ69" s="37">
        <v>1.1149208424213334E-2</v>
      </c>
      <c r="CA69" s="37">
        <v>3.2050560379399996E-2</v>
      </c>
      <c r="CB69" s="37">
        <v>1.6758417771933334E-2</v>
      </c>
      <c r="CC69" s="37">
        <v>7.7948094480466676E-2</v>
      </c>
      <c r="CD69" s="37">
        <v>0.22441682876533334</v>
      </c>
      <c r="CE69" s="37">
        <v>8.3228765401366679E-3</v>
      </c>
      <c r="CF69" s="37">
        <v>1.9186967685713333E-2</v>
      </c>
      <c r="CG69" s="37">
        <v>9.3516405050133325E-2</v>
      </c>
      <c r="CH69" s="37">
        <v>6.4954361626366669E-2</v>
      </c>
      <c r="CI69" s="37">
        <v>8.9360101951699994E-3</v>
      </c>
      <c r="CJ69" s="37">
        <v>1.9512309669666664E-2</v>
      </c>
      <c r="CK69" s="37">
        <v>1.1426984335223335E-2</v>
      </c>
      <c r="CL69" s="37">
        <v>1.1170718835449999E-2</v>
      </c>
      <c r="CN69" s="36" t="s">
        <v>5265</v>
      </c>
      <c r="CO69" s="37">
        <v>7.9625292739999992E-3</v>
      </c>
      <c r="CP69" s="37">
        <v>2.4853801169599999E-2</v>
      </c>
      <c r="CQ69" s="37">
        <v>1.2885411873E-2</v>
      </c>
      <c r="CR69" s="37">
        <v>1.50814619111E-2</v>
      </c>
      <c r="CS69" s="37">
        <v>1.7905711695399999E-2</v>
      </c>
      <c r="CT69" s="37">
        <v>1.61325966851E-2</v>
      </c>
      <c r="CU69" s="37">
        <v>0.15659617321200001</v>
      </c>
      <c r="CV69" s="37">
        <v>0.225895862206</v>
      </c>
      <c r="CW69" s="37">
        <v>1.64740268367E-2</v>
      </c>
      <c r="CX69" s="37">
        <v>3.0335097001799999E-2</v>
      </c>
      <c r="CY69" s="37">
        <v>5.4242002781599997E-2</v>
      </c>
      <c r="CZ69" s="37">
        <v>5.4089068825899998E-2</v>
      </c>
      <c r="DA69" s="37">
        <v>8.8263358778599994E-3</v>
      </c>
      <c r="DB69" s="37">
        <v>1.6321809536000001E-2</v>
      </c>
      <c r="DC69" s="37">
        <v>1.0181225819599999E-2</v>
      </c>
      <c r="DD69" s="37">
        <v>8.0000000000000002E-3</v>
      </c>
    </row>
    <row r="70" spans="1:108" x14ac:dyDescent="0.2">
      <c r="A70" s="34" t="s">
        <v>5266</v>
      </c>
      <c r="B70" s="8">
        <v>8623</v>
      </c>
      <c r="C70" s="8">
        <v>1423</v>
      </c>
      <c r="D70" s="8">
        <v>8059</v>
      </c>
      <c r="E70" s="8">
        <v>9000</v>
      </c>
      <c r="F70" s="8">
        <v>4195</v>
      </c>
      <c r="G70" s="8">
        <v>5175</v>
      </c>
      <c r="H70" s="8">
        <v>3790</v>
      </c>
      <c r="I70" s="8">
        <v>3776</v>
      </c>
      <c r="J70" s="8">
        <v>4384</v>
      </c>
      <c r="K70" s="8">
        <v>2760</v>
      </c>
      <c r="L70" s="8">
        <v>4965</v>
      </c>
      <c r="M70" s="8">
        <v>6398</v>
      </c>
      <c r="N70" s="8">
        <v>3207</v>
      </c>
      <c r="O70" s="8">
        <v>6034</v>
      </c>
      <c r="P70" s="8">
        <v>7339</v>
      </c>
      <c r="Q70" s="8">
        <v>4045</v>
      </c>
      <c r="R70" s="54"/>
      <c r="S70" s="8" t="s">
        <v>5164</v>
      </c>
      <c r="T70" s="8" t="s">
        <v>5056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6.6979236436700001E-4</v>
      </c>
      <c r="AG70" s="35">
        <v>0</v>
      </c>
      <c r="AH70" s="35">
        <v>0</v>
      </c>
      <c r="AI70" s="35">
        <v>0</v>
      </c>
      <c r="AJ70" s="35">
        <v>0</v>
      </c>
      <c r="AL70" s="34" t="s">
        <v>5266</v>
      </c>
      <c r="AM70" s="34">
        <v>7.5611736054699993E-2</v>
      </c>
      <c r="AN70" s="34">
        <v>0.18341531974700001</v>
      </c>
      <c r="AO70" s="34">
        <v>0.13128179674900001</v>
      </c>
      <c r="AP70" s="34">
        <v>0.11077777777800001</v>
      </c>
      <c r="AQ70" s="34">
        <v>0.128724672229</v>
      </c>
      <c r="AR70" s="34">
        <v>8.7149758454100001E-2</v>
      </c>
      <c r="AS70" s="34">
        <v>0.101583113456</v>
      </c>
      <c r="AT70" s="34">
        <v>0.40174788135599998</v>
      </c>
      <c r="AU70" s="34">
        <v>1.8704379561999999E-2</v>
      </c>
      <c r="AV70" s="34">
        <v>3.8405797101399998E-2</v>
      </c>
      <c r="AW70" s="34">
        <v>0.155287009063</v>
      </c>
      <c r="AX70" s="34">
        <v>0.126758361988</v>
      </c>
      <c r="AY70" s="34">
        <v>7.9513564078599996E-2</v>
      </c>
      <c r="AZ70" s="34">
        <v>0.13987404706699999</v>
      </c>
      <c r="BA70" s="34">
        <v>9.5925875459900001E-2</v>
      </c>
      <c r="BB70" s="34">
        <v>9.1718170581E-2</v>
      </c>
      <c r="BD70" s="36" t="s">
        <v>5267</v>
      </c>
      <c r="BE70" s="37">
        <f t="shared" si="6"/>
        <v>6.3694431433174992E-2</v>
      </c>
      <c r="BF70" s="37">
        <f t="shared" si="6"/>
        <v>0.17611972255274999</v>
      </c>
      <c r="BG70" s="37">
        <f t="shared" si="6"/>
        <v>0.14202748019224998</v>
      </c>
      <c r="BH70" s="37">
        <f t="shared" si="6"/>
        <v>0.1289690672985</v>
      </c>
      <c r="BI70" s="37">
        <f t="shared" si="6"/>
        <v>9.9810020535874996E-2</v>
      </c>
      <c r="BJ70" s="37">
        <f t="shared" si="6"/>
        <v>7.6482822564024999E-2</v>
      </c>
      <c r="BK70" s="37">
        <f t="shared" si="6"/>
        <v>0.12469387092224998</v>
      </c>
      <c r="BL70" s="37">
        <f t="shared" si="6"/>
        <v>0.34530705778624998</v>
      </c>
      <c r="BM70" s="37">
        <f t="shared" si="6"/>
        <v>4.4954659744524991E-2</v>
      </c>
      <c r="BN70" s="37">
        <f t="shared" si="6"/>
        <v>9.8587543731825003E-2</v>
      </c>
      <c r="BO70" s="37">
        <f t="shared" si="6"/>
        <v>0.13070993038750001</v>
      </c>
      <c r="BP70" s="37">
        <f t="shared" si="6"/>
        <v>0.11607540492185001</v>
      </c>
      <c r="BQ70" s="37">
        <f t="shared" si="6"/>
        <v>9.5021944389650004E-2</v>
      </c>
      <c r="BR70" s="37">
        <f t="shared" si="6"/>
        <v>0.15337006104450002</v>
      </c>
      <c r="BS70" s="37">
        <f t="shared" si="6"/>
        <v>0.10974865487447499</v>
      </c>
      <c r="BT70" s="37">
        <f t="shared" si="6"/>
        <v>0.11680435820325</v>
      </c>
      <c r="BV70" s="36" t="s">
        <v>5267</v>
      </c>
      <c r="BW70" s="37">
        <v>6.5401929329233333E-2</v>
      </c>
      <c r="BX70" s="37">
        <v>0.19395122477399998</v>
      </c>
      <c r="BY70" s="37">
        <v>0.14939758403133332</v>
      </c>
      <c r="BZ70" s="37">
        <v>0.13693784839333334</v>
      </c>
      <c r="CA70" s="37">
        <v>0.11269451925723334</v>
      </c>
      <c r="CB70" s="37">
        <v>7.6700125686100004E-2</v>
      </c>
      <c r="CC70" s="37">
        <v>0.11570929034866666</v>
      </c>
      <c r="CD70" s="37">
        <v>0.37059843758299998</v>
      </c>
      <c r="CE70" s="37">
        <v>4.6438615227333335E-2</v>
      </c>
      <c r="CF70" s="37">
        <v>9.710662396576665E-2</v>
      </c>
      <c r="CG70" s="37">
        <v>0.13465101387666667</v>
      </c>
      <c r="CH70" s="37">
        <v>0.12330165591533333</v>
      </c>
      <c r="CI70" s="37">
        <v>9.4441564053066654E-2</v>
      </c>
      <c r="CJ70" s="37">
        <v>0.15314460442733333</v>
      </c>
      <c r="CK70" s="37">
        <v>0.11310019528053333</v>
      </c>
      <c r="CL70" s="37">
        <v>0.12192091724133335</v>
      </c>
      <c r="CN70" s="36" t="s">
        <v>5267</v>
      </c>
      <c r="CO70" s="37">
        <v>5.8571937744999997E-2</v>
      </c>
      <c r="CP70" s="37">
        <v>0.12262521588899999</v>
      </c>
      <c r="CQ70" s="37">
        <v>0.119917168675</v>
      </c>
      <c r="CR70" s="37">
        <v>0.10506272401400001</v>
      </c>
      <c r="CS70" s="37">
        <v>6.1156524371799997E-2</v>
      </c>
      <c r="CT70" s="37">
        <v>7.5830913197799998E-2</v>
      </c>
      <c r="CU70" s="37">
        <v>0.151647612643</v>
      </c>
      <c r="CV70" s="37">
        <v>0.26943291839599998</v>
      </c>
      <c r="CW70" s="37">
        <v>4.0502793296100001E-2</v>
      </c>
      <c r="CX70" s="37">
        <v>0.10303030303000001</v>
      </c>
      <c r="CY70" s="37">
        <v>0.11888667992</v>
      </c>
      <c r="CZ70" s="37">
        <v>9.4396651941399998E-2</v>
      </c>
      <c r="DA70" s="37">
        <v>9.6763085399399998E-2</v>
      </c>
      <c r="DB70" s="37">
        <v>0.15404643089600001</v>
      </c>
      <c r="DC70" s="37">
        <v>9.9694033656300002E-2</v>
      </c>
      <c r="DD70" s="37">
        <v>0.10145468108900001</v>
      </c>
    </row>
    <row r="71" spans="1:108" x14ac:dyDescent="0.2">
      <c r="A71" s="34" t="s">
        <v>5268</v>
      </c>
      <c r="B71" s="8">
        <v>5067</v>
      </c>
      <c r="C71" s="8">
        <v>540</v>
      </c>
      <c r="D71" s="8">
        <v>3465</v>
      </c>
      <c r="E71" s="8">
        <v>4543</v>
      </c>
      <c r="F71" s="8">
        <v>1993</v>
      </c>
      <c r="G71" s="8">
        <v>1805</v>
      </c>
      <c r="H71" s="8">
        <v>2134</v>
      </c>
      <c r="I71" s="8">
        <v>1476</v>
      </c>
      <c r="J71" s="8">
        <v>4864</v>
      </c>
      <c r="K71" s="8">
        <v>2123</v>
      </c>
      <c r="L71" s="8">
        <v>2406</v>
      </c>
      <c r="M71" s="8">
        <v>2678</v>
      </c>
      <c r="N71" s="8">
        <v>2596</v>
      </c>
      <c r="O71" s="8">
        <v>2845</v>
      </c>
      <c r="P71" s="8">
        <v>2335</v>
      </c>
      <c r="Q71" s="8">
        <v>1738</v>
      </c>
      <c r="R71" s="54"/>
      <c r="S71" s="8" t="s">
        <v>5164</v>
      </c>
      <c r="T71" s="8" t="s">
        <v>5058</v>
      </c>
      <c r="U71" s="35">
        <v>0</v>
      </c>
      <c r="V71" s="35">
        <v>0</v>
      </c>
      <c r="W71" s="35">
        <v>0</v>
      </c>
      <c r="X71" s="35">
        <v>3.9541320680099999E-4</v>
      </c>
      <c r="Y71" s="35">
        <v>0</v>
      </c>
      <c r="Z71" s="35">
        <v>1.6393442622999999E-3</v>
      </c>
      <c r="AA71" s="35">
        <v>0</v>
      </c>
      <c r="AB71" s="35">
        <v>0</v>
      </c>
      <c r="AC71" s="35">
        <v>7.4962518740599997E-4</v>
      </c>
      <c r="AD71" s="35">
        <v>9.9601593625500001E-4</v>
      </c>
      <c r="AE71" s="35">
        <v>1.51975683891E-3</v>
      </c>
      <c r="AF71" s="35">
        <v>2.0093770931000001E-3</v>
      </c>
      <c r="AG71" s="35">
        <v>0</v>
      </c>
      <c r="AH71" s="35">
        <v>4.6253469010200003E-4</v>
      </c>
      <c r="AI71" s="35">
        <v>2.2371364653199998E-3</v>
      </c>
      <c r="AJ71" s="35">
        <v>0</v>
      </c>
      <c r="AL71" s="34" t="s">
        <v>5268</v>
      </c>
      <c r="AM71" s="34">
        <v>7.4995066114100003E-3</v>
      </c>
      <c r="AN71" s="34">
        <v>1.8518518518500001E-2</v>
      </c>
      <c r="AO71" s="34">
        <v>1.47186147186E-2</v>
      </c>
      <c r="AP71" s="34">
        <v>9.0248734316499997E-3</v>
      </c>
      <c r="AQ71" s="34">
        <v>2.5589563472200001E-2</v>
      </c>
      <c r="AR71" s="34">
        <v>1.2188365651E-2</v>
      </c>
      <c r="AS71" s="34">
        <v>6.4667291471400004E-2</v>
      </c>
      <c r="AT71" s="34">
        <v>0.20934959349599999</v>
      </c>
      <c r="AU71" s="34">
        <v>2.1175986842100002E-2</v>
      </c>
      <c r="AV71" s="34">
        <v>6.0763071125799997E-2</v>
      </c>
      <c r="AW71" s="34">
        <v>5.9019118869500002E-2</v>
      </c>
      <c r="AX71" s="34">
        <v>3.3233756534700003E-2</v>
      </c>
      <c r="AY71" s="34">
        <v>7.7041602465300002E-3</v>
      </c>
      <c r="AZ71" s="34">
        <v>2.2144112478000001E-2</v>
      </c>
      <c r="BA71" s="34">
        <v>1.24197002141E-2</v>
      </c>
      <c r="BB71" s="34">
        <v>9.2059838895299992E-3</v>
      </c>
      <c r="BD71" s="36" t="s">
        <v>5269</v>
      </c>
      <c r="BE71" s="37">
        <f t="shared" si="6"/>
        <v>8.2807144744950004E-3</v>
      </c>
      <c r="BF71" s="37">
        <f t="shared" si="6"/>
        <v>1.9813295189275E-2</v>
      </c>
      <c r="BG71" s="37">
        <f t="shared" si="6"/>
        <v>1.0912228162660001E-2</v>
      </c>
      <c r="BH71" s="37">
        <f t="shared" si="6"/>
        <v>8.0048455920799996E-3</v>
      </c>
      <c r="BI71" s="37">
        <f t="shared" si="6"/>
        <v>1.6774090098899998E-2</v>
      </c>
      <c r="BJ71" s="37">
        <f t="shared" si="6"/>
        <v>1.0819025096975E-2</v>
      </c>
      <c r="BK71" s="37">
        <f t="shared" si="6"/>
        <v>8.8935316751550003E-2</v>
      </c>
      <c r="BL71" s="37">
        <f t="shared" si="6"/>
        <v>0.18897471471899999</v>
      </c>
      <c r="BM71" s="37">
        <f t="shared" si="6"/>
        <v>2.676209492625E-2</v>
      </c>
      <c r="BN71" s="37">
        <f t="shared" si="6"/>
        <v>6.92312438413E-2</v>
      </c>
      <c r="BO71" s="37">
        <f t="shared" si="6"/>
        <v>5.0226038678224998E-2</v>
      </c>
      <c r="BP71" s="37">
        <f t="shared" si="6"/>
        <v>3.8875260677149998E-2</v>
      </c>
      <c r="BQ71" s="37">
        <f t="shared" si="6"/>
        <v>7.8042293627425003E-3</v>
      </c>
      <c r="BR71" s="37">
        <f t="shared" si="6"/>
        <v>1.7652850300475004E-2</v>
      </c>
      <c r="BS71" s="37">
        <f t="shared" si="6"/>
        <v>8.9486295452550005E-3</v>
      </c>
      <c r="BT71" s="37">
        <f t="shared" si="6"/>
        <v>9.0221521515450008E-3</v>
      </c>
      <c r="BV71" s="36" t="s">
        <v>5269</v>
      </c>
      <c r="BW71" s="37">
        <v>7.4493672042266661E-3</v>
      </c>
      <c r="BX71" s="37">
        <v>1.7198901106333334E-2</v>
      </c>
      <c r="BY71" s="37">
        <v>1.028122381188E-2</v>
      </c>
      <c r="BZ71" s="37">
        <v>7.763008556963334E-3</v>
      </c>
      <c r="CA71" s="37">
        <v>1.5605546705299999E-2</v>
      </c>
      <c r="CB71" s="37">
        <v>9.8808103842000002E-3</v>
      </c>
      <c r="CC71" s="37">
        <v>8.2235666364399995E-2</v>
      </c>
      <c r="CD71" s="37">
        <v>0.189972028918</v>
      </c>
      <c r="CE71" s="37">
        <v>2.53296780566E-2</v>
      </c>
      <c r="CF71" s="37">
        <v>6.2149594963000009E-2</v>
      </c>
      <c r="CG71" s="37">
        <v>5.0378347449200001E-2</v>
      </c>
      <c r="CH71" s="37">
        <v>3.2822274058766664E-2</v>
      </c>
      <c r="CI71" s="37">
        <v>7.6210363657200006E-3</v>
      </c>
      <c r="CJ71" s="37">
        <v>1.5964888331400001E-2</v>
      </c>
      <c r="CK71" s="37">
        <v>9.4465017758500001E-3</v>
      </c>
      <c r="CL71" s="37">
        <v>8.8891144882866664E-3</v>
      </c>
      <c r="CN71" s="36" t="s">
        <v>5269</v>
      </c>
      <c r="CO71" s="37">
        <v>1.0774756285300001E-2</v>
      </c>
      <c r="CP71" s="37">
        <v>2.7656477438099999E-2</v>
      </c>
      <c r="CQ71" s="37">
        <v>1.2805241215000001E-2</v>
      </c>
      <c r="CR71" s="37">
        <v>8.7303566974300008E-3</v>
      </c>
      <c r="CS71" s="37">
        <v>2.02797202797E-2</v>
      </c>
      <c r="CT71" s="37">
        <v>1.3633669235299999E-2</v>
      </c>
      <c r="CU71" s="37">
        <v>0.109034267913</v>
      </c>
      <c r="CV71" s="37">
        <v>0.18598277212200001</v>
      </c>
      <c r="CW71" s="37">
        <v>3.1059345535200001E-2</v>
      </c>
      <c r="CX71" s="37">
        <v>9.0476190476199994E-2</v>
      </c>
      <c r="CY71" s="37">
        <v>4.9769112365300003E-2</v>
      </c>
      <c r="CZ71" s="37">
        <v>5.7034220532299999E-2</v>
      </c>
      <c r="DA71" s="37">
        <v>8.3538083538099994E-3</v>
      </c>
      <c r="DB71" s="37">
        <v>2.2716736207700001E-2</v>
      </c>
      <c r="DC71" s="37">
        <v>7.45501285347E-3</v>
      </c>
      <c r="DD71" s="37">
        <v>9.4212651413200007E-3</v>
      </c>
    </row>
    <row r="72" spans="1:108" x14ac:dyDescent="0.2">
      <c r="A72" s="34" t="s">
        <v>5270</v>
      </c>
      <c r="B72" s="8">
        <v>13338</v>
      </c>
      <c r="C72" s="8">
        <v>1422</v>
      </c>
      <c r="D72" s="8">
        <v>7166</v>
      </c>
      <c r="E72" s="8">
        <v>10739</v>
      </c>
      <c r="F72" s="8">
        <v>4508</v>
      </c>
      <c r="G72" s="8">
        <v>4817</v>
      </c>
      <c r="H72" s="8">
        <v>3696</v>
      </c>
      <c r="I72" s="8">
        <v>4975</v>
      </c>
      <c r="J72" s="8">
        <v>6530</v>
      </c>
      <c r="K72" s="8">
        <v>4313</v>
      </c>
      <c r="L72" s="8">
        <v>4120</v>
      </c>
      <c r="M72" s="8">
        <v>5621</v>
      </c>
      <c r="N72" s="8">
        <v>4880</v>
      </c>
      <c r="O72" s="8">
        <v>7943</v>
      </c>
      <c r="P72" s="8">
        <v>5086</v>
      </c>
      <c r="Q72" s="8">
        <v>3898</v>
      </c>
      <c r="R72" s="54"/>
      <c r="S72" s="8" t="s">
        <v>5164</v>
      </c>
      <c r="T72" s="8" t="s">
        <v>5060</v>
      </c>
      <c r="U72" s="35">
        <v>1.30315500686E-2</v>
      </c>
      <c r="V72" s="35">
        <v>2.0408163265300001E-2</v>
      </c>
      <c r="W72" s="35">
        <v>2.7162977867200001E-2</v>
      </c>
      <c r="X72" s="35">
        <v>1.6607354685600002E-2</v>
      </c>
      <c r="Y72" s="35">
        <v>3.4615384615400001E-2</v>
      </c>
      <c r="Z72" s="35">
        <v>1.9672131147500001E-2</v>
      </c>
      <c r="AA72" s="35">
        <v>9.2261904761899993E-2</v>
      </c>
      <c r="AB72" s="35">
        <v>0.170230966638</v>
      </c>
      <c r="AC72" s="35">
        <v>9.14542728636E-2</v>
      </c>
      <c r="AD72" s="35">
        <v>0.14741035856599999</v>
      </c>
      <c r="AE72" s="35">
        <v>7.7507598784199994E-2</v>
      </c>
      <c r="AF72" s="35">
        <v>5.3583389149400001E-2</v>
      </c>
      <c r="AG72" s="35">
        <v>1.2795905310300001E-2</v>
      </c>
      <c r="AH72" s="35">
        <v>3.4227567067499999E-2</v>
      </c>
      <c r="AI72" s="35">
        <v>1.6778523489899999E-2</v>
      </c>
      <c r="AJ72" s="35">
        <v>1.9230769230799999E-2</v>
      </c>
      <c r="AL72" s="34" t="s">
        <v>5270</v>
      </c>
      <c r="AM72" s="34">
        <v>1.0271405008200001E-2</v>
      </c>
      <c r="AN72" s="34">
        <v>2.5316455696199999E-2</v>
      </c>
      <c r="AO72" s="34">
        <v>1.50711694111E-2</v>
      </c>
      <c r="AP72" s="34">
        <v>9.9636837694400005E-3</v>
      </c>
      <c r="AQ72" s="34">
        <v>2.3735581188999998E-2</v>
      </c>
      <c r="AR72" s="34">
        <v>8.5115216939999992E-3</v>
      </c>
      <c r="AS72" s="34">
        <v>3.3549783549799997E-2</v>
      </c>
      <c r="AT72" s="34">
        <v>0.2</v>
      </c>
      <c r="AU72" s="34">
        <v>5.2067381316999997E-3</v>
      </c>
      <c r="AV72" s="34">
        <v>6.9557152793900002E-3</v>
      </c>
      <c r="AW72" s="34">
        <v>4.9029126213599998E-2</v>
      </c>
      <c r="AX72" s="34">
        <v>4.1629603273399998E-2</v>
      </c>
      <c r="AY72" s="34">
        <v>8.8114754098399996E-3</v>
      </c>
      <c r="AZ72" s="34">
        <v>1.9765831549800002E-2</v>
      </c>
      <c r="BA72" s="34">
        <v>1.3566653558800001E-2</v>
      </c>
      <c r="BB72" s="34">
        <v>1.3340174448399999E-2</v>
      </c>
      <c r="BD72" s="36" t="s">
        <v>5271</v>
      </c>
      <c r="BE72" s="37">
        <f t="shared" si="6"/>
        <v>8.3604045076825003E-3</v>
      </c>
      <c r="BF72" s="37">
        <f t="shared" si="6"/>
        <v>2.0272721733475E-2</v>
      </c>
      <c r="BG72" s="37">
        <f t="shared" si="6"/>
        <v>1.1164620555697499E-2</v>
      </c>
      <c r="BH72" s="37">
        <f t="shared" si="6"/>
        <v>7.5944932085425E-3</v>
      </c>
      <c r="BI72" s="37">
        <f t="shared" si="6"/>
        <v>1.60634653173325E-2</v>
      </c>
      <c r="BJ72" s="37">
        <f t="shared" si="6"/>
        <v>7.1486411266300006E-3</v>
      </c>
      <c r="BK72" s="37">
        <f t="shared" si="6"/>
        <v>4.8436178556999998E-2</v>
      </c>
      <c r="BL72" s="37">
        <f t="shared" si="6"/>
        <v>0.16317238391900002</v>
      </c>
      <c r="BM72" s="37">
        <f t="shared" si="6"/>
        <v>6.4981973436274995E-3</v>
      </c>
      <c r="BN72" s="37">
        <f t="shared" si="6"/>
        <v>1.236148396918E-2</v>
      </c>
      <c r="BO72" s="37">
        <f t="shared" si="6"/>
        <v>3.7951756298274998E-2</v>
      </c>
      <c r="BP72" s="37">
        <f t="shared" si="6"/>
        <v>3.0502893035250001E-2</v>
      </c>
      <c r="BQ72" s="37">
        <f t="shared" si="6"/>
        <v>8.1375327432624996E-3</v>
      </c>
      <c r="BR72" s="37">
        <f t="shared" si="6"/>
        <v>1.3853818399250001E-2</v>
      </c>
      <c r="BS72" s="37">
        <f t="shared" si="6"/>
        <v>9.5951892775825009E-3</v>
      </c>
      <c r="BT72" s="37">
        <f t="shared" ref="BT72" si="7">AVERAGE(BB72,BB136,BB200,BB264)</f>
        <v>9.9482526457775004E-3</v>
      </c>
      <c r="BV72" s="36" t="s">
        <v>5271</v>
      </c>
      <c r="BW72" s="37">
        <v>8.9892303687633332E-3</v>
      </c>
      <c r="BX72" s="37">
        <v>1.9622888237233332E-2</v>
      </c>
      <c r="BY72" s="37">
        <v>1.1851259375223333E-2</v>
      </c>
      <c r="BZ72" s="37">
        <v>7.9814488044700014E-3</v>
      </c>
      <c r="CA72" s="37">
        <v>1.7013089253909999E-2</v>
      </c>
      <c r="CB72" s="37">
        <v>7.8351686607833326E-3</v>
      </c>
      <c r="CC72" s="37">
        <v>4.0765479455299992E-2</v>
      </c>
      <c r="CD72" s="37">
        <v>0.16915474210433334</v>
      </c>
      <c r="CE72" s="37">
        <v>6.0802837966699996E-3</v>
      </c>
      <c r="CF72" s="37">
        <v>1.0534425232773334E-2</v>
      </c>
      <c r="CG72" s="37">
        <v>3.9518454203333331E-2</v>
      </c>
      <c r="CH72" s="37">
        <v>3.2005301584066663E-2</v>
      </c>
      <c r="CI72" s="37">
        <v>8.3267027543266672E-3</v>
      </c>
      <c r="CJ72" s="37">
        <v>1.4420762989000002E-2</v>
      </c>
      <c r="CK72" s="37">
        <v>1.0027613902863332E-2</v>
      </c>
      <c r="CL72" s="37">
        <v>1.0085075427923333E-2</v>
      </c>
      <c r="CN72" s="36" t="s">
        <v>5271</v>
      </c>
      <c r="CO72" s="37">
        <v>6.4739269244399999E-3</v>
      </c>
      <c r="CP72" s="37">
        <v>2.2222222222200001E-2</v>
      </c>
      <c r="CQ72" s="37">
        <v>9.1047040971199995E-3</v>
      </c>
      <c r="CR72" s="37">
        <v>6.4336264207600002E-3</v>
      </c>
      <c r="CS72" s="37">
        <v>1.32145935076E-2</v>
      </c>
      <c r="CT72" s="37">
        <v>5.0890585241700004E-3</v>
      </c>
      <c r="CU72" s="37">
        <v>7.1448275862099994E-2</v>
      </c>
      <c r="CV72" s="37">
        <v>0.14522530936299999</v>
      </c>
      <c r="CW72" s="37">
        <v>7.7519379845000002E-3</v>
      </c>
      <c r="CX72" s="37">
        <v>1.7842660178399999E-2</v>
      </c>
      <c r="CY72" s="37">
        <v>3.32516625831E-2</v>
      </c>
      <c r="CZ72" s="37">
        <v>2.5995667388799999E-2</v>
      </c>
      <c r="DA72" s="37">
        <v>7.5700227100700002E-3</v>
      </c>
      <c r="DB72" s="37">
        <v>1.215298463E-2</v>
      </c>
      <c r="DC72" s="37">
        <v>8.2979154017400001E-3</v>
      </c>
      <c r="DD72" s="37">
        <v>9.5377842993399995E-3</v>
      </c>
    </row>
    <row r="73" spans="1:108" ht="15.75" thickBot="1" x14ac:dyDescent="0.25">
      <c r="A73" s="34" t="s">
        <v>5272</v>
      </c>
      <c r="B73" s="8">
        <v>6229</v>
      </c>
      <c r="C73" s="8">
        <v>687</v>
      </c>
      <c r="D73" s="8">
        <v>4847</v>
      </c>
      <c r="E73" s="8">
        <v>6372</v>
      </c>
      <c r="F73" s="8">
        <v>2430</v>
      </c>
      <c r="G73" s="8">
        <v>1958</v>
      </c>
      <c r="H73" s="8">
        <v>2502</v>
      </c>
      <c r="I73" s="8">
        <v>2984</v>
      </c>
      <c r="J73" s="8">
        <v>3335</v>
      </c>
      <c r="K73" s="8">
        <v>1752</v>
      </c>
      <c r="L73" s="8">
        <v>3021</v>
      </c>
      <c r="M73" s="8">
        <v>3754</v>
      </c>
      <c r="N73" s="8">
        <v>2508</v>
      </c>
      <c r="O73" s="8">
        <v>4175</v>
      </c>
      <c r="P73" s="8">
        <v>4315</v>
      </c>
      <c r="Q73" s="8">
        <v>2121</v>
      </c>
      <c r="R73" s="54"/>
      <c r="S73" s="8" t="s">
        <v>5164</v>
      </c>
      <c r="T73" s="8" t="s">
        <v>4973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5">
        <v>0</v>
      </c>
      <c r="AL73" s="34" t="s">
        <v>5272</v>
      </c>
      <c r="AM73" s="34">
        <v>4.1419168405799997E-2</v>
      </c>
      <c r="AN73" s="34">
        <v>9.1703056768599994E-2</v>
      </c>
      <c r="AO73" s="34">
        <v>7.3653806478199996E-2</v>
      </c>
      <c r="AP73" s="34">
        <v>5.9792843691100002E-2</v>
      </c>
      <c r="AQ73" s="34">
        <v>0.11646090535</v>
      </c>
      <c r="AR73" s="34">
        <v>4.39223697651E-2</v>
      </c>
      <c r="AS73" s="34">
        <v>0.16506794564300001</v>
      </c>
      <c r="AT73" s="34">
        <v>0.36494638069699997</v>
      </c>
      <c r="AU73" s="34">
        <v>4.25787106447E-2</v>
      </c>
      <c r="AV73" s="34">
        <v>9.9885844748899999E-2</v>
      </c>
      <c r="AW73" s="34">
        <v>0.17643164515099999</v>
      </c>
      <c r="AX73" s="34">
        <v>0.131060202451</v>
      </c>
      <c r="AY73" s="34">
        <v>4.3460925039899997E-2</v>
      </c>
      <c r="AZ73" s="34">
        <v>9.1497005987999994E-2</v>
      </c>
      <c r="BA73" s="34">
        <v>6.2572421784499996E-2</v>
      </c>
      <c r="BB73" s="34">
        <v>5.3276756247100002E-2</v>
      </c>
      <c r="BQ73" s="44"/>
      <c r="BR73" s="44"/>
      <c r="BS73" s="38"/>
      <c r="CI73" s="44"/>
      <c r="CJ73" s="44"/>
      <c r="CK73" s="38"/>
    </row>
    <row r="74" spans="1:108" ht="32.25" thickBot="1" x14ac:dyDescent="0.3">
      <c r="A74" s="34" t="s">
        <v>5273</v>
      </c>
      <c r="B74" s="8">
        <v>5428</v>
      </c>
      <c r="C74" s="8">
        <v>648</v>
      </c>
      <c r="D74" s="8">
        <v>4608</v>
      </c>
      <c r="E74" s="8">
        <v>2932</v>
      </c>
      <c r="F74" s="8">
        <v>2225</v>
      </c>
      <c r="G74" s="8">
        <v>2408</v>
      </c>
      <c r="H74" s="8">
        <v>2762</v>
      </c>
      <c r="I74" s="8">
        <v>2732</v>
      </c>
      <c r="J74" s="8">
        <v>1844</v>
      </c>
      <c r="K74" s="8">
        <v>2150</v>
      </c>
      <c r="L74" s="8">
        <v>1947</v>
      </c>
      <c r="M74" s="8">
        <v>5331</v>
      </c>
      <c r="N74" s="8">
        <v>2700</v>
      </c>
      <c r="O74" s="8">
        <v>3692</v>
      </c>
      <c r="P74" s="8">
        <v>3007</v>
      </c>
      <c r="Q74" s="8">
        <v>2693</v>
      </c>
      <c r="R74" s="54"/>
      <c r="S74" s="40" t="s">
        <v>5164</v>
      </c>
      <c r="T74" s="40" t="s">
        <v>52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0</v>
      </c>
      <c r="AG74" s="41">
        <v>0</v>
      </c>
      <c r="AH74" s="41">
        <v>0</v>
      </c>
      <c r="AI74" s="41">
        <v>0</v>
      </c>
      <c r="AJ74" s="41">
        <v>0</v>
      </c>
      <c r="AL74" s="34" t="s">
        <v>5273</v>
      </c>
      <c r="AM74" s="34">
        <v>9.5983787767099996E-2</v>
      </c>
      <c r="AN74" s="34">
        <v>0.16975308642</v>
      </c>
      <c r="AO74" s="34">
        <v>0.201822916667</v>
      </c>
      <c r="AP74" s="34">
        <v>0.156548431105</v>
      </c>
      <c r="AQ74" s="34">
        <v>0.10786516853899999</v>
      </c>
      <c r="AR74" s="34">
        <v>7.3920265780700004E-2</v>
      </c>
      <c r="AS74" s="34">
        <v>0.18320057929</v>
      </c>
      <c r="AT74" s="34">
        <v>0.34004392386499999</v>
      </c>
      <c r="AU74" s="34">
        <v>4.6637744034700002E-2</v>
      </c>
      <c r="AV74" s="34">
        <v>0.12</v>
      </c>
      <c r="AW74" s="34">
        <v>0.187467899332</v>
      </c>
      <c r="AX74" s="34">
        <v>0.13862314762700001</v>
      </c>
      <c r="AY74" s="34">
        <v>0.110740740741</v>
      </c>
      <c r="AZ74" s="34">
        <v>0.179848320693</v>
      </c>
      <c r="BA74" s="34">
        <v>0.15197871632900001</v>
      </c>
      <c r="BB74" s="34">
        <v>0.14333457111</v>
      </c>
      <c r="BD74" s="59" t="s">
        <v>5274</v>
      </c>
      <c r="BE74" s="66">
        <f>AVERAGE(BE13:BE16,BE29:BE32,BE45:BE48,BE61:BE64)</f>
        <v>0.64477743881531246</v>
      </c>
      <c r="BF74" s="66">
        <f t="shared" ref="BF74:BT74" si="8">AVERAGE(BF13:BF16,BF29:BF32,BF45:BF48,BF61:BF64)</f>
        <v>0.68528021567820319</v>
      </c>
      <c r="BG74" s="66">
        <f t="shared" si="8"/>
        <v>0.70911484401235936</v>
      </c>
      <c r="BH74" s="66">
        <f t="shared" si="8"/>
        <v>0.69061651458090623</v>
      </c>
      <c r="BI74" s="66">
        <f t="shared" si="8"/>
        <v>0.56329617552146871</v>
      </c>
      <c r="BJ74" s="66">
        <f t="shared" si="8"/>
        <v>0.59067540000782814</v>
      </c>
      <c r="BK74" s="66">
        <f t="shared" si="8"/>
        <v>0.68587788049317189</v>
      </c>
      <c r="BL74" s="66">
        <f t="shared" si="8"/>
        <v>0.80837229859012505</v>
      </c>
      <c r="BM74" s="66">
        <f t="shared" si="8"/>
        <v>0.53153310770496875</v>
      </c>
      <c r="BN74" s="66">
        <f t="shared" si="8"/>
        <v>0.64774492522248439</v>
      </c>
      <c r="BO74" s="66">
        <f t="shared" si="8"/>
        <v>0.61659903062117183</v>
      </c>
      <c r="BP74" s="66">
        <f t="shared" si="8"/>
        <v>0.62532515976676561</v>
      </c>
      <c r="BQ74" s="66">
        <f t="shared" si="8"/>
        <v>0.68008323004187521</v>
      </c>
      <c r="BR74" s="66">
        <f t="shared" si="8"/>
        <v>0.77074541712934364</v>
      </c>
      <c r="BS74" s="66">
        <f t="shared" si="8"/>
        <v>0.64485424909204692</v>
      </c>
      <c r="BT74" s="67">
        <f t="shared" si="8"/>
        <v>0.7101813379914842</v>
      </c>
      <c r="BV74" s="59" t="s">
        <v>5275</v>
      </c>
      <c r="BW74" s="66">
        <f>AVERAGE(BW13:BW16,BW29:BW32,BW45:BW48,BW61:BW64)</f>
        <v>0.6371616231513958</v>
      </c>
      <c r="BX74" s="66">
        <f t="shared" ref="BX74:CL74" si="9">AVERAGE(BX13:BX16,BX29:BX32,BX45:BX48,BX61:BX64)</f>
        <v>0.67625999917097923</v>
      </c>
      <c r="BY74" s="66">
        <f t="shared" si="9"/>
        <v>0.70040380958966664</v>
      </c>
      <c r="BZ74" s="66">
        <f t="shared" si="9"/>
        <v>0.68430899289862512</v>
      </c>
      <c r="CA74" s="66">
        <f t="shared" si="9"/>
        <v>0.56160509228131239</v>
      </c>
      <c r="CB74" s="66">
        <f t="shared" si="9"/>
        <v>0.58563553350641673</v>
      </c>
      <c r="CC74" s="66">
        <f t="shared" si="9"/>
        <v>0.67496289548397903</v>
      </c>
      <c r="CD74" s="66">
        <f t="shared" si="9"/>
        <v>0.80469851201712495</v>
      </c>
      <c r="CE74" s="66">
        <f t="shared" si="9"/>
        <v>0.52071481014818755</v>
      </c>
      <c r="CF74" s="66">
        <f t="shared" si="9"/>
        <v>0.64722377455437508</v>
      </c>
      <c r="CG74" s="66">
        <f t="shared" si="9"/>
        <v>0.61280736373793743</v>
      </c>
      <c r="CH74" s="66">
        <f t="shared" si="9"/>
        <v>0.61352765060360415</v>
      </c>
      <c r="CI74" s="66">
        <f t="shared" si="9"/>
        <v>0.68153345387068753</v>
      </c>
      <c r="CJ74" s="66">
        <f t="shared" si="9"/>
        <v>0.76447934853539579</v>
      </c>
      <c r="CK74" s="66">
        <f t="shared" si="9"/>
        <v>0.63905028171689582</v>
      </c>
      <c r="CL74" s="67">
        <f t="shared" si="9"/>
        <v>0.69842070594264583</v>
      </c>
      <c r="CN74" s="59" t="s">
        <v>5276</v>
      </c>
      <c r="CO74" s="66">
        <f t="shared" ref="CO74:DD74" si="10">AVERAGE(CO13:CO16,CO29:CO32,CO45:CO48,CO61:CO64)</f>
        <v>0.66762488580706236</v>
      </c>
      <c r="CP74" s="66">
        <f t="shared" si="10"/>
        <v>0.71234086519987505</v>
      </c>
      <c r="CQ74" s="66">
        <f t="shared" si="10"/>
        <v>0.73524794728043752</v>
      </c>
      <c r="CR74" s="66">
        <f t="shared" si="10"/>
        <v>0.70953907962774998</v>
      </c>
      <c r="CS74" s="66">
        <f t="shared" si="10"/>
        <v>0.56836942524193756</v>
      </c>
      <c r="CT74" s="66">
        <f t="shared" si="10"/>
        <v>0.6057949995120625</v>
      </c>
      <c r="CU74" s="66">
        <f t="shared" si="10"/>
        <v>0.71862283552075024</v>
      </c>
      <c r="CV74" s="66">
        <f t="shared" si="10"/>
        <v>0.81939365830912503</v>
      </c>
      <c r="CW74" s="66">
        <f t="shared" si="10"/>
        <v>0.56398800037531249</v>
      </c>
      <c r="CX74" s="66">
        <f t="shared" si="10"/>
        <v>0.64930837722681256</v>
      </c>
      <c r="CY74" s="66">
        <f t="shared" si="10"/>
        <v>0.62797403127087503</v>
      </c>
      <c r="CZ74" s="66">
        <f t="shared" si="10"/>
        <v>0.66071768725625002</v>
      </c>
      <c r="DA74" s="66">
        <f t="shared" si="10"/>
        <v>0.67573255855543746</v>
      </c>
      <c r="DB74" s="66">
        <f t="shared" si="10"/>
        <v>0.78954362291118751</v>
      </c>
      <c r="DC74" s="66">
        <f t="shared" si="10"/>
        <v>0.66226615121749999</v>
      </c>
      <c r="DD74" s="67">
        <f t="shared" si="10"/>
        <v>0.74546323413800009</v>
      </c>
    </row>
    <row r="75" spans="1:108" x14ac:dyDescent="0.2">
      <c r="A75" s="34" t="s">
        <v>5277</v>
      </c>
      <c r="B75" s="8">
        <v>3110</v>
      </c>
      <c r="C75" s="8">
        <v>493</v>
      </c>
      <c r="D75" s="8">
        <v>2860</v>
      </c>
      <c r="E75" s="8">
        <v>2485</v>
      </c>
      <c r="F75" s="8">
        <v>1567</v>
      </c>
      <c r="G75" s="8">
        <v>1239</v>
      </c>
      <c r="H75" s="8">
        <v>1404</v>
      </c>
      <c r="I75" s="8">
        <v>2024</v>
      </c>
      <c r="J75" s="8">
        <v>2513</v>
      </c>
      <c r="K75" s="8">
        <v>1008</v>
      </c>
      <c r="L75" s="8">
        <v>2845</v>
      </c>
      <c r="M75" s="8">
        <v>2105</v>
      </c>
      <c r="N75" s="8">
        <v>2537</v>
      </c>
      <c r="O75" s="8">
        <v>2385</v>
      </c>
      <c r="P75" s="8">
        <v>1600</v>
      </c>
      <c r="Q75" s="8">
        <v>379</v>
      </c>
      <c r="R75" s="54"/>
      <c r="S75" s="8" t="s">
        <v>5166</v>
      </c>
      <c r="T75" s="8" t="s">
        <v>5054</v>
      </c>
      <c r="U75" s="35">
        <v>0.97748960117399997</v>
      </c>
      <c r="V75" s="35">
        <v>0.96751740139200004</v>
      </c>
      <c r="W75" s="35">
        <v>0.97071290944099997</v>
      </c>
      <c r="X75" s="35">
        <v>0.98223615465000003</v>
      </c>
      <c r="Y75" s="35">
        <v>0.92405063291099998</v>
      </c>
      <c r="Z75" s="35">
        <v>0.98097502972700001</v>
      </c>
      <c r="AA75" s="35">
        <v>0.90174672489100005</v>
      </c>
      <c r="AB75" s="35">
        <v>0.76188257222699995</v>
      </c>
      <c r="AC75" s="35">
        <v>0.97604599169600004</v>
      </c>
      <c r="AD75" s="35">
        <v>0.92581602373899996</v>
      </c>
      <c r="AE75" s="35">
        <v>0.84009181331299998</v>
      </c>
      <c r="AF75" s="35">
        <v>0.92312661498699999</v>
      </c>
      <c r="AG75" s="35">
        <v>0.99217002237100005</v>
      </c>
      <c r="AH75" s="35">
        <v>0.96970716930300005</v>
      </c>
      <c r="AI75" s="35">
        <v>0.97302833731600002</v>
      </c>
      <c r="AJ75" s="35">
        <v>0.98565400843899997</v>
      </c>
      <c r="AL75" s="34" t="s">
        <v>5277</v>
      </c>
      <c r="AM75" s="34">
        <v>5.2090032154299998E-2</v>
      </c>
      <c r="AN75" s="34">
        <v>0.11561866125799999</v>
      </c>
      <c r="AO75" s="34">
        <v>8.3216783216799997E-2</v>
      </c>
      <c r="AP75" s="34">
        <v>4.5875251509099997E-2</v>
      </c>
      <c r="AQ75" s="34">
        <v>7.3388640714699999E-2</v>
      </c>
      <c r="AR75" s="34">
        <v>7.0217917675499994E-2</v>
      </c>
      <c r="AS75" s="34">
        <v>0.21581196581199999</v>
      </c>
      <c r="AT75" s="34">
        <v>0.32213438735200001</v>
      </c>
      <c r="AU75" s="34">
        <v>0.16713091922000001</v>
      </c>
      <c r="AV75" s="34">
        <v>0.18849206349200001</v>
      </c>
      <c r="AW75" s="34">
        <v>0.186994727592</v>
      </c>
      <c r="AX75" s="34">
        <v>0.17197149643699999</v>
      </c>
      <c r="AY75" s="34">
        <v>4.9664958612499997E-2</v>
      </c>
      <c r="AZ75" s="34">
        <v>8.0922431865800004E-2</v>
      </c>
      <c r="BA75" s="34">
        <v>7.6874999999999999E-2</v>
      </c>
      <c r="BB75" s="34">
        <v>5.2770448548800003E-2</v>
      </c>
      <c r="CI75" s="62"/>
      <c r="CJ75" s="62"/>
      <c r="CK75" s="62"/>
      <c r="CL75" s="62"/>
    </row>
    <row r="76" spans="1:108" x14ac:dyDescent="0.2">
      <c r="A76" s="34" t="s">
        <v>5278</v>
      </c>
      <c r="B76" s="8">
        <v>5845</v>
      </c>
      <c r="C76" s="8">
        <v>917</v>
      </c>
      <c r="D76" s="8">
        <v>4015</v>
      </c>
      <c r="E76" s="8">
        <v>6317</v>
      </c>
      <c r="F76" s="8">
        <v>2154</v>
      </c>
      <c r="G76" s="8">
        <v>2651</v>
      </c>
      <c r="H76" s="8">
        <v>2131</v>
      </c>
      <c r="I76" s="8">
        <v>2724</v>
      </c>
      <c r="J76" s="8">
        <v>3154</v>
      </c>
      <c r="K76" s="8">
        <v>1814</v>
      </c>
      <c r="L76" s="8">
        <v>3336</v>
      </c>
      <c r="M76" s="8">
        <v>3090</v>
      </c>
      <c r="N76" s="8">
        <v>2146</v>
      </c>
      <c r="O76" s="8">
        <v>5574</v>
      </c>
      <c r="P76" s="8">
        <v>3273</v>
      </c>
      <c r="Q76" s="8">
        <v>2469</v>
      </c>
      <c r="R76" s="54"/>
      <c r="S76" s="8" t="s">
        <v>5166</v>
      </c>
      <c r="T76" s="8" t="s">
        <v>5056</v>
      </c>
      <c r="U76" s="35">
        <v>0</v>
      </c>
      <c r="V76" s="35">
        <v>0</v>
      </c>
      <c r="W76" s="35">
        <v>3.85356454721E-4</v>
      </c>
      <c r="X76" s="35">
        <v>6.9662138627699999E-4</v>
      </c>
      <c r="Y76" s="35">
        <v>0</v>
      </c>
      <c r="Z76" s="35">
        <v>0</v>
      </c>
      <c r="AA76" s="35">
        <v>7.2780203784600004E-4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3.3658700774199997E-4</v>
      </c>
      <c r="AI76" s="35">
        <v>0</v>
      </c>
      <c r="AJ76" s="35">
        <v>8.4388185654000005E-4</v>
      </c>
      <c r="AL76" s="34" t="s">
        <v>5278</v>
      </c>
      <c r="AM76" s="34">
        <v>2.63473053892E-2</v>
      </c>
      <c r="AN76" s="34">
        <v>9.7055616139599996E-2</v>
      </c>
      <c r="AO76" s="34">
        <v>7.2727272727299994E-2</v>
      </c>
      <c r="AP76" s="34">
        <v>5.1131866392300003E-2</v>
      </c>
      <c r="AQ76" s="34">
        <v>6.17455896007E-2</v>
      </c>
      <c r="AR76" s="34">
        <v>3.2440588457199999E-2</v>
      </c>
      <c r="AS76" s="34">
        <v>0.10886907555100001</v>
      </c>
      <c r="AT76" s="34">
        <v>0.26872246696000002</v>
      </c>
      <c r="AU76" s="34">
        <v>4.7558655675300002E-2</v>
      </c>
      <c r="AV76" s="34">
        <v>0.10749724366000001</v>
      </c>
      <c r="AW76" s="34">
        <v>0.112110311751</v>
      </c>
      <c r="AX76" s="34">
        <v>0.101618122977</v>
      </c>
      <c r="AY76" s="34">
        <v>3.63466915191E-2</v>
      </c>
      <c r="AZ76" s="34">
        <v>0.100825260136</v>
      </c>
      <c r="BA76" s="34">
        <v>5.7439657806299997E-2</v>
      </c>
      <c r="BB76" s="34">
        <v>5.9133252328900002E-2</v>
      </c>
      <c r="BS76" s="38"/>
      <c r="CK76" s="38"/>
    </row>
    <row r="77" spans="1:108" x14ac:dyDescent="0.2">
      <c r="A77" s="34" t="s">
        <v>5279</v>
      </c>
      <c r="B77" s="8">
        <v>6997</v>
      </c>
      <c r="C77" s="8">
        <v>819</v>
      </c>
      <c r="D77" s="8">
        <v>4539</v>
      </c>
      <c r="E77" s="8">
        <v>5078</v>
      </c>
      <c r="F77" s="8">
        <v>3580</v>
      </c>
      <c r="G77" s="8">
        <v>2981</v>
      </c>
      <c r="H77" s="8">
        <v>2519</v>
      </c>
      <c r="I77" s="8">
        <v>2928</v>
      </c>
      <c r="J77" s="8">
        <v>5409</v>
      </c>
      <c r="K77" s="8">
        <v>3552</v>
      </c>
      <c r="L77" s="8">
        <v>3351</v>
      </c>
      <c r="M77" s="8">
        <v>3727</v>
      </c>
      <c r="N77" s="8">
        <v>2329</v>
      </c>
      <c r="O77" s="8">
        <v>6657</v>
      </c>
      <c r="P77" s="8">
        <v>4490</v>
      </c>
      <c r="Q77" s="8">
        <v>3404</v>
      </c>
      <c r="R77" s="54"/>
      <c r="S77" s="8" t="s">
        <v>5166</v>
      </c>
      <c r="T77" s="8" t="s">
        <v>5058</v>
      </c>
      <c r="U77" s="35">
        <v>4.89356496207E-4</v>
      </c>
      <c r="V77" s="35">
        <v>0</v>
      </c>
      <c r="W77" s="35">
        <v>0</v>
      </c>
      <c r="X77" s="35">
        <v>0</v>
      </c>
      <c r="Y77" s="35">
        <v>1.4605647516999999E-3</v>
      </c>
      <c r="Z77" s="35">
        <v>0</v>
      </c>
      <c r="AA77" s="35">
        <v>7.2780203784600004E-4</v>
      </c>
      <c r="AB77" s="35">
        <v>0</v>
      </c>
      <c r="AC77" s="35">
        <v>9.5816033216199995E-4</v>
      </c>
      <c r="AD77" s="35">
        <v>2.9673590504499998E-3</v>
      </c>
      <c r="AE77" s="35">
        <v>1.53022188217E-3</v>
      </c>
      <c r="AF77" s="35">
        <v>1.2919896640800001E-3</v>
      </c>
      <c r="AG77" s="35">
        <v>0</v>
      </c>
      <c r="AH77" s="35">
        <v>3.3658700774199997E-4</v>
      </c>
      <c r="AI77" s="35">
        <v>1.7070672584499999E-3</v>
      </c>
      <c r="AJ77" s="35">
        <v>0</v>
      </c>
      <c r="AL77" s="34" t="s">
        <v>5279</v>
      </c>
      <c r="AM77" s="34">
        <v>0.70701729312600003</v>
      </c>
      <c r="AN77" s="34">
        <v>0.76678876678899999</v>
      </c>
      <c r="AO77" s="34">
        <v>0.70962767129299997</v>
      </c>
      <c r="AP77" s="34">
        <v>0.746553761323</v>
      </c>
      <c r="AQ77" s="34">
        <v>0.61061452514000003</v>
      </c>
      <c r="AR77" s="34">
        <v>0.64139550486399999</v>
      </c>
      <c r="AS77" s="34">
        <v>0.72171496625599996</v>
      </c>
      <c r="AT77" s="34">
        <v>0.86885245901599995</v>
      </c>
      <c r="AU77" s="34">
        <v>0.322980218155</v>
      </c>
      <c r="AV77" s="34">
        <v>0.499718468468</v>
      </c>
      <c r="AW77" s="34">
        <v>0.66636824828399999</v>
      </c>
      <c r="AX77" s="34">
        <v>0.68204990609100002</v>
      </c>
      <c r="AY77" s="34">
        <v>0.68140832975499999</v>
      </c>
      <c r="AZ77" s="34">
        <v>0.75168995042800002</v>
      </c>
      <c r="BA77" s="34">
        <v>0.72383073496700001</v>
      </c>
      <c r="BB77" s="34">
        <v>0.76204465334899996</v>
      </c>
      <c r="BS77" s="38"/>
      <c r="CK77" s="38"/>
    </row>
    <row r="78" spans="1:108" x14ac:dyDescent="0.2">
      <c r="A78" s="34" t="s">
        <v>5280</v>
      </c>
      <c r="B78" s="8">
        <v>4695</v>
      </c>
      <c r="C78" s="8">
        <v>888</v>
      </c>
      <c r="D78" s="8">
        <v>3674</v>
      </c>
      <c r="E78" s="8">
        <v>4677</v>
      </c>
      <c r="F78" s="8">
        <v>2506</v>
      </c>
      <c r="G78" s="8">
        <v>2086</v>
      </c>
      <c r="H78" s="8">
        <v>1920</v>
      </c>
      <c r="I78" s="8">
        <v>1772</v>
      </c>
      <c r="J78" s="8">
        <v>3476</v>
      </c>
      <c r="K78" s="8">
        <v>2086</v>
      </c>
      <c r="L78" s="8">
        <v>1932</v>
      </c>
      <c r="M78" s="8">
        <v>3210</v>
      </c>
      <c r="N78" s="8">
        <v>2138</v>
      </c>
      <c r="O78" s="8">
        <v>3808</v>
      </c>
      <c r="P78" s="8">
        <v>2549</v>
      </c>
      <c r="Q78" s="8">
        <v>2375</v>
      </c>
      <c r="R78" s="54"/>
      <c r="S78" s="8" t="s">
        <v>5166</v>
      </c>
      <c r="T78" s="8" t="s">
        <v>5060</v>
      </c>
      <c r="U78" s="35">
        <v>2.2021042329300002E-2</v>
      </c>
      <c r="V78" s="35">
        <v>3.2482598607900003E-2</v>
      </c>
      <c r="W78" s="35">
        <v>2.8901734104000001E-2</v>
      </c>
      <c r="X78" s="35">
        <v>1.7067223963800001E-2</v>
      </c>
      <c r="Y78" s="35">
        <v>7.4488802336900001E-2</v>
      </c>
      <c r="Z78" s="35">
        <v>1.9024970273499999E-2</v>
      </c>
      <c r="AA78" s="35">
        <v>9.6797671033499996E-2</v>
      </c>
      <c r="AB78" s="35">
        <v>0.23811742777299999</v>
      </c>
      <c r="AC78" s="35">
        <v>2.2995847971900001E-2</v>
      </c>
      <c r="AD78" s="35">
        <v>7.1216617210699995E-2</v>
      </c>
      <c r="AE78" s="35">
        <v>0.15837796480499999</v>
      </c>
      <c r="AF78" s="35">
        <v>7.5581395348799998E-2</v>
      </c>
      <c r="AG78" s="35">
        <v>7.8299776286399995E-3</v>
      </c>
      <c r="AH78" s="35">
        <v>2.96196566813E-2</v>
      </c>
      <c r="AI78" s="35">
        <v>2.5264595425100001E-2</v>
      </c>
      <c r="AJ78" s="35">
        <v>1.35021097046E-2</v>
      </c>
      <c r="AL78" s="34" t="s">
        <v>5280</v>
      </c>
      <c r="AM78" s="34">
        <v>0.70010649627300003</v>
      </c>
      <c r="AN78" s="34">
        <v>0.77139639639599999</v>
      </c>
      <c r="AO78" s="34">
        <v>0.80402830702200001</v>
      </c>
      <c r="AP78" s="34">
        <v>0.76972418216799998</v>
      </c>
      <c r="AQ78" s="34">
        <v>0.53351955307300003</v>
      </c>
      <c r="AR78" s="34">
        <v>0.621764141898</v>
      </c>
      <c r="AS78" s="34">
        <v>0.74270833333300001</v>
      </c>
      <c r="AT78" s="34">
        <v>0.84706546275399996</v>
      </c>
      <c r="AU78" s="34">
        <v>0.52445339470700003</v>
      </c>
      <c r="AV78" s="34">
        <v>0.583413231064</v>
      </c>
      <c r="AW78" s="34">
        <v>0.66459627329199999</v>
      </c>
      <c r="AX78" s="34">
        <v>0.67383177570099995</v>
      </c>
      <c r="AY78" s="34">
        <v>0.71328344246999997</v>
      </c>
      <c r="AZ78" s="34">
        <v>0.84847689075599997</v>
      </c>
      <c r="BA78" s="34">
        <v>0.66535896429999997</v>
      </c>
      <c r="BB78" s="34">
        <v>0.77473684210500005</v>
      </c>
      <c r="BS78" s="38"/>
      <c r="CK78" s="38"/>
    </row>
    <row r="79" spans="1:108" x14ac:dyDescent="0.2">
      <c r="A79" s="34" t="s">
        <v>5281</v>
      </c>
      <c r="B79" s="8">
        <v>3241</v>
      </c>
      <c r="C79" s="8">
        <v>366</v>
      </c>
      <c r="D79" s="8">
        <v>2826</v>
      </c>
      <c r="E79" s="8">
        <v>2709</v>
      </c>
      <c r="F79" s="8">
        <v>1831</v>
      </c>
      <c r="G79" s="8">
        <v>1555</v>
      </c>
      <c r="H79" s="8">
        <v>789</v>
      </c>
      <c r="I79" s="8">
        <v>1488</v>
      </c>
      <c r="J79" s="8">
        <v>2626</v>
      </c>
      <c r="K79" s="8">
        <v>1223</v>
      </c>
      <c r="L79" s="8">
        <v>1363</v>
      </c>
      <c r="M79" s="8">
        <v>1514</v>
      </c>
      <c r="N79" s="8">
        <v>1391</v>
      </c>
      <c r="O79" s="8">
        <v>1978</v>
      </c>
      <c r="P79" s="8">
        <v>2283</v>
      </c>
      <c r="Q79" s="8">
        <v>1378</v>
      </c>
      <c r="R79" s="54"/>
      <c r="S79" s="8" t="s">
        <v>5166</v>
      </c>
      <c r="T79" s="8" t="s">
        <v>4973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L79" s="34" t="s">
        <v>5281</v>
      </c>
      <c r="AM79" s="34">
        <v>0.60444307312599999</v>
      </c>
      <c r="AN79" s="34">
        <v>0.70765027322399998</v>
      </c>
      <c r="AO79" s="34">
        <v>0.73602264685100005</v>
      </c>
      <c r="AP79" s="34">
        <v>0.62827611664799998</v>
      </c>
      <c r="AQ79" s="34">
        <v>0.52539595849300003</v>
      </c>
      <c r="AR79" s="34">
        <v>0.62958199356900002</v>
      </c>
      <c r="AS79" s="34">
        <v>0.74778200253500005</v>
      </c>
      <c r="AT79" s="34">
        <v>0.85215053763399995</v>
      </c>
      <c r="AU79" s="34">
        <v>0.62300076161499995</v>
      </c>
      <c r="AV79" s="34">
        <v>0.76533115290300002</v>
      </c>
      <c r="AW79" s="34">
        <v>0.57813646368299998</v>
      </c>
      <c r="AX79" s="34">
        <v>0.68956406869200004</v>
      </c>
      <c r="AY79" s="34">
        <v>0.615384615385</v>
      </c>
      <c r="AZ79" s="34">
        <v>0.772497472194</v>
      </c>
      <c r="BA79" s="34">
        <v>0.64607971966699995</v>
      </c>
      <c r="BB79" s="34">
        <v>0.72931785195900001</v>
      </c>
      <c r="BS79" s="38"/>
      <c r="CK79" s="38"/>
    </row>
    <row r="80" spans="1:108" ht="15.75" thickBot="1" x14ac:dyDescent="0.25">
      <c r="A80" s="34" t="s">
        <v>5282</v>
      </c>
      <c r="B80" s="8">
        <v>6935</v>
      </c>
      <c r="C80" s="8">
        <v>995</v>
      </c>
      <c r="D80" s="8">
        <v>6477</v>
      </c>
      <c r="E80" s="8">
        <v>6178</v>
      </c>
      <c r="F80" s="8">
        <v>3021</v>
      </c>
      <c r="G80" s="8">
        <v>3768</v>
      </c>
      <c r="H80" s="8">
        <v>2741</v>
      </c>
      <c r="I80" s="8">
        <v>2243</v>
      </c>
      <c r="J80" s="8">
        <v>8786</v>
      </c>
      <c r="K80" s="8">
        <v>2453</v>
      </c>
      <c r="L80" s="8">
        <v>3703</v>
      </c>
      <c r="M80" s="8">
        <v>3681</v>
      </c>
      <c r="N80" s="8">
        <v>3162</v>
      </c>
      <c r="O80" s="8">
        <v>6915</v>
      </c>
      <c r="P80" s="8">
        <v>5298</v>
      </c>
      <c r="Q80" s="8">
        <v>3075</v>
      </c>
      <c r="R80" s="54"/>
      <c r="S80" s="40" t="s">
        <v>5166</v>
      </c>
      <c r="T80" s="40" t="s">
        <v>52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0</v>
      </c>
      <c r="AJ80" s="41">
        <v>0</v>
      </c>
      <c r="AL80" s="34" t="s">
        <v>5282</v>
      </c>
      <c r="AM80" s="34">
        <v>0.616438356164</v>
      </c>
      <c r="AN80" s="34">
        <v>0.71256281406999999</v>
      </c>
      <c r="AO80" s="34">
        <v>0.69785394472700002</v>
      </c>
      <c r="AP80" s="34">
        <v>0.71608934930400003</v>
      </c>
      <c r="AQ80" s="34">
        <v>0.430983118173</v>
      </c>
      <c r="AR80" s="34">
        <v>0.59156050955399997</v>
      </c>
      <c r="AS80" s="34">
        <v>0.68697555636600005</v>
      </c>
      <c r="AT80" s="34">
        <v>0.83905483727200003</v>
      </c>
      <c r="AU80" s="34">
        <v>0.406214432051</v>
      </c>
      <c r="AV80" s="34">
        <v>0.57929066449199995</v>
      </c>
      <c r="AW80" s="34">
        <v>0.55657574939200005</v>
      </c>
      <c r="AX80" s="34">
        <v>0.54496060852999995</v>
      </c>
      <c r="AY80" s="34">
        <v>0.63598987982300004</v>
      </c>
      <c r="AZ80" s="34">
        <v>0.72740419378200005</v>
      </c>
      <c r="BA80" s="34">
        <v>0.66402416005999998</v>
      </c>
      <c r="BB80" s="34">
        <v>0.67284552845500001</v>
      </c>
      <c r="BS80" s="38"/>
      <c r="CK80" s="38"/>
    </row>
    <row r="81" spans="1:89" x14ac:dyDescent="0.2">
      <c r="A81" s="34" t="s">
        <v>5283</v>
      </c>
      <c r="B81" s="8">
        <v>2844</v>
      </c>
      <c r="C81" s="8">
        <v>281</v>
      </c>
      <c r="D81" s="8">
        <v>2454</v>
      </c>
      <c r="E81" s="8">
        <v>3485</v>
      </c>
      <c r="F81" s="8">
        <v>1288</v>
      </c>
      <c r="G81" s="8">
        <v>1159</v>
      </c>
      <c r="H81" s="8">
        <v>1144</v>
      </c>
      <c r="I81" s="8">
        <v>1020</v>
      </c>
      <c r="J81" s="8">
        <v>1890</v>
      </c>
      <c r="K81" s="8">
        <v>1188</v>
      </c>
      <c r="L81" s="8">
        <v>1933</v>
      </c>
      <c r="M81" s="8">
        <v>1992</v>
      </c>
      <c r="N81" s="8">
        <v>1113</v>
      </c>
      <c r="O81" s="8">
        <v>2658</v>
      </c>
      <c r="P81" s="8">
        <v>1574</v>
      </c>
      <c r="Q81" s="8">
        <v>1606</v>
      </c>
      <c r="R81" s="54"/>
      <c r="S81" s="8" t="s">
        <v>5168</v>
      </c>
      <c r="T81" s="8" t="s">
        <v>5054</v>
      </c>
      <c r="U81" s="35">
        <v>0.97563697228900004</v>
      </c>
      <c r="V81" s="35">
        <v>0.96409335727099998</v>
      </c>
      <c r="W81" s="35">
        <v>0.96980834864800003</v>
      </c>
      <c r="X81" s="35">
        <v>0.98550505813099998</v>
      </c>
      <c r="Y81" s="35">
        <v>0.89905787348599997</v>
      </c>
      <c r="Z81" s="35">
        <v>0.97168890335199998</v>
      </c>
      <c r="AA81" s="35">
        <v>0.95350025549299999</v>
      </c>
      <c r="AB81" s="35">
        <v>0.760532150776</v>
      </c>
      <c r="AC81" s="35">
        <v>0.99278499278499999</v>
      </c>
      <c r="AD81" s="35">
        <v>0.95529801324499997</v>
      </c>
      <c r="AE81" s="35">
        <v>0.87543493389000004</v>
      </c>
      <c r="AF81" s="35">
        <v>0.91113219481300001</v>
      </c>
      <c r="AG81" s="35">
        <v>0.99170305676899995</v>
      </c>
      <c r="AH81" s="35">
        <v>0.973357015986</v>
      </c>
      <c r="AI81" s="35">
        <v>0.98472538186500003</v>
      </c>
      <c r="AJ81" s="35">
        <v>0.98540145985399996</v>
      </c>
      <c r="AL81" s="34" t="s">
        <v>5283</v>
      </c>
      <c r="AM81" s="34">
        <v>1.58227848101E-2</v>
      </c>
      <c r="AN81" s="34">
        <v>5.33807829181E-2</v>
      </c>
      <c r="AO81" s="34">
        <v>1.7114914425399998E-2</v>
      </c>
      <c r="AP81" s="34">
        <v>1.6642754662800002E-2</v>
      </c>
      <c r="AQ81" s="34">
        <v>3.8043478260900002E-2</v>
      </c>
      <c r="AR81" s="34">
        <v>1.38050043141E-2</v>
      </c>
      <c r="AS81" s="34">
        <v>9.3531468531500003E-2</v>
      </c>
      <c r="AT81" s="34">
        <v>0.19313725490200001</v>
      </c>
      <c r="AU81" s="34">
        <v>2.16931216931E-2</v>
      </c>
      <c r="AV81" s="34">
        <v>3.8720538720499999E-2</v>
      </c>
      <c r="AW81" s="34">
        <v>8.8463528194499999E-2</v>
      </c>
      <c r="AX81" s="34">
        <v>7.4297188754999993E-2</v>
      </c>
      <c r="AY81" s="34">
        <v>1.16801437556E-2</v>
      </c>
      <c r="AZ81" s="34">
        <v>1.5425131678E-2</v>
      </c>
      <c r="BA81" s="34">
        <v>1.8424396442200001E-2</v>
      </c>
      <c r="BB81" s="34">
        <v>1.2453300124499999E-2</v>
      </c>
      <c r="BS81" s="38"/>
      <c r="CK81" s="38"/>
    </row>
    <row r="82" spans="1:89" x14ac:dyDescent="0.2">
      <c r="A82" s="34" t="s">
        <v>5284</v>
      </c>
      <c r="B82" s="8">
        <v>4744</v>
      </c>
      <c r="C82" s="8">
        <v>416</v>
      </c>
      <c r="D82" s="8">
        <v>2112</v>
      </c>
      <c r="E82" s="8">
        <v>3647</v>
      </c>
      <c r="F82" s="8">
        <v>2188</v>
      </c>
      <c r="G82" s="8">
        <v>1721</v>
      </c>
      <c r="H82" s="8">
        <v>1666</v>
      </c>
      <c r="I82" s="8">
        <v>1322</v>
      </c>
      <c r="J82" s="8">
        <v>1791</v>
      </c>
      <c r="K82" s="8">
        <v>994</v>
      </c>
      <c r="L82" s="8">
        <v>1108</v>
      </c>
      <c r="M82" s="8">
        <v>1581</v>
      </c>
      <c r="N82" s="8">
        <v>1025</v>
      </c>
      <c r="O82" s="8">
        <v>2802</v>
      </c>
      <c r="P82" s="8">
        <v>1766</v>
      </c>
      <c r="Q82" s="8">
        <v>3141</v>
      </c>
      <c r="R82" s="54"/>
      <c r="S82" s="8" t="s">
        <v>5168</v>
      </c>
      <c r="T82" s="8" t="s">
        <v>5056</v>
      </c>
      <c r="U82" s="35">
        <v>1.85977310768E-4</v>
      </c>
      <c r="V82" s="35">
        <v>0</v>
      </c>
      <c r="W82" s="35">
        <v>0</v>
      </c>
      <c r="X82" s="35">
        <v>1.5098897780500001E-4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3.1625553447200001E-4</v>
      </c>
      <c r="AG82" s="35">
        <v>0</v>
      </c>
      <c r="AH82" s="35">
        <v>0</v>
      </c>
      <c r="AI82" s="35">
        <v>3.2499187520299998E-4</v>
      </c>
      <c r="AJ82" s="35">
        <v>4.29368827823E-4</v>
      </c>
      <c r="AL82" s="34" t="s">
        <v>5284</v>
      </c>
      <c r="AM82" s="34">
        <v>3.6467116357500003E-2</v>
      </c>
      <c r="AN82" s="34">
        <v>0.13221153846200001</v>
      </c>
      <c r="AO82" s="34">
        <v>0.101799242424</v>
      </c>
      <c r="AP82" s="34">
        <v>0.101727447217</v>
      </c>
      <c r="AQ82" s="34">
        <v>0.12111517367500001</v>
      </c>
      <c r="AR82" s="34">
        <v>7.0307960488099994E-2</v>
      </c>
      <c r="AS82" s="34">
        <v>0.12725090036</v>
      </c>
      <c r="AT82" s="34">
        <v>0.28063540090799999</v>
      </c>
      <c r="AU82" s="34">
        <v>1.9542155220499999E-2</v>
      </c>
      <c r="AV82" s="34">
        <v>6.2374245472800002E-2</v>
      </c>
      <c r="AW82" s="34">
        <v>0.10559566787000001</v>
      </c>
      <c r="AX82" s="34">
        <v>9.2979127134699996E-2</v>
      </c>
      <c r="AY82" s="34">
        <v>6.5365853658500006E-2</v>
      </c>
      <c r="AZ82" s="34">
        <v>0.133832976445</v>
      </c>
      <c r="BA82" s="34">
        <v>4.6998867497200003E-2</v>
      </c>
      <c r="BB82" s="34">
        <v>9.7739573384300005E-2</v>
      </c>
      <c r="BS82" s="38"/>
      <c r="CK82" s="38"/>
    </row>
    <row r="83" spans="1:89" x14ac:dyDescent="0.2">
      <c r="A83" s="34" t="s">
        <v>5285</v>
      </c>
      <c r="B83" s="8">
        <v>1470</v>
      </c>
      <c r="C83" s="8">
        <v>200</v>
      </c>
      <c r="D83" s="8">
        <v>1322</v>
      </c>
      <c r="E83" s="8">
        <v>1910</v>
      </c>
      <c r="F83" s="8">
        <v>885</v>
      </c>
      <c r="G83" s="8">
        <v>1824</v>
      </c>
      <c r="H83" s="8">
        <v>1189</v>
      </c>
      <c r="I83" s="8">
        <v>1070</v>
      </c>
      <c r="J83" s="8">
        <v>550</v>
      </c>
      <c r="K83" s="8">
        <v>786</v>
      </c>
      <c r="L83" s="8">
        <v>591</v>
      </c>
      <c r="M83" s="8">
        <v>695</v>
      </c>
      <c r="N83" s="8">
        <v>988</v>
      </c>
      <c r="O83" s="8">
        <v>2806</v>
      </c>
      <c r="P83" s="8">
        <v>794</v>
      </c>
      <c r="Q83" s="8">
        <v>680</v>
      </c>
      <c r="R83" s="54"/>
      <c r="S83" s="8" t="s">
        <v>5168</v>
      </c>
      <c r="T83" s="8" t="s">
        <v>5058</v>
      </c>
      <c r="U83" s="35">
        <v>1.85977310768E-4</v>
      </c>
      <c r="V83" s="35">
        <v>0</v>
      </c>
      <c r="W83" s="35">
        <v>0</v>
      </c>
      <c r="X83" s="35">
        <v>3.0197795560900001E-4</v>
      </c>
      <c r="Y83" s="35">
        <v>1.34589502019E-3</v>
      </c>
      <c r="Z83" s="35">
        <v>1.9524894240200001E-3</v>
      </c>
      <c r="AA83" s="35">
        <v>0</v>
      </c>
      <c r="AB83" s="35">
        <v>0</v>
      </c>
      <c r="AC83" s="35">
        <v>1.2025012025E-3</v>
      </c>
      <c r="AD83" s="35">
        <v>0</v>
      </c>
      <c r="AE83" s="35">
        <v>6.9589422407800004E-4</v>
      </c>
      <c r="AF83" s="35">
        <v>1.58127767236E-3</v>
      </c>
      <c r="AG83" s="35">
        <v>0</v>
      </c>
      <c r="AH83" s="35">
        <v>7.1047957371199997E-4</v>
      </c>
      <c r="AI83" s="35">
        <v>3.2499187520299998E-4</v>
      </c>
      <c r="AJ83" s="35">
        <v>8.5873765564599999E-4</v>
      </c>
      <c r="AL83" s="34" t="s">
        <v>5285</v>
      </c>
      <c r="AM83" s="34">
        <v>6.8027210884400004E-3</v>
      </c>
      <c r="AN83" s="34">
        <v>2.5000000000000001E-2</v>
      </c>
      <c r="AO83" s="34">
        <v>1.13464447806E-2</v>
      </c>
      <c r="AP83" s="34">
        <v>8.3769633507900006E-3</v>
      </c>
      <c r="AQ83" s="34">
        <v>9.0395480225999997E-3</v>
      </c>
      <c r="AR83" s="34">
        <v>7.1271929824599997E-3</v>
      </c>
      <c r="AS83" s="34">
        <v>7.48528174937E-2</v>
      </c>
      <c r="AT83" s="34">
        <v>0.17476635514</v>
      </c>
      <c r="AU83" s="34">
        <v>3.6363636363600002E-2</v>
      </c>
      <c r="AV83" s="34">
        <v>4.70737913486E-2</v>
      </c>
      <c r="AW83" s="34">
        <v>6.4297800338400005E-2</v>
      </c>
      <c r="AX83" s="34">
        <v>3.3093525179900003E-2</v>
      </c>
      <c r="AY83" s="34">
        <v>7.0850202429100003E-3</v>
      </c>
      <c r="AZ83" s="34">
        <v>8.9094796863900001E-3</v>
      </c>
      <c r="BA83" s="34">
        <v>1.00755667506E-2</v>
      </c>
      <c r="BB83" s="34">
        <v>1.1764705882400001E-2</v>
      </c>
      <c r="BS83" s="38"/>
      <c r="CK83" s="38"/>
    </row>
    <row r="84" spans="1:89" x14ac:dyDescent="0.2">
      <c r="A84" s="34" t="s">
        <v>5286</v>
      </c>
      <c r="B84" s="8">
        <v>2150</v>
      </c>
      <c r="C84" s="8">
        <v>524</v>
      </c>
      <c r="D84" s="8">
        <v>2768</v>
      </c>
      <c r="E84" s="8">
        <v>3001</v>
      </c>
      <c r="F84" s="8">
        <v>1393</v>
      </c>
      <c r="G84" s="8">
        <v>1555</v>
      </c>
      <c r="H84" s="8">
        <v>1436</v>
      </c>
      <c r="I84" s="8">
        <v>1384</v>
      </c>
      <c r="J84" s="8">
        <v>1785</v>
      </c>
      <c r="K84" s="8">
        <v>1284</v>
      </c>
      <c r="L84" s="8">
        <v>1206</v>
      </c>
      <c r="M84" s="8">
        <v>2066</v>
      </c>
      <c r="N84" s="8">
        <v>1713</v>
      </c>
      <c r="O84" s="8">
        <v>2193</v>
      </c>
      <c r="P84" s="8">
        <v>2002</v>
      </c>
      <c r="Q84" s="8">
        <v>1408</v>
      </c>
      <c r="R84" s="54"/>
      <c r="S84" s="8" t="s">
        <v>5168</v>
      </c>
      <c r="T84" s="8" t="s">
        <v>5060</v>
      </c>
      <c r="U84" s="35">
        <v>2.39910730891E-2</v>
      </c>
      <c r="V84" s="35">
        <v>3.5906642728899998E-2</v>
      </c>
      <c r="W84" s="35">
        <v>3.0191651352099998E-2</v>
      </c>
      <c r="X84" s="35">
        <v>1.40419749358E-2</v>
      </c>
      <c r="Y84" s="35">
        <v>9.9596231493899998E-2</v>
      </c>
      <c r="Z84" s="35">
        <v>2.6358607224200001E-2</v>
      </c>
      <c r="AA84" s="35">
        <v>4.6499744506899997E-2</v>
      </c>
      <c r="AB84" s="35">
        <v>0.239467849224</v>
      </c>
      <c r="AC84" s="35">
        <v>6.0125060125099999E-3</v>
      </c>
      <c r="AD84" s="35">
        <v>4.4701986754999999E-2</v>
      </c>
      <c r="AE84" s="35">
        <v>0.123869171886</v>
      </c>
      <c r="AF84" s="35">
        <v>8.6970271979800007E-2</v>
      </c>
      <c r="AG84" s="35">
        <v>8.2969432314400002E-3</v>
      </c>
      <c r="AH84" s="35">
        <v>2.59325044405E-2</v>
      </c>
      <c r="AI84" s="35">
        <v>1.4624634384099999E-2</v>
      </c>
      <c r="AJ84" s="35">
        <v>1.3310433662499999E-2</v>
      </c>
      <c r="AL84" s="34" t="s">
        <v>5286</v>
      </c>
      <c r="AM84" s="34">
        <v>1.1627906976700001E-2</v>
      </c>
      <c r="AN84" s="34">
        <v>4.00763358779E-2</v>
      </c>
      <c r="AO84" s="34">
        <v>1.8424855491300001E-2</v>
      </c>
      <c r="AP84" s="34">
        <v>1.36621126291E-2</v>
      </c>
      <c r="AQ84" s="34">
        <v>2.79971284996E-2</v>
      </c>
      <c r="AR84" s="34">
        <v>1.9292604501599999E-2</v>
      </c>
      <c r="AS84" s="34">
        <v>7.3119777158799998E-2</v>
      </c>
      <c r="AT84" s="34">
        <v>0.20664739884399999</v>
      </c>
      <c r="AU84" s="34">
        <v>1.2324929972E-2</v>
      </c>
      <c r="AV84" s="34">
        <v>2.1806853582600001E-2</v>
      </c>
      <c r="AW84" s="34">
        <v>6.9651741293500005E-2</v>
      </c>
      <c r="AX84" s="34">
        <v>4.7918683446300001E-2</v>
      </c>
      <c r="AY84" s="34">
        <v>6.4214827787500003E-3</v>
      </c>
      <c r="AZ84" s="34">
        <v>2.37118103055E-2</v>
      </c>
      <c r="BA84" s="34">
        <v>1.1988011987999999E-2</v>
      </c>
      <c r="BB84" s="34">
        <v>1.6335227272699999E-2</v>
      </c>
      <c r="BS84" s="38"/>
      <c r="CK84" s="38"/>
    </row>
    <row r="85" spans="1:89" x14ac:dyDescent="0.2">
      <c r="A85" s="34" t="s">
        <v>5287</v>
      </c>
      <c r="B85" s="8">
        <v>5367</v>
      </c>
      <c r="C85" s="8">
        <v>1277</v>
      </c>
      <c r="D85" s="8">
        <v>3492</v>
      </c>
      <c r="E85" s="8">
        <v>4876</v>
      </c>
      <c r="F85" s="8">
        <v>2089</v>
      </c>
      <c r="G85" s="8">
        <v>3415</v>
      </c>
      <c r="H85" s="8">
        <v>2497</v>
      </c>
      <c r="I85" s="8">
        <v>2428</v>
      </c>
      <c r="J85" s="8">
        <v>5124</v>
      </c>
      <c r="K85" s="8">
        <v>1674</v>
      </c>
      <c r="L85" s="8">
        <v>2654</v>
      </c>
      <c r="M85" s="8">
        <v>2942</v>
      </c>
      <c r="N85" s="8">
        <v>3186</v>
      </c>
      <c r="O85" s="8">
        <v>4151</v>
      </c>
      <c r="P85" s="8">
        <v>3334</v>
      </c>
      <c r="Q85" s="8">
        <v>2815</v>
      </c>
      <c r="R85" s="54"/>
      <c r="S85" s="8" t="s">
        <v>5168</v>
      </c>
      <c r="T85" s="8" t="s">
        <v>4973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L85" s="34" t="s">
        <v>5287</v>
      </c>
      <c r="AM85" s="34">
        <v>1.13657536799E-2</v>
      </c>
      <c r="AN85" s="34">
        <v>2.9757243539499999E-2</v>
      </c>
      <c r="AO85" s="34">
        <v>1.8041237113399999E-2</v>
      </c>
      <c r="AP85" s="34">
        <v>9.2288761279699996E-3</v>
      </c>
      <c r="AQ85" s="34">
        <v>2.8721876495899998E-2</v>
      </c>
      <c r="AR85" s="34">
        <v>9.6632503660299997E-3</v>
      </c>
      <c r="AS85" s="34">
        <v>9.9319183019599994E-2</v>
      </c>
      <c r="AT85" s="34">
        <v>0.25123558484300001</v>
      </c>
      <c r="AU85" s="34">
        <v>1.0343481655E-2</v>
      </c>
      <c r="AV85" s="34">
        <v>2.2102747909199999E-2</v>
      </c>
      <c r="AW85" s="34">
        <v>5.8402411454399998E-2</v>
      </c>
      <c r="AX85" s="34">
        <v>4.5547246770900003E-2</v>
      </c>
      <c r="AY85" s="34">
        <v>5.3358443189000003E-3</v>
      </c>
      <c r="AZ85" s="34">
        <v>1.6863406408099999E-2</v>
      </c>
      <c r="BA85" s="34">
        <v>1.2297540491900001E-2</v>
      </c>
      <c r="BB85" s="34">
        <v>1.0657193605699999E-2</v>
      </c>
      <c r="BS85" s="38"/>
      <c r="CK85" s="38"/>
    </row>
    <row r="86" spans="1:89" ht="15.75" thickBot="1" x14ac:dyDescent="0.25">
      <c r="A86" s="34" t="s">
        <v>5288</v>
      </c>
      <c r="B86" s="8">
        <v>7798</v>
      </c>
      <c r="C86" s="8">
        <v>1202</v>
      </c>
      <c r="D86" s="8">
        <v>5566</v>
      </c>
      <c r="E86" s="8">
        <v>8329</v>
      </c>
      <c r="F86" s="8">
        <v>3433</v>
      </c>
      <c r="G86" s="8">
        <v>4291</v>
      </c>
      <c r="H86" s="8">
        <v>3102</v>
      </c>
      <c r="I86" s="8">
        <v>3721</v>
      </c>
      <c r="J86" s="8">
        <v>3438</v>
      </c>
      <c r="K86" s="8">
        <v>2736</v>
      </c>
      <c r="L86" s="8">
        <v>3991</v>
      </c>
      <c r="M86" s="8">
        <v>6369</v>
      </c>
      <c r="N86" s="8">
        <v>3225</v>
      </c>
      <c r="O86" s="8">
        <v>5925</v>
      </c>
      <c r="P86" s="8">
        <v>3192</v>
      </c>
      <c r="Q86" s="8">
        <v>5344</v>
      </c>
      <c r="R86" s="54"/>
      <c r="S86" s="40" t="s">
        <v>5168</v>
      </c>
      <c r="T86" s="40" t="s">
        <v>52</v>
      </c>
      <c r="U86" s="41">
        <v>0</v>
      </c>
      <c r="V86" s="41">
        <v>0</v>
      </c>
      <c r="W86" s="41">
        <v>0</v>
      </c>
      <c r="X86" s="41">
        <v>0</v>
      </c>
      <c r="Y86" s="41">
        <v>0</v>
      </c>
      <c r="Z86" s="41">
        <v>0</v>
      </c>
      <c r="AA86" s="41">
        <v>0</v>
      </c>
      <c r="AB86" s="41">
        <v>0</v>
      </c>
      <c r="AC86" s="41">
        <v>0</v>
      </c>
      <c r="AD86" s="41">
        <v>0</v>
      </c>
      <c r="AE86" s="41">
        <v>0</v>
      </c>
      <c r="AF86" s="41">
        <v>0</v>
      </c>
      <c r="AG86" s="41">
        <v>0</v>
      </c>
      <c r="AH86" s="41">
        <v>0</v>
      </c>
      <c r="AI86" s="41">
        <v>0</v>
      </c>
      <c r="AJ86" s="41">
        <v>0</v>
      </c>
      <c r="AL86" s="34" t="s">
        <v>5288</v>
      </c>
      <c r="AM86" s="34">
        <v>0.12298025134600001</v>
      </c>
      <c r="AN86" s="34">
        <v>0.25291181364400001</v>
      </c>
      <c r="AO86" s="34">
        <v>0.26590010779700002</v>
      </c>
      <c r="AP86" s="34">
        <v>0.22259574978999999</v>
      </c>
      <c r="AQ86" s="34">
        <v>0.100495193708</v>
      </c>
      <c r="AR86" s="34">
        <v>0.142391051037</v>
      </c>
      <c r="AS86" s="34">
        <v>0.24177949709900001</v>
      </c>
      <c r="AT86" s="34">
        <v>0.41924213920999998</v>
      </c>
      <c r="AU86" s="34">
        <v>7.8243164630600007E-2</v>
      </c>
      <c r="AV86" s="34">
        <v>0.146198830409</v>
      </c>
      <c r="AW86" s="34">
        <v>0.18140816837900001</v>
      </c>
      <c r="AX86" s="34">
        <v>0.13754121526099999</v>
      </c>
      <c r="AY86" s="34">
        <v>0.17085271317799999</v>
      </c>
      <c r="AZ86" s="34">
        <v>0.26362869198299999</v>
      </c>
      <c r="BA86" s="34">
        <v>0.15382205513800001</v>
      </c>
      <c r="BB86" s="34">
        <v>0.221182634731</v>
      </c>
      <c r="BS86" s="38"/>
      <c r="CK86" s="38"/>
    </row>
    <row r="87" spans="1:89" x14ac:dyDescent="0.2">
      <c r="A87" s="34" t="s">
        <v>5289</v>
      </c>
      <c r="B87" s="8">
        <v>4737</v>
      </c>
      <c r="C87" s="8">
        <v>410</v>
      </c>
      <c r="D87" s="8">
        <v>2544</v>
      </c>
      <c r="E87" s="8">
        <v>3789</v>
      </c>
      <c r="F87" s="8">
        <v>2163</v>
      </c>
      <c r="G87" s="8">
        <v>1547</v>
      </c>
      <c r="H87" s="8">
        <v>2222</v>
      </c>
      <c r="I87" s="8">
        <v>1825</v>
      </c>
      <c r="J87" s="8">
        <v>2780</v>
      </c>
      <c r="K87" s="8">
        <v>1928</v>
      </c>
      <c r="L87" s="8">
        <v>1241</v>
      </c>
      <c r="M87" s="8">
        <v>2200</v>
      </c>
      <c r="N87" s="8">
        <v>1657</v>
      </c>
      <c r="O87" s="8">
        <v>1797</v>
      </c>
      <c r="P87" s="8">
        <v>2348</v>
      </c>
      <c r="Q87" s="8">
        <v>529</v>
      </c>
      <c r="R87" s="54"/>
      <c r="S87" s="8" t="s">
        <v>5170</v>
      </c>
      <c r="T87" s="8" t="s">
        <v>5054</v>
      </c>
      <c r="U87" s="35">
        <v>0.836819658814</v>
      </c>
      <c r="V87" s="35">
        <v>0.60273972602699999</v>
      </c>
      <c r="W87" s="35">
        <v>0.71454366382099999</v>
      </c>
      <c r="X87" s="35">
        <v>0.73188185140100004</v>
      </c>
      <c r="Y87" s="35">
        <v>0.77186453293599999</v>
      </c>
      <c r="Z87" s="35">
        <v>0.77609614956600004</v>
      </c>
      <c r="AA87" s="35">
        <v>0.79779249448099998</v>
      </c>
      <c r="AB87" s="35">
        <v>0.41452991452999999</v>
      </c>
      <c r="AC87" s="35">
        <v>0.94517865883499996</v>
      </c>
      <c r="AD87" s="35">
        <v>0.86791044776100001</v>
      </c>
      <c r="AE87" s="35">
        <v>0.75113562621700003</v>
      </c>
      <c r="AF87" s="35">
        <v>0.78353226785399999</v>
      </c>
      <c r="AG87" s="35">
        <v>0.78991291727099999</v>
      </c>
      <c r="AH87" s="35">
        <v>0.69115120274899999</v>
      </c>
      <c r="AI87" s="35">
        <v>0.77702455111799995</v>
      </c>
      <c r="AJ87" s="35">
        <v>0.80383855489699996</v>
      </c>
      <c r="AL87" s="34" t="s">
        <v>5289</v>
      </c>
      <c r="AM87" s="34">
        <v>7.8108507494200003E-3</v>
      </c>
      <c r="AN87" s="34">
        <v>2.68292682927E-2</v>
      </c>
      <c r="AO87" s="34">
        <v>6.6823899371100002E-3</v>
      </c>
      <c r="AP87" s="34">
        <v>8.7094220110799994E-3</v>
      </c>
      <c r="AQ87" s="34">
        <v>1.0633379565399999E-2</v>
      </c>
      <c r="AR87" s="34">
        <v>5.8177117000600001E-3</v>
      </c>
      <c r="AS87" s="34">
        <v>8.4608460846100006E-2</v>
      </c>
      <c r="AT87" s="34">
        <v>0.17698630136999999</v>
      </c>
      <c r="AU87" s="34">
        <v>1.51079136691E-2</v>
      </c>
      <c r="AV87" s="34">
        <v>3.1639004149399998E-2</v>
      </c>
      <c r="AW87" s="34">
        <v>3.70668815471E-2</v>
      </c>
      <c r="AX87" s="34">
        <v>3.9090909090900003E-2</v>
      </c>
      <c r="AY87" s="34">
        <v>4.2245021122499999E-3</v>
      </c>
      <c r="AZ87" s="34">
        <v>1.3355592654400001E-2</v>
      </c>
      <c r="BA87" s="34">
        <v>5.9625212947200003E-3</v>
      </c>
      <c r="BB87" s="34">
        <v>5.67107750473E-3</v>
      </c>
      <c r="BS87" s="38"/>
      <c r="CK87" s="38"/>
    </row>
    <row r="88" spans="1:89" x14ac:dyDescent="0.2">
      <c r="A88" s="34" t="s">
        <v>5290</v>
      </c>
      <c r="B88" s="8">
        <v>9829</v>
      </c>
      <c r="C88" s="8">
        <v>1431</v>
      </c>
      <c r="D88" s="8">
        <v>6298</v>
      </c>
      <c r="E88" s="8">
        <v>10399</v>
      </c>
      <c r="F88" s="8">
        <v>3424</v>
      </c>
      <c r="G88" s="8">
        <v>4419</v>
      </c>
      <c r="H88" s="8">
        <v>3518</v>
      </c>
      <c r="I88" s="8">
        <v>4556</v>
      </c>
      <c r="J88" s="8">
        <v>6033</v>
      </c>
      <c r="K88" s="8">
        <v>2894</v>
      </c>
      <c r="L88" s="8">
        <v>4807</v>
      </c>
      <c r="M88" s="8">
        <v>5756</v>
      </c>
      <c r="N88" s="8">
        <v>4950</v>
      </c>
      <c r="O88" s="8">
        <v>6239</v>
      </c>
      <c r="P88" s="8">
        <v>6140</v>
      </c>
      <c r="Q88" s="8">
        <v>4452</v>
      </c>
      <c r="R88" s="54"/>
      <c r="S88" s="8" t="s">
        <v>5170</v>
      </c>
      <c r="T88" s="8" t="s">
        <v>5056</v>
      </c>
      <c r="U88" s="35">
        <v>1.0154346060099999E-4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2.4473813020099998E-4</v>
      </c>
      <c r="AD88" s="35">
        <v>0</v>
      </c>
      <c r="AE88" s="35">
        <v>0</v>
      </c>
      <c r="AF88" s="35">
        <v>0</v>
      </c>
      <c r="AG88" s="35">
        <v>3.6284470246700001E-4</v>
      </c>
      <c r="AH88" s="35">
        <v>0</v>
      </c>
      <c r="AI88" s="35">
        <v>1.8321729571299999E-4</v>
      </c>
      <c r="AJ88" s="35">
        <v>2.8224668360100002E-4</v>
      </c>
      <c r="AL88" s="34" t="s">
        <v>5290</v>
      </c>
      <c r="AM88" s="34">
        <v>5.3922067351699996E-3</v>
      </c>
      <c r="AN88" s="34">
        <v>1.2578616352200001E-2</v>
      </c>
      <c r="AO88" s="34">
        <v>8.2565893934600006E-3</v>
      </c>
      <c r="AP88" s="34">
        <v>5.38513318588E-3</v>
      </c>
      <c r="AQ88" s="34">
        <v>1.3726635514E-2</v>
      </c>
      <c r="AR88" s="34">
        <v>7.0151618013099999E-3</v>
      </c>
      <c r="AS88" s="34">
        <v>5.0312677657800002E-2</v>
      </c>
      <c r="AT88" s="34">
        <v>0.14705882352899999</v>
      </c>
      <c r="AU88" s="34">
        <v>6.1329355212999996E-3</v>
      </c>
      <c r="AV88" s="34">
        <v>1.0711817553599999E-2</v>
      </c>
      <c r="AW88" s="34">
        <v>3.49490326607E-2</v>
      </c>
      <c r="AX88" s="34">
        <v>2.4148714384999999E-2</v>
      </c>
      <c r="AY88" s="34">
        <v>4.0404040404000002E-3</v>
      </c>
      <c r="AZ88" s="34">
        <v>7.5332585350199998E-3</v>
      </c>
      <c r="BA88" s="34">
        <v>7.98045602606E-3</v>
      </c>
      <c r="BB88" s="34">
        <v>5.6154537286599998E-3</v>
      </c>
      <c r="BS88" s="38"/>
      <c r="CK88" s="38"/>
    </row>
    <row r="89" spans="1:89" x14ac:dyDescent="0.2">
      <c r="A89" s="34" t="s">
        <v>5291</v>
      </c>
      <c r="B89" s="8">
        <v>5785</v>
      </c>
      <c r="C89" s="8">
        <v>765</v>
      </c>
      <c r="D89" s="8">
        <v>5843</v>
      </c>
      <c r="E89" s="8">
        <v>5418</v>
      </c>
      <c r="F89" s="8">
        <v>2228</v>
      </c>
      <c r="G89" s="8">
        <v>2736</v>
      </c>
      <c r="H89" s="8">
        <v>2313</v>
      </c>
      <c r="I89" s="8">
        <v>2400</v>
      </c>
      <c r="J89" s="8">
        <v>4019</v>
      </c>
      <c r="K89" s="8">
        <v>3022</v>
      </c>
      <c r="L89" s="8">
        <v>1935</v>
      </c>
      <c r="M89" s="8">
        <v>2647</v>
      </c>
      <c r="N89" s="8">
        <v>1728</v>
      </c>
      <c r="O89" s="8">
        <v>3780</v>
      </c>
      <c r="P89" s="8">
        <v>3486</v>
      </c>
      <c r="Q89" s="8">
        <v>2296</v>
      </c>
      <c r="R89" s="54"/>
      <c r="S89" s="8" t="s">
        <v>5170</v>
      </c>
      <c r="T89" s="8" t="s">
        <v>5058</v>
      </c>
      <c r="U89" s="35">
        <v>1.0154346060099999E-4</v>
      </c>
      <c r="V89" s="35">
        <v>0</v>
      </c>
      <c r="W89" s="35">
        <v>0</v>
      </c>
      <c r="X89" s="35">
        <v>1.5225334957399999E-4</v>
      </c>
      <c r="Y89" s="35">
        <v>1.11648678824E-3</v>
      </c>
      <c r="Z89" s="35">
        <v>8.9027375918099999E-4</v>
      </c>
      <c r="AA89" s="35">
        <v>0</v>
      </c>
      <c r="AB89" s="35">
        <v>0</v>
      </c>
      <c r="AC89" s="35">
        <v>9.7895252080300007E-4</v>
      </c>
      <c r="AD89" s="35">
        <v>0</v>
      </c>
      <c r="AE89" s="35">
        <v>9.7339390006499998E-4</v>
      </c>
      <c r="AF89" s="35">
        <v>6.0691887517700001E-4</v>
      </c>
      <c r="AG89" s="35">
        <v>7.2568940493499998E-4</v>
      </c>
      <c r="AH89" s="35">
        <v>4.2955326460500002E-4</v>
      </c>
      <c r="AI89" s="35">
        <v>1.8321729571299999E-4</v>
      </c>
      <c r="AJ89" s="35">
        <v>5.64493367203E-4</v>
      </c>
      <c r="AL89" s="34" t="s">
        <v>5291</v>
      </c>
      <c r="AM89" s="34">
        <v>6.8107173725200004E-2</v>
      </c>
      <c r="AN89" s="34">
        <v>0.13725490196099999</v>
      </c>
      <c r="AO89" s="34">
        <v>0.131097039192</v>
      </c>
      <c r="AP89" s="34">
        <v>9.8744924326299999E-2</v>
      </c>
      <c r="AQ89" s="34">
        <v>0.12298025134600001</v>
      </c>
      <c r="AR89" s="34">
        <v>8.5891812865500003E-2</v>
      </c>
      <c r="AS89" s="34">
        <v>0.21054907047099999</v>
      </c>
      <c r="AT89" s="34">
        <v>0.43041666666700001</v>
      </c>
      <c r="AU89" s="34">
        <v>5.3744712615099999E-2</v>
      </c>
      <c r="AV89" s="34">
        <v>0.11449371277299999</v>
      </c>
      <c r="AW89" s="34">
        <v>0.20981912144699999</v>
      </c>
      <c r="AX89" s="34">
        <v>0.19531545145400001</v>
      </c>
      <c r="AY89" s="34">
        <v>0.11574074074100001</v>
      </c>
      <c r="AZ89" s="34">
        <v>0.14788359788399999</v>
      </c>
      <c r="BA89" s="34">
        <v>0.126792885829</v>
      </c>
      <c r="BB89" s="34">
        <v>0.10714285714299999</v>
      </c>
      <c r="BS89" s="38"/>
      <c r="CK89" s="38"/>
    </row>
    <row r="90" spans="1:89" x14ac:dyDescent="0.2">
      <c r="A90" s="34" t="s">
        <v>5292</v>
      </c>
      <c r="B90" s="8">
        <v>6594</v>
      </c>
      <c r="C90" s="8">
        <v>843</v>
      </c>
      <c r="D90" s="8">
        <v>3686</v>
      </c>
      <c r="E90" s="8">
        <v>4274</v>
      </c>
      <c r="F90" s="8">
        <v>2379</v>
      </c>
      <c r="G90" s="8">
        <v>2442</v>
      </c>
      <c r="H90" s="8">
        <v>1973</v>
      </c>
      <c r="I90" s="8">
        <v>2531</v>
      </c>
      <c r="J90" s="8">
        <v>1773</v>
      </c>
      <c r="K90" s="8">
        <v>2134</v>
      </c>
      <c r="L90" s="8">
        <v>1667</v>
      </c>
      <c r="M90" s="8">
        <v>4708</v>
      </c>
      <c r="N90" s="8">
        <v>2088</v>
      </c>
      <c r="O90" s="8">
        <v>4247</v>
      </c>
      <c r="P90" s="8">
        <v>2212</v>
      </c>
      <c r="Q90" s="8">
        <v>1850</v>
      </c>
      <c r="R90" s="54"/>
      <c r="S90" s="8" t="s">
        <v>5170</v>
      </c>
      <c r="T90" s="8" t="s">
        <v>5060</v>
      </c>
      <c r="U90" s="35">
        <v>0.16297725426500001</v>
      </c>
      <c r="V90" s="35">
        <v>0.39726027397300001</v>
      </c>
      <c r="W90" s="35">
        <v>0.28545633617900001</v>
      </c>
      <c r="X90" s="35">
        <v>0.26796589524999997</v>
      </c>
      <c r="Y90" s="35">
        <v>0.227018980275</v>
      </c>
      <c r="Z90" s="35">
        <v>0.22301357667499999</v>
      </c>
      <c r="AA90" s="35">
        <v>0.20220750551899999</v>
      </c>
      <c r="AB90" s="35">
        <v>0.58547008547000001</v>
      </c>
      <c r="AC90" s="35">
        <v>5.3597650513999999E-2</v>
      </c>
      <c r="AD90" s="35">
        <v>0.13208955223900001</v>
      </c>
      <c r="AE90" s="35">
        <v>0.24789097988299999</v>
      </c>
      <c r="AF90" s="35">
        <v>0.21586081327100001</v>
      </c>
      <c r="AG90" s="35">
        <v>0.20899854862100001</v>
      </c>
      <c r="AH90" s="35">
        <v>0.30841924398600001</v>
      </c>
      <c r="AI90" s="35">
        <v>0.222609014291</v>
      </c>
      <c r="AJ90" s="35">
        <v>0.19531470505199999</v>
      </c>
      <c r="AL90" s="34" t="s">
        <v>5292</v>
      </c>
      <c r="AM90" s="34">
        <v>7.7191386108600005E-2</v>
      </c>
      <c r="AN90" s="34">
        <v>0.16370106761600001</v>
      </c>
      <c r="AO90" s="34">
        <v>0.20699945740600001</v>
      </c>
      <c r="AP90" s="34">
        <v>0.16846045858700001</v>
      </c>
      <c r="AQ90" s="34">
        <v>0.118116855822</v>
      </c>
      <c r="AR90" s="34">
        <v>9.2137592137600005E-2</v>
      </c>
      <c r="AS90" s="34">
        <v>0.211860111505</v>
      </c>
      <c r="AT90" s="34">
        <v>0.37020940339800001</v>
      </c>
      <c r="AU90" s="34">
        <v>5.80936266215E-2</v>
      </c>
      <c r="AV90" s="34">
        <v>0.13308341143399999</v>
      </c>
      <c r="AW90" s="34">
        <v>0.21415716856600001</v>
      </c>
      <c r="AX90" s="34">
        <v>0.18606627017800001</v>
      </c>
      <c r="AY90" s="34">
        <v>0.155651340996</v>
      </c>
      <c r="AZ90" s="34">
        <v>0.20273133976900001</v>
      </c>
      <c r="BA90" s="34">
        <v>0.164556962025</v>
      </c>
      <c r="BB90" s="34">
        <v>0.15027027027000001</v>
      </c>
      <c r="BS90" s="38"/>
      <c r="CK90" s="38"/>
    </row>
    <row r="91" spans="1:89" x14ac:dyDescent="0.2">
      <c r="A91" s="34" t="s">
        <v>5293</v>
      </c>
      <c r="B91" s="8">
        <v>2590</v>
      </c>
      <c r="C91" s="8">
        <v>403</v>
      </c>
      <c r="D91" s="8">
        <v>2294</v>
      </c>
      <c r="E91" s="8">
        <v>3922</v>
      </c>
      <c r="F91" s="8">
        <v>1291</v>
      </c>
      <c r="G91" s="8">
        <v>1539</v>
      </c>
      <c r="H91" s="8">
        <v>1109</v>
      </c>
      <c r="I91" s="8">
        <v>1431</v>
      </c>
      <c r="J91" s="8">
        <v>1480</v>
      </c>
      <c r="K91" s="8">
        <v>1140</v>
      </c>
      <c r="L91" s="8">
        <v>2066</v>
      </c>
      <c r="M91" s="8">
        <v>1544</v>
      </c>
      <c r="N91" s="8">
        <v>2247</v>
      </c>
      <c r="O91" s="8">
        <v>4303</v>
      </c>
      <c r="P91" s="8">
        <v>1703</v>
      </c>
      <c r="Q91" s="8">
        <v>565</v>
      </c>
      <c r="R91" s="54"/>
      <c r="S91" s="8" t="s">
        <v>5170</v>
      </c>
      <c r="T91" s="8" t="s">
        <v>4973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L91" s="34" t="s">
        <v>5293</v>
      </c>
      <c r="AM91" s="34">
        <v>9.9613899613900006E-2</v>
      </c>
      <c r="AN91" s="34">
        <v>0.17121588089299999</v>
      </c>
      <c r="AO91" s="34">
        <v>0.15213600697499999</v>
      </c>
      <c r="AP91" s="34">
        <v>0.104538500765</v>
      </c>
      <c r="AQ91" s="34">
        <v>9.3725793958199993E-2</v>
      </c>
      <c r="AR91" s="34">
        <v>0.120207927225</v>
      </c>
      <c r="AS91" s="34">
        <v>0.264201983769</v>
      </c>
      <c r="AT91" s="34">
        <v>0.36757512229200001</v>
      </c>
      <c r="AU91" s="34">
        <v>0.23648648648600001</v>
      </c>
      <c r="AV91" s="34">
        <v>0.30701754386000002</v>
      </c>
      <c r="AW91" s="34">
        <v>0.229912875121</v>
      </c>
      <c r="AX91" s="34">
        <v>0.211787564767</v>
      </c>
      <c r="AY91" s="34">
        <v>0.133066310636</v>
      </c>
      <c r="AZ91" s="34">
        <v>0.17174064606100001</v>
      </c>
      <c r="BA91" s="34">
        <v>0.14327657075700001</v>
      </c>
      <c r="BB91" s="34">
        <v>0.120353982301</v>
      </c>
      <c r="BS91" s="38"/>
    </row>
    <row r="92" spans="1:89" ht="15.75" thickBot="1" x14ac:dyDescent="0.25">
      <c r="A92" s="34" t="s">
        <v>5294</v>
      </c>
      <c r="B92" s="8">
        <v>6310</v>
      </c>
      <c r="C92" s="8">
        <v>988</v>
      </c>
      <c r="D92" s="8">
        <v>4311</v>
      </c>
      <c r="E92" s="8">
        <v>6689</v>
      </c>
      <c r="F92" s="8">
        <v>2607</v>
      </c>
      <c r="G92" s="8">
        <v>2818</v>
      </c>
      <c r="H92" s="8">
        <v>2782</v>
      </c>
      <c r="I92" s="8">
        <v>2681</v>
      </c>
      <c r="J92" s="8">
        <v>6341</v>
      </c>
      <c r="K92" s="8">
        <v>2265</v>
      </c>
      <c r="L92" s="8">
        <v>3196</v>
      </c>
      <c r="M92" s="8">
        <v>3365</v>
      </c>
      <c r="N92" s="8">
        <v>3146</v>
      </c>
      <c r="O92" s="8">
        <v>4672</v>
      </c>
      <c r="P92" s="8">
        <v>5325</v>
      </c>
      <c r="Q92" s="8">
        <v>2440</v>
      </c>
      <c r="R92" s="54"/>
      <c r="S92" s="40" t="s">
        <v>5170</v>
      </c>
      <c r="T92" s="40" t="s">
        <v>52</v>
      </c>
      <c r="U92" s="41">
        <v>0</v>
      </c>
      <c r="V92" s="41">
        <v>0</v>
      </c>
      <c r="W92" s="41">
        <v>0</v>
      </c>
      <c r="X92" s="41">
        <v>0</v>
      </c>
      <c r="Y92" s="41">
        <v>0</v>
      </c>
      <c r="Z92" s="41">
        <v>0</v>
      </c>
      <c r="AA92" s="41">
        <v>0</v>
      </c>
      <c r="AB92" s="41">
        <v>0</v>
      </c>
      <c r="AC92" s="41">
        <v>0</v>
      </c>
      <c r="AD92" s="41">
        <v>0</v>
      </c>
      <c r="AE92" s="41">
        <v>0</v>
      </c>
      <c r="AF92" s="41">
        <v>0</v>
      </c>
      <c r="AG92" s="41">
        <v>0</v>
      </c>
      <c r="AH92" s="41">
        <v>0</v>
      </c>
      <c r="AI92" s="41">
        <v>0</v>
      </c>
      <c r="AJ92" s="41">
        <v>0</v>
      </c>
      <c r="AL92" s="34" t="s">
        <v>5294</v>
      </c>
      <c r="AM92" s="34">
        <v>5.6259904912800002E-2</v>
      </c>
      <c r="AN92" s="34">
        <v>0.126518218623</v>
      </c>
      <c r="AO92" s="34">
        <v>0.154488517745</v>
      </c>
      <c r="AP92" s="34">
        <v>0.10898490058300001</v>
      </c>
      <c r="AQ92" s="34">
        <v>7.2880705792100001E-2</v>
      </c>
      <c r="AR92" s="34">
        <v>7.2391767210799998E-2</v>
      </c>
      <c r="AS92" s="34">
        <v>0.202731847592</v>
      </c>
      <c r="AT92" s="34">
        <v>0.32264080566999997</v>
      </c>
      <c r="AU92" s="34">
        <v>6.5920201860900002E-2</v>
      </c>
      <c r="AV92" s="34">
        <v>0.106843267108</v>
      </c>
      <c r="AW92" s="34">
        <v>0.17177722152700001</v>
      </c>
      <c r="AX92" s="34">
        <v>0.16017830609200001</v>
      </c>
      <c r="AY92" s="34">
        <v>0.105848696758</v>
      </c>
      <c r="AZ92" s="34">
        <v>0.172303082192</v>
      </c>
      <c r="BA92" s="34">
        <v>0.11568075117399999</v>
      </c>
      <c r="BB92" s="34">
        <v>0.102868852459</v>
      </c>
      <c r="BS92" s="38"/>
    </row>
    <row r="93" spans="1:89" x14ac:dyDescent="0.2">
      <c r="A93" s="34" t="s">
        <v>5295</v>
      </c>
      <c r="B93" s="8">
        <v>5317</v>
      </c>
      <c r="C93" s="8">
        <v>589</v>
      </c>
      <c r="D93" s="8">
        <v>3243</v>
      </c>
      <c r="E93" s="8">
        <v>4481</v>
      </c>
      <c r="F93" s="8">
        <v>2237</v>
      </c>
      <c r="G93" s="8">
        <v>2450</v>
      </c>
      <c r="H93" s="8">
        <v>1657</v>
      </c>
      <c r="I93" s="8">
        <v>1803</v>
      </c>
      <c r="J93" s="8">
        <v>2897</v>
      </c>
      <c r="K93" s="8">
        <v>2257</v>
      </c>
      <c r="L93" s="8">
        <v>2358</v>
      </c>
      <c r="M93" s="8">
        <v>2148</v>
      </c>
      <c r="N93" s="8">
        <v>1933</v>
      </c>
      <c r="O93" s="8">
        <v>3997</v>
      </c>
      <c r="P93" s="8">
        <v>2946</v>
      </c>
      <c r="Q93" s="8">
        <v>1944</v>
      </c>
      <c r="R93" s="54"/>
      <c r="S93" s="8" t="s">
        <v>5172</v>
      </c>
      <c r="T93" s="8" t="s">
        <v>5054</v>
      </c>
      <c r="U93" s="35">
        <v>0.99234763596599995</v>
      </c>
      <c r="V93" s="35">
        <v>0.98355263157899997</v>
      </c>
      <c r="W93" s="35">
        <v>0.98603470164999996</v>
      </c>
      <c r="X93" s="35">
        <v>0.99162011173200004</v>
      </c>
      <c r="Y93" s="35">
        <v>0.95855312735499998</v>
      </c>
      <c r="Z93" s="35">
        <v>0.98758169934600004</v>
      </c>
      <c r="AA93" s="35">
        <v>0.93990610328599999</v>
      </c>
      <c r="AB93" s="35">
        <v>0.78927911275399998</v>
      </c>
      <c r="AC93" s="35">
        <v>0.98586387434599998</v>
      </c>
      <c r="AD93" s="35">
        <v>0.97951090548599995</v>
      </c>
      <c r="AE93" s="35">
        <v>0.94050033806599997</v>
      </c>
      <c r="AF93" s="35">
        <v>0.95490939738699998</v>
      </c>
      <c r="AG93" s="35">
        <v>0.99053857350800001</v>
      </c>
      <c r="AH93" s="35">
        <v>0.99084318962200002</v>
      </c>
      <c r="AI93" s="35">
        <v>0.98896882494000005</v>
      </c>
      <c r="AJ93" s="35">
        <v>0.98776418242499997</v>
      </c>
      <c r="AL93" s="34" t="s">
        <v>5295</v>
      </c>
      <c r="AM93" s="34">
        <v>0.76321233778399999</v>
      </c>
      <c r="AN93" s="34">
        <v>0.75212224108699999</v>
      </c>
      <c r="AO93" s="34">
        <v>0.81036077705800003</v>
      </c>
      <c r="AP93" s="34">
        <v>0.79245704083900004</v>
      </c>
      <c r="AQ93" s="34">
        <v>0.63299061242700005</v>
      </c>
      <c r="AR93" s="34">
        <v>0.73428571428599998</v>
      </c>
      <c r="AS93" s="34">
        <v>0.77066988533500003</v>
      </c>
      <c r="AT93" s="34">
        <v>0.87964503605099997</v>
      </c>
      <c r="AU93" s="34">
        <v>0.53676216775999996</v>
      </c>
      <c r="AV93" s="34">
        <v>0.546743464776</v>
      </c>
      <c r="AW93" s="34">
        <v>0.72858354537699999</v>
      </c>
      <c r="AX93" s="34">
        <v>0.73417132216000003</v>
      </c>
      <c r="AY93" s="34">
        <v>0.77185721676200003</v>
      </c>
      <c r="AZ93" s="34">
        <v>0.81711283462600004</v>
      </c>
      <c r="BA93" s="34">
        <v>0.730482009504</v>
      </c>
      <c r="BB93" s="34">
        <v>0.797325102881</v>
      </c>
      <c r="BS93" s="38"/>
    </row>
    <row r="94" spans="1:89" x14ac:dyDescent="0.2">
      <c r="A94" s="34" t="s">
        <v>5296</v>
      </c>
      <c r="B94" s="8">
        <v>4841</v>
      </c>
      <c r="C94" s="8">
        <v>556</v>
      </c>
      <c r="D94" s="8">
        <v>2194</v>
      </c>
      <c r="E94" s="8">
        <v>4408</v>
      </c>
      <c r="F94" s="8">
        <v>2066</v>
      </c>
      <c r="G94" s="8">
        <v>2127</v>
      </c>
      <c r="H94" s="8">
        <v>1783</v>
      </c>
      <c r="I94" s="8">
        <v>1561</v>
      </c>
      <c r="J94" s="8">
        <v>2129</v>
      </c>
      <c r="K94" s="8">
        <v>1120</v>
      </c>
      <c r="L94" s="8">
        <v>1483</v>
      </c>
      <c r="M94" s="8">
        <v>2871</v>
      </c>
      <c r="N94" s="8">
        <v>1586</v>
      </c>
      <c r="O94" s="8">
        <v>1863</v>
      </c>
      <c r="P94" s="8">
        <v>2269</v>
      </c>
      <c r="Q94" s="8">
        <v>1880</v>
      </c>
      <c r="R94" s="54"/>
      <c r="S94" s="8" t="s">
        <v>5172</v>
      </c>
      <c r="T94" s="8" t="s">
        <v>5056</v>
      </c>
      <c r="U94" s="35">
        <v>0</v>
      </c>
      <c r="V94" s="35">
        <v>0</v>
      </c>
      <c r="W94" s="35">
        <v>4.2319085907700001E-4</v>
      </c>
      <c r="X94" s="35">
        <v>0</v>
      </c>
      <c r="Y94" s="35">
        <v>7.53579502638E-4</v>
      </c>
      <c r="Z94" s="35">
        <v>6.5359477124200002E-4</v>
      </c>
      <c r="AA94" s="35">
        <v>0</v>
      </c>
      <c r="AB94" s="35">
        <v>0</v>
      </c>
      <c r="AC94" s="35">
        <v>0</v>
      </c>
      <c r="AD94" s="35">
        <v>0</v>
      </c>
      <c r="AE94" s="35">
        <v>6.7613252197400002E-4</v>
      </c>
      <c r="AF94" s="35">
        <v>0</v>
      </c>
      <c r="AG94" s="35">
        <v>0</v>
      </c>
      <c r="AH94" s="35">
        <v>3.8153376573800001E-4</v>
      </c>
      <c r="AI94" s="35">
        <v>0</v>
      </c>
      <c r="AJ94" s="35">
        <v>0</v>
      </c>
      <c r="AL94" s="34" t="s">
        <v>5296</v>
      </c>
      <c r="AM94" s="34">
        <v>0.76430489568299997</v>
      </c>
      <c r="AN94" s="34">
        <v>0.76978417266200005</v>
      </c>
      <c r="AO94" s="34">
        <v>0.82087511394699997</v>
      </c>
      <c r="AP94" s="34">
        <v>0.83711433756800002</v>
      </c>
      <c r="AQ94" s="34">
        <v>0.60696999031900001</v>
      </c>
      <c r="AR94" s="34">
        <v>0.67795016455099999</v>
      </c>
      <c r="AS94" s="34">
        <v>0.79809310151400004</v>
      </c>
      <c r="AT94" s="34">
        <v>0.86354900704699999</v>
      </c>
      <c r="AU94" s="34">
        <v>0.63785814936600005</v>
      </c>
      <c r="AV94" s="34">
        <v>0.74464285714300005</v>
      </c>
      <c r="AW94" s="34">
        <v>0.732973701955</v>
      </c>
      <c r="AX94" s="34">
        <v>0.71125043538800004</v>
      </c>
      <c r="AY94" s="34">
        <v>0.81525851197999999</v>
      </c>
      <c r="AZ94" s="34">
        <v>0.87493290391800005</v>
      </c>
      <c r="BA94" s="34">
        <v>0.77611282503300005</v>
      </c>
      <c r="BB94" s="34">
        <v>0.86063829787199997</v>
      </c>
      <c r="BS94" s="38"/>
    </row>
    <row r="95" spans="1:89" x14ac:dyDescent="0.2">
      <c r="A95" s="34" t="s">
        <v>5297</v>
      </c>
      <c r="B95" s="8">
        <v>3369</v>
      </c>
      <c r="C95" s="8">
        <v>374</v>
      </c>
      <c r="D95" s="8">
        <v>2507</v>
      </c>
      <c r="E95" s="8">
        <v>2344</v>
      </c>
      <c r="F95" s="8">
        <v>1099</v>
      </c>
      <c r="G95" s="8">
        <v>1062</v>
      </c>
      <c r="H95" s="8">
        <v>874</v>
      </c>
      <c r="I95" s="8">
        <v>1175</v>
      </c>
      <c r="J95" s="8">
        <v>994</v>
      </c>
      <c r="K95" s="8">
        <v>991</v>
      </c>
      <c r="L95" s="8">
        <v>1378</v>
      </c>
      <c r="M95" s="8">
        <v>1295</v>
      </c>
      <c r="N95" s="8">
        <v>1277</v>
      </c>
      <c r="O95" s="8">
        <v>1895</v>
      </c>
      <c r="P95" s="8">
        <v>1287</v>
      </c>
      <c r="Q95" s="8">
        <v>918</v>
      </c>
      <c r="R95" s="54"/>
      <c r="S95" s="8" t="s">
        <v>5172</v>
      </c>
      <c r="T95" s="8" t="s">
        <v>5058</v>
      </c>
      <c r="U95" s="35">
        <v>0</v>
      </c>
      <c r="V95" s="35">
        <v>0</v>
      </c>
      <c r="W95" s="35">
        <v>0</v>
      </c>
      <c r="X95" s="35">
        <v>0</v>
      </c>
      <c r="Y95" s="35">
        <v>7.53579502638E-4</v>
      </c>
      <c r="Z95" s="35">
        <v>6.5359477124200002E-4</v>
      </c>
      <c r="AA95" s="35">
        <v>0</v>
      </c>
      <c r="AB95" s="35">
        <v>6.1614294516300003E-4</v>
      </c>
      <c r="AC95" s="35">
        <v>2.0942408376999999E-3</v>
      </c>
      <c r="AD95" s="35">
        <v>2.6437541308700001E-3</v>
      </c>
      <c r="AE95" s="35">
        <v>1.35226504395E-3</v>
      </c>
      <c r="AF95" s="35">
        <v>4.2140750105399999E-4</v>
      </c>
      <c r="AG95" s="35">
        <v>0</v>
      </c>
      <c r="AH95" s="35">
        <v>0</v>
      </c>
      <c r="AI95" s="35">
        <v>4.7961630695400002E-4</v>
      </c>
      <c r="AJ95" s="35">
        <v>0</v>
      </c>
      <c r="AL95" s="34" t="s">
        <v>5297</v>
      </c>
      <c r="AM95" s="34">
        <v>0.54318788958099995</v>
      </c>
      <c r="AN95" s="34">
        <v>0.71925133689800003</v>
      </c>
      <c r="AO95" s="34">
        <v>0.75189469485399996</v>
      </c>
      <c r="AP95" s="34">
        <v>0.71075085324200005</v>
      </c>
      <c r="AQ95" s="34">
        <v>0.53685168334800004</v>
      </c>
      <c r="AR95" s="34">
        <v>0.60451977401099999</v>
      </c>
      <c r="AS95" s="34">
        <v>0.838672768879</v>
      </c>
      <c r="AT95" s="34">
        <v>0.82382978723400002</v>
      </c>
      <c r="AU95" s="34">
        <v>0.73239436619700005</v>
      </c>
      <c r="AV95" s="34">
        <v>0.73662966700300003</v>
      </c>
      <c r="AW95" s="34">
        <v>0.68505079825799997</v>
      </c>
      <c r="AX95" s="34">
        <v>0.67258687258700001</v>
      </c>
      <c r="AY95" s="34">
        <v>0.67815191855900003</v>
      </c>
      <c r="AZ95" s="34">
        <v>0.74775725593700004</v>
      </c>
      <c r="BA95" s="34">
        <v>0.68220668220699998</v>
      </c>
      <c r="BB95" s="34">
        <v>0.77124183006500002</v>
      </c>
      <c r="BS95" s="38"/>
    </row>
    <row r="96" spans="1:89" x14ac:dyDescent="0.2">
      <c r="A96" s="34" t="s">
        <v>5298</v>
      </c>
      <c r="B96" s="8">
        <v>5893</v>
      </c>
      <c r="C96" s="8">
        <v>733</v>
      </c>
      <c r="D96" s="8">
        <v>3260</v>
      </c>
      <c r="E96" s="8">
        <v>4760</v>
      </c>
      <c r="F96" s="8">
        <v>2089</v>
      </c>
      <c r="G96" s="8">
        <v>2744</v>
      </c>
      <c r="H96" s="8">
        <v>2177</v>
      </c>
      <c r="I96" s="8">
        <v>2363</v>
      </c>
      <c r="J96" s="8">
        <v>4130</v>
      </c>
      <c r="K96" s="8">
        <v>2694</v>
      </c>
      <c r="L96" s="8">
        <v>2865</v>
      </c>
      <c r="M96" s="8">
        <v>3328</v>
      </c>
      <c r="N96" s="8">
        <v>1841</v>
      </c>
      <c r="O96" s="8">
        <v>4744</v>
      </c>
      <c r="P96" s="8">
        <v>3283</v>
      </c>
      <c r="Q96" s="8">
        <v>3439</v>
      </c>
      <c r="R96" s="54"/>
      <c r="S96" s="8" t="s">
        <v>5172</v>
      </c>
      <c r="T96" s="8" t="s">
        <v>5060</v>
      </c>
      <c r="U96" s="35">
        <v>7.6523640338900002E-3</v>
      </c>
      <c r="V96" s="35">
        <v>1.6447368421099999E-2</v>
      </c>
      <c r="W96" s="35">
        <v>1.3542107490499999E-2</v>
      </c>
      <c r="X96" s="35">
        <v>8.3798882681599997E-3</v>
      </c>
      <c r="Y96" s="35">
        <v>3.9939713639799999E-2</v>
      </c>
      <c r="Z96" s="35">
        <v>1.1111111111100001E-2</v>
      </c>
      <c r="AA96" s="35">
        <v>6.0093896713599999E-2</v>
      </c>
      <c r="AB96" s="35">
        <v>0.21010474430100001</v>
      </c>
      <c r="AC96" s="35">
        <v>1.20418848168E-2</v>
      </c>
      <c r="AD96" s="35">
        <v>1.7845340383300001E-2</v>
      </c>
      <c r="AE96" s="35">
        <v>5.74712643678E-2</v>
      </c>
      <c r="AF96" s="35">
        <v>4.4669195111699998E-2</v>
      </c>
      <c r="AG96" s="35">
        <v>9.4614264919899993E-3</v>
      </c>
      <c r="AH96" s="35">
        <v>8.7752766119799999E-3</v>
      </c>
      <c r="AI96" s="35">
        <v>1.0551558753E-2</v>
      </c>
      <c r="AJ96" s="35">
        <v>1.22358175751E-2</v>
      </c>
      <c r="AL96" s="34" t="s">
        <v>5298</v>
      </c>
      <c r="AM96" s="34">
        <v>0.592906838622</v>
      </c>
      <c r="AN96" s="34">
        <v>0.67121418826699997</v>
      </c>
      <c r="AO96" s="34">
        <v>0.81472392638000002</v>
      </c>
      <c r="AP96" s="34">
        <v>0.747899159664</v>
      </c>
      <c r="AQ96" s="34">
        <v>0.55576831019600004</v>
      </c>
      <c r="AR96" s="34">
        <v>0.59548104956299996</v>
      </c>
      <c r="AS96" s="34">
        <v>0.72071658245299997</v>
      </c>
      <c r="AT96" s="34">
        <v>0.84172661870499998</v>
      </c>
      <c r="AU96" s="34">
        <v>0.67506053268800004</v>
      </c>
      <c r="AV96" s="34">
        <v>0.678544914625</v>
      </c>
      <c r="AW96" s="34">
        <v>0.56614310645699994</v>
      </c>
      <c r="AX96" s="34">
        <v>0.65114182692300004</v>
      </c>
      <c r="AY96" s="34">
        <v>0.76914720260699998</v>
      </c>
      <c r="AZ96" s="34">
        <v>0.84169477234400003</v>
      </c>
      <c r="BA96" s="34">
        <v>0.74230886384399997</v>
      </c>
      <c r="BB96" s="34">
        <v>0.84821168944500003</v>
      </c>
      <c r="BS96" s="38"/>
    </row>
    <row r="97" spans="1:71" x14ac:dyDescent="0.2">
      <c r="A97" s="34" t="s">
        <v>5299</v>
      </c>
      <c r="B97" s="8">
        <v>2594</v>
      </c>
      <c r="C97" s="8">
        <v>307</v>
      </c>
      <c r="D97" s="8">
        <v>1886</v>
      </c>
      <c r="E97" s="8">
        <v>2315</v>
      </c>
      <c r="F97" s="8">
        <v>1318</v>
      </c>
      <c r="G97" s="8">
        <v>1030</v>
      </c>
      <c r="H97" s="8">
        <v>1247</v>
      </c>
      <c r="I97" s="8">
        <v>1657</v>
      </c>
      <c r="J97" s="8">
        <v>1092</v>
      </c>
      <c r="K97" s="8">
        <v>710</v>
      </c>
      <c r="L97" s="8">
        <v>1158</v>
      </c>
      <c r="M97" s="8">
        <v>1940</v>
      </c>
      <c r="N97" s="8">
        <v>713</v>
      </c>
      <c r="O97" s="8">
        <v>2219</v>
      </c>
      <c r="P97" s="8">
        <v>1932</v>
      </c>
      <c r="Q97" s="8">
        <v>1100</v>
      </c>
      <c r="R97" s="54"/>
      <c r="S97" s="8" t="s">
        <v>5172</v>
      </c>
      <c r="T97" s="8" t="s">
        <v>4973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L97" s="34" t="s">
        <v>5299</v>
      </c>
      <c r="AM97" s="34">
        <v>1.5034695451E-2</v>
      </c>
      <c r="AN97" s="34">
        <v>2.2801302931600001E-2</v>
      </c>
      <c r="AO97" s="34">
        <v>3.0222693531299999E-2</v>
      </c>
      <c r="AP97" s="34">
        <v>2.2030237580999999E-2</v>
      </c>
      <c r="AQ97" s="34">
        <v>5.3869499241300002E-2</v>
      </c>
      <c r="AR97" s="34">
        <v>1.7475728155300001E-2</v>
      </c>
      <c r="AS97" s="34">
        <v>8.2598235765799999E-2</v>
      </c>
      <c r="AT97" s="34">
        <v>0.21182860591399999</v>
      </c>
      <c r="AU97" s="34">
        <v>1.28205128205E-2</v>
      </c>
      <c r="AV97" s="34">
        <v>2.9577464788699999E-2</v>
      </c>
      <c r="AW97" s="34">
        <v>0.101899827288</v>
      </c>
      <c r="AX97" s="34">
        <v>7.0103092783500007E-2</v>
      </c>
      <c r="AY97" s="34">
        <v>2.80504908836E-2</v>
      </c>
      <c r="AZ97" s="34">
        <v>3.2897701667399998E-2</v>
      </c>
      <c r="BA97" s="34">
        <v>1.966873706E-2</v>
      </c>
      <c r="BB97" s="34">
        <v>1.8181818181800001E-2</v>
      </c>
      <c r="BS97" s="38"/>
    </row>
    <row r="98" spans="1:71" ht="15.75" thickBot="1" x14ac:dyDescent="0.25">
      <c r="A98" s="34" t="s">
        <v>5300</v>
      </c>
      <c r="B98" s="8">
        <v>4989</v>
      </c>
      <c r="C98" s="8">
        <v>445</v>
      </c>
      <c r="D98" s="8">
        <v>2183</v>
      </c>
      <c r="E98" s="8">
        <v>3775</v>
      </c>
      <c r="F98" s="8">
        <v>625</v>
      </c>
      <c r="G98" s="8">
        <v>1004</v>
      </c>
      <c r="H98" s="8">
        <v>1131</v>
      </c>
      <c r="I98" s="8">
        <v>1950</v>
      </c>
      <c r="J98" s="8">
        <v>3742</v>
      </c>
      <c r="K98" s="8">
        <v>2317</v>
      </c>
      <c r="L98" s="8">
        <v>1196</v>
      </c>
      <c r="M98" s="8">
        <v>3426</v>
      </c>
      <c r="N98" s="8">
        <v>1859</v>
      </c>
      <c r="O98" s="8">
        <v>1158</v>
      </c>
      <c r="P98" s="8">
        <v>1378</v>
      </c>
      <c r="Q98" s="8">
        <v>1027</v>
      </c>
      <c r="R98" s="54"/>
      <c r="S98" s="40" t="s">
        <v>5172</v>
      </c>
      <c r="T98" s="40" t="s">
        <v>52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  <c r="AA98" s="41">
        <v>0</v>
      </c>
      <c r="AB98" s="41">
        <v>0</v>
      </c>
      <c r="AC98" s="41">
        <v>0</v>
      </c>
      <c r="AD98" s="41">
        <v>0</v>
      </c>
      <c r="AE98" s="41">
        <v>0</v>
      </c>
      <c r="AF98" s="41">
        <v>0</v>
      </c>
      <c r="AG98" s="41">
        <v>0</v>
      </c>
      <c r="AH98" s="41">
        <v>0</v>
      </c>
      <c r="AI98" s="41">
        <v>0</v>
      </c>
      <c r="AJ98" s="41">
        <v>0</v>
      </c>
      <c r="AL98" s="34" t="s">
        <v>5300</v>
      </c>
      <c r="AM98" s="34">
        <v>3.9085989176200001E-2</v>
      </c>
      <c r="AN98" s="34">
        <v>0.103370786517</v>
      </c>
      <c r="AO98" s="34">
        <v>7.6500229042599996E-2</v>
      </c>
      <c r="AP98" s="34">
        <v>7.2317880794700001E-2</v>
      </c>
      <c r="AQ98" s="34">
        <v>0.1024</v>
      </c>
      <c r="AR98" s="34">
        <v>6.3745019920300003E-2</v>
      </c>
      <c r="AS98" s="34">
        <v>0.131741821397</v>
      </c>
      <c r="AT98" s="34">
        <v>0.20256410256400001</v>
      </c>
      <c r="AU98" s="34">
        <v>1.7370390165699998E-2</v>
      </c>
      <c r="AV98" s="34">
        <v>6.0854553301699997E-2</v>
      </c>
      <c r="AW98" s="34">
        <v>9.0301003344500003E-2</v>
      </c>
      <c r="AX98" s="34">
        <v>7.5306479859899994E-2</v>
      </c>
      <c r="AY98" s="34">
        <v>6.8854222700399995E-2</v>
      </c>
      <c r="AZ98" s="34">
        <v>0.110535405872</v>
      </c>
      <c r="BA98" s="34">
        <v>7.9825834542799998E-2</v>
      </c>
      <c r="BB98" s="34">
        <v>6.3291139240500005E-2</v>
      </c>
      <c r="BS98" s="38"/>
    </row>
    <row r="99" spans="1:71" x14ac:dyDescent="0.2">
      <c r="A99" s="34" t="s">
        <v>5301</v>
      </c>
      <c r="B99" s="8">
        <v>455</v>
      </c>
      <c r="C99" s="8">
        <v>112</v>
      </c>
      <c r="D99" s="8">
        <v>540</v>
      </c>
      <c r="E99" s="8">
        <v>855</v>
      </c>
      <c r="F99" s="8">
        <v>438</v>
      </c>
      <c r="G99" s="8">
        <v>331</v>
      </c>
      <c r="H99" s="8">
        <v>378</v>
      </c>
      <c r="I99" s="8">
        <v>325</v>
      </c>
      <c r="J99" s="8">
        <v>257</v>
      </c>
      <c r="K99" s="8">
        <v>135</v>
      </c>
      <c r="L99" s="8">
        <v>195</v>
      </c>
      <c r="M99" s="8">
        <v>527</v>
      </c>
      <c r="N99" s="8">
        <v>349</v>
      </c>
      <c r="O99" s="8">
        <v>321</v>
      </c>
      <c r="P99" s="8">
        <v>264</v>
      </c>
      <c r="Q99" s="8">
        <v>267</v>
      </c>
      <c r="R99" s="54"/>
      <c r="S99" s="8" t="s">
        <v>5174</v>
      </c>
      <c r="T99" s="8" t="s">
        <v>5054</v>
      </c>
      <c r="U99" s="35">
        <v>0.99012781876800005</v>
      </c>
      <c r="V99" s="35">
        <v>0.97275204359699996</v>
      </c>
      <c r="W99" s="35">
        <v>0.98757396449699997</v>
      </c>
      <c r="X99" s="35">
        <v>0.98974358974400001</v>
      </c>
      <c r="Y99" s="35">
        <v>0.96101741775000005</v>
      </c>
      <c r="Z99" s="35">
        <v>0.987304159914</v>
      </c>
      <c r="AA99" s="35">
        <v>0.96551724137899997</v>
      </c>
      <c r="AB99" s="35">
        <v>0.78809376927800001</v>
      </c>
      <c r="AC99" s="35">
        <v>0.99626080859999999</v>
      </c>
      <c r="AD99" s="35">
        <v>0.99115334207100003</v>
      </c>
      <c r="AE99" s="35">
        <v>0.93310956605100004</v>
      </c>
      <c r="AF99" s="35">
        <v>0.95841672225899999</v>
      </c>
      <c r="AG99" s="35">
        <v>0.99106529209600003</v>
      </c>
      <c r="AH99" s="35">
        <v>0.98310209889699995</v>
      </c>
      <c r="AI99" s="35">
        <v>0.99229338293900005</v>
      </c>
      <c r="AJ99" s="35">
        <v>0.99175824175799998</v>
      </c>
      <c r="AL99" s="34" t="s">
        <v>5301</v>
      </c>
      <c r="AM99" s="34">
        <v>1.0989010989E-2</v>
      </c>
      <c r="AN99" s="34">
        <v>3.5714285714299999E-2</v>
      </c>
      <c r="AO99" s="34">
        <v>2.0370370370400001E-2</v>
      </c>
      <c r="AP99" s="34">
        <v>1.2865497076E-2</v>
      </c>
      <c r="AQ99" s="34">
        <v>2.9680365296800001E-2</v>
      </c>
      <c r="AR99" s="34">
        <v>1.51057401813E-2</v>
      </c>
      <c r="AS99" s="34">
        <v>0.10052910052900001</v>
      </c>
      <c r="AT99" s="34">
        <v>0.21538461538500001</v>
      </c>
      <c r="AU99" s="34">
        <v>5.4474708171200002E-2</v>
      </c>
      <c r="AV99" s="34">
        <v>0.10370370370400001</v>
      </c>
      <c r="AW99" s="34">
        <v>8.7179487179499998E-2</v>
      </c>
      <c r="AX99" s="34">
        <v>4.9335863377600001E-2</v>
      </c>
      <c r="AY99" s="34">
        <v>8.5959885386800005E-3</v>
      </c>
      <c r="AZ99" s="34">
        <v>1.8691588785000001E-2</v>
      </c>
      <c r="BA99" s="34">
        <v>3.0303030303000002E-2</v>
      </c>
      <c r="BB99" s="34">
        <v>1.12359550562E-2</v>
      </c>
      <c r="BS99" s="38"/>
    </row>
    <row r="100" spans="1:71" x14ac:dyDescent="0.2">
      <c r="A100" s="34" t="s">
        <v>5302</v>
      </c>
      <c r="B100" s="8">
        <v>3740</v>
      </c>
      <c r="C100" s="8">
        <v>529</v>
      </c>
      <c r="D100" s="8">
        <v>2476</v>
      </c>
      <c r="E100" s="8">
        <v>2374</v>
      </c>
      <c r="F100" s="8">
        <v>1977</v>
      </c>
      <c r="G100" s="8">
        <v>1051</v>
      </c>
      <c r="H100" s="8">
        <v>1136</v>
      </c>
      <c r="I100" s="8">
        <v>1213</v>
      </c>
      <c r="J100" s="8">
        <v>2766</v>
      </c>
      <c r="K100" s="8">
        <v>995</v>
      </c>
      <c r="L100" s="8">
        <v>1452</v>
      </c>
      <c r="M100" s="8">
        <v>1659</v>
      </c>
      <c r="N100" s="8">
        <v>1541</v>
      </c>
      <c r="O100" s="8">
        <v>2400</v>
      </c>
      <c r="P100" s="8">
        <v>1787</v>
      </c>
      <c r="Q100" s="8">
        <v>1256</v>
      </c>
      <c r="R100" s="54"/>
      <c r="S100" s="8" t="s">
        <v>5174</v>
      </c>
      <c r="T100" s="8" t="s">
        <v>5056</v>
      </c>
      <c r="U100" s="35">
        <v>2.07835394368E-4</v>
      </c>
      <c r="V100" s="35">
        <v>0</v>
      </c>
      <c r="W100" s="35">
        <v>0</v>
      </c>
      <c r="X100" s="35">
        <v>1.11482720178E-4</v>
      </c>
      <c r="Y100" s="35">
        <v>2.7647221454199999E-4</v>
      </c>
      <c r="Z100" s="35">
        <v>0</v>
      </c>
      <c r="AA100" s="35">
        <v>3.1065548306900002E-4</v>
      </c>
      <c r="AB100" s="35">
        <v>0</v>
      </c>
      <c r="AC100" s="35">
        <v>0</v>
      </c>
      <c r="AD100" s="35">
        <v>3.2765399737899999E-4</v>
      </c>
      <c r="AE100" s="35">
        <v>0</v>
      </c>
      <c r="AF100" s="35">
        <v>2.2237046920200001E-4</v>
      </c>
      <c r="AG100" s="35">
        <v>0</v>
      </c>
      <c r="AH100" s="35">
        <v>0</v>
      </c>
      <c r="AI100" s="35">
        <v>5.3149083178300003E-4</v>
      </c>
      <c r="AJ100" s="35">
        <v>0</v>
      </c>
      <c r="AL100" s="34" t="s">
        <v>5302</v>
      </c>
      <c r="AM100" s="34">
        <v>1.2032085561500001E-2</v>
      </c>
      <c r="AN100" s="34">
        <v>4.5368620037799998E-2</v>
      </c>
      <c r="AO100" s="34">
        <v>2.5040387722099999E-2</v>
      </c>
      <c r="AP100" s="34">
        <v>1.72704296546E-2</v>
      </c>
      <c r="AQ100" s="34">
        <v>4.4511886697E-2</v>
      </c>
      <c r="AR100" s="34">
        <v>1.1417697431000001E-2</v>
      </c>
      <c r="AS100" s="34">
        <v>7.4823943662E-2</v>
      </c>
      <c r="AT100" s="34">
        <v>0.16735366859</v>
      </c>
      <c r="AU100" s="34">
        <v>7.9537237888599992E-3</v>
      </c>
      <c r="AV100" s="34">
        <v>3.6180904522599998E-2</v>
      </c>
      <c r="AW100" s="34">
        <v>5.6473829201100001E-2</v>
      </c>
      <c r="AX100" s="34">
        <v>5.2441229656400003E-2</v>
      </c>
      <c r="AY100" s="34">
        <v>1.5574302401000001E-2</v>
      </c>
      <c r="AZ100" s="34">
        <v>2.8333333333300001E-2</v>
      </c>
      <c r="BA100" s="34">
        <v>2.40626748741E-2</v>
      </c>
      <c r="BB100" s="34">
        <v>1.4331210191099999E-2</v>
      </c>
      <c r="BS100" s="38"/>
    </row>
    <row r="101" spans="1:71" x14ac:dyDescent="0.2">
      <c r="A101" s="34" t="s">
        <v>5303</v>
      </c>
      <c r="B101" s="8">
        <v>6509</v>
      </c>
      <c r="C101" s="8">
        <v>771</v>
      </c>
      <c r="D101" s="8">
        <v>3219</v>
      </c>
      <c r="E101" s="8">
        <v>6322</v>
      </c>
      <c r="F101" s="8">
        <v>2515</v>
      </c>
      <c r="G101" s="8">
        <v>2642</v>
      </c>
      <c r="H101" s="8">
        <v>2194</v>
      </c>
      <c r="I101" s="8">
        <v>2293</v>
      </c>
      <c r="J101" s="8">
        <v>5466</v>
      </c>
      <c r="K101" s="8">
        <v>1873</v>
      </c>
      <c r="L101" s="8">
        <v>1525</v>
      </c>
      <c r="M101" s="8">
        <v>3713</v>
      </c>
      <c r="N101" s="8">
        <v>1614</v>
      </c>
      <c r="O101" s="8">
        <v>5254</v>
      </c>
      <c r="P101" s="8">
        <v>2558</v>
      </c>
      <c r="Q101" s="8">
        <v>3416</v>
      </c>
      <c r="R101" s="54"/>
      <c r="S101" s="8" t="s">
        <v>5174</v>
      </c>
      <c r="T101" s="8" t="s">
        <v>5058</v>
      </c>
      <c r="U101" s="35">
        <v>2.07835394368E-4</v>
      </c>
      <c r="V101" s="35">
        <v>0</v>
      </c>
      <c r="W101" s="35">
        <v>1.9723865877699999E-4</v>
      </c>
      <c r="X101" s="35">
        <v>4.4593088071300001E-4</v>
      </c>
      <c r="Y101" s="35">
        <v>8.2941664362700003E-4</v>
      </c>
      <c r="Z101" s="35">
        <v>5.4024851431700002E-4</v>
      </c>
      <c r="AA101" s="35">
        <v>0</v>
      </c>
      <c r="AB101" s="35">
        <v>0</v>
      </c>
      <c r="AC101" s="35">
        <v>2.3369946249100001E-4</v>
      </c>
      <c r="AD101" s="35">
        <v>6.5530799475799998E-4</v>
      </c>
      <c r="AE101" s="35">
        <v>1.43850395589E-3</v>
      </c>
      <c r="AF101" s="35">
        <v>1.1118523460099999E-3</v>
      </c>
      <c r="AG101" s="35">
        <v>3.4364261168400002E-4</v>
      </c>
      <c r="AH101" s="35">
        <v>3.5574528637500002E-4</v>
      </c>
      <c r="AI101" s="35">
        <v>7.9723624767499997E-4</v>
      </c>
      <c r="AJ101" s="35">
        <v>1.17739403454E-3</v>
      </c>
      <c r="AL101" s="34" t="s">
        <v>5303</v>
      </c>
      <c r="AM101" s="34">
        <v>8.2962052542599994E-3</v>
      </c>
      <c r="AN101" s="34">
        <v>2.07522697795E-2</v>
      </c>
      <c r="AO101" s="34">
        <v>1.14942528736E-2</v>
      </c>
      <c r="AP101" s="34">
        <v>9.3324897184399996E-3</v>
      </c>
      <c r="AQ101" s="34">
        <v>2.8230616302200001E-2</v>
      </c>
      <c r="AR101" s="34">
        <v>1.05980317941E-2</v>
      </c>
      <c r="AS101" s="34">
        <v>0.12123974475800001</v>
      </c>
      <c r="AT101" s="34">
        <v>0.226777147841</v>
      </c>
      <c r="AU101" s="34">
        <v>7.3179656055599998E-3</v>
      </c>
      <c r="AV101" s="34">
        <v>1.9754404698300001E-2</v>
      </c>
      <c r="AW101" s="34">
        <v>5.8360655737700003E-2</v>
      </c>
      <c r="AX101" s="34">
        <v>4.3899811473199997E-2</v>
      </c>
      <c r="AY101" s="34">
        <v>9.9132589838900002E-3</v>
      </c>
      <c r="AZ101" s="34">
        <v>1.3132851161000001E-2</v>
      </c>
      <c r="BA101" s="34">
        <v>7.8186082877200001E-3</v>
      </c>
      <c r="BB101" s="34">
        <v>5.2693208430899998E-3</v>
      </c>
      <c r="BS101" s="38"/>
    </row>
    <row r="102" spans="1:71" x14ac:dyDescent="0.2">
      <c r="A102" s="34" t="s">
        <v>5304</v>
      </c>
      <c r="B102" s="8">
        <v>5476</v>
      </c>
      <c r="C102" s="8">
        <v>915</v>
      </c>
      <c r="D102" s="8">
        <v>6399</v>
      </c>
      <c r="E102" s="8">
        <v>13128</v>
      </c>
      <c r="F102" s="8">
        <v>2367</v>
      </c>
      <c r="G102" s="8">
        <v>1960</v>
      </c>
      <c r="H102" s="8">
        <v>4152</v>
      </c>
      <c r="I102" s="8">
        <v>2200</v>
      </c>
      <c r="J102" s="8">
        <v>3944</v>
      </c>
      <c r="K102" s="8">
        <v>1883</v>
      </c>
      <c r="L102" s="8">
        <v>1856</v>
      </c>
      <c r="M102" s="8">
        <v>2020</v>
      </c>
      <c r="N102" s="8">
        <v>2176</v>
      </c>
      <c r="O102" s="8">
        <v>4211</v>
      </c>
      <c r="P102" s="8">
        <v>2799</v>
      </c>
      <c r="Q102" s="8">
        <v>2505</v>
      </c>
      <c r="R102" s="54"/>
      <c r="S102" s="8" t="s">
        <v>5174</v>
      </c>
      <c r="T102" s="8" t="s">
        <v>5060</v>
      </c>
      <c r="U102" s="35">
        <v>9.4565104437300002E-3</v>
      </c>
      <c r="V102" s="35">
        <v>2.7247956403300001E-2</v>
      </c>
      <c r="W102" s="35">
        <v>1.22287968442E-2</v>
      </c>
      <c r="X102" s="35">
        <v>9.6989966555200008E-3</v>
      </c>
      <c r="Y102" s="35">
        <v>3.7876693392300001E-2</v>
      </c>
      <c r="Z102" s="35">
        <v>1.21555915721E-2</v>
      </c>
      <c r="AA102" s="35">
        <v>3.4172103137600003E-2</v>
      </c>
      <c r="AB102" s="35">
        <v>0.21190623072199999</v>
      </c>
      <c r="AC102" s="35">
        <v>3.5054919373700001E-3</v>
      </c>
      <c r="AD102" s="35">
        <v>7.8636959370899998E-3</v>
      </c>
      <c r="AE102" s="35">
        <v>6.5451929992800001E-2</v>
      </c>
      <c r="AF102" s="35">
        <v>4.0249054925500002E-2</v>
      </c>
      <c r="AG102" s="35">
        <v>8.5910652921000006E-3</v>
      </c>
      <c r="AH102" s="35">
        <v>1.6542155816399999E-2</v>
      </c>
      <c r="AI102" s="35">
        <v>6.3778899813999998E-3</v>
      </c>
      <c r="AJ102" s="35">
        <v>7.0643642072199999E-3</v>
      </c>
      <c r="AL102" s="34" t="s">
        <v>5304</v>
      </c>
      <c r="AM102" s="34">
        <v>5.5514974433900001E-2</v>
      </c>
      <c r="AN102" s="34">
        <v>0.17049180327899999</v>
      </c>
      <c r="AO102" s="34">
        <v>0.17924675730600001</v>
      </c>
      <c r="AP102" s="34">
        <v>0.12804692260799999</v>
      </c>
      <c r="AQ102" s="34">
        <v>6.9708491761700006E-2</v>
      </c>
      <c r="AR102" s="34">
        <v>7.8571428571399995E-2</v>
      </c>
      <c r="AS102" s="34">
        <v>0.14499036608900001</v>
      </c>
      <c r="AT102" s="34">
        <v>0.29363636363599999</v>
      </c>
      <c r="AU102" s="34">
        <v>4.2596348884399997E-2</v>
      </c>
      <c r="AV102" s="34">
        <v>9.1874668082799996E-2</v>
      </c>
      <c r="AW102" s="34">
        <v>0.13469827586200001</v>
      </c>
      <c r="AX102" s="34">
        <v>9.3564356435600002E-2</v>
      </c>
      <c r="AY102" s="34">
        <v>8.3639705882399995E-2</v>
      </c>
      <c r="AZ102" s="34">
        <v>0.189503680836</v>
      </c>
      <c r="BA102" s="34">
        <v>0.122543765631</v>
      </c>
      <c r="BB102" s="34">
        <v>0.15608782435099999</v>
      </c>
      <c r="BS102" s="38"/>
    </row>
    <row r="103" spans="1:71" x14ac:dyDescent="0.2">
      <c r="A103" s="34" t="s">
        <v>5305</v>
      </c>
      <c r="B103" s="8">
        <v>3216</v>
      </c>
      <c r="C103" s="8">
        <v>407</v>
      </c>
      <c r="D103" s="8">
        <v>2023</v>
      </c>
      <c r="E103" s="8">
        <v>2478</v>
      </c>
      <c r="F103" s="8">
        <v>973</v>
      </c>
      <c r="G103" s="8">
        <v>1324</v>
      </c>
      <c r="H103" s="8">
        <v>1343</v>
      </c>
      <c r="I103" s="8">
        <v>889</v>
      </c>
      <c r="J103" s="8">
        <v>1320</v>
      </c>
      <c r="K103" s="8">
        <v>852</v>
      </c>
      <c r="L103" s="8">
        <v>1422</v>
      </c>
      <c r="M103" s="8">
        <v>1341</v>
      </c>
      <c r="N103" s="8">
        <v>1394</v>
      </c>
      <c r="O103" s="8">
        <v>1619</v>
      </c>
      <c r="P103" s="8">
        <v>1812</v>
      </c>
      <c r="Q103" s="8">
        <v>1526</v>
      </c>
      <c r="R103" s="54"/>
      <c r="S103" s="8" t="s">
        <v>5174</v>
      </c>
      <c r="T103" s="8" t="s">
        <v>4973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L103" s="34" t="s">
        <v>5305</v>
      </c>
      <c r="AM103" s="34">
        <v>9.3283582089600005E-3</v>
      </c>
      <c r="AN103" s="34">
        <v>1.7199017199000001E-2</v>
      </c>
      <c r="AO103" s="34">
        <v>1.2357884330200001E-2</v>
      </c>
      <c r="AP103" s="34">
        <v>7.2639225181600001E-3</v>
      </c>
      <c r="AQ103" s="34">
        <v>2.3638232271299998E-2</v>
      </c>
      <c r="AR103" s="34">
        <v>3.0211480362499999E-3</v>
      </c>
      <c r="AS103" s="34">
        <v>0.104988830975</v>
      </c>
      <c r="AT103" s="34">
        <v>0.19010123734500001</v>
      </c>
      <c r="AU103" s="34">
        <v>3.4090909090899998E-2</v>
      </c>
      <c r="AV103" s="34">
        <v>8.0985915492999994E-2</v>
      </c>
      <c r="AW103" s="34">
        <v>4.3600562587900002E-2</v>
      </c>
      <c r="AX103" s="34">
        <v>4.7725577926899999E-2</v>
      </c>
      <c r="AY103" s="34">
        <v>8.6083213773299992E-3</v>
      </c>
      <c r="AZ103" s="34">
        <v>2.22359481161E-2</v>
      </c>
      <c r="BA103" s="34">
        <v>8.8300220750599998E-3</v>
      </c>
      <c r="BB103" s="34">
        <v>8.5190039318500006E-3</v>
      </c>
      <c r="BS103" s="38"/>
    </row>
    <row r="104" spans="1:71" ht="15.75" thickBot="1" x14ac:dyDescent="0.25">
      <c r="A104" s="34" t="s">
        <v>5306</v>
      </c>
      <c r="B104" s="8">
        <v>5707</v>
      </c>
      <c r="C104" s="8">
        <v>771</v>
      </c>
      <c r="D104" s="8">
        <v>4303</v>
      </c>
      <c r="E104" s="8">
        <v>5372</v>
      </c>
      <c r="F104" s="8">
        <v>2626</v>
      </c>
      <c r="G104" s="8">
        <v>2989</v>
      </c>
      <c r="H104" s="8">
        <v>2218</v>
      </c>
      <c r="I104" s="8">
        <v>3421</v>
      </c>
      <c r="J104" s="8">
        <v>3513</v>
      </c>
      <c r="K104" s="8">
        <v>1986</v>
      </c>
      <c r="L104" s="8">
        <v>3621</v>
      </c>
      <c r="M104" s="8">
        <v>4352</v>
      </c>
      <c r="N104" s="8">
        <v>3454</v>
      </c>
      <c r="O104" s="8">
        <v>4411</v>
      </c>
      <c r="P104" s="8">
        <v>4140</v>
      </c>
      <c r="Q104" s="8">
        <v>3466</v>
      </c>
      <c r="R104" s="54"/>
      <c r="S104" s="40" t="s">
        <v>5174</v>
      </c>
      <c r="T104" s="40" t="s">
        <v>52</v>
      </c>
      <c r="U104" s="41">
        <v>0</v>
      </c>
      <c r="V104" s="41">
        <v>0</v>
      </c>
      <c r="W104" s="41">
        <v>0</v>
      </c>
      <c r="X104" s="41">
        <v>0</v>
      </c>
      <c r="Y104" s="41">
        <v>0</v>
      </c>
      <c r="Z104" s="41">
        <v>0</v>
      </c>
      <c r="AA104" s="41">
        <v>0</v>
      </c>
      <c r="AB104" s="41">
        <v>0</v>
      </c>
      <c r="AC104" s="41">
        <v>0</v>
      </c>
      <c r="AD104" s="41">
        <v>0</v>
      </c>
      <c r="AE104" s="41">
        <v>0</v>
      </c>
      <c r="AF104" s="41">
        <v>0</v>
      </c>
      <c r="AG104" s="41">
        <v>0</v>
      </c>
      <c r="AH104" s="41">
        <v>0</v>
      </c>
      <c r="AI104" s="41">
        <v>0</v>
      </c>
      <c r="AJ104" s="41">
        <v>0</v>
      </c>
      <c r="AL104" s="34" t="s">
        <v>5306</v>
      </c>
      <c r="AM104" s="34">
        <v>5.4319257052700002E-3</v>
      </c>
      <c r="AN104" s="34">
        <v>2.2049286640700001E-2</v>
      </c>
      <c r="AO104" s="34">
        <v>9.2958401115499998E-3</v>
      </c>
      <c r="AP104" s="34">
        <v>9.6798212956099999E-3</v>
      </c>
      <c r="AQ104" s="34">
        <v>1.4470677837E-2</v>
      </c>
      <c r="AR104" s="34">
        <v>7.02576112412E-3</v>
      </c>
      <c r="AS104" s="34">
        <v>5.7709648331799999E-2</v>
      </c>
      <c r="AT104" s="34">
        <v>0.15784858228599999</v>
      </c>
      <c r="AU104" s="34">
        <v>7.6857386848800001E-3</v>
      </c>
      <c r="AV104" s="34">
        <v>1.6112789526699998E-2</v>
      </c>
      <c r="AW104" s="34">
        <v>3.4797017398500003E-2</v>
      </c>
      <c r="AX104" s="34">
        <v>2.5045955882399999E-2</v>
      </c>
      <c r="AY104" s="34">
        <v>4.3427909669900002E-3</v>
      </c>
      <c r="AZ104" s="34">
        <v>8.3881206075700002E-3</v>
      </c>
      <c r="BA104" s="34">
        <v>1.06280193237E-2</v>
      </c>
      <c r="BB104" s="34">
        <v>7.7899596076200003E-3</v>
      </c>
      <c r="BS104" s="38"/>
    </row>
    <row r="105" spans="1:71" x14ac:dyDescent="0.2">
      <c r="A105" s="34" t="s">
        <v>5307</v>
      </c>
      <c r="B105" s="8">
        <v>2550</v>
      </c>
      <c r="C105" s="8">
        <v>518</v>
      </c>
      <c r="D105" s="8">
        <v>2429</v>
      </c>
      <c r="E105" s="8">
        <v>4066</v>
      </c>
      <c r="F105" s="8">
        <v>1288</v>
      </c>
      <c r="G105" s="8">
        <v>1657</v>
      </c>
      <c r="H105" s="8">
        <v>1164</v>
      </c>
      <c r="I105" s="8">
        <v>1987</v>
      </c>
      <c r="J105" s="8">
        <v>1772</v>
      </c>
      <c r="K105" s="8">
        <v>1544</v>
      </c>
      <c r="L105" s="8">
        <v>1132</v>
      </c>
      <c r="M105" s="8">
        <v>2501</v>
      </c>
      <c r="N105" s="8">
        <v>1650</v>
      </c>
      <c r="O105" s="8">
        <v>1900</v>
      </c>
      <c r="P105" s="8">
        <v>1288</v>
      </c>
      <c r="Q105" s="8">
        <v>2326</v>
      </c>
      <c r="R105" s="54"/>
      <c r="S105" s="8" t="s">
        <v>5176</v>
      </c>
      <c r="T105" s="8" t="s">
        <v>5054</v>
      </c>
      <c r="U105" s="35">
        <v>0.80277098614499998</v>
      </c>
      <c r="V105" s="35">
        <v>0.77601998334699995</v>
      </c>
      <c r="W105" s="35">
        <v>0.74074074074100005</v>
      </c>
      <c r="X105" s="35">
        <v>0.77344193976099995</v>
      </c>
      <c r="Y105" s="35">
        <v>0.77900552486200003</v>
      </c>
      <c r="Z105" s="35">
        <v>0.82410423452799997</v>
      </c>
      <c r="AA105" s="35">
        <v>0.748524738992</v>
      </c>
      <c r="AB105" s="35">
        <v>0.506613226453</v>
      </c>
      <c r="AC105" s="35">
        <v>0.97011163125699995</v>
      </c>
      <c r="AD105" s="35">
        <v>0.93936170212799996</v>
      </c>
      <c r="AE105" s="35">
        <v>0.69055745165000004</v>
      </c>
      <c r="AF105" s="35">
        <v>0.66392640438399997</v>
      </c>
      <c r="AG105" s="35">
        <v>0.74076057846800003</v>
      </c>
      <c r="AH105" s="35">
        <v>0.73544973545000003</v>
      </c>
      <c r="AI105" s="35">
        <v>0.75070466645800005</v>
      </c>
      <c r="AJ105" s="35">
        <v>0.74972737186500005</v>
      </c>
      <c r="AL105" s="34" t="s">
        <v>5307</v>
      </c>
      <c r="AM105" s="34">
        <v>4.3921568627499998E-2</v>
      </c>
      <c r="AN105" s="34">
        <v>7.3359073359099997E-2</v>
      </c>
      <c r="AO105" s="34">
        <v>7.4927953890499999E-2</v>
      </c>
      <c r="AP105" s="34">
        <v>4.1318248893299998E-2</v>
      </c>
      <c r="AQ105" s="34">
        <v>0.135869565217</v>
      </c>
      <c r="AR105" s="34">
        <v>4.2245021122499997E-2</v>
      </c>
      <c r="AS105" s="34">
        <v>0.138316151203</v>
      </c>
      <c r="AT105" s="34">
        <v>0.34826371414200002</v>
      </c>
      <c r="AU105" s="34">
        <v>5.8690744921000002E-2</v>
      </c>
      <c r="AV105" s="34">
        <v>6.8005181347200003E-2</v>
      </c>
      <c r="AW105" s="34">
        <v>0.13692579505300001</v>
      </c>
      <c r="AX105" s="34">
        <v>0.106757297081</v>
      </c>
      <c r="AY105" s="34">
        <v>4.7878787878799997E-2</v>
      </c>
      <c r="AZ105" s="34">
        <v>9.5263157894699996E-2</v>
      </c>
      <c r="BA105" s="34">
        <v>5.4347826086999999E-2</v>
      </c>
      <c r="BB105" s="34">
        <v>6.4058469475499993E-2</v>
      </c>
      <c r="BS105" s="38"/>
    </row>
    <row r="106" spans="1:71" x14ac:dyDescent="0.2">
      <c r="A106" s="34" t="s">
        <v>5308</v>
      </c>
      <c r="B106" s="8">
        <v>2488</v>
      </c>
      <c r="C106" s="8">
        <v>250</v>
      </c>
      <c r="D106" s="8">
        <v>1899</v>
      </c>
      <c r="E106" s="8">
        <v>4213</v>
      </c>
      <c r="F106" s="8">
        <v>821</v>
      </c>
      <c r="G106" s="8">
        <v>992</v>
      </c>
      <c r="H106" s="8">
        <v>920</v>
      </c>
      <c r="I106" s="8">
        <v>1362</v>
      </c>
      <c r="J106" s="8">
        <v>2034</v>
      </c>
      <c r="K106" s="8">
        <v>1280</v>
      </c>
      <c r="L106" s="8">
        <v>1215</v>
      </c>
      <c r="M106" s="8">
        <v>2531</v>
      </c>
      <c r="N106" s="8">
        <v>1534</v>
      </c>
      <c r="O106" s="8">
        <v>3022</v>
      </c>
      <c r="P106" s="8">
        <v>1764</v>
      </c>
      <c r="Q106" s="8">
        <v>1620</v>
      </c>
      <c r="R106" s="54"/>
      <c r="S106" s="8" t="s">
        <v>5176</v>
      </c>
      <c r="T106" s="8" t="s">
        <v>5056</v>
      </c>
      <c r="U106" s="35">
        <v>0</v>
      </c>
      <c r="V106" s="35">
        <v>0</v>
      </c>
      <c r="W106" s="35">
        <v>2.1533161068000001E-4</v>
      </c>
      <c r="X106" s="35">
        <v>3.7885963250599999E-4</v>
      </c>
      <c r="Y106" s="35">
        <v>3.0693677102499998E-4</v>
      </c>
      <c r="Z106" s="35">
        <v>0</v>
      </c>
      <c r="AA106" s="35">
        <v>9.0785292782599996E-4</v>
      </c>
      <c r="AB106" s="35">
        <v>0</v>
      </c>
      <c r="AC106" s="35">
        <v>0</v>
      </c>
      <c r="AD106" s="35">
        <v>0</v>
      </c>
      <c r="AE106" s="35">
        <v>0</v>
      </c>
      <c r="AF106" s="35">
        <v>1.95733020161E-4</v>
      </c>
      <c r="AG106" s="35">
        <v>0</v>
      </c>
      <c r="AH106" s="35">
        <v>0</v>
      </c>
      <c r="AI106" s="35">
        <v>6.2637018477900005E-4</v>
      </c>
      <c r="AJ106" s="35">
        <v>0</v>
      </c>
      <c r="AL106" s="34" t="s">
        <v>5308</v>
      </c>
      <c r="AM106" s="34">
        <v>4.0192926045000001E-2</v>
      </c>
      <c r="AN106" s="34">
        <v>0.104</v>
      </c>
      <c r="AO106" s="34">
        <v>0.17324907846199999</v>
      </c>
      <c r="AP106" s="34">
        <v>0.125089010207</v>
      </c>
      <c r="AQ106" s="34">
        <v>0.13032886723500001</v>
      </c>
      <c r="AR106" s="34">
        <v>4.13306451613E-2</v>
      </c>
      <c r="AS106" s="34">
        <v>0.16847826087000001</v>
      </c>
      <c r="AT106" s="34">
        <v>0.29882525697500001</v>
      </c>
      <c r="AU106" s="34">
        <v>4.0314650934099999E-2</v>
      </c>
      <c r="AV106" s="34">
        <v>9.6093750000000006E-2</v>
      </c>
      <c r="AW106" s="34">
        <v>0.129218106996</v>
      </c>
      <c r="AX106" s="34">
        <v>0.113393915448</v>
      </c>
      <c r="AY106" s="34">
        <v>9.1264667535899999E-2</v>
      </c>
      <c r="AZ106" s="34">
        <v>0.16247518199899999</v>
      </c>
      <c r="BA106" s="34">
        <v>0.13208616779999999</v>
      </c>
      <c r="BB106" s="34">
        <v>0.10370370370400001</v>
      </c>
      <c r="BS106" s="38"/>
    </row>
    <row r="107" spans="1:71" x14ac:dyDescent="0.2">
      <c r="A107" s="34" t="s">
        <v>5309</v>
      </c>
      <c r="B107" s="8">
        <v>1904</v>
      </c>
      <c r="C107" s="8">
        <v>264</v>
      </c>
      <c r="D107" s="8">
        <v>1571</v>
      </c>
      <c r="E107" s="8">
        <v>1261</v>
      </c>
      <c r="F107" s="8">
        <v>1023</v>
      </c>
      <c r="G107" s="8">
        <v>782</v>
      </c>
      <c r="H107" s="8">
        <v>947</v>
      </c>
      <c r="I107" s="8">
        <v>877</v>
      </c>
      <c r="J107" s="8">
        <v>1241</v>
      </c>
      <c r="K107" s="8">
        <v>719</v>
      </c>
      <c r="L107" s="8">
        <v>652</v>
      </c>
      <c r="M107" s="8">
        <v>1017</v>
      </c>
      <c r="N107" s="8">
        <v>793</v>
      </c>
      <c r="O107" s="8">
        <v>1190</v>
      </c>
      <c r="P107" s="8">
        <v>1411</v>
      </c>
      <c r="Q107" s="8">
        <v>804</v>
      </c>
      <c r="R107" s="54"/>
      <c r="S107" s="8" t="s">
        <v>5176</v>
      </c>
      <c r="T107" s="8" t="s">
        <v>5058</v>
      </c>
      <c r="U107" s="35">
        <v>4.8899755501200003E-4</v>
      </c>
      <c r="V107" s="35">
        <v>0</v>
      </c>
      <c r="W107" s="35">
        <v>0</v>
      </c>
      <c r="X107" s="35">
        <v>0</v>
      </c>
      <c r="Y107" s="35">
        <v>9.2081031307600001E-4</v>
      </c>
      <c r="Z107" s="35">
        <v>1.3029315960900001E-3</v>
      </c>
      <c r="AA107" s="35">
        <v>9.0785292782599996E-4</v>
      </c>
      <c r="AB107" s="35">
        <v>0</v>
      </c>
      <c r="AC107" s="35">
        <v>1.4404033129300001E-3</v>
      </c>
      <c r="AD107" s="35">
        <v>0</v>
      </c>
      <c r="AE107" s="35">
        <v>5.6882821387899997E-4</v>
      </c>
      <c r="AF107" s="35">
        <v>3.9146604032099999E-4</v>
      </c>
      <c r="AG107" s="35">
        <v>0</v>
      </c>
      <c r="AH107" s="35">
        <v>3.1123560535300002E-4</v>
      </c>
      <c r="AI107" s="35">
        <v>0</v>
      </c>
      <c r="AJ107" s="35">
        <v>1.09051254089E-3</v>
      </c>
      <c r="AL107" s="34" t="s">
        <v>5309</v>
      </c>
      <c r="AM107" s="34">
        <v>5.0420168067199997E-2</v>
      </c>
      <c r="AN107" s="34">
        <v>0.12878787878799999</v>
      </c>
      <c r="AO107" s="34">
        <v>7.5111394016499994E-2</v>
      </c>
      <c r="AP107" s="34">
        <v>6.3441712926200003E-2</v>
      </c>
      <c r="AQ107" s="34">
        <v>0.10361681329399999</v>
      </c>
      <c r="AR107" s="34">
        <v>8.8235294117600005E-2</v>
      </c>
      <c r="AS107" s="34">
        <v>0.21647307286199999</v>
      </c>
      <c r="AT107" s="34">
        <v>0.354618015964</v>
      </c>
      <c r="AU107" s="34">
        <v>0.110394842869</v>
      </c>
      <c r="AV107" s="34">
        <v>0.20723226703799999</v>
      </c>
      <c r="AW107" s="34">
        <v>0.17638036809800001</v>
      </c>
      <c r="AX107" s="34">
        <v>0.189773844641</v>
      </c>
      <c r="AY107" s="34">
        <v>4.1614123581299997E-2</v>
      </c>
      <c r="AZ107" s="34">
        <v>0.123529411765</v>
      </c>
      <c r="BA107" s="34">
        <v>8.9298369950399997E-2</v>
      </c>
      <c r="BB107" s="34">
        <v>4.1044776119400002E-2</v>
      </c>
      <c r="BS107" s="38"/>
    </row>
    <row r="108" spans="1:71" x14ac:dyDescent="0.2">
      <c r="A108" s="34" t="s">
        <v>5310</v>
      </c>
      <c r="B108" s="8">
        <v>5438</v>
      </c>
      <c r="C108" s="8">
        <v>490</v>
      </c>
      <c r="D108" s="8">
        <v>2464</v>
      </c>
      <c r="E108" s="8">
        <v>4447</v>
      </c>
      <c r="F108" s="8">
        <v>2254</v>
      </c>
      <c r="G108" s="8">
        <v>1875</v>
      </c>
      <c r="H108" s="8">
        <v>1485</v>
      </c>
      <c r="I108" s="8">
        <v>2116</v>
      </c>
      <c r="J108" s="8">
        <v>2585</v>
      </c>
      <c r="K108" s="8">
        <v>1632</v>
      </c>
      <c r="L108" s="8">
        <v>2084</v>
      </c>
      <c r="M108" s="8">
        <v>1726</v>
      </c>
      <c r="N108" s="8">
        <v>1789</v>
      </c>
      <c r="O108" s="8">
        <v>2428</v>
      </c>
      <c r="P108" s="8">
        <v>2905</v>
      </c>
      <c r="Q108" s="8">
        <v>1421</v>
      </c>
      <c r="R108" s="54"/>
      <c r="S108" s="8" t="s">
        <v>5176</v>
      </c>
      <c r="T108" s="8" t="s">
        <v>5060</v>
      </c>
      <c r="U108" s="35">
        <v>0.19674001629999999</v>
      </c>
      <c r="V108" s="35">
        <v>0.22398001665299999</v>
      </c>
      <c r="W108" s="35">
        <v>0.25904392764900003</v>
      </c>
      <c r="X108" s="35">
        <v>0.226179200606</v>
      </c>
      <c r="Y108" s="35">
        <v>0.21976672805399999</v>
      </c>
      <c r="Z108" s="35">
        <v>0.174592833876</v>
      </c>
      <c r="AA108" s="35">
        <v>0.249659555152</v>
      </c>
      <c r="AB108" s="35">
        <v>0.493386773547</v>
      </c>
      <c r="AC108" s="35">
        <v>2.8447965430299999E-2</v>
      </c>
      <c r="AD108" s="35">
        <v>6.0638297872299997E-2</v>
      </c>
      <c r="AE108" s="35">
        <v>0.30887372013699999</v>
      </c>
      <c r="AF108" s="35">
        <v>0.33548639655500001</v>
      </c>
      <c r="AG108" s="35">
        <v>0.25923942153200003</v>
      </c>
      <c r="AH108" s="35">
        <v>0.26423902894500001</v>
      </c>
      <c r="AI108" s="35">
        <v>0.24866896335700001</v>
      </c>
      <c r="AJ108" s="35">
        <v>0.249182115594</v>
      </c>
      <c r="AL108" s="34" t="s">
        <v>5310</v>
      </c>
      <c r="AM108" s="34">
        <v>2.3905847738099999E-2</v>
      </c>
      <c r="AN108" s="34">
        <v>6.9387755102000001E-2</v>
      </c>
      <c r="AO108" s="34">
        <v>3.2061688311699997E-2</v>
      </c>
      <c r="AP108" s="34">
        <v>1.91140094446E-2</v>
      </c>
      <c r="AQ108" s="34">
        <v>8.8731144631799999E-2</v>
      </c>
      <c r="AR108" s="34">
        <v>3.3066666666700002E-2</v>
      </c>
      <c r="AS108" s="34">
        <v>0.115824915825</v>
      </c>
      <c r="AT108" s="34">
        <v>0.31521739130400001</v>
      </c>
      <c r="AU108" s="34">
        <v>2.32108317215E-2</v>
      </c>
      <c r="AV108" s="34">
        <v>6.9852941176499997E-2</v>
      </c>
      <c r="AW108" s="34">
        <v>0.106046065259</v>
      </c>
      <c r="AX108" s="34">
        <v>7.1842410196999995E-2</v>
      </c>
      <c r="AY108" s="34">
        <v>1.0061486864199999E-2</v>
      </c>
      <c r="AZ108" s="34">
        <v>3.62438220758E-2</v>
      </c>
      <c r="BA108" s="34">
        <v>2.54733218589E-2</v>
      </c>
      <c r="BB108" s="34">
        <v>2.3926812104200001E-2</v>
      </c>
      <c r="BS108" s="38"/>
    </row>
    <row r="109" spans="1:71" x14ac:dyDescent="0.2">
      <c r="A109" s="34" t="s">
        <v>5311</v>
      </c>
      <c r="B109" s="8">
        <v>4640</v>
      </c>
      <c r="C109" s="8">
        <v>675</v>
      </c>
      <c r="D109" s="8">
        <v>4130</v>
      </c>
      <c r="E109" s="8">
        <v>2273</v>
      </c>
      <c r="F109" s="8">
        <v>1743</v>
      </c>
      <c r="G109" s="8">
        <v>1647</v>
      </c>
      <c r="H109" s="8">
        <v>1207</v>
      </c>
      <c r="I109" s="8">
        <v>1402</v>
      </c>
      <c r="J109" s="8">
        <v>2757</v>
      </c>
      <c r="K109" s="8">
        <v>1378</v>
      </c>
      <c r="L109" s="8">
        <v>1766</v>
      </c>
      <c r="M109" s="8">
        <v>2362</v>
      </c>
      <c r="N109" s="8">
        <v>2037</v>
      </c>
      <c r="O109" s="8">
        <v>1758</v>
      </c>
      <c r="P109" s="8">
        <v>3235</v>
      </c>
      <c r="Q109" s="8">
        <v>913</v>
      </c>
      <c r="R109" s="54"/>
      <c r="S109" s="8" t="s">
        <v>5176</v>
      </c>
      <c r="T109" s="8" t="s">
        <v>4973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L109" s="34" t="s">
        <v>5311</v>
      </c>
      <c r="AM109" s="34">
        <v>0.73405172413800002</v>
      </c>
      <c r="AN109" s="34">
        <v>0.72592592592600003</v>
      </c>
      <c r="AO109" s="34">
        <v>0.69152542372900005</v>
      </c>
      <c r="AP109" s="34">
        <v>0.73955125384999998</v>
      </c>
      <c r="AQ109" s="34">
        <v>0.68330464715999994</v>
      </c>
      <c r="AR109" s="34">
        <v>0.56466302367900001</v>
      </c>
      <c r="AS109" s="34">
        <v>0.66445733222900005</v>
      </c>
      <c r="AT109" s="34">
        <v>0.85948644793200002</v>
      </c>
      <c r="AU109" s="34">
        <v>0.52303228146500003</v>
      </c>
      <c r="AV109" s="34">
        <v>0.54426705370100004</v>
      </c>
      <c r="AW109" s="34">
        <v>0.68969422423600002</v>
      </c>
      <c r="AX109" s="34">
        <v>0.69983065199000005</v>
      </c>
      <c r="AY109" s="34">
        <v>0.55326460481100004</v>
      </c>
      <c r="AZ109" s="34">
        <v>0.72525597269599995</v>
      </c>
      <c r="BA109" s="34">
        <v>0.61143740339999997</v>
      </c>
      <c r="BB109" s="34">
        <v>0.73493975903599995</v>
      </c>
      <c r="BS109" s="38"/>
    </row>
    <row r="110" spans="1:71" ht="15.75" thickBot="1" x14ac:dyDescent="0.25">
      <c r="A110" s="34" t="s">
        <v>5312</v>
      </c>
      <c r="B110" s="8">
        <v>2094</v>
      </c>
      <c r="C110" s="8">
        <v>539</v>
      </c>
      <c r="D110" s="8">
        <v>1845</v>
      </c>
      <c r="E110" s="8">
        <v>2139</v>
      </c>
      <c r="F110" s="8">
        <v>1274</v>
      </c>
      <c r="G110" s="8">
        <v>1617</v>
      </c>
      <c r="H110" s="8">
        <v>1401</v>
      </c>
      <c r="I110" s="8">
        <v>2224</v>
      </c>
      <c r="J110" s="8">
        <v>1093</v>
      </c>
      <c r="K110" s="8">
        <v>1037</v>
      </c>
      <c r="L110" s="8">
        <v>713</v>
      </c>
      <c r="M110" s="8">
        <v>1617</v>
      </c>
      <c r="N110" s="8">
        <v>1091</v>
      </c>
      <c r="O110" s="8">
        <v>1827</v>
      </c>
      <c r="P110" s="8">
        <v>2249</v>
      </c>
      <c r="Q110" s="8">
        <v>630</v>
      </c>
      <c r="R110" s="54"/>
      <c r="S110" s="40" t="s">
        <v>5176</v>
      </c>
      <c r="T110" s="40" t="s">
        <v>52</v>
      </c>
      <c r="U110" s="41">
        <v>0</v>
      </c>
      <c r="V110" s="41">
        <v>0</v>
      </c>
      <c r="W110" s="41">
        <v>0</v>
      </c>
      <c r="X110" s="41">
        <v>0</v>
      </c>
      <c r="Y110" s="41">
        <v>0</v>
      </c>
      <c r="Z110" s="41">
        <v>0</v>
      </c>
      <c r="AA110" s="41">
        <v>0</v>
      </c>
      <c r="AB110" s="41">
        <v>0</v>
      </c>
      <c r="AC110" s="41">
        <v>0</v>
      </c>
      <c r="AD110" s="41">
        <v>0</v>
      </c>
      <c r="AE110" s="41">
        <v>0</v>
      </c>
      <c r="AF110" s="41">
        <v>0</v>
      </c>
      <c r="AG110" s="41">
        <v>0</v>
      </c>
      <c r="AH110" s="41">
        <v>0</v>
      </c>
      <c r="AI110" s="41">
        <v>0</v>
      </c>
      <c r="AJ110" s="41">
        <v>0</v>
      </c>
      <c r="AL110" s="34" t="s">
        <v>5312</v>
      </c>
      <c r="AM110" s="34">
        <v>0.66284622731599996</v>
      </c>
      <c r="AN110" s="34">
        <v>0.60853432281999997</v>
      </c>
      <c r="AO110" s="34">
        <v>0.625474254743</v>
      </c>
      <c r="AP110" s="34">
        <v>0.72323515661500004</v>
      </c>
      <c r="AQ110" s="34">
        <v>0.51098901098899996</v>
      </c>
      <c r="AR110" s="34">
        <v>0.51576994434099999</v>
      </c>
      <c r="AS110" s="34">
        <v>0.61812990720899996</v>
      </c>
      <c r="AT110" s="34">
        <v>0.704586330935</v>
      </c>
      <c r="AU110" s="34">
        <v>0.56450137236999998</v>
      </c>
      <c r="AV110" s="34">
        <v>0.610414657666</v>
      </c>
      <c r="AW110" s="34">
        <v>0.53155680224400004</v>
      </c>
      <c r="AX110" s="34">
        <v>0.58874458874500002</v>
      </c>
      <c r="AY110" s="34">
        <v>0.66727772685599995</v>
      </c>
      <c r="AZ110" s="34">
        <v>0.74438970990700004</v>
      </c>
      <c r="BA110" s="34">
        <v>0.61271676300599998</v>
      </c>
      <c r="BB110" s="34">
        <v>0.66507936507900001</v>
      </c>
      <c r="BS110" s="38"/>
    </row>
    <row r="111" spans="1:71" x14ac:dyDescent="0.2">
      <c r="A111" s="34" t="s">
        <v>5313</v>
      </c>
      <c r="B111" s="8">
        <v>6411</v>
      </c>
      <c r="C111" s="8">
        <v>1415</v>
      </c>
      <c r="D111" s="8">
        <v>3990</v>
      </c>
      <c r="E111" s="8">
        <v>24156</v>
      </c>
      <c r="F111" s="8">
        <v>4251</v>
      </c>
      <c r="G111" s="8">
        <v>1484</v>
      </c>
      <c r="H111" s="8">
        <v>8683</v>
      </c>
      <c r="I111" s="8">
        <v>2313</v>
      </c>
      <c r="J111" s="8">
        <v>447</v>
      </c>
      <c r="K111" s="8">
        <v>4944</v>
      </c>
      <c r="L111" s="8">
        <v>16793</v>
      </c>
      <c r="M111" s="8">
        <v>1130</v>
      </c>
      <c r="N111" s="8">
        <v>12234</v>
      </c>
      <c r="O111" s="8">
        <v>952</v>
      </c>
      <c r="P111" s="8">
        <v>19458</v>
      </c>
      <c r="Q111" s="8">
        <v>710</v>
      </c>
      <c r="R111" s="54"/>
      <c r="S111" s="8" t="s">
        <v>5178</v>
      </c>
      <c r="T111" s="8" t="s">
        <v>5054</v>
      </c>
      <c r="U111" s="35">
        <v>0.81797868683399999</v>
      </c>
      <c r="V111" s="35">
        <v>0.70967741935499995</v>
      </c>
      <c r="W111" s="35">
        <v>0.68210468621499998</v>
      </c>
      <c r="X111" s="35">
        <v>0.715298287064</v>
      </c>
      <c r="Y111" s="35">
        <v>0.78271604938299999</v>
      </c>
      <c r="Z111" s="35">
        <v>0.79403897592700001</v>
      </c>
      <c r="AA111" s="35">
        <v>0.81247002398099999</v>
      </c>
      <c r="AB111" s="35">
        <v>0.44892996108900002</v>
      </c>
      <c r="AC111" s="35">
        <v>0.96258700696099997</v>
      </c>
      <c r="AD111" s="35">
        <v>0.90304182509499997</v>
      </c>
      <c r="AE111" s="35">
        <v>0.67051282051299999</v>
      </c>
      <c r="AF111" s="35">
        <v>0.72228485531800002</v>
      </c>
      <c r="AG111" s="35">
        <v>0.74730487279000002</v>
      </c>
      <c r="AH111" s="35">
        <v>0.65650349650299999</v>
      </c>
      <c r="AI111" s="35">
        <v>0.68886123211000005</v>
      </c>
      <c r="AJ111" s="35">
        <v>0.76263823064799996</v>
      </c>
      <c r="AL111" s="34" t="s">
        <v>5313</v>
      </c>
      <c r="AM111" s="34">
        <v>0.37295273748199997</v>
      </c>
      <c r="AN111" s="34">
        <v>0.40070671378099998</v>
      </c>
      <c r="AO111" s="34">
        <v>0.368170426065</v>
      </c>
      <c r="AP111" s="34">
        <v>0.25819672131100002</v>
      </c>
      <c r="AQ111" s="34">
        <v>0.35379910609300003</v>
      </c>
      <c r="AR111" s="34">
        <v>0.35309973045800003</v>
      </c>
      <c r="AS111" s="34">
        <v>0.32903374409800001</v>
      </c>
      <c r="AT111" s="34">
        <v>0.58581928231699998</v>
      </c>
      <c r="AU111" s="34">
        <v>0.44742729306500001</v>
      </c>
      <c r="AV111" s="34">
        <v>0.43143203883499998</v>
      </c>
      <c r="AW111" s="34">
        <v>0.28339188947799998</v>
      </c>
      <c r="AX111" s="34">
        <v>0.56814159291999999</v>
      </c>
      <c r="AY111" s="34">
        <v>0.28306359326500002</v>
      </c>
      <c r="AZ111" s="34">
        <v>0.57668067226899999</v>
      </c>
      <c r="BA111" s="34">
        <v>0.27382053653999999</v>
      </c>
      <c r="BB111" s="34">
        <v>0.42394366197200001</v>
      </c>
      <c r="BS111" s="38"/>
    </row>
    <row r="112" spans="1:71" x14ac:dyDescent="0.2">
      <c r="A112" s="34" t="s">
        <v>5314</v>
      </c>
      <c r="B112" s="8">
        <v>1944</v>
      </c>
      <c r="C112" s="8">
        <v>329</v>
      </c>
      <c r="D112" s="8">
        <v>1653</v>
      </c>
      <c r="E112" s="8">
        <v>2769</v>
      </c>
      <c r="F112" s="8">
        <v>1132</v>
      </c>
      <c r="G112" s="8">
        <v>954</v>
      </c>
      <c r="H112" s="8">
        <v>911</v>
      </c>
      <c r="I112" s="8">
        <v>1043</v>
      </c>
      <c r="J112" s="8">
        <v>1836</v>
      </c>
      <c r="K112" s="8">
        <v>920</v>
      </c>
      <c r="L112" s="8">
        <v>740</v>
      </c>
      <c r="M112" s="8">
        <v>2066</v>
      </c>
      <c r="N112" s="8">
        <v>661</v>
      </c>
      <c r="O112" s="8">
        <v>1623</v>
      </c>
      <c r="P112" s="8">
        <v>1282</v>
      </c>
      <c r="Q112" s="8">
        <v>926</v>
      </c>
      <c r="R112" s="54"/>
      <c r="S112" s="8" t="s">
        <v>5178</v>
      </c>
      <c r="T112" s="8" t="s">
        <v>5056</v>
      </c>
      <c r="U112" s="35">
        <v>0</v>
      </c>
      <c r="V112" s="35">
        <v>0</v>
      </c>
      <c r="W112" s="35">
        <v>0</v>
      </c>
      <c r="X112" s="35">
        <v>1.9688915140799999E-4</v>
      </c>
      <c r="Y112" s="35">
        <v>7.0546737213400003E-4</v>
      </c>
      <c r="Z112" s="35">
        <v>7.6423385556000003E-4</v>
      </c>
      <c r="AA112" s="35">
        <v>0</v>
      </c>
      <c r="AB112" s="35">
        <v>0</v>
      </c>
      <c r="AC112" s="35">
        <v>0</v>
      </c>
      <c r="AD112" s="35">
        <v>6.3371356146999999E-4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L112" s="34" t="s">
        <v>5314</v>
      </c>
      <c r="AM112" s="34">
        <v>0.61213991769499998</v>
      </c>
      <c r="AN112" s="34">
        <v>0.66565349544100005</v>
      </c>
      <c r="AO112" s="34">
        <v>0.73986690865100002</v>
      </c>
      <c r="AP112" s="34">
        <v>0.63813651137600003</v>
      </c>
      <c r="AQ112" s="34">
        <v>0.60865724381599995</v>
      </c>
      <c r="AR112" s="34">
        <v>0.537735849057</v>
      </c>
      <c r="AS112" s="34">
        <v>0.68496158068099999</v>
      </c>
      <c r="AT112" s="34">
        <v>0.79386385426700001</v>
      </c>
      <c r="AU112" s="34">
        <v>0.60566448801700001</v>
      </c>
      <c r="AV112" s="34">
        <v>0.57282608695699999</v>
      </c>
      <c r="AW112" s="34">
        <v>0.6</v>
      </c>
      <c r="AX112" s="34">
        <v>0.57647628267200002</v>
      </c>
      <c r="AY112" s="34">
        <v>0.57942511346400005</v>
      </c>
      <c r="AZ112" s="34">
        <v>0.75662353666100002</v>
      </c>
      <c r="BA112" s="34">
        <v>0.51950078003099998</v>
      </c>
      <c r="BB112" s="34">
        <v>0.55183585313200001</v>
      </c>
      <c r="BS112" s="38"/>
    </row>
    <row r="113" spans="1:71" x14ac:dyDescent="0.2">
      <c r="A113" s="34" t="s">
        <v>5315</v>
      </c>
      <c r="B113" s="8">
        <v>2778</v>
      </c>
      <c r="C113" s="8">
        <v>623</v>
      </c>
      <c r="D113" s="8">
        <v>2139</v>
      </c>
      <c r="E113" s="8">
        <v>1986</v>
      </c>
      <c r="F113" s="8">
        <v>602</v>
      </c>
      <c r="G113" s="8">
        <v>1561</v>
      </c>
      <c r="H113" s="8">
        <v>682</v>
      </c>
      <c r="I113" s="8">
        <v>1641</v>
      </c>
      <c r="J113" s="8">
        <v>2716</v>
      </c>
      <c r="K113" s="8">
        <v>599</v>
      </c>
      <c r="L113" s="8">
        <v>768</v>
      </c>
      <c r="M113" s="8">
        <v>1154</v>
      </c>
      <c r="N113" s="8">
        <v>408</v>
      </c>
      <c r="O113" s="8">
        <v>1196</v>
      </c>
      <c r="P113" s="8">
        <v>1643</v>
      </c>
      <c r="Q113" s="8">
        <v>712</v>
      </c>
      <c r="R113" s="54"/>
      <c r="S113" s="8" t="s">
        <v>5178</v>
      </c>
      <c r="T113" s="8" t="s">
        <v>5058</v>
      </c>
      <c r="U113" s="35">
        <v>0</v>
      </c>
      <c r="V113" s="35">
        <v>0</v>
      </c>
      <c r="W113" s="35">
        <v>2.7404768429700001E-4</v>
      </c>
      <c r="X113" s="35">
        <v>0</v>
      </c>
      <c r="Y113" s="35">
        <v>3.5273368606700002E-4</v>
      </c>
      <c r="Z113" s="35">
        <v>0</v>
      </c>
      <c r="AA113" s="35">
        <v>4.7961630695400002E-4</v>
      </c>
      <c r="AB113" s="35">
        <v>4.8638132295699999E-4</v>
      </c>
      <c r="AC113" s="35">
        <v>0</v>
      </c>
      <c r="AD113" s="35">
        <v>2.53485424588E-3</v>
      </c>
      <c r="AE113" s="35">
        <v>4.2735042735000001E-4</v>
      </c>
      <c r="AF113" s="35">
        <v>7.5159714393100005E-4</v>
      </c>
      <c r="AG113" s="35">
        <v>4.31220353601E-4</v>
      </c>
      <c r="AH113" s="35">
        <v>2.7972027972E-4</v>
      </c>
      <c r="AI113" s="35">
        <v>6.2227753578100004E-4</v>
      </c>
      <c r="AJ113" s="35">
        <v>1.18483412322E-3</v>
      </c>
      <c r="AL113" s="34" t="s">
        <v>5315</v>
      </c>
      <c r="AM113" s="34">
        <v>1.94384449244E-2</v>
      </c>
      <c r="AN113" s="34">
        <v>2.8892455858700001E-2</v>
      </c>
      <c r="AO113" s="34">
        <v>3.0855539971899999E-2</v>
      </c>
      <c r="AP113" s="34">
        <v>2.8197381671700002E-2</v>
      </c>
      <c r="AQ113" s="34">
        <v>7.9734219269100001E-2</v>
      </c>
      <c r="AR113" s="34">
        <v>3.13901345291E-2</v>
      </c>
      <c r="AS113" s="34">
        <v>0.16568914956</v>
      </c>
      <c r="AT113" s="34">
        <v>0.24253503961</v>
      </c>
      <c r="AU113" s="34">
        <v>2.3195876288699999E-2</v>
      </c>
      <c r="AV113" s="34">
        <v>8.0133555926499997E-2</v>
      </c>
      <c r="AW113" s="34">
        <v>0.1171875</v>
      </c>
      <c r="AX113" s="34">
        <v>9.9653379549399998E-2</v>
      </c>
      <c r="AY113" s="34">
        <v>1.9607843137300001E-2</v>
      </c>
      <c r="AZ113" s="34">
        <v>3.1772575250800003E-2</v>
      </c>
      <c r="BA113" s="34">
        <v>2.06938527085E-2</v>
      </c>
      <c r="BB113" s="34">
        <v>1.5449438202199999E-2</v>
      </c>
      <c r="BS113" s="38"/>
    </row>
    <row r="114" spans="1:71" x14ac:dyDescent="0.2">
      <c r="A114" s="34" t="s">
        <v>5316</v>
      </c>
      <c r="B114" s="8">
        <v>1462</v>
      </c>
      <c r="C114" s="8">
        <v>421</v>
      </c>
      <c r="D114" s="8">
        <v>2003</v>
      </c>
      <c r="E114" s="8">
        <v>2224</v>
      </c>
      <c r="F114" s="8">
        <v>783</v>
      </c>
      <c r="G114" s="8">
        <v>915</v>
      </c>
      <c r="H114" s="8">
        <v>746</v>
      </c>
      <c r="I114" s="8">
        <v>631</v>
      </c>
      <c r="J114" s="8">
        <v>288</v>
      </c>
      <c r="K114" s="8">
        <v>459</v>
      </c>
      <c r="L114" s="8">
        <v>640</v>
      </c>
      <c r="M114" s="8">
        <v>830</v>
      </c>
      <c r="N114" s="8">
        <v>1124</v>
      </c>
      <c r="O114" s="8">
        <v>1540</v>
      </c>
      <c r="P114" s="8">
        <v>259</v>
      </c>
      <c r="Q114" s="8">
        <v>231</v>
      </c>
      <c r="R114" s="54"/>
      <c r="S114" s="8" t="s">
        <v>5178</v>
      </c>
      <c r="T114" s="8" t="s">
        <v>5060</v>
      </c>
      <c r="U114" s="35">
        <v>0.18202131316600001</v>
      </c>
      <c r="V114" s="35">
        <v>0.29032258064499999</v>
      </c>
      <c r="W114" s="35">
        <v>0.31762126610000002</v>
      </c>
      <c r="X114" s="35">
        <v>0.28450482378399999</v>
      </c>
      <c r="Y114" s="35">
        <v>0.21622574955900001</v>
      </c>
      <c r="Z114" s="35">
        <v>0.205196790218</v>
      </c>
      <c r="AA114" s="35">
        <v>0.18705035971200001</v>
      </c>
      <c r="AB114" s="35">
        <v>0.55058365758799999</v>
      </c>
      <c r="AC114" s="35">
        <v>3.7412993039400003E-2</v>
      </c>
      <c r="AD114" s="35">
        <v>9.3789607097599995E-2</v>
      </c>
      <c r="AE114" s="35">
        <v>0.32905982905999998</v>
      </c>
      <c r="AF114" s="35">
        <v>0.27696354753899999</v>
      </c>
      <c r="AG114" s="35">
        <v>0.25226390685599998</v>
      </c>
      <c r="AH114" s="35">
        <v>0.343216783217</v>
      </c>
      <c r="AI114" s="35">
        <v>0.31051649035500001</v>
      </c>
      <c r="AJ114" s="35">
        <v>0.23617693522899999</v>
      </c>
      <c r="AL114" s="34" t="s">
        <v>5316</v>
      </c>
      <c r="AM114" s="34">
        <v>3.5567715458300002E-2</v>
      </c>
      <c r="AN114" s="34">
        <v>0.104513064133</v>
      </c>
      <c r="AO114" s="34">
        <v>9.6854717923100006E-2</v>
      </c>
      <c r="AP114" s="34">
        <v>8.6330935251799995E-2</v>
      </c>
      <c r="AQ114" s="34">
        <v>7.91826309068E-2</v>
      </c>
      <c r="AR114" s="34">
        <v>4.4808743169399999E-2</v>
      </c>
      <c r="AS114" s="34">
        <v>9.9195710455800001E-2</v>
      </c>
      <c r="AT114" s="34">
        <v>0.24247226624400001</v>
      </c>
      <c r="AU114" s="34">
        <v>4.1666666666699999E-2</v>
      </c>
      <c r="AV114" s="34">
        <v>8.0610021786499994E-2</v>
      </c>
      <c r="AW114" s="34">
        <v>7.3437500000000003E-2</v>
      </c>
      <c r="AX114" s="34">
        <v>0.10602409638599999</v>
      </c>
      <c r="AY114" s="34">
        <v>5.8718861210000001E-2</v>
      </c>
      <c r="AZ114" s="34">
        <v>8.1818181818199998E-2</v>
      </c>
      <c r="BA114" s="34">
        <v>6.1776061776099997E-2</v>
      </c>
      <c r="BB114" s="34">
        <v>0.116883116883</v>
      </c>
      <c r="BS114" s="38"/>
    </row>
    <row r="115" spans="1:71" x14ac:dyDescent="0.2">
      <c r="A115" s="34" t="s">
        <v>5317</v>
      </c>
      <c r="B115" s="8">
        <v>316</v>
      </c>
      <c r="C115" s="8">
        <v>54</v>
      </c>
      <c r="D115" s="8">
        <v>233</v>
      </c>
      <c r="E115" s="8">
        <v>142</v>
      </c>
      <c r="F115" s="8">
        <v>232</v>
      </c>
      <c r="G115" s="8">
        <v>185</v>
      </c>
      <c r="H115" s="8">
        <v>232</v>
      </c>
      <c r="I115" s="8">
        <v>178</v>
      </c>
      <c r="J115" s="8">
        <v>279</v>
      </c>
      <c r="K115" s="8">
        <v>87</v>
      </c>
      <c r="L115" s="8">
        <v>56</v>
      </c>
      <c r="M115" s="8">
        <v>413</v>
      </c>
      <c r="N115" s="8">
        <v>171</v>
      </c>
      <c r="O115" s="8">
        <v>346</v>
      </c>
      <c r="P115" s="8">
        <v>60</v>
      </c>
      <c r="Q115" s="8">
        <v>244</v>
      </c>
      <c r="R115" s="54"/>
      <c r="S115" s="8" t="s">
        <v>5178</v>
      </c>
      <c r="T115" s="8" t="s">
        <v>4973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L115" s="34" t="s">
        <v>5317</v>
      </c>
      <c r="AM115" s="34">
        <v>1.2658227848099999E-2</v>
      </c>
      <c r="AN115" s="34">
        <v>0</v>
      </c>
      <c r="AO115" s="34">
        <v>1.7167381974200001E-2</v>
      </c>
      <c r="AP115" s="34">
        <v>5.6338028169E-2</v>
      </c>
      <c r="AQ115" s="34">
        <v>3.0172413793100001E-2</v>
      </c>
      <c r="AR115" s="34">
        <v>1.0810810810800001E-2</v>
      </c>
      <c r="AS115" s="34">
        <v>9.9137931034499999E-2</v>
      </c>
      <c r="AT115" s="34">
        <v>0.23595505618000001</v>
      </c>
      <c r="AU115" s="34">
        <v>6.09318996416E-2</v>
      </c>
      <c r="AV115" s="34">
        <v>0.13793103448300001</v>
      </c>
      <c r="AW115" s="34">
        <v>7.1428571428599999E-2</v>
      </c>
      <c r="AX115" s="34">
        <v>7.2639225181600001E-2</v>
      </c>
      <c r="AY115" s="34">
        <v>2.9239766081900001E-2</v>
      </c>
      <c r="AZ115" s="34">
        <v>1.1560693641599999E-2</v>
      </c>
      <c r="BA115" s="34">
        <v>3.3333333333299998E-2</v>
      </c>
      <c r="BB115" s="34">
        <v>2.45901639344E-2</v>
      </c>
      <c r="BS115" s="38"/>
    </row>
    <row r="116" spans="1:71" ht="15.75" thickBot="1" x14ac:dyDescent="0.25">
      <c r="A116" s="34" t="s">
        <v>5318</v>
      </c>
      <c r="B116" s="8">
        <v>3350</v>
      </c>
      <c r="C116" s="8">
        <v>366</v>
      </c>
      <c r="D116" s="8">
        <v>1977</v>
      </c>
      <c r="E116" s="8">
        <v>2929</v>
      </c>
      <c r="F116" s="8">
        <v>1194</v>
      </c>
      <c r="G116" s="8">
        <v>1020</v>
      </c>
      <c r="H116" s="8">
        <v>1183</v>
      </c>
      <c r="I116" s="8">
        <v>1229</v>
      </c>
      <c r="J116" s="8">
        <v>2023</v>
      </c>
      <c r="K116" s="8">
        <v>813</v>
      </c>
      <c r="L116" s="8">
        <v>1261</v>
      </c>
      <c r="M116" s="8">
        <v>1343</v>
      </c>
      <c r="N116" s="8">
        <v>1717</v>
      </c>
      <c r="O116" s="8">
        <v>2217</v>
      </c>
      <c r="P116" s="8">
        <v>2869</v>
      </c>
      <c r="Q116" s="8">
        <v>1283</v>
      </c>
      <c r="R116" s="54"/>
      <c r="S116" s="40" t="s">
        <v>5178</v>
      </c>
      <c r="T116" s="40" t="s">
        <v>52</v>
      </c>
      <c r="U116" s="41">
        <v>0</v>
      </c>
      <c r="V116" s="41">
        <v>0</v>
      </c>
      <c r="W116" s="41">
        <v>0</v>
      </c>
      <c r="X116" s="41">
        <v>0</v>
      </c>
      <c r="Y116" s="41">
        <v>0</v>
      </c>
      <c r="Z116" s="41">
        <v>0</v>
      </c>
      <c r="AA116" s="41">
        <v>0</v>
      </c>
      <c r="AB116" s="41">
        <v>0</v>
      </c>
      <c r="AC116" s="41">
        <v>0</v>
      </c>
      <c r="AD116" s="41">
        <v>0</v>
      </c>
      <c r="AE116" s="41">
        <v>0</v>
      </c>
      <c r="AF116" s="41">
        <v>0</v>
      </c>
      <c r="AG116" s="41">
        <v>0</v>
      </c>
      <c r="AH116" s="41">
        <v>0</v>
      </c>
      <c r="AI116" s="41">
        <v>0</v>
      </c>
      <c r="AJ116" s="41">
        <v>0</v>
      </c>
      <c r="AL116" s="34" t="s">
        <v>5318</v>
      </c>
      <c r="AM116" s="34">
        <v>1.1641791044800001E-2</v>
      </c>
      <c r="AN116" s="34">
        <v>3.5519125683099999E-2</v>
      </c>
      <c r="AO116" s="34">
        <v>2.2761760242800001E-2</v>
      </c>
      <c r="AP116" s="34">
        <v>1.1949470809100001E-2</v>
      </c>
      <c r="AQ116" s="34">
        <v>5.27638190955E-2</v>
      </c>
      <c r="AR116" s="34">
        <v>2.1568627451000001E-2</v>
      </c>
      <c r="AS116" s="34">
        <v>7.9459002535900006E-2</v>
      </c>
      <c r="AT116" s="34">
        <v>0.16924328722500001</v>
      </c>
      <c r="AU116" s="34">
        <v>6.4260998517099996E-3</v>
      </c>
      <c r="AV116" s="34">
        <v>3.19803198032E-2</v>
      </c>
      <c r="AW116" s="34">
        <v>7.2957969865200006E-2</v>
      </c>
      <c r="AX116" s="34">
        <v>5.8078927773599999E-2</v>
      </c>
      <c r="AY116" s="34">
        <v>9.90099009901E-3</v>
      </c>
      <c r="AZ116" s="34">
        <v>2.30040595399E-2</v>
      </c>
      <c r="BA116" s="34">
        <v>1.39421401185E-2</v>
      </c>
      <c r="BB116" s="34">
        <v>7.01480904131E-3</v>
      </c>
      <c r="BS116" s="38"/>
    </row>
    <row r="117" spans="1:71" x14ac:dyDescent="0.2">
      <c r="A117" s="34" t="s">
        <v>5319</v>
      </c>
      <c r="B117" s="8">
        <v>3720</v>
      </c>
      <c r="C117" s="8">
        <v>619</v>
      </c>
      <c r="D117" s="8">
        <v>2155</v>
      </c>
      <c r="E117" s="8">
        <v>2760</v>
      </c>
      <c r="F117" s="8">
        <v>1782</v>
      </c>
      <c r="G117" s="8">
        <v>3297</v>
      </c>
      <c r="H117" s="8">
        <v>3095</v>
      </c>
      <c r="I117" s="8">
        <v>1654</v>
      </c>
      <c r="J117" s="8">
        <v>2085</v>
      </c>
      <c r="K117" s="8">
        <v>4485</v>
      </c>
      <c r="L117" s="8">
        <v>1346</v>
      </c>
      <c r="M117" s="8">
        <v>2504</v>
      </c>
      <c r="N117" s="8">
        <v>1416</v>
      </c>
      <c r="O117" s="8">
        <v>4141</v>
      </c>
      <c r="P117" s="8">
        <v>1760</v>
      </c>
      <c r="Q117" s="8">
        <v>1411</v>
      </c>
      <c r="R117" s="54"/>
      <c r="S117" s="8" t="s">
        <v>5180</v>
      </c>
      <c r="T117" s="8" t="s">
        <v>5054</v>
      </c>
      <c r="U117" s="35">
        <v>0.906750392465</v>
      </c>
      <c r="V117" s="35">
        <v>0.833802816901</v>
      </c>
      <c r="W117" s="35">
        <v>0.80496453900700005</v>
      </c>
      <c r="X117" s="35">
        <v>0.80048141214199997</v>
      </c>
      <c r="Y117" s="35">
        <v>0.89272271016299998</v>
      </c>
      <c r="Z117" s="35">
        <v>0.89431438127100005</v>
      </c>
      <c r="AA117" s="35">
        <v>0.75991425509099997</v>
      </c>
      <c r="AB117" s="35">
        <v>0.67698706099799999</v>
      </c>
      <c r="AC117" s="35">
        <v>0.79072532699200004</v>
      </c>
      <c r="AD117" s="35">
        <v>0.57201986755000001</v>
      </c>
      <c r="AE117" s="35">
        <v>0.82153660012100005</v>
      </c>
      <c r="AF117" s="35">
        <v>0.85062388591799998</v>
      </c>
      <c r="AG117" s="35">
        <v>0.826989619377</v>
      </c>
      <c r="AH117" s="35">
        <v>0.74488938672600002</v>
      </c>
      <c r="AI117" s="35">
        <v>0.74013775829700001</v>
      </c>
      <c r="AJ117" s="35">
        <v>0.74967234600300003</v>
      </c>
      <c r="AL117" s="34" t="s">
        <v>5319</v>
      </c>
      <c r="AM117" s="34">
        <v>9.9462365591400006E-3</v>
      </c>
      <c r="AN117" s="34">
        <v>1.6155088852999998E-2</v>
      </c>
      <c r="AO117" s="34">
        <v>1.1136890951300001E-2</v>
      </c>
      <c r="AP117" s="34">
        <v>9.0579710144899992E-3</v>
      </c>
      <c r="AQ117" s="34">
        <v>4.6015712682399998E-2</v>
      </c>
      <c r="AR117" s="34">
        <v>8.4925690021200005E-3</v>
      </c>
      <c r="AS117" s="34">
        <v>0.123424878837</v>
      </c>
      <c r="AT117" s="34">
        <v>0.244860943168</v>
      </c>
      <c r="AU117" s="34">
        <v>1.6306954436500001E-2</v>
      </c>
      <c r="AV117" s="34">
        <v>3.3444816053499998E-2</v>
      </c>
      <c r="AW117" s="34">
        <v>5.7206537889999999E-2</v>
      </c>
      <c r="AX117" s="34">
        <v>6.1102236421699999E-2</v>
      </c>
      <c r="AY117" s="34">
        <v>1.12994350282E-2</v>
      </c>
      <c r="AZ117" s="34">
        <v>1.7145617000700001E-2</v>
      </c>
      <c r="BA117" s="34">
        <v>7.3863636363600002E-3</v>
      </c>
      <c r="BB117" s="34">
        <v>9.9220411056000005E-3</v>
      </c>
      <c r="BS117" s="38"/>
    </row>
    <row r="118" spans="1:71" x14ac:dyDescent="0.2">
      <c r="A118" s="34" t="s">
        <v>5320</v>
      </c>
      <c r="B118" s="8">
        <v>4460</v>
      </c>
      <c r="C118" s="8">
        <v>535</v>
      </c>
      <c r="D118" s="8">
        <v>3329</v>
      </c>
      <c r="E118" s="8">
        <v>2756</v>
      </c>
      <c r="F118" s="8">
        <v>1934</v>
      </c>
      <c r="G118" s="8">
        <v>1798</v>
      </c>
      <c r="H118" s="8">
        <v>1667</v>
      </c>
      <c r="I118" s="8">
        <v>1880</v>
      </c>
      <c r="J118" s="8">
        <v>2083</v>
      </c>
      <c r="K118" s="8">
        <v>1566</v>
      </c>
      <c r="L118" s="8">
        <v>1364</v>
      </c>
      <c r="M118" s="8">
        <v>3232</v>
      </c>
      <c r="N118" s="8">
        <v>864</v>
      </c>
      <c r="O118" s="8">
        <v>2880</v>
      </c>
      <c r="P118" s="8">
        <v>2760</v>
      </c>
      <c r="Q118" s="8">
        <v>1924</v>
      </c>
      <c r="R118" s="54"/>
      <c r="S118" s="8" t="s">
        <v>5180</v>
      </c>
      <c r="T118" s="8" t="s">
        <v>5056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4.62107208872E-4</v>
      </c>
      <c r="AC118" s="35">
        <v>0</v>
      </c>
      <c r="AD118" s="35">
        <v>0</v>
      </c>
      <c r="AE118" s="35">
        <v>6.04960677556E-4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L118" s="34" t="s">
        <v>5320</v>
      </c>
      <c r="AM118" s="34">
        <v>9.0358744394599996E-2</v>
      </c>
      <c r="AN118" s="34">
        <v>0.242990654206</v>
      </c>
      <c r="AO118" s="34">
        <v>0.227696004806</v>
      </c>
      <c r="AP118" s="34">
        <v>0.287010159652</v>
      </c>
      <c r="AQ118" s="34">
        <v>0.10341261633899999</v>
      </c>
      <c r="AR118" s="34">
        <v>0.11512791991100001</v>
      </c>
      <c r="AS118" s="34">
        <v>0.19376124775</v>
      </c>
      <c r="AT118" s="34">
        <v>0.36702127659599998</v>
      </c>
      <c r="AU118" s="34">
        <v>7.4891982717200004E-2</v>
      </c>
      <c r="AV118" s="34">
        <v>0.14303959131499999</v>
      </c>
      <c r="AW118" s="34">
        <v>0.152492668622</v>
      </c>
      <c r="AX118" s="34">
        <v>0.15594059405899999</v>
      </c>
      <c r="AY118" s="34">
        <v>0.215277777778</v>
      </c>
      <c r="AZ118" s="34">
        <v>0.25243055555600002</v>
      </c>
      <c r="BA118" s="34">
        <v>0.18224637681200001</v>
      </c>
      <c r="BB118" s="34">
        <v>0.25571725571699999</v>
      </c>
      <c r="BS118" s="38"/>
    </row>
    <row r="119" spans="1:71" x14ac:dyDescent="0.2">
      <c r="A119" s="34" t="s">
        <v>5321</v>
      </c>
      <c r="B119" s="8">
        <v>1567</v>
      </c>
      <c r="C119" s="8">
        <v>331</v>
      </c>
      <c r="D119" s="8">
        <v>1467</v>
      </c>
      <c r="E119" s="8">
        <v>576</v>
      </c>
      <c r="F119" s="8">
        <v>603</v>
      </c>
      <c r="G119" s="8">
        <v>533</v>
      </c>
      <c r="H119" s="8">
        <v>461</v>
      </c>
      <c r="I119" s="8">
        <v>744</v>
      </c>
      <c r="J119" s="8">
        <v>975</v>
      </c>
      <c r="K119" s="8">
        <v>564</v>
      </c>
      <c r="L119" s="8">
        <v>558</v>
      </c>
      <c r="M119" s="8">
        <v>931</v>
      </c>
      <c r="N119" s="8">
        <v>532</v>
      </c>
      <c r="O119" s="8">
        <v>1246</v>
      </c>
      <c r="P119" s="8">
        <v>1902</v>
      </c>
      <c r="Q119" s="8">
        <v>1337</v>
      </c>
      <c r="R119" s="54"/>
      <c r="S119" s="8" t="s">
        <v>5180</v>
      </c>
      <c r="T119" s="8" t="s">
        <v>5058</v>
      </c>
      <c r="U119" s="35">
        <v>3.1397174254299998E-4</v>
      </c>
      <c r="V119" s="35">
        <v>2.8169014084500001E-3</v>
      </c>
      <c r="W119" s="35">
        <v>2.3640661938500001E-4</v>
      </c>
      <c r="X119" s="35">
        <v>5.3490238031600002E-4</v>
      </c>
      <c r="Y119" s="35">
        <v>1.2547051442899999E-3</v>
      </c>
      <c r="Z119" s="35">
        <v>6.6889632107E-4</v>
      </c>
      <c r="AA119" s="35">
        <v>5.3590568060000001E-4</v>
      </c>
      <c r="AB119" s="35">
        <v>0</v>
      </c>
      <c r="AC119" s="35">
        <v>1.1890606420899999E-3</v>
      </c>
      <c r="AD119" s="35">
        <v>0</v>
      </c>
      <c r="AE119" s="35">
        <v>6.04960677556E-4</v>
      </c>
      <c r="AF119" s="35">
        <v>1.42602495544E-3</v>
      </c>
      <c r="AG119" s="35">
        <v>0</v>
      </c>
      <c r="AH119" s="35">
        <v>0</v>
      </c>
      <c r="AI119" s="35">
        <v>1.25234815279E-3</v>
      </c>
      <c r="AJ119" s="35">
        <v>0</v>
      </c>
      <c r="AL119" s="34" t="s">
        <v>5321</v>
      </c>
      <c r="AM119" s="34">
        <v>7.0197830248899997E-3</v>
      </c>
      <c r="AN119" s="34">
        <v>1.2084592145E-2</v>
      </c>
      <c r="AO119" s="34">
        <v>1.3633265166999999E-2</v>
      </c>
      <c r="AP119" s="34">
        <v>1.9097222222199998E-2</v>
      </c>
      <c r="AQ119" s="34">
        <v>2.9850746268700001E-2</v>
      </c>
      <c r="AR119" s="34">
        <v>1.87617260788E-3</v>
      </c>
      <c r="AS119" s="34">
        <v>0.14099783080299999</v>
      </c>
      <c r="AT119" s="34">
        <v>0.20564516128999999</v>
      </c>
      <c r="AU119" s="34">
        <v>4.1025641025599999E-3</v>
      </c>
      <c r="AV119" s="34">
        <v>4.0780141844000001E-2</v>
      </c>
      <c r="AW119" s="34">
        <v>5.5555555555600003E-2</v>
      </c>
      <c r="AX119" s="34">
        <v>3.00751879699E-2</v>
      </c>
      <c r="AY119" s="34">
        <v>9.3984962405999992E-3</v>
      </c>
      <c r="AZ119" s="34">
        <v>8.8282504012799998E-3</v>
      </c>
      <c r="BA119" s="34">
        <v>8.4121976866500005E-3</v>
      </c>
      <c r="BB119" s="34">
        <v>1.19670905011E-2</v>
      </c>
      <c r="BS119" s="38"/>
    </row>
    <row r="120" spans="1:71" x14ac:dyDescent="0.2">
      <c r="A120" s="34" t="s">
        <v>5322</v>
      </c>
      <c r="B120" s="8">
        <v>6802</v>
      </c>
      <c r="C120" s="8">
        <v>588</v>
      </c>
      <c r="D120" s="8">
        <v>2766</v>
      </c>
      <c r="E120" s="8">
        <v>3571</v>
      </c>
      <c r="F120" s="8">
        <v>2122</v>
      </c>
      <c r="G120" s="8">
        <v>2140</v>
      </c>
      <c r="H120" s="8">
        <v>1666</v>
      </c>
      <c r="I120" s="8">
        <v>1388</v>
      </c>
      <c r="J120" s="8">
        <v>5725</v>
      </c>
      <c r="K120" s="8">
        <v>1828</v>
      </c>
      <c r="L120" s="8">
        <v>1983</v>
      </c>
      <c r="M120" s="8">
        <v>2994</v>
      </c>
      <c r="N120" s="8">
        <v>1610</v>
      </c>
      <c r="O120" s="8">
        <v>3807</v>
      </c>
      <c r="P120" s="8">
        <v>5136</v>
      </c>
      <c r="Q120" s="8">
        <v>3898</v>
      </c>
      <c r="R120" s="54"/>
      <c r="S120" s="8" t="s">
        <v>5180</v>
      </c>
      <c r="T120" s="8" t="s">
        <v>5060</v>
      </c>
      <c r="U120" s="35">
        <v>9.2935635792799995E-2</v>
      </c>
      <c r="V120" s="35">
        <v>0.16338028168999999</v>
      </c>
      <c r="W120" s="35">
        <v>0.194799054374</v>
      </c>
      <c r="X120" s="35">
        <v>0.19898368547699999</v>
      </c>
      <c r="Y120" s="35">
        <v>0.10602258469299999</v>
      </c>
      <c r="Z120" s="35">
        <v>0.105016722408</v>
      </c>
      <c r="AA120" s="35">
        <v>0.23954983922799999</v>
      </c>
      <c r="AB120" s="35">
        <v>0.32255083179299998</v>
      </c>
      <c r="AC120" s="35">
        <v>0.20808561236600001</v>
      </c>
      <c r="AD120" s="35">
        <v>0.42798013244999999</v>
      </c>
      <c r="AE120" s="35">
        <v>0.177253478524</v>
      </c>
      <c r="AF120" s="35">
        <v>0.147950089127</v>
      </c>
      <c r="AG120" s="35">
        <v>0.173010380623</v>
      </c>
      <c r="AH120" s="35">
        <v>0.25511061327399998</v>
      </c>
      <c r="AI120" s="35">
        <v>0.25860989355000003</v>
      </c>
      <c r="AJ120" s="35">
        <v>0.25032765399700002</v>
      </c>
      <c r="AL120" s="34" t="s">
        <v>5322</v>
      </c>
      <c r="AM120" s="34">
        <v>4.2634519258999996E-3</v>
      </c>
      <c r="AN120" s="34">
        <v>1.36054421769E-2</v>
      </c>
      <c r="AO120" s="34">
        <v>9.3998553868399996E-3</v>
      </c>
      <c r="AP120" s="34">
        <v>5.8807056846800002E-3</v>
      </c>
      <c r="AQ120" s="34">
        <v>2.3562676720100002E-2</v>
      </c>
      <c r="AR120" s="34">
        <v>4.2056074766400001E-3</v>
      </c>
      <c r="AS120" s="34">
        <v>6.4225690276100006E-2</v>
      </c>
      <c r="AT120" s="34">
        <v>0.148414985591</v>
      </c>
      <c r="AU120" s="34">
        <v>3.4934497816600002E-3</v>
      </c>
      <c r="AV120" s="34">
        <v>1.25820568928E-2</v>
      </c>
      <c r="AW120" s="34">
        <v>3.9838628340899997E-2</v>
      </c>
      <c r="AX120" s="34">
        <v>3.0060120240500001E-2</v>
      </c>
      <c r="AY120" s="34">
        <v>3.10559006211E-3</v>
      </c>
      <c r="AZ120" s="34">
        <v>7.8802206461800004E-3</v>
      </c>
      <c r="BA120" s="34">
        <v>4.4781931464200004E-3</v>
      </c>
      <c r="BB120" s="34">
        <v>6.9266290405299996E-3</v>
      </c>
      <c r="BS120" s="38"/>
    </row>
    <row r="121" spans="1:71" x14ac:dyDescent="0.2">
      <c r="A121" s="34" t="s">
        <v>5323</v>
      </c>
      <c r="B121" s="8">
        <v>7456</v>
      </c>
      <c r="C121" s="8">
        <v>938</v>
      </c>
      <c r="D121" s="8">
        <v>5906</v>
      </c>
      <c r="E121" s="8">
        <v>8856</v>
      </c>
      <c r="F121" s="8">
        <v>4170</v>
      </c>
      <c r="G121" s="8">
        <v>3782</v>
      </c>
      <c r="H121" s="8">
        <v>3323</v>
      </c>
      <c r="I121" s="8">
        <v>3315</v>
      </c>
      <c r="J121" s="8">
        <v>3359</v>
      </c>
      <c r="K121" s="8">
        <v>1912</v>
      </c>
      <c r="L121" s="8">
        <v>3743</v>
      </c>
      <c r="M121" s="8">
        <v>5220</v>
      </c>
      <c r="N121" s="8">
        <v>3074</v>
      </c>
      <c r="O121" s="8">
        <v>4560</v>
      </c>
      <c r="P121" s="8">
        <v>3626</v>
      </c>
      <c r="Q121" s="8">
        <v>3278</v>
      </c>
      <c r="R121" s="54"/>
      <c r="S121" s="8" t="s">
        <v>5180</v>
      </c>
      <c r="T121" s="8" t="s">
        <v>4973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L121" s="34" t="s">
        <v>5323</v>
      </c>
      <c r="AM121" s="34">
        <v>8.7714592274700007E-2</v>
      </c>
      <c r="AN121" s="34">
        <v>0.14818763326199999</v>
      </c>
      <c r="AO121" s="34">
        <v>0.13139180494399999</v>
      </c>
      <c r="AP121" s="34">
        <v>0.11224028907</v>
      </c>
      <c r="AQ121" s="34">
        <v>0.128776978417</v>
      </c>
      <c r="AR121" s="34">
        <v>8.9370703331599993E-2</v>
      </c>
      <c r="AS121" s="34">
        <v>0.22750526632599999</v>
      </c>
      <c r="AT121" s="34">
        <v>0.39788838612400002</v>
      </c>
      <c r="AU121" s="34">
        <v>3.21524263174E-2</v>
      </c>
      <c r="AV121" s="34">
        <v>8.4728033472800002E-2</v>
      </c>
      <c r="AW121" s="34">
        <v>0.222281592306</v>
      </c>
      <c r="AX121" s="34">
        <v>0.19961685823799999</v>
      </c>
      <c r="AY121" s="34">
        <v>0.10344827586200001</v>
      </c>
      <c r="AZ121" s="34">
        <v>0.17982456140399999</v>
      </c>
      <c r="BA121" s="34">
        <v>0.123552123552</v>
      </c>
      <c r="BB121" s="34">
        <v>0.11592434411200001</v>
      </c>
      <c r="BS121" s="38"/>
    </row>
    <row r="122" spans="1:71" ht="15.75" thickBot="1" x14ac:dyDescent="0.25">
      <c r="A122" s="34" t="s">
        <v>5324</v>
      </c>
      <c r="B122" s="8">
        <v>6285</v>
      </c>
      <c r="C122" s="8">
        <v>839</v>
      </c>
      <c r="D122" s="8">
        <v>4883</v>
      </c>
      <c r="E122" s="8">
        <v>7798</v>
      </c>
      <c r="F122" s="8">
        <v>2499</v>
      </c>
      <c r="G122" s="8">
        <v>3466</v>
      </c>
      <c r="H122" s="8">
        <v>2475</v>
      </c>
      <c r="I122" s="8">
        <v>2935</v>
      </c>
      <c r="J122" s="8">
        <v>2908</v>
      </c>
      <c r="K122" s="8">
        <v>2547</v>
      </c>
      <c r="L122" s="8">
        <v>2565</v>
      </c>
      <c r="M122" s="8">
        <v>3152</v>
      </c>
      <c r="N122" s="8">
        <v>2341</v>
      </c>
      <c r="O122" s="8">
        <v>4973</v>
      </c>
      <c r="P122" s="8">
        <v>5241</v>
      </c>
      <c r="Q122" s="8">
        <v>2319</v>
      </c>
      <c r="R122" s="54"/>
      <c r="S122" s="40" t="s">
        <v>5180</v>
      </c>
      <c r="T122" s="40" t="s">
        <v>52</v>
      </c>
      <c r="U122" s="41">
        <v>0</v>
      </c>
      <c r="V122" s="41">
        <v>0</v>
      </c>
      <c r="W122" s="41">
        <v>0</v>
      </c>
      <c r="X122" s="41">
        <v>0</v>
      </c>
      <c r="Y122" s="41">
        <v>0</v>
      </c>
      <c r="Z122" s="41">
        <v>0</v>
      </c>
      <c r="AA122" s="41">
        <v>0</v>
      </c>
      <c r="AB122" s="41">
        <v>0</v>
      </c>
      <c r="AC122" s="41">
        <v>0</v>
      </c>
      <c r="AD122" s="41">
        <v>0</v>
      </c>
      <c r="AE122" s="41">
        <v>0</v>
      </c>
      <c r="AF122" s="41">
        <v>0</v>
      </c>
      <c r="AG122" s="41">
        <v>0</v>
      </c>
      <c r="AH122" s="41">
        <v>0</v>
      </c>
      <c r="AI122" s="41">
        <v>0</v>
      </c>
      <c r="AJ122" s="41">
        <v>0</v>
      </c>
      <c r="AL122" s="34" t="s">
        <v>5324</v>
      </c>
      <c r="AM122" s="34">
        <v>0.128400954654</v>
      </c>
      <c r="AN122" s="34">
        <v>0.25268176400499998</v>
      </c>
      <c r="AO122" s="34">
        <v>0.25537579357000001</v>
      </c>
      <c r="AP122" s="34">
        <v>0.199923057194</v>
      </c>
      <c r="AQ122" s="34">
        <v>0.14245698279300001</v>
      </c>
      <c r="AR122" s="34">
        <v>0.13416041546499999</v>
      </c>
      <c r="AS122" s="34">
        <v>0.24525252525300001</v>
      </c>
      <c r="AT122" s="34">
        <v>0.39727427597999998</v>
      </c>
      <c r="AU122" s="34">
        <v>8.2874828060500005E-2</v>
      </c>
      <c r="AV122" s="34">
        <v>0.156654888104</v>
      </c>
      <c r="AW122" s="34">
        <v>0.22105263157899999</v>
      </c>
      <c r="AX122" s="34">
        <v>0.20336294416199999</v>
      </c>
      <c r="AY122" s="34">
        <v>0.172575822298</v>
      </c>
      <c r="AZ122" s="34">
        <v>0.25477578926200001</v>
      </c>
      <c r="BA122" s="34">
        <v>0.220950200343</v>
      </c>
      <c r="BB122" s="34">
        <v>0.212591634325</v>
      </c>
      <c r="BS122" s="38"/>
    </row>
    <row r="123" spans="1:71" x14ac:dyDescent="0.2">
      <c r="A123" s="34" t="s">
        <v>5325</v>
      </c>
      <c r="B123" s="8">
        <v>4244</v>
      </c>
      <c r="C123" s="8">
        <v>627</v>
      </c>
      <c r="D123" s="8">
        <v>2879</v>
      </c>
      <c r="E123" s="8">
        <v>7095</v>
      </c>
      <c r="F123" s="8">
        <v>5262</v>
      </c>
      <c r="G123" s="8">
        <v>1516</v>
      </c>
      <c r="H123" s="8">
        <v>2430</v>
      </c>
      <c r="I123" s="8">
        <v>2138</v>
      </c>
      <c r="J123" s="8">
        <v>3065</v>
      </c>
      <c r="K123" s="8">
        <v>1795</v>
      </c>
      <c r="L123" s="8">
        <v>3331</v>
      </c>
      <c r="M123" s="8">
        <v>3082</v>
      </c>
      <c r="N123" s="8">
        <v>2816</v>
      </c>
      <c r="O123" s="8">
        <v>3566</v>
      </c>
      <c r="P123" s="8">
        <v>3648</v>
      </c>
      <c r="Q123" s="8">
        <v>6671</v>
      </c>
      <c r="R123" s="54"/>
      <c r="S123" s="8" t="s">
        <v>5182</v>
      </c>
      <c r="T123" s="8" t="s">
        <v>5054</v>
      </c>
      <c r="U123" s="35">
        <v>0.90284513417400003</v>
      </c>
      <c r="V123" s="35">
        <v>0.81760113555699998</v>
      </c>
      <c r="W123" s="35">
        <v>0.76037934668100005</v>
      </c>
      <c r="X123" s="35">
        <v>0.78976286871000001</v>
      </c>
      <c r="Y123" s="35">
        <v>0.85283765948099999</v>
      </c>
      <c r="Z123" s="35">
        <v>0.89926786165100003</v>
      </c>
      <c r="AA123" s="35">
        <v>0.81317167263699996</v>
      </c>
      <c r="AB123" s="35">
        <v>0.52584113770399998</v>
      </c>
      <c r="AC123" s="35">
        <v>0.946106991525</v>
      </c>
      <c r="AD123" s="35">
        <v>0.88418079096000002</v>
      </c>
      <c r="AE123" s="35">
        <v>0.75909878682800003</v>
      </c>
      <c r="AF123" s="35">
        <v>0.78372954615599999</v>
      </c>
      <c r="AG123" s="35">
        <v>0.80627906976700003</v>
      </c>
      <c r="AH123" s="35">
        <v>0.739338235294</v>
      </c>
      <c r="AI123" s="35">
        <v>0.75373443983400001</v>
      </c>
      <c r="AJ123" s="35">
        <v>0.76202052944400001</v>
      </c>
      <c r="AL123" s="34" t="s">
        <v>5325</v>
      </c>
      <c r="AM123" s="34">
        <v>0.120640904807</v>
      </c>
      <c r="AN123" s="34">
        <v>0.21212121212099999</v>
      </c>
      <c r="AO123" s="34">
        <v>0.15352552969800001</v>
      </c>
      <c r="AP123" s="34">
        <v>0.10288935870300001</v>
      </c>
      <c r="AQ123" s="34">
        <v>9.7111364500199998E-2</v>
      </c>
      <c r="AR123" s="34">
        <v>0.14841688654400001</v>
      </c>
      <c r="AS123" s="34">
        <v>0.28230452674899997</v>
      </c>
      <c r="AT123" s="34">
        <v>0.38821328344200001</v>
      </c>
      <c r="AU123" s="34">
        <v>0.20456769983699999</v>
      </c>
      <c r="AV123" s="34">
        <v>0.29637883008400001</v>
      </c>
      <c r="AW123" s="34">
        <v>0.24076853797700001</v>
      </c>
      <c r="AX123" s="34">
        <v>0.214471122648</v>
      </c>
      <c r="AY123" s="34">
        <v>0.112215909091</v>
      </c>
      <c r="AZ123" s="34">
        <v>0.20022434099799999</v>
      </c>
      <c r="BA123" s="34">
        <v>0.141447368421</v>
      </c>
      <c r="BB123" s="34">
        <v>0.10238345075700001</v>
      </c>
      <c r="BS123" s="38"/>
    </row>
    <row r="124" spans="1:71" x14ac:dyDescent="0.2">
      <c r="A124" s="34" t="s">
        <v>5326</v>
      </c>
      <c r="B124" s="8">
        <v>8565</v>
      </c>
      <c r="C124" s="8">
        <v>1505</v>
      </c>
      <c r="D124" s="8">
        <v>8282</v>
      </c>
      <c r="E124" s="8">
        <v>9658</v>
      </c>
      <c r="F124" s="8">
        <v>3966</v>
      </c>
      <c r="G124" s="8">
        <v>4303</v>
      </c>
      <c r="H124" s="8">
        <v>3097</v>
      </c>
      <c r="I124" s="8">
        <v>5021</v>
      </c>
      <c r="J124" s="8">
        <v>5569</v>
      </c>
      <c r="K124" s="8">
        <v>3289</v>
      </c>
      <c r="L124" s="8">
        <v>5939</v>
      </c>
      <c r="M124" s="8">
        <v>6735</v>
      </c>
      <c r="N124" s="8">
        <v>4371</v>
      </c>
      <c r="O124" s="8">
        <v>6961</v>
      </c>
      <c r="P124" s="8">
        <v>6557</v>
      </c>
      <c r="Q124" s="8">
        <v>2928</v>
      </c>
      <c r="R124" s="54"/>
      <c r="S124" s="8" t="s">
        <v>5182</v>
      </c>
      <c r="T124" s="8" t="s">
        <v>5056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1.3241525423700001E-4</v>
      </c>
      <c r="AD124" s="35">
        <v>0</v>
      </c>
      <c r="AE124" s="35">
        <v>0</v>
      </c>
      <c r="AF124" s="35">
        <v>1.5436863229400001E-4</v>
      </c>
      <c r="AG124" s="35">
        <v>4.6511627906999998E-4</v>
      </c>
      <c r="AH124" s="35">
        <v>0</v>
      </c>
      <c r="AI124" s="35">
        <v>0</v>
      </c>
      <c r="AJ124" s="35">
        <v>0</v>
      </c>
      <c r="AL124" s="34" t="s">
        <v>5326</v>
      </c>
      <c r="AM124" s="34">
        <v>8.0560420315199999E-2</v>
      </c>
      <c r="AN124" s="34">
        <v>0.150166112957</v>
      </c>
      <c r="AO124" s="34">
        <v>0.19560492634599999</v>
      </c>
      <c r="AP124" s="34">
        <v>0.15800372747999999</v>
      </c>
      <c r="AQ124" s="34">
        <v>9.9092284417499996E-2</v>
      </c>
      <c r="AR124" s="34">
        <v>9.0169649081999995E-2</v>
      </c>
      <c r="AS124" s="34">
        <v>0.22667097190800001</v>
      </c>
      <c r="AT124" s="34">
        <v>0.34933280223099999</v>
      </c>
      <c r="AU124" s="34">
        <v>7.0030526126799997E-2</v>
      </c>
      <c r="AV124" s="34">
        <v>0.141684402554</v>
      </c>
      <c r="AW124" s="34">
        <v>0.18067014648900001</v>
      </c>
      <c r="AX124" s="34">
        <v>0.159317000742</v>
      </c>
      <c r="AY124" s="34">
        <v>0.14687714481799999</v>
      </c>
      <c r="AZ124" s="34">
        <v>0.22611693722199999</v>
      </c>
      <c r="BA124" s="34">
        <v>0.180112856489</v>
      </c>
      <c r="BB124" s="34">
        <v>0.167691256831</v>
      </c>
      <c r="BS124" s="38"/>
    </row>
    <row r="125" spans="1:71" x14ac:dyDescent="0.2">
      <c r="A125" s="34" t="s">
        <v>5327</v>
      </c>
      <c r="B125" s="8">
        <v>9686</v>
      </c>
      <c r="C125" s="8">
        <v>1008</v>
      </c>
      <c r="D125" s="8">
        <v>6744</v>
      </c>
      <c r="E125" s="8">
        <v>6775</v>
      </c>
      <c r="F125" s="8">
        <v>3975</v>
      </c>
      <c r="G125" s="8">
        <v>4053</v>
      </c>
      <c r="H125" s="8">
        <v>3309</v>
      </c>
      <c r="I125" s="8">
        <v>3366</v>
      </c>
      <c r="J125" s="8">
        <v>5233</v>
      </c>
      <c r="K125" s="8">
        <v>2488</v>
      </c>
      <c r="L125" s="8">
        <v>2387</v>
      </c>
      <c r="M125" s="8">
        <v>4396</v>
      </c>
      <c r="N125" s="8">
        <v>2979</v>
      </c>
      <c r="O125" s="8">
        <v>5471</v>
      </c>
      <c r="P125" s="8">
        <v>5448</v>
      </c>
      <c r="Q125" s="8">
        <v>4684</v>
      </c>
      <c r="R125" s="54"/>
      <c r="S125" s="8" t="s">
        <v>5182</v>
      </c>
      <c r="T125" s="8" t="s">
        <v>5058</v>
      </c>
      <c r="U125" s="35">
        <v>3.2331070158399998E-4</v>
      </c>
      <c r="V125" s="35">
        <v>7.0972320794900003E-4</v>
      </c>
      <c r="W125" s="35">
        <v>4.21496311907E-4</v>
      </c>
      <c r="X125" s="35">
        <v>0</v>
      </c>
      <c r="Y125" s="35">
        <v>2.63968323801E-3</v>
      </c>
      <c r="Z125" s="35">
        <v>5.0492299924299996E-4</v>
      </c>
      <c r="AA125" s="35">
        <v>0</v>
      </c>
      <c r="AB125" s="35">
        <v>0</v>
      </c>
      <c r="AC125" s="35">
        <v>9.2690677966099995E-4</v>
      </c>
      <c r="AD125" s="35">
        <v>1.6949152542399999E-3</v>
      </c>
      <c r="AE125" s="35">
        <v>6.9324090121299997E-4</v>
      </c>
      <c r="AF125" s="35">
        <v>7.7184316147000005E-4</v>
      </c>
      <c r="AG125" s="35">
        <v>6.9767441860499996E-4</v>
      </c>
      <c r="AH125" s="35">
        <v>3.67647058824E-4</v>
      </c>
      <c r="AI125" s="35">
        <v>1.45228215768E-3</v>
      </c>
      <c r="AJ125" s="35">
        <v>8.1037277147500005E-4</v>
      </c>
      <c r="AL125" s="34" t="s">
        <v>5327</v>
      </c>
      <c r="AM125" s="34">
        <v>0.81158372909400001</v>
      </c>
      <c r="AN125" s="34">
        <v>0.79067460317500005</v>
      </c>
      <c r="AO125" s="34">
        <v>0.81079478054599996</v>
      </c>
      <c r="AP125" s="34">
        <v>0.76959409594100003</v>
      </c>
      <c r="AQ125" s="34">
        <v>0.67849056603799995</v>
      </c>
      <c r="AR125" s="34">
        <v>0.68837897853399999</v>
      </c>
      <c r="AS125" s="34">
        <v>0.76639468117300003</v>
      </c>
      <c r="AT125" s="34">
        <v>0.89037433155099999</v>
      </c>
      <c r="AU125" s="34">
        <v>0.56124593923199995</v>
      </c>
      <c r="AV125" s="34">
        <v>0.72347266881000005</v>
      </c>
      <c r="AW125" s="34">
        <v>0.77167993297000004</v>
      </c>
      <c r="AX125" s="34">
        <v>0.79845313921700001</v>
      </c>
      <c r="AY125" s="34">
        <v>0.82745887881799995</v>
      </c>
      <c r="AZ125" s="34">
        <v>0.86419301773000001</v>
      </c>
      <c r="BA125" s="34">
        <v>0.79166666666700003</v>
      </c>
      <c r="BB125" s="34">
        <v>0.86485909479099998</v>
      </c>
      <c r="BS125" s="38"/>
    </row>
    <row r="126" spans="1:71" x14ac:dyDescent="0.2">
      <c r="A126" s="34" t="s">
        <v>5328</v>
      </c>
      <c r="B126" s="8">
        <v>5564</v>
      </c>
      <c r="C126" s="8">
        <v>678</v>
      </c>
      <c r="D126" s="8">
        <v>4368</v>
      </c>
      <c r="E126" s="8">
        <v>6651</v>
      </c>
      <c r="F126" s="8">
        <v>2748</v>
      </c>
      <c r="G126" s="8">
        <v>2927</v>
      </c>
      <c r="H126" s="8">
        <v>1755</v>
      </c>
      <c r="I126" s="8">
        <v>2146</v>
      </c>
      <c r="J126" s="8">
        <v>4333</v>
      </c>
      <c r="K126" s="8">
        <v>1827</v>
      </c>
      <c r="L126" s="8">
        <v>2519</v>
      </c>
      <c r="M126" s="8">
        <v>2950</v>
      </c>
      <c r="N126" s="8">
        <v>2484</v>
      </c>
      <c r="O126" s="8">
        <v>4601</v>
      </c>
      <c r="P126" s="8">
        <v>3366</v>
      </c>
      <c r="Q126" s="8">
        <v>1503</v>
      </c>
      <c r="R126" s="54"/>
      <c r="S126" s="8" t="s">
        <v>5182</v>
      </c>
      <c r="T126" s="8" t="s">
        <v>5060</v>
      </c>
      <c r="U126" s="35">
        <v>9.6831555124499993E-2</v>
      </c>
      <c r="V126" s="35">
        <v>0.18168914123499999</v>
      </c>
      <c r="W126" s="35">
        <v>0.23919915700700001</v>
      </c>
      <c r="X126" s="35">
        <v>0.21023713128999999</v>
      </c>
      <c r="Y126" s="35">
        <v>0.144522657281</v>
      </c>
      <c r="Z126" s="35">
        <v>0.10022721535</v>
      </c>
      <c r="AA126" s="35">
        <v>0.18682832736300001</v>
      </c>
      <c r="AB126" s="35">
        <v>0.47415886229600002</v>
      </c>
      <c r="AC126" s="35">
        <v>5.2833686440700002E-2</v>
      </c>
      <c r="AD126" s="35">
        <v>0.114124293785</v>
      </c>
      <c r="AE126" s="35">
        <v>0.24020797226999999</v>
      </c>
      <c r="AF126" s="35">
        <v>0.21534424205</v>
      </c>
      <c r="AG126" s="35">
        <v>0.19255813953500001</v>
      </c>
      <c r="AH126" s="35">
        <v>0.260294117647</v>
      </c>
      <c r="AI126" s="35">
        <v>0.24481327800800001</v>
      </c>
      <c r="AJ126" s="35">
        <v>0.237169097785</v>
      </c>
      <c r="AL126" s="34" t="s">
        <v>5328</v>
      </c>
      <c r="AM126" s="34">
        <v>0.79978432782200004</v>
      </c>
      <c r="AN126" s="34">
        <v>0.80825958702099998</v>
      </c>
      <c r="AO126" s="34">
        <v>0.84020146520100003</v>
      </c>
      <c r="AP126" s="34">
        <v>0.82574049015200002</v>
      </c>
      <c r="AQ126" s="34">
        <v>0.63391557496399997</v>
      </c>
      <c r="AR126" s="34">
        <v>0.68261018107299998</v>
      </c>
      <c r="AS126" s="34">
        <v>0.832478632479</v>
      </c>
      <c r="AT126" s="34">
        <v>0.86579683131399998</v>
      </c>
      <c r="AU126" s="34">
        <v>0.654742672513</v>
      </c>
      <c r="AV126" s="34">
        <v>0.79802955664999997</v>
      </c>
      <c r="AW126" s="34">
        <v>0.72409686383500005</v>
      </c>
      <c r="AX126" s="34">
        <v>0.71389830508499996</v>
      </c>
      <c r="AY126" s="34">
        <v>0.83735909822900001</v>
      </c>
      <c r="AZ126" s="34">
        <v>0.90067376657200005</v>
      </c>
      <c r="BA126" s="34">
        <v>0.82798573975</v>
      </c>
      <c r="BB126" s="34">
        <v>0.89354624085199996</v>
      </c>
      <c r="BS126" s="38"/>
    </row>
    <row r="127" spans="1:71" x14ac:dyDescent="0.2">
      <c r="A127" s="34" t="s">
        <v>5329</v>
      </c>
      <c r="B127" s="8">
        <v>4843</v>
      </c>
      <c r="C127" s="8">
        <v>459</v>
      </c>
      <c r="D127" s="8">
        <v>3602</v>
      </c>
      <c r="E127" s="8">
        <v>4884</v>
      </c>
      <c r="F127" s="8">
        <v>1440</v>
      </c>
      <c r="G127" s="8">
        <v>2004</v>
      </c>
      <c r="H127" s="8">
        <v>1559</v>
      </c>
      <c r="I127" s="8">
        <v>1634</v>
      </c>
      <c r="J127" s="8">
        <v>3276</v>
      </c>
      <c r="K127" s="8">
        <v>940</v>
      </c>
      <c r="L127" s="8">
        <v>1386</v>
      </c>
      <c r="M127" s="8">
        <v>4057</v>
      </c>
      <c r="N127" s="8">
        <v>2694</v>
      </c>
      <c r="O127" s="8">
        <v>2617</v>
      </c>
      <c r="P127" s="8">
        <v>1614</v>
      </c>
      <c r="Q127" s="8">
        <v>2610</v>
      </c>
      <c r="R127" s="54"/>
      <c r="S127" s="8" t="s">
        <v>5182</v>
      </c>
      <c r="T127" s="8" t="s">
        <v>4973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L127" s="34" t="s">
        <v>5329</v>
      </c>
      <c r="AM127" s="34">
        <v>0.72227957877299998</v>
      </c>
      <c r="AN127" s="34">
        <v>0.76252723311500004</v>
      </c>
      <c r="AO127" s="34">
        <v>0.75180455302600002</v>
      </c>
      <c r="AP127" s="34">
        <v>0.71723996724000005</v>
      </c>
      <c r="AQ127" s="34">
        <v>0.63472222222200003</v>
      </c>
      <c r="AR127" s="34">
        <v>0.64570858283400001</v>
      </c>
      <c r="AS127" s="34">
        <v>0.83899935856300001</v>
      </c>
      <c r="AT127" s="34">
        <v>0.79314565483499999</v>
      </c>
      <c r="AU127" s="34">
        <v>0.65598290598300002</v>
      </c>
      <c r="AV127" s="34">
        <v>0.83085106382999996</v>
      </c>
      <c r="AW127" s="34">
        <v>0.67965367965400003</v>
      </c>
      <c r="AX127" s="34">
        <v>0.66477692876500005</v>
      </c>
      <c r="AY127" s="34">
        <v>0.67965850037099995</v>
      </c>
      <c r="AZ127" s="34">
        <v>0.81543752388199997</v>
      </c>
      <c r="BA127" s="34">
        <v>0.72057001239200003</v>
      </c>
      <c r="BB127" s="34">
        <v>0.815708812261</v>
      </c>
      <c r="BS127" s="38"/>
    </row>
    <row r="128" spans="1:71" ht="15.75" thickBot="1" x14ac:dyDescent="0.25">
      <c r="A128" s="34" t="s">
        <v>5330</v>
      </c>
      <c r="B128" s="8">
        <v>10690</v>
      </c>
      <c r="C128" s="8">
        <v>1354</v>
      </c>
      <c r="D128" s="8">
        <v>7302</v>
      </c>
      <c r="E128" s="8">
        <v>10260</v>
      </c>
      <c r="F128" s="8">
        <v>4338</v>
      </c>
      <c r="G128" s="8">
        <v>4431</v>
      </c>
      <c r="H128" s="8">
        <v>3798</v>
      </c>
      <c r="I128" s="8">
        <v>3846</v>
      </c>
      <c r="J128" s="8">
        <v>6554</v>
      </c>
      <c r="K128" s="8">
        <v>3409</v>
      </c>
      <c r="L128" s="8">
        <v>5203</v>
      </c>
      <c r="M128" s="8">
        <v>6481</v>
      </c>
      <c r="N128" s="8">
        <v>3885</v>
      </c>
      <c r="O128" s="8">
        <v>5616</v>
      </c>
      <c r="P128" s="8">
        <v>6694</v>
      </c>
      <c r="Q128" s="8">
        <v>6824</v>
      </c>
      <c r="R128" s="54"/>
      <c r="S128" s="40" t="s">
        <v>5182</v>
      </c>
      <c r="T128" s="40" t="s">
        <v>52</v>
      </c>
      <c r="U128" s="41">
        <v>0</v>
      </c>
      <c r="V128" s="41">
        <v>0</v>
      </c>
      <c r="W128" s="41">
        <v>0</v>
      </c>
      <c r="X128" s="41">
        <v>0</v>
      </c>
      <c r="Y128" s="41">
        <v>0</v>
      </c>
      <c r="Z128" s="41">
        <v>0</v>
      </c>
      <c r="AA128" s="41">
        <v>0</v>
      </c>
      <c r="AB128" s="41">
        <v>0</v>
      </c>
      <c r="AC128" s="41">
        <v>0</v>
      </c>
      <c r="AD128" s="41">
        <v>0</v>
      </c>
      <c r="AE128" s="41">
        <v>0</v>
      </c>
      <c r="AF128" s="41">
        <v>0</v>
      </c>
      <c r="AG128" s="41">
        <v>0</v>
      </c>
      <c r="AH128" s="41">
        <v>0</v>
      </c>
      <c r="AI128" s="41">
        <v>0</v>
      </c>
      <c r="AJ128" s="41">
        <v>0</v>
      </c>
      <c r="AL128" s="34" t="s">
        <v>5330</v>
      </c>
      <c r="AM128" s="34">
        <v>0.67474275023399999</v>
      </c>
      <c r="AN128" s="34">
        <v>0.76440177252599995</v>
      </c>
      <c r="AO128" s="34">
        <v>0.79074226239400003</v>
      </c>
      <c r="AP128" s="34">
        <v>0.73206627680299996</v>
      </c>
      <c r="AQ128" s="34">
        <v>0.55693868142000003</v>
      </c>
      <c r="AR128" s="34">
        <v>0.60821484992099994</v>
      </c>
      <c r="AS128" s="34">
        <v>0.73617693522899996</v>
      </c>
      <c r="AT128" s="34">
        <v>0.80135205408200005</v>
      </c>
      <c r="AU128" s="34">
        <v>0.55248703082100004</v>
      </c>
      <c r="AV128" s="34">
        <v>0.74332648870600004</v>
      </c>
      <c r="AW128" s="34">
        <v>0.58908322121900003</v>
      </c>
      <c r="AX128" s="34">
        <v>0.60160469063400002</v>
      </c>
      <c r="AY128" s="34">
        <v>0.70373230373200002</v>
      </c>
      <c r="AZ128" s="34">
        <v>0.867877492877</v>
      </c>
      <c r="BA128" s="34">
        <v>0.60815655811199998</v>
      </c>
      <c r="BB128" s="34">
        <v>0.76113716295400002</v>
      </c>
      <c r="BS128" s="38"/>
    </row>
    <row r="129" spans="1:71" x14ac:dyDescent="0.2">
      <c r="A129" s="34" t="s">
        <v>5331</v>
      </c>
      <c r="B129" s="8">
        <v>4163</v>
      </c>
      <c r="C129" s="8">
        <v>470</v>
      </c>
      <c r="D129" s="8">
        <v>2670</v>
      </c>
      <c r="E129" s="8">
        <v>2778</v>
      </c>
      <c r="F129" s="8">
        <v>1112</v>
      </c>
      <c r="G129" s="8">
        <v>1301</v>
      </c>
      <c r="H129" s="8">
        <v>962</v>
      </c>
      <c r="I129" s="8">
        <v>1196</v>
      </c>
      <c r="J129" s="8">
        <v>1247</v>
      </c>
      <c r="K129" s="8">
        <v>1020</v>
      </c>
      <c r="L129" s="8">
        <v>2072</v>
      </c>
      <c r="M129" s="8">
        <v>1317</v>
      </c>
      <c r="N129" s="8">
        <v>1762</v>
      </c>
      <c r="O129" s="8">
        <v>2171</v>
      </c>
      <c r="P129" s="8">
        <v>1572</v>
      </c>
      <c r="Q129" s="8">
        <v>1090</v>
      </c>
      <c r="R129" s="54"/>
      <c r="S129" s="8" t="s">
        <v>5184</v>
      </c>
      <c r="T129" s="8" t="s">
        <v>5054</v>
      </c>
      <c r="U129" s="35">
        <v>0.13749097038300001</v>
      </c>
      <c r="V129" s="35">
        <v>0.162087912088</v>
      </c>
      <c r="W129" s="35">
        <v>0.149513029745</v>
      </c>
      <c r="X129" s="35">
        <v>0.150194087787</v>
      </c>
      <c r="Y129" s="35">
        <v>0.24146757679200001</v>
      </c>
      <c r="Z129" s="35">
        <v>0.30921868540699998</v>
      </c>
      <c r="AA129" s="35">
        <v>0.24582338902100001</v>
      </c>
      <c r="AB129" s="35">
        <v>0.174505494505</v>
      </c>
      <c r="AC129" s="35">
        <v>0.45523255814000002</v>
      </c>
      <c r="AD129" s="35">
        <v>0.36468551644500002</v>
      </c>
      <c r="AE129" s="35">
        <v>0.27597520962400002</v>
      </c>
      <c r="AF129" s="35">
        <v>0.204393149665</v>
      </c>
      <c r="AG129" s="35">
        <v>0.15863787375399999</v>
      </c>
      <c r="AH129" s="35">
        <v>0.144208583295</v>
      </c>
      <c r="AI129" s="35">
        <v>0.15966850828699999</v>
      </c>
      <c r="AJ129" s="35">
        <v>0.116883116883</v>
      </c>
      <c r="AL129" s="34" t="s">
        <v>5331</v>
      </c>
      <c r="AM129" s="34">
        <v>1.8015853951499999E-2</v>
      </c>
      <c r="AN129" s="34">
        <v>5.5319148936199998E-2</v>
      </c>
      <c r="AO129" s="34">
        <v>3.52059925094E-2</v>
      </c>
      <c r="AP129" s="34">
        <v>2.2678185745099999E-2</v>
      </c>
      <c r="AQ129" s="34">
        <v>4.0467625899300003E-2</v>
      </c>
      <c r="AR129" s="34">
        <v>1.7678708685600002E-2</v>
      </c>
      <c r="AS129" s="34">
        <v>0.15072765072800001</v>
      </c>
      <c r="AT129" s="34">
        <v>0.20735785953200001</v>
      </c>
      <c r="AU129" s="34">
        <v>2.6463512429799999E-2</v>
      </c>
      <c r="AV129" s="34">
        <v>5.9803921568600003E-2</v>
      </c>
      <c r="AW129" s="34">
        <v>7.5772200772199996E-2</v>
      </c>
      <c r="AX129" s="34">
        <v>8.4282460136700002E-2</v>
      </c>
      <c r="AY129" s="34">
        <v>2.6106696935299999E-2</v>
      </c>
      <c r="AZ129" s="34">
        <v>5.06678949793E-2</v>
      </c>
      <c r="BA129" s="34">
        <v>3.5623409669200003E-2</v>
      </c>
      <c r="BB129" s="34">
        <v>3.0275229357799999E-2</v>
      </c>
      <c r="BS129" s="38"/>
    </row>
    <row r="130" spans="1:71" x14ac:dyDescent="0.2">
      <c r="A130" s="34" t="s">
        <v>5332</v>
      </c>
      <c r="B130" s="8">
        <v>2270</v>
      </c>
      <c r="C130" s="8">
        <v>449</v>
      </c>
      <c r="D130" s="8">
        <v>1824</v>
      </c>
      <c r="E130" s="8">
        <v>2432</v>
      </c>
      <c r="F130" s="8">
        <v>1427</v>
      </c>
      <c r="G130" s="8">
        <v>1495</v>
      </c>
      <c r="H130" s="8">
        <v>1031</v>
      </c>
      <c r="I130" s="8">
        <v>1100</v>
      </c>
      <c r="J130" s="8">
        <v>1562</v>
      </c>
      <c r="K130" s="8">
        <v>875</v>
      </c>
      <c r="L130" s="8">
        <v>1429</v>
      </c>
      <c r="M130" s="8">
        <v>1767</v>
      </c>
      <c r="N130" s="8">
        <v>744</v>
      </c>
      <c r="O130" s="8">
        <v>1510</v>
      </c>
      <c r="P130" s="8">
        <v>1500</v>
      </c>
      <c r="Q130" s="8">
        <v>1493</v>
      </c>
      <c r="R130" s="54"/>
      <c r="S130" s="8" t="s">
        <v>5184</v>
      </c>
      <c r="T130" s="8" t="s">
        <v>5056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2.90697674419E-4</v>
      </c>
      <c r="AD130" s="35">
        <v>0</v>
      </c>
      <c r="AE130" s="35">
        <v>0</v>
      </c>
      <c r="AF130" s="35">
        <v>0</v>
      </c>
      <c r="AG130" s="35">
        <v>0</v>
      </c>
      <c r="AH130" s="35">
        <v>4.6146746654400001E-4</v>
      </c>
      <c r="AI130" s="35">
        <v>0</v>
      </c>
      <c r="AJ130" s="35">
        <v>1.2175324675300001E-3</v>
      </c>
      <c r="AL130" s="34" t="s">
        <v>5332</v>
      </c>
      <c r="AM130" s="34">
        <v>4.0088105726899997E-2</v>
      </c>
      <c r="AN130" s="34">
        <v>0.11804008908700001</v>
      </c>
      <c r="AO130" s="34">
        <v>8.3881578947400004E-2</v>
      </c>
      <c r="AP130" s="34">
        <v>0.111430921053</v>
      </c>
      <c r="AQ130" s="34">
        <v>8.4092501751900001E-2</v>
      </c>
      <c r="AR130" s="34">
        <v>5.81939799331E-2</v>
      </c>
      <c r="AS130" s="34">
        <v>0.14742967992200001</v>
      </c>
      <c r="AT130" s="34">
        <v>0.26363636363600002</v>
      </c>
      <c r="AU130" s="34">
        <v>3.8412291933399997E-2</v>
      </c>
      <c r="AV130" s="34">
        <v>7.6571428571399994E-2</v>
      </c>
      <c r="AW130" s="34">
        <v>9.4471658502399997E-2</v>
      </c>
      <c r="AX130" s="34">
        <v>6.2252405206599998E-2</v>
      </c>
      <c r="AY130" s="34">
        <v>4.1666666666699999E-2</v>
      </c>
      <c r="AZ130" s="34">
        <v>0.12516556291399999</v>
      </c>
      <c r="BA130" s="34">
        <v>6.9333333333299996E-2</v>
      </c>
      <c r="BB130" s="34">
        <v>9.9129269926300001E-2</v>
      </c>
      <c r="BS130" s="38"/>
    </row>
    <row r="131" spans="1:71" x14ac:dyDescent="0.2">
      <c r="A131" s="34" t="s">
        <v>5333</v>
      </c>
      <c r="B131" s="8">
        <v>2158</v>
      </c>
      <c r="C131" s="8">
        <v>198</v>
      </c>
      <c r="D131" s="8">
        <v>879</v>
      </c>
      <c r="E131" s="8">
        <v>3644</v>
      </c>
      <c r="F131" s="8">
        <v>542</v>
      </c>
      <c r="G131" s="8">
        <v>645</v>
      </c>
      <c r="H131" s="8">
        <v>553</v>
      </c>
      <c r="I131" s="8">
        <v>438</v>
      </c>
      <c r="J131" s="8">
        <v>27</v>
      </c>
      <c r="K131" s="8">
        <v>434</v>
      </c>
      <c r="L131" s="8">
        <v>495</v>
      </c>
      <c r="M131" s="8">
        <v>697</v>
      </c>
      <c r="N131" s="8">
        <v>468</v>
      </c>
      <c r="O131" s="8">
        <v>859</v>
      </c>
      <c r="P131" s="8">
        <v>522</v>
      </c>
      <c r="Q131" s="8">
        <v>706</v>
      </c>
      <c r="R131" s="54"/>
      <c r="S131" s="8" t="s">
        <v>5184</v>
      </c>
      <c r="T131" s="8" t="s">
        <v>5058</v>
      </c>
      <c r="U131" s="35">
        <v>2.4078979051299999E-4</v>
      </c>
      <c r="V131" s="35">
        <v>0</v>
      </c>
      <c r="W131" s="35">
        <v>0</v>
      </c>
      <c r="X131" s="35">
        <v>2.9859659599899998E-4</v>
      </c>
      <c r="Y131" s="35">
        <v>8.5324232081899999E-4</v>
      </c>
      <c r="Z131" s="35">
        <v>4.13393964448E-4</v>
      </c>
      <c r="AA131" s="35">
        <v>0</v>
      </c>
      <c r="AB131" s="35">
        <v>0</v>
      </c>
      <c r="AC131" s="35">
        <v>2.90697674419E-4</v>
      </c>
      <c r="AD131" s="35">
        <v>5.7703404500900003E-4</v>
      </c>
      <c r="AE131" s="35">
        <v>3.64564345607E-4</v>
      </c>
      <c r="AF131" s="35">
        <v>3.7230081906200002E-4</v>
      </c>
      <c r="AG131" s="35">
        <v>0</v>
      </c>
      <c r="AH131" s="35">
        <v>0</v>
      </c>
      <c r="AI131" s="35">
        <v>2.7624309392299998E-4</v>
      </c>
      <c r="AJ131" s="35">
        <v>4.0584415584400002E-4</v>
      </c>
      <c r="AL131" s="34" t="s">
        <v>5333</v>
      </c>
      <c r="AM131" s="34">
        <v>1.0658016682100001E-2</v>
      </c>
      <c r="AN131" s="34">
        <v>2.0202020202000001E-2</v>
      </c>
      <c r="AO131" s="34">
        <v>2.3890784982899999E-2</v>
      </c>
      <c r="AP131" s="34">
        <v>1.28979143798E-2</v>
      </c>
      <c r="AQ131" s="34">
        <v>2.7675276752800002E-2</v>
      </c>
      <c r="AR131" s="34">
        <v>1.7054263565900001E-2</v>
      </c>
      <c r="AS131" s="34">
        <v>0.108499095841</v>
      </c>
      <c r="AT131" s="34">
        <v>0.17351598173499999</v>
      </c>
      <c r="AU131" s="34">
        <v>7.4074074074099994E-2</v>
      </c>
      <c r="AV131" s="34">
        <v>0.101382488479</v>
      </c>
      <c r="AW131" s="34">
        <v>5.0505050505099999E-2</v>
      </c>
      <c r="AX131" s="34">
        <v>4.5911047345800003E-2</v>
      </c>
      <c r="AY131" s="34">
        <v>8.5470085470099998E-3</v>
      </c>
      <c r="AZ131" s="34">
        <v>2.91036088475E-2</v>
      </c>
      <c r="BA131" s="34">
        <v>1.53256704981E-2</v>
      </c>
      <c r="BB131" s="34">
        <v>1.5580736543899999E-2</v>
      </c>
      <c r="BS131" s="38"/>
    </row>
    <row r="132" spans="1:71" x14ac:dyDescent="0.2">
      <c r="A132" s="34" t="s">
        <v>5334</v>
      </c>
      <c r="B132" s="8">
        <v>3918</v>
      </c>
      <c r="C132" s="8">
        <v>513</v>
      </c>
      <c r="D132" s="8">
        <v>3574</v>
      </c>
      <c r="E132" s="8">
        <v>5863</v>
      </c>
      <c r="F132" s="8">
        <v>1830</v>
      </c>
      <c r="G132" s="8">
        <v>2128</v>
      </c>
      <c r="H132" s="8">
        <v>1877</v>
      </c>
      <c r="I132" s="8">
        <v>1990</v>
      </c>
      <c r="J132" s="8">
        <v>3088</v>
      </c>
      <c r="K132" s="8">
        <v>1541</v>
      </c>
      <c r="L132" s="8">
        <v>2528</v>
      </c>
      <c r="M132" s="8">
        <v>3169</v>
      </c>
      <c r="N132" s="8">
        <v>2047</v>
      </c>
      <c r="O132" s="8">
        <v>3889</v>
      </c>
      <c r="P132" s="8">
        <v>3994</v>
      </c>
      <c r="Q132" s="8">
        <v>1270</v>
      </c>
      <c r="R132" s="54"/>
      <c r="S132" s="8" t="s">
        <v>5184</v>
      </c>
      <c r="T132" s="8" t="s">
        <v>5060</v>
      </c>
      <c r="U132" s="35">
        <v>0.86226823982699996</v>
      </c>
      <c r="V132" s="35">
        <v>0.837912087912</v>
      </c>
      <c r="W132" s="35">
        <v>0.85048697025499997</v>
      </c>
      <c r="X132" s="35">
        <v>0.84950731561699999</v>
      </c>
      <c r="Y132" s="35">
        <v>0.75767918088700004</v>
      </c>
      <c r="Z132" s="35">
        <v>0.69036792062800001</v>
      </c>
      <c r="AA132" s="35">
        <v>0.75417661097900002</v>
      </c>
      <c r="AB132" s="35">
        <v>0.82549450549500003</v>
      </c>
      <c r="AC132" s="35">
        <v>0.54418604651199998</v>
      </c>
      <c r="AD132" s="35">
        <v>0.63473744951</v>
      </c>
      <c r="AE132" s="35">
        <v>0.72366022603000002</v>
      </c>
      <c r="AF132" s="35">
        <v>0.79523454951600003</v>
      </c>
      <c r="AG132" s="35">
        <v>0.84136212624600004</v>
      </c>
      <c r="AH132" s="35">
        <v>0.85532994923899996</v>
      </c>
      <c r="AI132" s="35">
        <v>0.84005524861900005</v>
      </c>
      <c r="AJ132" s="35">
        <v>0.88149350649400005</v>
      </c>
      <c r="AL132" s="34" t="s">
        <v>5334</v>
      </c>
      <c r="AM132" s="34">
        <v>1.9397651863199999E-2</v>
      </c>
      <c r="AN132" s="34">
        <v>5.6530214425000003E-2</v>
      </c>
      <c r="AO132" s="34">
        <v>2.90990486849E-2</v>
      </c>
      <c r="AP132" s="34">
        <v>1.6373870032400002E-2</v>
      </c>
      <c r="AQ132" s="34">
        <v>3.1147540983600001E-2</v>
      </c>
      <c r="AR132" s="34">
        <v>1.6447368421099999E-2</v>
      </c>
      <c r="AS132" s="34">
        <v>0.102290889718</v>
      </c>
      <c r="AT132" s="34">
        <v>0.19849246231199999</v>
      </c>
      <c r="AU132" s="34">
        <v>1.2629533678800001E-2</v>
      </c>
      <c r="AV132" s="34">
        <v>3.8935756002599999E-2</v>
      </c>
      <c r="AW132" s="34">
        <v>7.5949367088600006E-2</v>
      </c>
      <c r="AX132" s="34">
        <v>6.5004733354400004E-2</v>
      </c>
      <c r="AY132" s="34">
        <v>1.85637518319E-2</v>
      </c>
      <c r="AZ132" s="34">
        <v>3.2913345332999999E-2</v>
      </c>
      <c r="BA132" s="34">
        <v>2.22834251377E-2</v>
      </c>
      <c r="BB132" s="34">
        <v>1.65354330709E-2</v>
      </c>
      <c r="BS132" s="38"/>
    </row>
    <row r="133" spans="1:71" x14ac:dyDescent="0.2">
      <c r="A133" s="34" t="s">
        <v>5335</v>
      </c>
      <c r="B133" s="8">
        <v>10675</v>
      </c>
      <c r="C133" s="8">
        <v>2052</v>
      </c>
      <c r="D133" s="8">
        <v>8692</v>
      </c>
      <c r="E133" s="8">
        <v>9084</v>
      </c>
      <c r="F133" s="8">
        <v>4412</v>
      </c>
      <c r="G133" s="8">
        <v>4525</v>
      </c>
      <c r="H133" s="8">
        <v>3972</v>
      </c>
      <c r="I133" s="8">
        <v>5051</v>
      </c>
      <c r="J133" s="8">
        <v>7527</v>
      </c>
      <c r="K133" s="8">
        <v>2835</v>
      </c>
      <c r="L133" s="8">
        <v>5752</v>
      </c>
      <c r="M133" s="8">
        <v>6175</v>
      </c>
      <c r="N133" s="8">
        <v>4192</v>
      </c>
      <c r="O133" s="8">
        <v>7781</v>
      </c>
      <c r="P133" s="8">
        <v>4911</v>
      </c>
      <c r="Q133" s="8">
        <v>6500</v>
      </c>
      <c r="R133" s="54"/>
      <c r="S133" s="8" t="s">
        <v>5184</v>
      </c>
      <c r="T133" s="8" t="s">
        <v>4973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L133" s="34" t="s">
        <v>5335</v>
      </c>
      <c r="AM133" s="34">
        <v>7.9625292739999992E-3</v>
      </c>
      <c r="AN133" s="34">
        <v>2.4853801169599999E-2</v>
      </c>
      <c r="AO133" s="34">
        <v>1.2885411873E-2</v>
      </c>
      <c r="AP133" s="34">
        <v>1.50814619111E-2</v>
      </c>
      <c r="AQ133" s="34">
        <v>1.7905711695399999E-2</v>
      </c>
      <c r="AR133" s="34">
        <v>1.61325966851E-2</v>
      </c>
      <c r="AS133" s="34">
        <v>0.15659617321200001</v>
      </c>
      <c r="AT133" s="34">
        <v>0.225895862206</v>
      </c>
      <c r="AU133" s="34">
        <v>1.64740268367E-2</v>
      </c>
      <c r="AV133" s="34">
        <v>3.0335097001799999E-2</v>
      </c>
      <c r="AW133" s="34">
        <v>5.4242002781599997E-2</v>
      </c>
      <c r="AX133" s="34">
        <v>5.4089068825899998E-2</v>
      </c>
      <c r="AY133" s="34">
        <v>8.8263358778599994E-3</v>
      </c>
      <c r="AZ133" s="34">
        <v>1.6321809536000001E-2</v>
      </c>
      <c r="BA133" s="34">
        <v>1.0181225819599999E-2</v>
      </c>
      <c r="BB133" s="34">
        <v>8.0000000000000002E-3</v>
      </c>
      <c r="BS133" s="38"/>
    </row>
    <row r="134" spans="1:71" ht="15.75" thickBot="1" x14ac:dyDescent="0.25">
      <c r="A134" s="34" t="s">
        <v>5336</v>
      </c>
      <c r="B134" s="8">
        <v>8417</v>
      </c>
      <c r="C134" s="8">
        <v>1158</v>
      </c>
      <c r="D134" s="8">
        <v>5312</v>
      </c>
      <c r="E134" s="8">
        <v>8928</v>
      </c>
      <c r="F134" s="8">
        <v>3303</v>
      </c>
      <c r="G134" s="8">
        <v>3099</v>
      </c>
      <c r="H134" s="8">
        <v>2974</v>
      </c>
      <c r="I134" s="8">
        <v>3615</v>
      </c>
      <c r="J134" s="8">
        <v>4296</v>
      </c>
      <c r="K134" s="8">
        <v>2310</v>
      </c>
      <c r="L134" s="8">
        <v>2515</v>
      </c>
      <c r="M134" s="8">
        <v>4301</v>
      </c>
      <c r="N134" s="8">
        <v>2904</v>
      </c>
      <c r="O134" s="8">
        <v>4609</v>
      </c>
      <c r="P134" s="8">
        <v>3922</v>
      </c>
      <c r="Q134" s="8">
        <v>2681</v>
      </c>
      <c r="R134" s="54"/>
      <c r="S134" s="40" t="s">
        <v>5184</v>
      </c>
      <c r="T134" s="40" t="s">
        <v>52</v>
      </c>
      <c r="U134" s="41">
        <v>0</v>
      </c>
      <c r="V134" s="41">
        <v>0</v>
      </c>
      <c r="W134" s="41">
        <v>0</v>
      </c>
      <c r="X134" s="41">
        <v>0</v>
      </c>
      <c r="Y134" s="41">
        <v>0</v>
      </c>
      <c r="Z134" s="41">
        <v>0</v>
      </c>
      <c r="AA134" s="41">
        <v>0</v>
      </c>
      <c r="AB134" s="41">
        <v>0</v>
      </c>
      <c r="AC134" s="41">
        <v>0</v>
      </c>
      <c r="AD134" s="41">
        <v>0</v>
      </c>
      <c r="AE134" s="41">
        <v>0</v>
      </c>
      <c r="AF134" s="41">
        <v>0</v>
      </c>
      <c r="AG134" s="41">
        <v>0</v>
      </c>
      <c r="AH134" s="41">
        <v>0</v>
      </c>
      <c r="AI134" s="41">
        <v>0</v>
      </c>
      <c r="AJ134" s="41">
        <v>0</v>
      </c>
      <c r="AL134" s="34" t="s">
        <v>5336</v>
      </c>
      <c r="AM134" s="34">
        <v>5.8571937744999997E-2</v>
      </c>
      <c r="AN134" s="34">
        <v>0.12262521588899999</v>
      </c>
      <c r="AO134" s="34">
        <v>0.119917168675</v>
      </c>
      <c r="AP134" s="34">
        <v>0.10506272401400001</v>
      </c>
      <c r="AQ134" s="34">
        <v>6.1156524371799997E-2</v>
      </c>
      <c r="AR134" s="34">
        <v>7.5830913197799998E-2</v>
      </c>
      <c r="AS134" s="34">
        <v>0.151647612643</v>
      </c>
      <c r="AT134" s="34">
        <v>0.26943291839599998</v>
      </c>
      <c r="AU134" s="34">
        <v>4.0502793296100001E-2</v>
      </c>
      <c r="AV134" s="34">
        <v>0.10303030303000001</v>
      </c>
      <c r="AW134" s="34">
        <v>0.11888667992</v>
      </c>
      <c r="AX134" s="34">
        <v>9.4396651941399998E-2</v>
      </c>
      <c r="AY134" s="34">
        <v>9.6763085399399998E-2</v>
      </c>
      <c r="AZ134" s="34">
        <v>0.15404643089600001</v>
      </c>
      <c r="BA134" s="34">
        <v>9.9694033656300002E-2</v>
      </c>
      <c r="BB134" s="34">
        <v>0.10145468108900001</v>
      </c>
      <c r="BS134" s="38"/>
    </row>
    <row r="135" spans="1:71" x14ac:dyDescent="0.2">
      <c r="A135" s="34" t="s">
        <v>5337</v>
      </c>
      <c r="B135" s="8">
        <v>3898</v>
      </c>
      <c r="C135" s="8">
        <v>687</v>
      </c>
      <c r="D135" s="8">
        <v>3358</v>
      </c>
      <c r="E135" s="8">
        <v>4009</v>
      </c>
      <c r="F135" s="8">
        <v>1430</v>
      </c>
      <c r="G135" s="8">
        <v>1687</v>
      </c>
      <c r="H135" s="8">
        <v>1284</v>
      </c>
      <c r="I135" s="8">
        <v>2554</v>
      </c>
      <c r="J135" s="8">
        <v>1803</v>
      </c>
      <c r="K135" s="8">
        <v>1260</v>
      </c>
      <c r="L135" s="8">
        <v>1949</v>
      </c>
      <c r="M135" s="8">
        <v>2893</v>
      </c>
      <c r="N135" s="8">
        <v>2035</v>
      </c>
      <c r="O135" s="8">
        <v>4314</v>
      </c>
      <c r="P135" s="8">
        <v>3890</v>
      </c>
      <c r="Q135" s="8">
        <v>1486</v>
      </c>
      <c r="R135" s="54"/>
      <c r="S135" s="8" t="s">
        <v>5186</v>
      </c>
      <c r="T135" s="8" t="s">
        <v>5054</v>
      </c>
      <c r="U135" s="35">
        <v>0.21955373871600001</v>
      </c>
      <c r="V135" s="35">
        <v>0.15538461538500001</v>
      </c>
      <c r="W135" s="35">
        <v>0.13316739265700001</v>
      </c>
      <c r="X135" s="35">
        <v>0.110884006132</v>
      </c>
      <c r="Y135" s="35">
        <v>0.33425852498000003</v>
      </c>
      <c r="Z135" s="35">
        <v>0.24207492795400001</v>
      </c>
      <c r="AA135" s="35">
        <v>0.20043931905500001</v>
      </c>
      <c r="AB135" s="35">
        <v>0.12677006068800001</v>
      </c>
      <c r="AC135" s="35">
        <v>0.36816960286700001</v>
      </c>
      <c r="AD135" s="35">
        <v>0.25234899328900001</v>
      </c>
      <c r="AE135" s="35">
        <v>0.20684736091299999</v>
      </c>
      <c r="AF135" s="35">
        <v>0.31448538754799998</v>
      </c>
      <c r="AG135" s="35">
        <v>0.16614615865099999</v>
      </c>
      <c r="AH135" s="35">
        <v>8.17211474316E-2</v>
      </c>
      <c r="AI135" s="35">
        <v>0.26460905349800001</v>
      </c>
      <c r="AJ135" s="35">
        <v>8.7739032620900007E-2</v>
      </c>
      <c r="AL135" s="34" t="s">
        <v>5337</v>
      </c>
      <c r="AM135" s="34">
        <v>1.0774756285300001E-2</v>
      </c>
      <c r="AN135" s="34">
        <v>2.7656477438099999E-2</v>
      </c>
      <c r="AO135" s="34">
        <v>1.2805241215000001E-2</v>
      </c>
      <c r="AP135" s="34">
        <v>8.7303566974300008E-3</v>
      </c>
      <c r="AQ135" s="34">
        <v>2.02797202797E-2</v>
      </c>
      <c r="AR135" s="34">
        <v>1.3633669235299999E-2</v>
      </c>
      <c r="AS135" s="34">
        <v>0.109034267913</v>
      </c>
      <c r="AT135" s="34">
        <v>0.18598277212200001</v>
      </c>
      <c r="AU135" s="34">
        <v>3.1059345535200001E-2</v>
      </c>
      <c r="AV135" s="34">
        <v>9.0476190476199994E-2</v>
      </c>
      <c r="AW135" s="34">
        <v>4.9769112365300003E-2</v>
      </c>
      <c r="AX135" s="34">
        <v>5.7034220532299999E-2</v>
      </c>
      <c r="AY135" s="34">
        <v>8.3538083538099994E-3</v>
      </c>
      <c r="AZ135" s="34">
        <v>2.2716736207700001E-2</v>
      </c>
      <c r="BA135" s="34">
        <v>7.45501285347E-3</v>
      </c>
      <c r="BB135" s="34">
        <v>9.4212651413200007E-3</v>
      </c>
      <c r="BS135" s="38"/>
    </row>
    <row r="136" spans="1:71" x14ac:dyDescent="0.2">
      <c r="A136" s="34" t="s">
        <v>5338</v>
      </c>
      <c r="B136" s="8">
        <v>11276</v>
      </c>
      <c r="C136" s="8">
        <v>1305</v>
      </c>
      <c r="D136" s="8">
        <v>7249</v>
      </c>
      <c r="E136" s="8">
        <v>9326</v>
      </c>
      <c r="F136" s="8">
        <v>3481</v>
      </c>
      <c r="G136" s="8">
        <v>4716</v>
      </c>
      <c r="H136" s="8">
        <v>3625</v>
      </c>
      <c r="I136" s="8">
        <v>4283</v>
      </c>
      <c r="J136" s="8">
        <v>5934</v>
      </c>
      <c r="K136" s="8">
        <v>3699</v>
      </c>
      <c r="L136" s="8">
        <v>2857</v>
      </c>
      <c r="M136" s="8">
        <v>6001</v>
      </c>
      <c r="N136" s="8">
        <v>3963</v>
      </c>
      <c r="O136" s="8">
        <v>8393</v>
      </c>
      <c r="P136" s="8">
        <v>4941</v>
      </c>
      <c r="Q136" s="8">
        <v>4089</v>
      </c>
      <c r="R136" s="54"/>
      <c r="S136" s="8" t="s">
        <v>5186</v>
      </c>
      <c r="T136" s="8" t="s">
        <v>5056</v>
      </c>
      <c r="U136" s="35">
        <v>1.7032873445800001E-4</v>
      </c>
      <c r="V136" s="35">
        <v>0</v>
      </c>
      <c r="W136" s="35">
        <v>0</v>
      </c>
      <c r="X136" s="35">
        <v>0</v>
      </c>
      <c r="Y136" s="35">
        <v>7.9302141157799996E-4</v>
      </c>
      <c r="Z136" s="35">
        <v>0</v>
      </c>
      <c r="AA136" s="35">
        <v>0</v>
      </c>
      <c r="AB136" s="35">
        <v>0</v>
      </c>
      <c r="AC136" s="35">
        <v>0</v>
      </c>
      <c r="AD136" s="35">
        <v>1.34228187919E-3</v>
      </c>
      <c r="AE136" s="35">
        <v>0</v>
      </c>
      <c r="AF136" s="35">
        <v>3.1766200762399998E-4</v>
      </c>
      <c r="AG136" s="35">
        <v>0</v>
      </c>
      <c r="AH136" s="35">
        <v>0</v>
      </c>
      <c r="AI136" s="35">
        <v>0</v>
      </c>
      <c r="AJ136" s="35">
        <v>0</v>
      </c>
      <c r="AL136" s="34" t="s">
        <v>5338</v>
      </c>
      <c r="AM136" s="34">
        <v>6.4739269244399999E-3</v>
      </c>
      <c r="AN136" s="34">
        <v>2.2222222222200001E-2</v>
      </c>
      <c r="AO136" s="34">
        <v>9.1047040971199995E-3</v>
      </c>
      <c r="AP136" s="34">
        <v>6.4336264207600002E-3</v>
      </c>
      <c r="AQ136" s="34">
        <v>1.32145935076E-2</v>
      </c>
      <c r="AR136" s="34">
        <v>5.0890585241700004E-3</v>
      </c>
      <c r="AS136" s="34">
        <v>7.1448275862099994E-2</v>
      </c>
      <c r="AT136" s="34">
        <v>0.14522530936299999</v>
      </c>
      <c r="AU136" s="34">
        <v>7.7519379845000002E-3</v>
      </c>
      <c r="AV136" s="34">
        <v>1.7842660178399999E-2</v>
      </c>
      <c r="AW136" s="34">
        <v>3.32516625831E-2</v>
      </c>
      <c r="AX136" s="34">
        <v>2.5995667388799999E-2</v>
      </c>
      <c r="AY136" s="34">
        <v>7.5700227100700002E-3</v>
      </c>
      <c r="AZ136" s="34">
        <v>1.215298463E-2</v>
      </c>
      <c r="BA136" s="34">
        <v>8.2979154017400001E-3</v>
      </c>
      <c r="BB136" s="34">
        <v>9.5377842993399995E-3</v>
      </c>
      <c r="BS136" s="38"/>
    </row>
    <row r="137" spans="1:71" x14ac:dyDescent="0.2">
      <c r="A137" s="34" t="s">
        <v>5339</v>
      </c>
      <c r="B137" s="8">
        <v>14795</v>
      </c>
      <c r="C137" s="8">
        <v>1794</v>
      </c>
      <c r="D137" s="8">
        <v>8979</v>
      </c>
      <c r="E137" s="8">
        <v>16016</v>
      </c>
      <c r="F137" s="8">
        <v>5798</v>
      </c>
      <c r="G137" s="8">
        <v>6181</v>
      </c>
      <c r="H137" s="8">
        <v>4854</v>
      </c>
      <c r="I137" s="8">
        <v>6982</v>
      </c>
      <c r="J137" s="8">
        <v>6731</v>
      </c>
      <c r="K137" s="8">
        <v>3950</v>
      </c>
      <c r="L137" s="8">
        <v>6518</v>
      </c>
      <c r="M137" s="8">
        <v>11388</v>
      </c>
      <c r="N137" s="8">
        <v>6633</v>
      </c>
      <c r="O137" s="8">
        <v>9174</v>
      </c>
      <c r="P137" s="8">
        <v>8789</v>
      </c>
      <c r="Q137" s="8">
        <v>4502</v>
      </c>
      <c r="R137" s="54"/>
      <c r="S137" s="8" t="s">
        <v>5186</v>
      </c>
      <c r="T137" s="8" t="s">
        <v>5058</v>
      </c>
      <c r="U137" s="35">
        <v>1.7032873445800001E-4</v>
      </c>
      <c r="V137" s="35">
        <v>0</v>
      </c>
      <c r="W137" s="35">
        <v>0</v>
      </c>
      <c r="X137" s="35">
        <v>0</v>
      </c>
      <c r="Y137" s="35">
        <v>7.9302141157799996E-4</v>
      </c>
      <c r="Z137" s="35">
        <v>4.11692054343E-4</v>
      </c>
      <c r="AA137" s="35">
        <v>0</v>
      </c>
      <c r="AB137" s="35">
        <v>0</v>
      </c>
      <c r="AC137" s="35">
        <v>5.9719319199799995E-4</v>
      </c>
      <c r="AD137" s="35">
        <v>1.34228187919E-3</v>
      </c>
      <c r="AE137" s="35">
        <v>7.1326676176900004E-4</v>
      </c>
      <c r="AF137" s="35">
        <v>3.1766200762399998E-4</v>
      </c>
      <c r="AG137" s="35">
        <v>0</v>
      </c>
      <c r="AH137" s="35">
        <v>0</v>
      </c>
      <c r="AI137" s="35">
        <v>8.2304526748999999E-4</v>
      </c>
      <c r="AJ137" s="35">
        <v>0</v>
      </c>
      <c r="AL137" s="34" t="s">
        <v>5339</v>
      </c>
      <c r="AM137" s="34">
        <v>2.7779655288900001E-2</v>
      </c>
      <c r="AN137" s="34">
        <v>7.1348940914199993E-2</v>
      </c>
      <c r="AO137" s="34">
        <v>4.0204922597200002E-2</v>
      </c>
      <c r="AP137" s="34">
        <v>2.0979020979E-2</v>
      </c>
      <c r="AQ137" s="34">
        <v>9.3652983787500005E-2</v>
      </c>
      <c r="AR137" s="34">
        <v>2.8959715256399999E-2</v>
      </c>
      <c r="AS137" s="34">
        <v>0.15183353934900001</v>
      </c>
      <c r="AT137" s="34">
        <v>0.26353480378100003</v>
      </c>
      <c r="AU137" s="34">
        <v>2.3176348239499999E-2</v>
      </c>
      <c r="AV137" s="34">
        <v>6.7848101265800001E-2</v>
      </c>
      <c r="AW137" s="34">
        <v>0.12964099417</v>
      </c>
      <c r="AX137" s="34">
        <v>9.7646645591900005E-2</v>
      </c>
      <c r="AY137" s="34">
        <v>1.80913613749E-2</v>
      </c>
      <c r="AZ137" s="34">
        <v>5.0032701111799999E-2</v>
      </c>
      <c r="BA137" s="34">
        <v>2.6055296393199999E-2</v>
      </c>
      <c r="BB137" s="34">
        <v>2.9986672589999999E-2</v>
      </c>
      <c r="BS137" s="38"/>
    </row>
    <row r="138" spans="1:71" x14ac:dyDescent="0.2">
      <c r="A138" s="34" t="s">
        <v>5340</v>
      </c>
      <c r="B138" s="8">
        <v>17523</v>
      </c>
      <c r="C138" s="8">
        <v>2365</v>
      </c>
      <c r="D138" s="8">
        <v>13854</v>
      </c>
      <c r="E138" s="8">
        <v>16131</v>
      </c>
      <c r="F138" s="8">
        <v>5464</v>
      </c>
      <c r="G138" s="8">
        <v>7020</v>
      </c>
      <c r="H138" s="8">
        <v>5448</v>
      </c>
      <c r="I138" s="8">
        <v>6762</v>
      </c>
      <c r="J138" s="8">
        <v>10714</v>
      </c>
      <c r="K138" s="8">
        <v>7698</v>
      </c>
      <c r="L138" s="8">
        <v>8022</v>
      </c>
      <c r="M138" s="8">
        <v>10079</v>
      </c>
      <c r="N138" s="8">
        <v>6909</v>
      </c>
      <c r="O138" s="8">
        <v>10939</v>
      </c>
      <c r="P138" s="8">
        <v>12715</v>
      </c>
      <c r="Q138" s="8">
        <v>6442</v>
      </c>
      <c r="R138" s="54"/>
      <c r="S138" s="8" t="s">
        <v>5186</v>
      </c>
      <c r="T138" s="8" t="s">
        <v>5060</v>
      </c>
      <c r="U138" s="35">
        <v>0.78010560381500005</v>
      </c>
      <c r="V138" s="35">
        <v>0.84461538461499996</v>
      </c>
      <c r="W138" s="35">
        <v>0.86683260734300005</v>
      </c>
      <c r="X138" s="35">
        <v>0.889115993868</v>
      </c>
      <c r="Y138" s="35">
        <v>0.66415543219700002</v>
      </c>
      <c r="Z138" s="35">
        <v>0.75751337999199997</v>
      </c>
      <c r="AA138" s="35">
        <v>0.79956068094499999</v>
      </c>
      <c r="AB138" s="35">
        <v>0.87322993931199999</v>
      </c>
      <c r="AC138" s="35">
        <v>0.63123320394100002</v>
      </c>
      <c r="AD138" s="35">
        <v>0.74496644295299996</v>
      </c>
      <c r="AE138" s="35">
        <v>0.79243937232499995</v>
      </c>
      <c r="AF138" s="35">
        <v>0.68487928843699997</v>
      </c>
      <c r="AG138" s="35">
        <v>0.83385384134899998</v>
      </c>
      <c r="AH138" s="35">
        <v>0.91827885256800001</v>
      </c>
      <c r="AI138" s="35">
        <v>0.73456790123500004</v>
      </c>
      <c r="AJ138" s="35">
        <v>0.91226096737899998</v>
      </c>
      <c r="AL138" s="34" t="s">
        <v>5340</v>
      </c>
      <c r="AM138" s="34">
        <v>6.8538492267299994E-2</v>
      </c>
      <c r="AN138" s="34">
        <v>0.21395348837200001</v>
      </c>
      <c r="AO138" s="34">
        <v>0.16118088638700001</v>
      </c>
      <c r="AP138" s="34">
        <v>0.13849110408500001</v>
      </c>
      <c r="AQ138" s="34">
        <v>0.139092240117</v>
      </c>
      <c r="AR138" s="34">
        <v>9.4444444444400005E-2</v>
      </c>
      <c r="AS138" s="34">
        <v>0.17859765051400001</v>
      </c>
      <c r="AT138" s="34">
        <v>0.45474711623800002</v>
      </c>
      <c r="AU138" s="34">
        <v>8.4095575882000007E-2</v>
      </c>
      <c r="AV138" s="34">
        <v>0.177448687971</v>
      </c>
      <c r="AW138" s="34">
        <v>0.21752680129599999</v>
      </c>
      <c r="AX138" s="34">
        <v>0.17521579521799999</v>
      </c>
      <c r="AY138" s="34">
        <v>9.3211752786200003E-2</v>
      </c>
      <c r="AZ138" s="34">
        <v>0.17012523996699999</v>
      </c>
      <c r="BA138" s="34">
        <v>0.120566260322</v>
      </c>
      <c r="BB138" s="34">
        <v>0.107575287178</v>
      </c>
      <c r="BS138" s="38"/>
    </row>
    <row r="139" spans="1:71" x14ac:dyDescent="0.2">
      <c r="A139" s="34" t="s">
        <v>5341</v>
      </c>
      <c r="B139" s="8">
        <v>10184</v>
      </c>
      <c r="C139" s="8">
        <v>1236</v>
      </c>
      <c r="D139" s="8">
        <v>6484</v>
      </c>
      <c r="E139" s="8">
        <v>12274</v>
      </c>
      <c r="F139" s="8">
        <v>4177</v>
      </c>
      <c r="G139" s="8">
        <v>3777</v>
      </c>
      <c r="H139" s="8">
        <v>3762</v>
      </c>
      <c r="I139" s="8">
        <v>4323</v>
      </c>
      <c r="J139" s="8">
        <v>5110</v>
      </c>
      <c r="K139" s="8">
        <v>4784</v>
      </c>
      <c r="L139" s="8">
        <v>4562</v>
      </c>
      <c r="M139" s="8">
        <v>7870</v>
      </c>
      <c r="N139" s="8">
        <v>4632</v>
      </c>
      <c r="O139" s="8">
        <v>4814</v>
      </c>
      <c r="P139" s="8">
        <v>3823</v>
      </c>
      <c r="Q139" s="8">
        <v>6939</v>
      </c>
      <c r="R139" s="54"/>
      <c r="S139" s="8" t="s">
        <v>5186</v>
      </c>
      <c r="T139" s="8" t="s">
        <v>4973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L139" s="34" t="s">
        <v>5341</v>
      </c>
      <c r="AM139" s="34">
        <v>4.4088766692900003E-2</v>
      </c>
      <c r="AN139" s="34">
        <v>5.7443365695799997E-2</v>
      </c>
      <c r="AO139" s="34">
        <v>2.9611351017899998E-2</v>
      </c>
      <c r="AP139" s="34">
        <v>1.9472054749899999E-2</v>
      </c>
      <c r="AQ139" s="34">
        <v>3.5192722049299997E-2</v>
      </c>
      <c r="AR139" s="34">
        <v>2.8594122319299999E-2</v>
      </c>
      <c r="AS139" s="34">
        <v>0.26900584795299998</v>
      </c>
      <c r="AT139" s="34">
        <v>0.26092990978500002</v>
      </c>
      <c r="AU139" s="34">
        <v>0.14579256360100001</v>
      </c>
      <c r="AV139" s="34">
        <v>0.193352842809</v>
      </c>
      <c r="AW139" s="34">
        <v>0.130863656291</v>
      </c>
      <c r="AX139" s="34">
        <v>0.116772554003</v>
      </c>
      <c r="AY139" s="34">
        <v>1.2305699481900001E-2</v>
      </c>
      <c r="AZ139" s="34">
        <v>3.0743664312399999E-2</v>
      </c>
      <c r="BA139" s="34">
        <v>1.67407794925E-2</v>
      </c>
      <c r="BB139" s="34">
        <v>2.0464043810299998E-2</v>
      </c>
      <c r="BS139" s="38"/>
    </row>
    <row r="140" spans="1:71" ht="15.75" thickBot="1" x14ac:dyDescent="0.25">
      <c r="A140" s="34" t="s">
        <v>5342</v>
      </c>
      <c r="B140" s="8">
        <v>22503</v>
      </c>
      <c r="C140" s="8">
        <v>2865</v>
      </c>
      <c r="D140" s="8">
        <v>12151</v>
      </c>
      <c r="E140" s="8">
        <v>16885</v>
      </c>
      <c r="F140" s="8">
        <v>6971</v>
      </c>
      <c r="G140" s="8">
        <v>7685</v>
      </c>
      <c r="H140" s="8">
        <v>8539</v>
      </c>
      <c r="I140" s="8">
        <v>9459</v>
      </c>
      <c r="J140" s="8">
        <v>9865</v>
      </c>
      <c r="K140" s="8">
        <v>7587</v>
      </c>
      <c r="L140" s="8">
        <v>9193</v>
      </c>
      <c r="M140" s="8">
        <v>12940</v>
      </c>
      <c r="N140" s="8">
        <v>7231</v>
      </c>
      <c r="O140" s="8">
        <v>13434</v>
      </c>
      <c r="P140" s="8">
        <v>9169</v>
      </c>
      <c r="Q140" s="8">
        <v>8778</v>
      </c>
      <c r="R140" s="54"/>
      <c r="S140" s="40" t="s">
        <v>5186</v>
      </c>
      <c r="T140" s="40" t="s">
        <v>52</v>
      </c>
      <c r="U140" s="41">
        <v>0</v>
      </c>
      <c r="V140" s="41">
        <v>0</v>
      </c>
      <c r="W140" s="41">
        <v>0</v>
      </c>
      <c r="X140" s="41">
        <v>0</v>
      </c>
      <c r="Y140" s="41">
        <v>0</v>
      </c>
      <c r="Z140" s="41">
        <v>0</v>
      </c>
      <c r="AA140" s="41">
        <v>0</v>
      </c>
      <c r="AB140" s="41">
        <v>0</v>
      </c>
      <c r="AC140" s="41">
        <v>0</v>
      </c>
      <c r="AD140" s="41">
        <v>0</v>
      </c>
      <c r="AE140" s="41">
        <v>0</v>
      </c>
      <c r="AF140" s="41">
        <v>0</v>
      </c>
      <c r="AG140" s="41">
        <v>0</v>
      </c>
      <c r="AH140" s="41">
        <v>0</v>
      </c>
      <c r="AI140" s="41">
        <v>0</v>
      </c>
      <c r="AJ140" s="41">
        <v>0</v>
      </c>
      <c r="AL140" s="34" t="s">
        <v>5342</v>
      </c>
      <c r="AM140" s="34">
        <v>3.21290494601E-2</v>
      </c>
      <c r="AN140" s="34">
        <v>5.6893542757400002E-2</v>
      </c>
      <c r="AO140" s="34">
        <v>5.3164348613300001E-2</v>
      </c>
      <c r="AP140" s="34">
        <v>3.5475273911799998E-2</v>
      </c>
      <c r="AQ140" s="34">
        <v>9.1378568354599995E-2</v>
      </c>
      <c r="AR140" s="34">
        <v>3.7345478204300002E-2</v>
      </c>
      <c r="AS140" s="34">
        <v>0.158800796346</v>
      </c>
      <c r="AT140" s="34">
        <v>0.30108891003299998</v>
      </c>
      <c r="AU140" s="34">
        <v>6.9437404967100005E-2</v>
      </c>
      <c r="AV140" s="34">
        <v>0.13127718465800001</v>
      </c>
      <c r="AW140" s="34">
        <v>0.15131077994100001</v>
      </c>
      <c r="AX140" s="34">
        <v>0.124729520866</v>
      </c>
      <c r="AY140" s="34">
        <v>3.3605310468799998E-2</v>
      </c>
      <c r="AZ140" s="34">
        <v>7.3916927199599997E-2</v>
      </c>
      <c r="BA140" s="34">
        <v>4.2098374959100002E-2</v>
      </c>
      <c r="BB140" s="34">
        <v>3.06447938027E-2</v>
      </c>
      <c r="BS140" s="38"/>
    </row>
    <row r="141" spans="1:71" x14ac:dyDescent="0.2">
      <c r="A141" s="34" t="s">
        <v>5343</v>
      </c>
      <c r="B141" s="8">
        <v>15192</v>
      </c>
      <c r="C141" s="8">
        <v>1672</v>
      </c>
      <c r="D141" s="8">
        <v>8603</v>
      </c>
      <c r="E141" s="8">
        <v>16300</v>
      </c>
      <c r="F141" s="8">
        <v>5827</v>
      </c>
      <c r="G141" s="8">
        <v>6260</v>
      </c>
      <c r="H141" s="8">
        <v>4166</v>
      </c>
      <c r="I141" s="8">
        <v>5286</v>
      </c>
      <c r="J141" s="8">
        <v>9303</v>
      </c>
      <c r="K141" s="8">
        <v>5822</v>
      </c>
      <c r="L141" s="8">
        <v>5191</v>
      </c>
      <c r="M141" s="8">
        <v>8753</v>
      </c>
      <c r="N141" s="8">
        <v>5795</v>
      </c>
      <c r="O141" s="8">
        <v>8341</v>
      </c>
      <c r="P141" s="8">
        <v>8745</v>
      </c>
      <c r="Q141" s="8">
        <v>4644</v>
      </c>
      <c r="R141" s="54"/>
      <c r="S141" s="8" t="s">
        <v>5188</v>
      </c>
      <c r="T141" s="8" t="s">
        <v>5054</v>
      </c>
      <c r="U141" s="35">
        <v>0.28890392422200001</v>
      </c>
      <c r="V141" s="35">
        <v>0.194244604317</v>
      </c>
      <c r="W141" s="35">
        <v>0.17628541448099999</v>
      </c>
      <c r="X141" s="35">
        <v>0.20839694656499999</v>
      </c>
      <c r="Y141" s="35">
        <v>0.28345864661699999</v>
      </c>
      <c r="Z141" s="35">
        <v>0.30919765166300001</v>
      </c>
      <c r="AA141" s="35">
        <v>0.16969696969699999</v>
      </c>
      <c r="AB141" s="35">
        <v>0.139215686275</v>
      </c>
      <c r="AC141" s="35">
        <v>0.29619377162600002</v>
      </c>
      <c r="AD141" s="35">
        <v>0.140405616225</v>
      </c>
      <c r="AE141" s="35">
        <v>0.23284502698500001</v>
      </c>
      <c r="AF141" s="35">
        <v>0.25179856115100002</v>
      </c>
      <c r="AG141" s="35">
        <v>0.16959798995</v>
      </c>
      <c r="AH141" s="35">
        <v>0.118353344768</v>
      </c>
      <c r="AI141" s="35">
        <v>0.19323671497600001</v>
      </c>
      <c r="AJ141" s="35">
        <v>0.11570247933900001</v>
      </c>
      <c r="AL141" s="34" t="s">
        <v>5343</v>
      </c>
      <c r="AM141" s="34">
        <v>0.62210373881000003</v>
      </c>
      <c r="AN141" s="34">
        <v>0.67404306220099997</v>
      </c>
      <c r="AO141" s="34">
        <v>0.72544461234500002</v>
      </c>
      <c r="AP141" s="34">
        <v>0.66441717791400001</v>
      </c>
      <c r="AQ141" s="34">
        <v>0.553286425262</v>
      </c>
      <c r="AR141" s="34">
        <v>0.59984025559099996</v>
      </c>
      <c r="AS141" s="34">
        <v>0.68867018722999995</v>
      </c>
      <c r="AT141" s="34">
        <v>0.82084752175599995</v>
      </c>
      <c r="AU141" s="34">
        <v>0.48865957218099998</v>
      </c>
      <c r="AV141" s="34">
        <v>0.59498454139500001</v>
      </c>
      <c r="AW141" s="34">
        <v>0.65170487381999997</v>
      </c>
      <c r="AX141" s="34">
        <v>0.59773791842799995</v>
      </c>
      <c r="AY141" s="34">
        <v>0.62571182053499996</v>
      </c>
      <c r="AZ141" s="34">
        <v>0.74463493585899998</v>
      </c>
      <c r="BA141" s="34">
        <v>0.61875357347100002</v>
      </c>
      <c r="BB141" s="34">
        <v>0.67291128337600004</v>
      </c>
      <c r="BS141" s="38"/>
    </row>
    <row r="142" spans="1:71" x14ac:dyDescent="0.2">
      <c r="A142" s="34" t="s">
        <v>5344</v>
      </c>
      <c r="B142" s="8">
        <v>12316</v>
      </c>
      <c r="C142" s="8">
        <v>1348</v>
      </c>
      <c r="D142" s="8">
        <v>10530</v>
      </c>
      <c r="E142" s="8">
        <v>12756</v>
      </c>
      <c r="F142" s="8">
        <v>5560</v>
      </c>
      <c r="G142" s="8">
        <v>5144</v>
      </c>
      <c r="H142" s="8">
        <v>5314</v>
      </c>
      <c r="I142" s="8">
        <v>6413</v>
      </c>
      <c r="J142" s="8">
        <v>8275</v>
      </c>
      <c r="K142" s="8">
        <v>4017</v>
      </c>
      <c r="L142" s="8">
        <v>3810</v>
      </c>
      <c r="M142" s="8">
        <v>10900</v>
      </c>
      <c r="N142" s="8">
        <v>5372</v>
      </c>
      <c r="O142" s="8">
        <v>9804</v>
      </c>
      <c r="P142" s="8">
        <v>6701</v>
      </c>
      <c r="Q142" s="8">
        <v>5689</v>
      </c>
      <c r="R142" s="54"/>
      <c r="S142" s="8" t="s">
        <v>5188</v>
      </c>
      <c r="T142" s="8" t="s">
        <v>5056</v>
      </c>
      <c r="U142" s="35">
        <v>0</v>
      </c>
      <c r="V142" s="35">
        <v>0</v>
      </c>
      <c r="W142" s="35">
        <v>0</v>
      </c>
      <c r="X142" s="35">
        <v>2.5445292620900002E-4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7.7101002313000001E-4</v>
      </c>
      <c r="AF142" s="35">
        <v>0</v>
      </c>
      <c r="AG142" s="35">
        <v>0</v>
      </c>
      <c r="AH142" s="35">
        <v>1.1435105774699999E-3</v>
      </c>
      <c r="AI142" s="35">
        <v>0</v>
      </c>
      <c r="AJ142" s="35">
        <v>0</v>
      </c>
      <c r="AL142" s="34" t="s">
        <v>5344</v>
      </c>
      <c r="AM142" s="34">
        <v>0.59101981162700001</v>
      </c>
      <c r="AN142" s="34">
        <v>0.64762611276000004</v>
      </c>
      <c r="AO142" s="34">
        <v>0.71320037986700002</v>
      </c>
      <c r="AP142" s="34">
        <v>0.65310442144900005</v>
      </c>
      <c r="AQ142" s="34">
        <v>0.51600719424499997</v>
      </c>
      <c r="AR142" s="34">
        <v>0.51263608087099999</v>
      </c>
      <c r="AS142" s="34">
        <v>0.63492660895700004</v>
      </c>
      <c r="AT142" s="34">
        <v>0.76890690784299998</v>
      </c>
      <c r="AU142" s="34">
        <v>0.49957703927500002</v>
      </c>
      <c r="AV142" s="34">
        <v>0.62857854120000001</v>
      </c>
      <c r="AW142" s="34">
        <v>0.60288713910799996</v>
      </c>
      <c r="AX142" s="34">
        <v>0.56926605504600003</v>
      </c>
      <c r="AY142" s="34">
        <v>0.65971705137799996</v>
      </c>
      <c r="AZ142" s="34">
        <v>0.78457772337800002</v>
      </c>
      <c r="BA142" s="34">
        <v>0.638561408745</v>
      </c>
      <c r="BB142" s="34">
        <v>0.71172438038300001</v>
      </c>
      <c r="BS142" s="38"/>
    </row>
    <row r="143" spans="1:71" x14ac:dyDescent="0.2">
      <c r="A143" s="34" t="s">
        <v>5345</v>
      </c>
      <c r="B143" s="8">
        <v>6276</v>
      </c>
      <c r="C143" s="8">
        <v>1377</v>
      </c>
      <c r="D143" s="8">
        <v>6202</v>
      </c>
      <c r="E143" s="8">
        <v>7702</v>
      </c>
      <c r="F143" s="8">
        <v>3416</v>
      </c>
      <c r="G143" s="8">
        <v>3858</v>
      </c>
      <c r="H143" s="8">
        <v>3872</v>
      </c>
      <c r="I143" s="8">
        <v>3558</v>
      </c>
      <c r="J143" s="8">
        <v>5053</v>
      </c>
      <c r="K143" s="8">
        <v>3736</v>
      </c>
      <c r="L143" s="8">
        <v>3532</v>
      </c>
      <c r="M143" s="8">
        <v>4879</v>
      </c>
      <c r="N143" s="8">
        <v>3559</v>
      </c>
      <c r="O143" s="8">
        <v>7288</v>
      </c>
      <c r="P143" s="8">
        <v>4326</v>
      </c>
      <c r="Q143" s="8">
        <v>4969</v>
      </c>
      <c r="R143" s="54"/>
      <c r="S143" s="8" t="s">
        <v>5188</v>
      </c>
      <c r="T143" s="8" t="s">
        <v>5058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2.4154589372E-3</v>
      </c>
      <c r="AJ143" s="35">
        <v>0</v>
      </c>
      <c r="AL143" s="34" t="s">
        <v>5345</v>
      </c>
      <c r="AM143" s="34">
        <v>0.478170809433</v>
      </c>
      <c r="AN143" s="34">
        <v>0.53376906318100004</v>
      </c>
      <c r="AO143" s="34">
        <v>0.61189938729399995</v>
      </c>
      <c r="AP143" s="34">
        <v>0.53791223058899995</v>
      </c>
      <c r="AQ143" s="34">
        <v>0.40398126463700001</v>
      </c>
      <c r="AR143" s="34">
        <v>0.46137895282500002</v>
      </c>
      <c r="AS143" s="34">
        <v>0.71332644628099995</v>
      </c>
      <c r="AT143" s="34">
        <v>0.75632377740300005</v>
      </c>
      <c r="AU143" s="34">
        <v>0.65169206412000003</v>
      </c>
      <c r="AV143" s="34">
        <v>0.76793361884400002</v>
      </c>
      <c r="AW143" s="34">
        <v>0.54133635334100005</v>
      </c>
      <c r="AX143" s="34">
        <v>0.53535560565700002</v>
      </c>
      <c r="AY143" s="34">
        <v>0.52795729137400005</v>
      </c>
      <c r="AZ143" s="34">
        <v>0.586992316136</v>
      </c>
      <c r="BA143" s="34">
        <v>0.57882570503899999</v>
      </c>
      <c r="BB143" s="34">
        <v>0.53934393238099998</v>
      </c>
      <c r="BS143" s="38"/>
    </row>
    <row r="144" spans="1:71" x14ac:dyDescent="0.2">
      <c r="A144" s="34" t="s">
        <v>5346</v>
      </c>
      <c r="B144" s="8">
        <v>14267</v>
      </c>
      <c r="C144" s="8">
        <v>2281</v>
      </c>
      <c r="D144" s="8">
        <v>13088</v>
      </c>
      <c r="E144" s="8">
        <v>14137</v>
      </c>
      <c r="F144" s="8">
        <v>5132</v>
      </c>
      <c r="G144" s="8">
        <v>6872</v>
      </c>
      <c r="H144" s="8">
        <v>6242</v>
      </c>
      <c r="I144" s="8">
        <v>6847</v>
      </c>
      <c r="J144" s="8">
        <v>11349</v>
      </c>
      <c r="K144" s="8">
        <v>5798</v>
      </c>
      <c r="L144" s="8">
        <v>6062</v>
      </c>
      <c r="M144" s="8">
        <v>9270</v>
      </c>
      <c r="N144" s="8">
        <v>5010</v>
      </c>
      <c r="O144" s="8">
        <v>8795</v>
      </c>
      <c r="P144" s="8">
        <v>12520</v>
      </c>
      <c r="Q144" s="8">
        <v>6707</v>
      </c>
      <c r="R144" s="54"/>
      <c r="S144" s="8" t="s">
        <v>5188</v>
      </c>
      <c r="T144" s="8" t="s">
        <v>5060</v>
      </c>
      <c r="U144" s="35">
        <v>0.71109607577800005</v>
      </c>
      <c r="V144" s="35">
        <v>0.80575539568300003</v>
      </c>
      <c r="W144" s="35">
        <v>0.82371458551900001</v>
      </c>
      <c r="X144" s="35">
        <v>0.79134860050900002</v>
      </c>
      <c r="Y144" s="35">
        <v>0.71654135338299996</v>
      </c>
      <c r="Z144" s="35">
        <v>0.69080234833700005</v>
      </c>
      <c r="AA144" s="35">
        <v>0.83030303030300001</v>
      </c>
      <c r="AB144" s="35">
        <v>0.86078431372499997</v>
      </c>
      <c r="AC144" s="35">
        <v>0.70380622837399998</v>
      </c>
      <c r="AD144" s="35">
        <v>0.85959438377499997</v>
      </c>
      <c r="AE144" s="35">
        <v>0.76638396299199996</v>
      </c>
      <c r="AF144" s="35">
        <v>0.74820143884900003</v>
      </c>
      <c r="AG144" s="35">
        <v>0.83040201005000003</v>
      </c>
      <c r="AH144" s="35">
        <v>0.88050314465400004</v>
      </c>
      <c r="AI144" s="35">
        <v>0.80434782608699995</v>
      </c>
      <c r="AJ144" s="35">
        <v>0.88429752066099998</v>
      </c>
      <c r="AL144" s="34" t="s">
        <v>5346</v>
      </c>
      <c r="AM144" s="34">
        <v>0.59557019695799995</v>
      </c>
      <c r="AN144" s="34">
        <v>0.678649715037</v>
      </c>
      <c r="AO144" s="34">
        <v>0.64975550122199999</v>
      </c>
      <c r="AP144" s="34">
        <v>0.66492183631599999</v>
      </c>
      <c r="AQ144" s="34">
        <v>0.48830865159800002</v>
      </c>
      <c r="AR144" s="34">
        <v>0.564610011641</v>
      </c>
      <c r="AS144" s="34">
        <v>0.61182313361100005</v>
      </c>
      <c r="AT144" s="34">
        <v>0.79567693880500001</v>
      </c>
      <c r="AU144" s="34">
        <v>0.47845625165200001</v>
      </c>
      <c r="AV144" s="34">
        <v>0.66936874784400002</v>
      </c>
      <c r="AW144" s="34">
        <v>0.60656548993699999</v>
      </c>
      <c r="AX144" s="34">
        <v>0.53365695792900003</v>
      </c>
      <c r="AY144" s="34">
        <v>0.636926147705</v>
      </c>
      <c r="AZ144" s="34">
        <v>0.76952814098900002</v>
      </c>
      <c r="BA144" s="34">
        <v>0.54392971245999999</v>
      </c>
      <c r="BB144" s="34">
        <v>0.69926942000900005</v>
      </c>
      <c r="BS144" s="38"/>
    </row>
    <row r="145" spans="1:71" x14ac:dyDescent="0.2">
      <c r="A145" s="34" t="s">
        <v>5347</v>
      </c>
      <c r="B145" s="8">
        <v>5506</v>
      </c>
      <c r="C145" s="8">
        <v>1303</v>
      </c>
      <c r="D145" s="8">
        <v>4811</v>
      </c>
      <c r="E145" s="8">
        <v>5910</v>
      </c>
      <c r="F145" s="8">
        <v>3347</v>
      </c>
      <c r="G145" s="8">
        <v>4595</v>
      </c>
      <c r="H145" s="8">
        <v>3835</v>
      </c>
      <c r="I145" s="8">
        <v>4353</v>
      </c>
      <c r="J145" s="8">
        <v>3568</v>
      </c>
      <c r="K145" s="8">
        <v>3082</v>
      </c>
      <c r="L145" s="8">
        <v>3597</v>
      </c>
      <c r="M145" s="8">
        <v>3192</v>
      </c>
      <c r="N145" s="8">
        <v>4885</v>
      </c>
      <c r="O145" s="8">
        <v>7811</v>
      </c>
      <c r="P145" s="8">
        <v>2558</v>
      </c>
      <c r="Q145" s="8">
        <v>3249</v>
      </c>
      <c r="R145" s="54"/>
      <c r="S145" s="8" t="s">
        <v>5188</v>
      </c>
      <c r="T145" s="8" t="s">
        <v>4973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L145" s="34" t="s">
        <v>5347</v>
      </c>
      <c r="AM145" s="34">
        <v>1.03523428987E-2</v>
      </c>
      <c r="AN145" s="34">
        <v>2.53261703761E-2</v>
      </c>
      <c r="AO145" s="34">
        <v>1.93307004781E-2</v>
      </c>
      <c r="AP145" s="34">
        <v>1.13367174281E-2</v>
      </c>
      <c r="AQ145" s="34">
        <v>3.3761577532099997E-2</v>
      </c>
      <c r="AR145" s="34">
        <v>8.4874863982600003E-3</v>
      </c>
      <c r="AS145" s="34">
        <v>0.114211212516</v>
      </c>
      <c r="AT145" s="34">
        <v>0.16747070985500001</v>
      </c>
      <c r="AU145" s="34">
        <v>2.3262331838599999E-2</v>
      </c>
      <c r="AV145" s="34">
        <v>4.8994159636599997E-2</v>
      </c>
      <c r="AW145" s="34">
        <v>5.0875729774800003E-2</v>
      </c>
      <c r="AX145" s="34">
        <v>4.47994987469E-2</v>
      </c>
      <c r="AY145" s="34">
        <v>8.1883316274300004E-3</v>
      </c>
      <c r="AZ145" s="34">
        <v>9.2177698117999994E-3</v>
      </c>
      <c r="BA145" s="34">
        <v>1.0164190774E-2</v>
      </c>
      <c r="BB145" s="34">
        <v>6.4635272391500003E-3</v>
      </c>
      <c r="BS145" s="38"/>
    </row>
    <row r="146" spans="1:71" ht="15.75" thickBot="1" x14ac:dyDescent="0.25">
      <c r="A146" s="34" t="s">
        <v>5348</v>
      </c>
      <c r="B146" s="8">
        <v>5513</v>
      </c>
      <c r="C146" s="8">
        <v>1389</v>
      </c>
      <c r="D146" s="8">
        <v>5339</v>
      </c>
      <c r="E146" s="8">
        <v>7849</v>
      </c>
      <c r="F146" s="8">
        <v>2687</v>
      </c>
      <c r="G146" s="8">
        <v>2978</v>
      </c>
      <c r="H146" s="8">
        <v>2823</v>
      </c>
      <c r="I146" s="8">
        <v>3566</v>
      </c>
      <c r="J146" s="8">
        <v>3985</v>
      </c>
      <c r="K146" s="8">
        <v>2641</v>
      </c>
      <c r="L146" s="8">
        <v>3045</v>
      </c>
      <c r="M146" s="8">
        <v>5245</v>
      </c>
      <c r="N146" s="8">
        <v>2908</v>
      </c>
      <c r="O146" s="8">
        <v>4127</v>
      </c>
      <c r="P146" s="8">
        <v>3084</v>
      </c>
      <c r="Q146" s="8">
        <v>2644</v>
      </c>
      <c r="R146" s="54"/>
      <c r="S146" s="40" t="s">
        <v>5188</v>
      </c>
      <c r="T146" s="40" t="s">
        <v>52</v>
      </c>
      <c r="U146" s="41">
        <v>0</v>
      </c>
      <c r="V146" s="41">
        <v>0</v>
      </c>
      <c r="W146" s="41">
        <v>0</v>
      </c>
      <c r="X146" s="41">
        <v>0</v>
      </c>
      <c r="Y146" s="41">
        <v>0</v>
      </c>
      <c r="Z146" s="41">
        <v>0</v>
      </c>
      <c r="AA146" s="41">
        <v>0</v>
      </c>
      <c r="AB146" s="41">
        <v>0</v>
      </c>
      <c r="AC146" s="41">
        <v>0</v>
      </c>
      <c r="AD146" s="41">
        <v>0</v>
      </c>
      <c r="AE146" s="41">
        <v>0</v>
      </c>
      <c r="AF146" s="41">
        <v>0</v>
      </c>
      <c r="AG146" s="41">
        <v>0</v>
      </c>
      <c r="AH146" s="41">
        <v>0</v>
      </c>
      <c r="AI146" s="41">
        <v>0</v>
      </c>
      <c r="AJ146" s="41">
        <v>0</v>
      </c>
      <c r="AL146" s="34" t="s">
        <v>5348</v>
      </c>
      <c r="AM146" s="34">
        <v>3.02920370034E-2</v>
      </c>
      <c r="AN146" s="34">
        <v>0.14110871130300001</v>
      </c>
      <c r="AO146" s="34">
        <v>0.1076980708</v>
      </c>
      <c r="AP146" s="34">
        <v>8.5106382978700004E-2</v>
      </c>
      <c r="AQ146" s="34">
        <v>0.139933010793</v>
      </c>
      <c r="AR146" s="34">
        <v>5.1376762928099999E-2</v>
      </c>
      <c r="AS146" s="34">
        <v>0.16259298618500001</v>
      </c>
      <c r="AT146" s="34">
        <v>0.35922602355599997</v>
      </c>
      <c r="AU146" s="34">
        <v>8.1053952321199996E-2</v>
      </c>
      <c r="AV146" s="34">
        <v>0.15978795910599999</v>
      </c>
      <c r="AW146" s="34">
        <v>0.13201970443300001</v>
      </c>
      <c r="AX146" s="34">
        <v>0.12240228789300001</v>
      </c>
      <c r="AY146" s="34">
        <v>5.6740027510300002E-2</v>
      </c>
      <c r="AZ146" s="34">
        <v>9.28034892173E-2</v>
      </c>
      <c r="BA146" s="34">
        <v>9.7600518806699996E-2</v>
      </c>
      <c r="BB146" s="34">
        <v>6.2405446293499998E-2</v>
      </c>
      <c r="BS146" s="38"/>
    </row>
    <row r="147" spans="1:71" x14ac:dyDescent="0.2">
      <c r="A147" s="34" t="s">
        <v>5349</v>
      </c>
      <c r="B147" s="8">
        <v>3575</v>
      </c>
      <c r="C147" s="8">
        <v>626</v>
      </c>
      <c r="D147" s="8">
        <v>3541</v>
      </c>
      <c r="E147" s="8">
        <v>3162</v>
      </c>
      <c r="F147" s="8">
        <v>1694</v>
      </c>
      <c r="G147" s="8">
        <v>1879</v>
      </c>
      <c r="H147" s="8">
        <v>1678</v>
      </c>
      <c r="I147" s="8">
        <v>2522</v>
      </c>
      <c r="J147" s="8">
        <v>2281</v>
      </c>
      <c r="K147" s="8">
        <v>1516</v>
      </c>
      <c r="L147" s="8">
        <v>1353</v>
      </c>
      <c r="M147" s="8">
        <v>2276</v>
      </c>
      <c r="N147" s="8">
        <v>1494</v>
      </c>
      <c r="O147" s="8">
        <v>3675</v>
      </c>
      <c r="P147" s="8">
        <v>2024</v>
      </c>
      <c r="Q147" s="8">
        <v>1581</v>
      </c>
      <c r="R147" s="54"/>
      <c r="S147" s="8" t="s">
        <v>5190</v>
      </c>
      <c r="T147" s="8" t="s">
        <v>5054</v>
      </c>
      <c r="U147" s="35">
        <v>0.27197943444700001</v>
      </c>
      <c r="V147" s="35">
        <v>0.20530726257000001</v>
      </c>
      <c r="W147" s="35">
        <v>0.238120104439</v>
      </c>
      <c r="X147" s="35">
        <v>0.236966265629</v>
      </c>
      <c r="Y147" s="35">
        <v>0.34162986752300001</v>
      </c>
      <c r="Z147" s="35">
        <v>0.30791666666700002</v>
      </c>
      <c r="AA147" s="35">
        <v>0.27414330218100003</v>
      </c>
      <c r="AB147" s="35">
        <v>0.117167600611</v>
      </c>
      <c r="AC147" s="35">
        <v>0.45814350797300002</v>
      </c>
      <c r="AD147" s="35">
        <v>0.42808219178099999</v>
      </c>
      <c r="AE147" s="35">
        <v>0.35438144329900001</v>
      </c>
      <c r="AF147" s="35">
        <v>0.264516129032</v>
      </c>
      <c r="AG147" s="35">
        <v>0.18366425992800001</v>
      </c>
      <c r="AH147" s="35">
        <v>0.119904076739</v>
      </c>
      <c r="AI147" s="35">
        <v>0.19400056069499999</v>
      </c>
      <c r="AJ147" s="35">
        <v>0.136397331357</v>
      </c>
      <c r="AL147" s="34" t="s">
        <v>5349</v>
      </c>
      <c r="AM147" s="34">
        <v>4.7552447552400004E-3</v>
      </c>
      <c r="AN147" s="34">
        <v>1.1182108626199999E-2</v>
      </c>
      <c r="AO147" s="34">
        <v>9.0369951990999994E-3</v>
      </c>
      <c r="AP147" s="34">
        <v>4.42757748261E-3</v>
      </c>
      <c r="AQ147" s="34">
        <v>1.4757969303400001E-2</v>
      </c>
      <c r="AR147" s="34">
        <v>7.45077168707E-3</v>
      </c>
      <c r="AS147" s="34">
        <v>0.10667461263399999</v>
      </c>
      <c r="AT147" s="34">
        <v>0.12133227597100001</v>
      </c>
      <c r="AU147" s="34">
        <v>5.2170100832999999E-2</v>
      </c>
      <c r="AV147" s="34">
        <v>8.6411609498699998E-2</v>
      </c>
      <c r="AW147" s="34">
        <v>3.3998521803400003E-2</v>
      </c>
      <c r="AX147" s="34">
        <v>2.8119507908599999E-2</v>
      </c>
      <c r="AY147" s="34">
        <v>6.0240963855399997E-3</v>
      </c>
      <c r="AZ147" s="34">
        <v>5.4421768707499998E-3</v>
      </c>
      <c r="BA147" s="34">
        <v>6.9169960474299999E-3</v>
      </c>
      <c r="BB147" s="34">
        <v>6.9576217583800001E-3</v>
      </c>
      <c r="BS147" s="38"/>
    </row>
    <row r="148" spans="1:71" x14ac:dyDescent="0.2">
      <c r="A148" s="34" t="s">
        <v>5350</v>
      </c>
      <c r="B148" s="8">
        <v>9016</v>
      </c>
      <c r="C148" s="8">
        <v>1459</v>
      </c>
      <c r="D148" s="8">
        <v>6293</v>
      </c>
      <c r="E148" s="8">
        <v>8628</v>
      </c>
      <c r="F148" s="8">
        <v>3496</v>
      </c>
      <c r="G148" s="8">
        <v>4450</v>
      </c>
      <c r="H148" s="8">
        <v>4062</v>
      </c>
      <c r="I148" s="8">
        <v>4848</v>
      </c>
      <c r="J148" s="8">
        <v>5298</v>
      </c>
      <c r="K148" s="8">
        <v>3504</v>
      </c>
      <c r="L148" s="8">
        <v>3570</v>
      </c>
      <c r="M148" s="8">
        <v>4694</v>
      </c>
      <c r="N148" s="8">
        <v>3619</v>
      </c>
      <c r="O148" s="8">
        <v>5194</v>
      </c>
      <c r="P148" s="8">
        <v>6197</v>
      </c>
      <c r="Q148" s="8">
        <v>2837</v>
      </c>
      <c r="R148" s="54"/>
      <c r="S148" s="8" t="s">
        <v>5190</v>
      </c>
      <c r="T148" s="8" t="s">
        <v>5056</v>
      </c>
      <c r="U148" s="35">
        <v>0</v>
      </c>
      <c r="V148" s="35">
        <v>0</v>
      </c>
      <c r="W148" s="35">
        <v>1.74064403829E-4</v>
      </c>
      <c r="X148" s="35">
        <v>2.35904694503E-4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4.7961630695400002E-4</v>
      </c>
      <c r="AI148" s="35">
        <v>0</v>
      </c>
      <c r="AJ148" s="35">
        <v>3.7064492216500001E-4</v>
      </c>
      <c r="AL148" s="34" t="s">
        <v>5350</v>
      </c>
      <c r="AM148" s="34">
        <v>1.0425909494199999E-2</v>
      </c>
      <c r="AN148" s="34">
        <v>3.1528444139800001E-2</v>
      </c>
      <c r="AO148" s="34">
        <v>1.08056570793E-2</v>
      </c>
      <c r="AP148" s="34">
        <v>6.9541029207199996E-3</v>
      </c>
      <c r="AQ148" s="34">
        <v>4.0903890160199997E-2</v>
      </c>
      <c r="AR148" s="34">
        <v>1.2584269662899999E-2</v>
      </c>
      <c r="AS148" s="34">
        <v>0.118168389956</v>
      </c>
      <c r="AT148" s="34">
        <v>0.17429867986799999</v>
      </c>
      <c r="AU148" s="34">
        <v>2.98225745564E-2</v>
      </c>
      <c r="AV148" s="34">
        <v>6.3641552511399996E-2</v>
      </c>
      <c r="AW148" s="34">
        <v>9.4957983193299997E-2</v>
      </c>
      <c r="AX148" s="34">
        <v>6.3059224541999997E-2</v>
      </c>
      <c r="AY148" s="34">
        <v>6.0790273556200003E-3</v>
      </c>
      <c r="AZ148" s="34">
        <v>1.03966114748E-2</v>
      </c>
      <c r="BA148" s="34">
        <v>8.8752622236600003E-3</v>
      </c>
      <c r="BB148" s="34">
        <v>7.4021854071200004E-3</v>
      </c>
      <c r="BS148" s="38"/>
    </row>
    <row r="149" spans="1:71" x14ac:dyDescent="0.2">
      <c r="A149" s="34" t="s">
        <v>5351</v>
      </c>
      <c r="B149" s="8">
        <v>17456</v>
      </c>
      <c r="C149" s="8">
        <v>2834</v>
      </c>
      <c r="D149" s="8">
        <v>9776</v>
      </c>
      <c r="E149" s="8">
        <v>18642</v>
      </c>
      <c r="F149" s="8">
        <v>5931</v>
      </c>
      <c r="G149" s="8">
        <v>6234</v>
      </c>
      <c r="H149" s="8">
        <v>5836</v>
      </c>
      <c r="I149" s="8">
        <v>7821</v>
      </c>
      <c r="J149" s="8">
        <v>9881</v>
      </c>
      <c r="K149" s="8">
        <v>5591</v>
      </c>
      <c r="L149" s="8">
        <v>7827</v>
      </c>
      <c r="M149" s="8">
        <v>8551</v>
      </c>
      <c r="N149" s="8">
        <v>7142</v>
      </c>
      <c r="O149" s="8">
        <v>9246</v>
      </c>
      <c r="P149" s="8">
        <v>8588</v>
      </c>
      <c r="Q149" s="8">
        <v>7172</v>
      </c>
      <c r="R149" s="54"/>
      <c r="S149" s="8" t="s">
        <v>5190</v>
      </c>
      <c r="T149" s="8" t="s">
        <v>5058</v>
      </c>
      <c r="U149" s="35">
        <v>0</v>
      </c>
      <c r="V149" s="35">
        <v>0</v>
      </c>
      <c r="W149" s="35">
        <v>1.74064403829E-4</v>
      </c>
      <c r="X149" s="35">
        <v>1.1795234725199999E-4</v>
      </c>
      <c r="Y149" s="35">
        <v>0</v>
      </c>
      <c r="Z149" s="35">
        <v>0</v>
      </c>
      <c r="AA149" s="35">
        <v>0</v>
      </c>
      <c r="AB149" s="35">
        <v>0</v>
      </c>
      <c r="AC149" s="35">
        <v>2.8473804100200001E-4</v>
      </c>
      <c r="AD149" s="35">
        <v>1.02739726027E-3</v>
      </c>
      <c r="AE149" s="35">
        <v>6.4432989690699997E-4</v>
      </c>
      <c r="AF149" s="35">
        <v>7.1684587813600003E-4</v>
      </c>
      <c r="AG149" s="35">
        <v>0</v>
      </c>
      <c r="AH149" s="35">
        <v>0</v>
      </c>
      <c r="AI149" s="35">
        <v>5.6069526212500003E-4</v>
      </c>
      <c r="AJ149" s="35">
        <v>1.1119347664899999E-3</v>
      </c>
      <c r="AL149" s="34" t="s">
        <v>5351</v>
      </c>
      <c r="AM149" s="34">
        <v>9.8533455545400002E-3</v>
      </c>
      <c r="AN149" s="34">
        <v>2.6111503175700001E-2</v>
      </c>
      <c r="AO149" s="34">
        <v>1.47299509002E-2</v>
      </c>
      <c r="AP149" s="34">
        <v>7.4562815148599996E-3</v>
      </c>
      <c r="AQ149" s="34">
        <v>3.1192041814199999E-2</v>
      </c>
      <c r="AR149" s="34">
        <v>1.0747513634900001E-2</v>
      </c>
      <c r="AS149" s="34">
        <v>7.6250856751199997E-2</v>
      </c>
      <c r="AT149" s="34">
        <v>0.21672420406599999</v>
      </c>
      <c r="AU149" s="34">
        <v>1.52818540634E-2</v>
      </c>
      <c r="AV149" s="34">
        <v>4.2568413521700002E-2</v>
      </c>
      <c r="AW149" s="34">
        <v>6.7458796473699997E-2</v>
      </c>
      <c r="AX149" s="34">
        <v>4.8298444626399997E-2</v>
      </c>
      <c r="AY149" s="34">
        <v>6.5807896947599996E-3</v>
      </c>
      <c r="AZ149" s="34">
        <v>1.3843824356500001E-2</v>
      </c>
      <c r="BA149" s="34">
        <v>9.1988821611600005E-3</v>
      </c>
      <c r="BB149" s="34">
        <v>7.2504182933600001E-3</v>
      </c>
      <c r="BS149" s="38"/>
    </row>
    <row r="150" spans="1:71" x14ac:dyDescent="0.2">
      <c r="A150" s="34" t="s">
        <v>5352</v>
      </c>
      <c r="B150" s="8">
        <v>18492</v>
      </c>
      <c r="C150" s="8">
        <v>2364</v>
      </c>
      <c r="D150" s="8">
        <v>12360</v>
      </c>
      <c r="E150" s="8">
        <v>16657</v>
      </c>
      <c r="F150" s="8">
        <v>6504</v>
      </c>
      <c r="G150" s="8">
        <v>7002</v>
      </c>
      <c r="H150" s="8">
        <v>6371</v>
      </c>
      <c r="I150" s="8">
        <v>6966</v>
      </c>
      <c r="J150" s="8">
        <v>8750</v>
      </c>
      <c r="K150" s="8">
        <v>5243</v>
      </c>
      <c r="L150" s="8">
        <v>7852</v>
      </c>
      <c r="M150" s="8">
        <v>10427</v>
      </c>
      <c r="N150" s="8">
        <v>6668</v>
      </c>
      <c r="O150" s="8">
        <v>13195</v>
      </c>
      <c r="P150" s="8">
        <v>10864</v>
      </c>
      <c r="Q150" s="8">
        <v>7855</v>
      </c>
      <c r="R150" s="54"/>
      <c r="S150" s="8" t="s">
        <v>5190</v>
      </c>
      <c r="T150" s="8" t="s">
        <v>5060</v>
      </c>
      <c r="U150" s="35">
        <v>0.72802056555299999</v>
      </c>
      <c r="V150" s="35">
        <v>0.79469273743000002</v>
      </c>
      <c r="W150" s="35">
        <v>0.76153176675400003</v>
      </c>
      <c r="X150" s="35">
        <v>0.76267987732999998</v>
      </c>
      <c r="Y150" s="35">
        <v>0.65837013247700005</v>
      </c>
      <c r="Z150" s="35">
        <v>0.69208333333299998</v>
      </c>
      <c r="AA150" s="35">
        <v>0.72585669781899997</v>
      </c>
      <c r="AB150" s="35">
        <v>0.88283239938900004</v>
      </c>
      <c r="AC150" s="35">
        <v>0.54157175398599999</v>
      </c>
      <c r="AD150" s="35">
        <v>0.57089041095899995</v>
      </c>
      <c r="AE150" s="35">
        <v>0.64497422680399996</v>
      </c>
      <c r="AF150" s="35">
        <v>0.73476702509000003</v>
      </c>
      <c r="AG150" s="35">
        <v>0.81633574007200005</v>
      </c>
      <c r="AH150" s="35">
        <v>0.87961630695399995</v>
      </c>
      <c r="AI150" s="35">
        <v>0.80543874404299998</v>
      </c>
      <c r="AJ150" s="35">
        <v>0.86212008895500003</v>
      </c>
      <c r="AL150" s="34" t="s">
        <v>5352</v>
      </c>
      <c r="AM150" s="34">
        <v>0.11010166558499999</v>
      </c>
      <c r="AN150" s="34">
        <v>0.30626057529599998</v>
      </c>
      <c r="AO150" s="34">
        <v>0.27192556634300002</v>
      </c>
      <c r="AP150" s="34">
        <v>0.20123671729600001</v>
      </c>
      <c r="AQ150" s="34">
        <v>0.14913899139</v>
      </c>
      <c r="AR150" s="34">
        <v>0.13953156241100001</v>
      </c>
      <c r="AS150" s="34">
        <v>0.29916810547799999</v>
      </c>
      <c r="AT150" s="34">
        <v>0.57680160780900003</v>
      </c>
      <c r="AU150" s="34">
        <v>0.198971428571</v>
      </c>
      <c r="AV150" s="34">
        <v>0.29753957657800001</v>
      </c>
      <c r="AW150" s="34">
        <v>0.23166072338300001</v>
      </c>
      <c r="AX150" s="34">
        <v>0.20600364438499999</v>
      </c>
      <c r="AY150" s="34">
        <v>0.19151169766000001</v>
      </c>
      <c r="AZ150" s="34">
        <v>0.249867374005</v>
      </c>
      <c r="BA150" s="34">
        <v>0.20176730486</v>
      </c>
      <c r="BB150" s="34">
        <v>0.193380012731</v>
      </c>
      <c r="BS150" s="38"/>
    </row>
    <row r="151" spans="1:71" x14ac:dyDescent="0.2">
      <c r="A151" s="34" t="s">
        <v>5353</v>
      </c>
      <c r="B151" s="8">
        <v>13735</v>
      </c>
      <c r="C151" s="8">
        <v>1261</v>
      </c>
      <c r="D151" s="8">
        <v>7935</v>
      </c>
      <c r="E151" s="8">
        <v>7586</v>
      </c>
      <c r="F151" s="8">
        <v>5591</v>
      </c>
      <c r="G151" s="8">
        <v>6230</v>
      </c>
      <c r="H151" s="8">
        <v>5349</v>
      </c>
      <c r="I151" s="8">
        <v>5227</v>
      </c>
      <c r="J151" s="8">
        <v>5584</v>
      </c>
      <c r="K151" s="8">
        <v>3478</v>
      </c>
      <c r="L151" s="8">
        <v>4258</v>
      </c>
      <c r="M151" s="8">
        <v>5351</v>
      </c>
      <c r="N151" s="8">
        <v>4995</v>
      </c>
      <c r="O151" s="8">
        <v>5981</v>
      </c>
      <c r="P151" s="8">
        <v>12039</v>
      </c>
      <c r="Q151" s="8">
        <v>3036</v>
      </c>
      <c r="R151" s="54"/>
      <c r="S151" s="8" t="s">
        <v>5190</v>
      </c>
      <c r="T151" s="8" t="s">
        <v>4973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L151" s="34" t="s">
        <v>5353</v>
      </c>
      <c r="AM151" s="34">
        <v>4.8780487804900002E-3</v>
      </c>
      <c r="AN151" s="34">
        <v>1.03092783505E-2</v>
      </c>
      <c r="AO151" s="34">
        <v>6.8052930056699996E-3</v>
      </c>
      <c r="AP151" s="34">
        <v>5.6683364091700003E-3</v>
      </c>
      <c r="AQ151" s="34">
        <v>8.76408513683E-3</v>
      </c>
      <c r="AR151" s="34">
        <v>2.88924558587E-3</v>
      </c>
      <c r="AS151" s="34">
        <v>8.8427743503499995E-2</v>
      </c>
      <c r="AT151" s="34">
        <v>0.13965946049399999</v>
      </c>
      <c r="AU151" s="34">
        <v>1.6833810888300001E-2</v>
      </c>
      <c r="AV151" s="34">
        <v>3.6515238642900003E-2</v>
      </c>
      <c r="AW151" s="34">
        <v>2.9121653358400001E-2</v>
      </c>
      <c r="AX151" s="34">
        <v>1.99962623809E-2</v>
      </c>
      <c r="AY151" s="34">
        <v>5.6056056056100001E-3</v>
      </c>
      <c r="AZ151" s="34">
        <v>6.8550409630499997E-3</v>
      </c>
      <c r="BA151" s="34">
        <v>6.2297533017699998E-3</v>
      </c>
      <c r="BB151" s="34">
        <v>7.5757575757600002E-3</v>
      </c>
      <c r="BS151" s="38"/>
    </row>
    <row r="152" spans="1:71" ht="15.75" thickBot="1" x14ac:dyDescent="0.25">
      <c r="A152" s="34" t="s">
        <v>5354</v>
      </c>
      <c r="B152" s="8">
        <v>15696</v>
      </c>
      <c r="C152" s="8">
        <v>2595</v>
      </c>
      <c r="D152" s="8">
        <v>11502</v>
      </c>
      <c r="E152" s="8">
        <v>16175</v>
      </c>
      <c r="F152" s="8">
        <v>6632</v>
      </c>
      <c r="G152" s="8">
        <v>7129</v>
      </c>
      <c r="H152" s="8">
        <v>7527</v>
      </c>
      <c r="I152" s="8">
        <v>9606</v>
      </c>
      <c r="J152" s="8">
        <v>7886</v>
      </c>
      <c r="K152" s="8">
        <v>6306</v>
      </c>
      <c r="L152" s="8">
        <v>7500</v>
      </c>
      <c r="M152" s="8">
        <v>9357</v>
      </c>
      <c r="N152" s="8">
        <v>6974</v>
      </c>
      <c r="O152" s="8">
        <v>11870</v>
      </c>
      <c r="P152" s="8">
        <v>9380</v>
      </c>
      <c r="Q152" s="8">
        <v>7866</v>
      </c>
      <c r="R152" s="54"/>
      <c r="S152" s="40" t="s">
        <v>5190</v>
      </c>
      <c r="T152" s="40" t="s">
        <v>52</v>
      </c>
      <c r="U152" s="41">
        <v>0</v>
      </c>
      <c r="V152" s="41">
        <v>0</v>
      </c>
      <c r="W152" s="41">
        <v>0</v>
      </c>
      <c r="X152" s="41">
        <v>0</v>
      </c>
      <c r="Y152" s="41">
        <v>0</v>
      </c>
      <c r="Z152" s="41">
        <v>0</v>
      </c>
      <c r="AA152" s="41">
        <v>0</v>
      </c>
      <c r="AB152" s="41">
        <v>0</v>
      </c>
      <c r="AC152" s="41">
        <v>0</v>
      </c>
      <c r="AD152" s="41">
        <v>0</v>
      </c>
      <c r="AE152" s="41">
        <v>0</v>
      </c>
      <c r="AF152" s="41">
        <v>0</v>
      </c>
      <c r="AG152" s="41">
        <v>0</v>
      </c>
      <c r="AH152" s="41">
        <v>0</v>
      </c>
      <c r="AI152" s="41">
        <v>0</v>
      </c>
      <c r="AJ152" s="41">
        <v>0</v>
      </c>
      <c r="AL152" s="34" t="s">
        <v>5354</v>
      </c>
      <c r="AM152" s="34">
        <v>7.7089704383299998E-3</v>
      </c>
      <c r="AN152" s="34">
        <v>1.6184971098299999E-2</v>
      </c>
      <c r="AO152" s="34">
        <v>9.9113197704700003E-3</v>
      </c>
      <c r="AP152" s="34">
        <v>6.2442040185499998E-3</v>
      </c>
      <c r="AQ152" s="34">
        <v>2.3220747888999999E-2</v>
      </c>
      <c r="AR152" s="34">
        <v>8.6968719315500004E-3</v>
      </c>
      <c r="AS152" s="34">
        <v>4.8492095124200003E-2</v>
      </c>
      <c r="AT152" s="34">
        <v>0.16916510514300001</v>
      </c>
      <c r="AU152" s="34">
        <v>8.6228759827499998E-3</v>
      </c>
      <c r="AV152" s="34">
        <v>1.5857913098600001E-2</v>
      </c>
      <c r="AW152" s="34">
        <v>4.94666666667E-2</v>
      </c>
      <c r="AX152" s="34">
        <v>3.6977663781099998E-2</v>
      </c>
      <c r="AY152" s="34">
        <v>7.1694866647499999E-3</v>
      </c>
      <c r="AZ152" s="34">
        <v>9.2670598146600003E-3</v>
      </c>
      <c r="BA152" s="34">
        <v>8.3155650319800007E-3</v>
      </c>
      <c r="BB152" s="34">
        <v>7.1192473938499999E-3</v>
      </c>
      <c r="BS152" s="38"/>
    </row>
    <row r="153" spans="1:71" x14ac:dyDescent="0.2">
      <c r="A153" s="34" t="s">
        <v>5355</v>
      </c>
      <c r="B153" s="8">
        <v>11625</v>
      </c>
      <c r="C153" s="8">
        <v>1888</v>
      </c>
      <c r="D153" s="8">
        <v>9224</v>
      </c>
      <c r="E153" s="8">
        <v>13909</v>
      </c>
      <c r="F153" s="8">
        <v>4810</v>
      </c>
      <c r="G153" s="8">
        <v>5823</v>
      </c>
      <c r="H153" s="8">
        <v>4907</v>
      </c>
      <c r="I153" s="8">
        <v>6377</v>
      </c>
      <c r="J153" s="8">
        <v>8870</v>
      </c>
      <c r="K153" s="8">
        <v>4830</v>
      </c>
      <c r="L153" s="8">
        <v>7094</v>
      </c>
      <c r="M153" s="8">
        <v>10005</v>
      </c>
      <c r="N153" s="8">
        <v>5560</v>
      </c>
      <c r="O153" s="8">
        <v>9315</v>
      </c>
      <c r="P153" s="8">
        <v>6767</v>
      </c>
      <c r="Q153" s="8">
        <v>4494</v>
      </c>
      <c r="R153" s="54"/>
      <c r="S153" s="8" t="s">
        <v>5192</v>
      </c>
      <c r="T153" s="8" t="s">
        <v>5054</v>
      </c>
      <c r="U153" s="35">
        <v>0.95765937202700002</v>
      </c>
      <c r="V153" s="35">
        <v>0.90293453724600004</v>
      </c>
      <c r="W153" s="35">
        <v>0.94096871846600005</v>
      </c>
      <c r="X153" s="35">
        <v>0.95751789976099999</v>
      </c>
      <c r="Y153" s="35">
        <v>0.87189440993800005</v>
      </c>
      <c r="Z153" s="35">
        <v>0.95494770715999999</v>
      </c>
      <c r="AA153" s="35">
        <v>0.88838060384299999</v>
      </c>
      <c r="AB153" s="35">
        <v>0.76639712488800005</v>
      </c>
      <c r="AC153" s="35">
        <v>0.97816091953999995</v>
      </c>
      <c r="AD153" s="35">
        <v>0.96023856858800005</v>
      </c>
      <c r="AE153" s="35">
        <v>0.83577127659600003</v>
      </c>
      <c r="AF153" s="35">
        <v>0.88604651162799997</v>
      </c>
      <c r="AG153" s="35">
        <v>0.95933014354099999</v>
      </c>
      <c r="AH153" s="35">
        <v>0.91884531590399998</v>
      </c>
      <c r="AI153" s="35">
        <v>0.939119170984</v>
      </c>
      <c r="AJ153" s="35">
        <v>0.94616639477999998</v>
      </c>
      <c r="AL153" s="34" t="s">
        <v>5355</v>
      </c>
      <c r="AM153" s="34">
        <v>5.4881720430099999E-2</v>
      </c>
      <c r="AN153" s="34">
        <v>0.101694915254</v>
      </c>
      <c r="AO153" s="34">
        <v>6.5047701647899997E-2</v>
      </c>
      <c r="AP153" s="34">
        <v>5.8163778848200003E-2</v>
      </c>
      <c r="AQ153" s="34">
        <v>9.5218295218299998E-2</v>
      </c>
      <c r="AR153" s="34">
        <v>5.70152842178E-2</v>
      </c>
      <c r="AS153" s="34">
        <v>0.23211738333000001</v>
      </c>
      <c r="AT153" s="34">
        <v>0.323663164497</v>
      </c>
      <c r="AU153" s="34">
        <v>4.4532130777899998E-2</v>
      </c>
      <c r="AV153" s="34">
        <v>0.115320910973</v>
      </c>
      <c r="AW153" s="34">
        <v>0.180575133916</v>
      </c>
      <c r="AX153" s="34">
        <v>0.16671664167899999</v>
      </c>
      <c r="AY153" s="34">
        <v>5.08992805755E-2</v>
      </c>
      <c r="AZ153" s="34">
        <v>8.0085882984400003E-2</v>
      </c>
      <c r="BA153" s="34">
        <v>6.8272498891700006E-2</v>
      </c>
      <c r="BB153" s="34">
        <v>6.2082777036E-2</v>
      </c>
      <c r="BS153" s="38"/>
    </row>
    <row r="154" spans="1:71" x14ac:dyDescent="0.2">
      <c r="A154" s="34" t="s">
        <v>5356</v>
      </c>
      <c r="B154" s="8">
        <v>12561</v>
      </c>
      <c r="C154" s="8">
        <v>1894</v>
      </c>
      <c r="D154" s="8">
        <v>8721</v>
      </c>
      <c r="E154" s="8">
        <v>11158</v>
      </c>
      <c r="F154" s="8">
        <v>4528</v>
      </c>
      <c r="G154" s="8">
        <v>4893</v>
      </c>
      <c r="H154" s="8">
        <v>4312</v>
      </c>
      <c r="I154" s="8">
        <v>5912</v>
      </c>
      <c r="J154" s="8">
        <v>8570</v>
      </c>
      <c r="K154" s="8">
        <v>4759</v>
      </c>
      <c r="L154" s="8">
        <v>6042</v>
      </c>
      <c r="M154" s="8">
        <v>7264</v>
      </c>
      <c r="N154" s="8">
        <v>5210</v>
      </c>
      <c r="O154" s="8">
        <v>7949</v>
      </c>
      <c r="P154" s="8">
        <v>7354</v>
      </c>
      <c r="Q154" s="8">
        <v>4601</v>
      </c>
      <c r="R154" s="54"/>
      <c r="S154" s="8" t="s">
        <v>5192</v>
      </c>
      <c r="T154" s="8" t="s">
        <v>5056</v>
      </c>
      <c r="U154" s="35">
        <v>0</v>
      </c>
      <c r="V154" s="35">
        <v>0</v>
      </c>
      <c r="W154" s="35">
        <v>5.0454086781000001E-4</v>
      </c>
      <c r="X154" s="35">
        <v>0</v>
      </c>
      <c r="Y154" s="35">
        <v>0</v>
      </c>
      <c r="Z154" s="35">
        <v>0</v>
      </c>
      <c r="AA154" s="35">
        <v>0</v>
      </c>
      <c r="AB154" s="35">
        <v>0</v>
      </c>
      <c r="AC154" s="35">
        <v>0</v>
      </c>
      <c r="AD154" s="35">
        <v>0</v>
      </c>
      <c r="AE154" s="35">
        <v>1.3297872340400001E-3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L154" s="34" t="s">
        <v>5356</v>
      </c>
      <c r="AM154" s="34">
        <v>9.6329910039000002E-2</v>
      </c>
      <c r="AN154" s="34">
        <v>0.18585005279799999</v>
      </c>
      <c r="AO154" s="34">
        <v>0.179337231969</v>
      </c>
      <c r="AP154" s="34">
        <v>0.148682559598</v>
      </c>
      <c r="AQ154" s="34">
        <v>0.13096289752699999</v>
      </c>
      <c r="AR154" s="34">
        <v>9.33987328837E-2</v>
      </c>
      <c r="AS154" s="34">
        <v>0.23283858998099999</v>
      </c>
      <c r="AT154" s="34">
        <v>0.46718538565599999</v>
      </c>
      <c r="AU154" s="34">
        <v>8.0396732788799996E-2</v>
      </c>
      <c r="AV154" s="34">
        <v>0.171884849758</v>
      </c>
      <c r="AW154" s="34">
        <v>0.24925521350499999</v>
      </c>
      <c r="AX154" s="34">
        <v>0.21888766519799999</v>
      </c>
      <c r="AY154" s="34">
        <v>0.11689059501</v>
      </c>
      <c r="AZ154" s="34">
        <v>0.18102906025900001</v>
      </c>
      <c r="BA154" s="34">
        <v>0.139651890128</v>
      </c>
      <c r="BB154" s="34">
        <v>0.140838948055</v>
      </c>
      <c r="BS154" s="38"/>
    </row>
    <row r="155" spans="1:71" x14ac:dyDescent="0.2">
      <c r="A155" s="34" t="s">
        <v>5357</v>
      </c>
      <c r="B155" s="8">
        <v>9297</v>
      </c>
      <c r="C155" s="8">
        <v>1016</v>
      </c>
      <c r="D155" s="8">
        <v>5189</v>
      </c>
      <c r="E155" s="8">
        <v>6440</v>
      </c>
      <c r="F155" s="8">
        <v>2347</v>
      </c>
      <c r="G155" s="8">
        <v>3398</v>
      </c>
      <c r="H155" s="8">
        <v>2645</v>
      </c>
      <c r="I155" s="8">
        <v>3533</v>
      </c>
      <c r="J155" s="8">
        <v>4844</v>
      </c>
      <c r="K155" s="8">
        <v>3499</v>
      </c>
      <c r="L155" s="8">
        <v>2969</v>
      </c>
      <c r="M155" s="8">
        <v>6782</v>
      </c>
      <c r="N155" s="8">
        <v>3428</v>
      </c>
      <c r="O155" s="8">
        <v>3476</v>
      </c>
      <c r="P155" s="8">
        <v>3162</v>
      </c>
      <c r="Q155" s="8">
        <v>2945</v>
      </c>
      <c r="R155" s="54"/>
      <c r="S155" s="8" t="s">
        <v>5192</v>
      </c>
      <c r="T155" s="8" t="s">
        <v>5058</v>
      </c>
      <c r="U155" s="35">
        <v>4.7573739295899998E-4</v>
      </c>
      <c r="V155" s="35">
        <v>0</v>
      </c>
      <c r="W155" s="35">
        <v>0</v>
      </c>
      <c r="X155" s="35">
        <v>2.3866348448700001E-4</v>
      </c>
      <c r="Y155" s="35">
        <v>2.3291925465799999E-3</v>
      </c>
      <c r="Z155" s="35">
        <v>1.60901045857E-3</v>
      </c>
      <c r="AA155" s="35">
        <v>0</v>
      </c>
      <c r="AB155" s="35">
        <v>8.9847259658599999E-4</v>
      </c>
      <c r="AC155" s="35">
        <v>1.1494252873600001E-3</v>
      </c>
      <c r="AD155" s="35">
        <v>9.9403578528800009E-4</v>
      </c>
      <c r="AE155" s="35">
        <v>6.64893617021E-4</v>
      </c>
      <c r="AF155" s="35">
        <v>7.7519379844999999E-4</v>
      </c>
      <c r="AG155" s="35">
        <v>7.9744816586900004E-4</v>
      </c>
      <c r="AH155" s="35">
        <v>0</v>
      </c>
      <c r="AI155" s="35">
        <v>1.9430051813499999E-3</v>
      </c>
      <c r="AJ155" s="35">
        <v>2.4469820554600002E-3</v>
      </c>
      <c r="AL155" s="34" t="s">
        <v>5357</v>
      </c>
      <c r="AM155" s="34">
        <v>3.40970205443E-2</v>
      </c>
      <c r="AN155" s="34">
        <v>6.49606299213E-2</v>
      </c>
      <c r="AO155" s="34">
        <v>4.7793409134700003E-2</v>
      </c>
      <c r="AP155" s="34">
        <v>3.2298136646000002E-2</v>
      </c>
      <c r="AQ155" s="34">
        <v>3.79207498935E-2</v>
      </c>
      <c r="AR155" s="34">
        <v>4.5026486168300003E-2</v>
      </c>
      <c r="AS155" s="34">
        <v>0.35311909262800001</v>
      </c>
      <c r="AT155" s="34">
        <v>0.287291253892</v>
      </c>
      <c r="AU155" s="34">
        <v>0.26279933938900002</v>
      </c>
      <c r="AV155" s="34">
        <v>0.32352100600200001</v>
      </c>
      <c r="AW155" s="34">
        <v>0.16200740990199999</v>
      </c>
      <c r="AX155" s="34">
        <v>0.13255676791500001</v>
      </c>
      <c r="AY155" s="34">
        <v>3.1213535589299998E-2</v>
      </c>
      <c r="AZ155" s="34">
        <v>7.2497123129999994E-2</v>
      </c>
      <c r="BA155" s="34">
        <v>2.9728020240399999E-2</v>
      </c>
      <c r="BB155" s="34">
        <v>3.9388794567099997E-2</v>
      </c>
      <c r="BS155" s="38"/>
    </row>
    <row r="156" spans="1:71" x14ac:dyDescent="0.2">
      <c r="A156" s="34" t="s">
        <v>5358</v>
      </c>
      <c r="B156" s="8">
        <v>19274</v>
      </c>
      <c r="C156" s="8">
        <v>2784</v>
      </c>
      <c r="D156" s="8">
        <v>13065</v>
      </c>
      <c r="E156" s="8">
        <v>15768</v>
      </c>
      <c r="F156" s="8">
        <v>7696</v>
      </c>
      <c r="G156" s="8">
        <v>6913</v>
      </c>
      <c r="H156" s="8">
        <v>7340</v>
      </c>
      <c r="I156" s="8">
        <v>9130</v>
      </c>
      <c r="J156" s="8">
        <v>11207</v>
      </c>
      <c r="K156" s="8">
        <v>7659</v>
      </c>
      <c r="L156" s="8">
        <v>10704</v>
      </c>
      <c r="M156" s="8">
        <v>10512</v>
      </c>
      <c r="N156" s="8">
        <v>6002</v>
      </c>
      <c r="O156" s="8">
        <v>11608</v>
      </c>
      <c r="P156" s="8">
        <v>8297</v>
      </c>
      <c r="Q156" s="8">
        <v>7487</v>
      </c>
      <c r="R156" s="54"/>
      <c r="S156" s="8" t="s">
        <v>5192</v>
      </c>
      <c r="T156" s="8" t="s">
        <v>5060</v>
      </c>
      <c r="U156" s="35">
        <v>4.1864890580400001E-2</v>
      </c>
      <c r="V156" s="35">
        <v>9.7065462754000006E-2</v>
      </c>
      <c r="W156" s="35">
        <v>5.8526740665999999E-2</v>
      </c>
      <c r="X156" s="35">
        <v>4.2243436754200003E-2</v>
      </c>
      <c r="Y156" s="35">
        <v>0.125776397516</v>
      </c>
      <c r="Z156" s="35">
        <v>4.3443282381299998E-2</v>
      </c>
      <c r="AA156" s="35">
        <v>0.11161939615700001</v>
      </c>
      <c r="AB156" s="35">
        <v>0.232704402516</v>
      </c>
      <c r="AC156" s="35">
        <v>2.0689655172399998E-2</v>
      </c>
      <c r="AD156" s="35">
        <v>3.8767395626199998E-2</v>
      </c>
      <c r="AE156" s="35">
        <v>0.162234042553</v>
      </c>
      <c r="AF156" s="35">
        <v>0.113178294574</v>
      </c>
      <c r="AG156" s="35">
        <v>3.98724082935E-2</v>
      </c>
      <c r="AH156" s="35">
        <v>8.1154684095900001E-2</v>
      </c>
      <c r="AI156" s="35">
        <v>5.8937823834200001E-2</v>
      </c>
      <c r="AJ156" s="35">
        <v>5.1386623164799999E-2</v>
      </c>
      <c r="AL156" s="34" t="s">
        <v>5358</v>
      </c>
      <c r="AM156" s="34">
        <v>6.6877659022499994E-2</v>
      </c>
      <c r="AN156" s="34">
        <v>0.14116379310300001</v>
      </c>
      <c r="AO156" s="34">
        <v>0.13968618446200001</v>
      </c>
      <c r="AP156" s="34">
        <v>0.113077118214</v>
      </c>
      <c r="AQ156" s="34">
        <v>0.10226091476099999</v>
      </c>
      <c r="AR156" s="34">
        <v>8.6937653695899994E-2</v>
      </c>
      <c r="AS156" s="34">
        <v>0.27915531335100002</v>
      </c>
      <c r="AT156" s="34">
        <v>0.39430449069000001</v>
      </c>
      <c r="AU156" s="34">
        <v>0.107700544303</v>
      </c>
      <c r="AV156" s="34">
        <v>0.182922052487</v>
      </c>
      <c r="AW156" s="34">
        <v>0.209360986547</v>
      </c>
      <c r="AX156" s="34">
        <v>0.19701293759499999</v>
      </c>
      <c r="AY156" s="34">
        <v>0.100466511163</v>
      </c>
      <c r="AZ156" s="34">
        <v>0.155410062026</v>
      </c>
      <c r="BA156" s="34">
        <v>0.103410871399</v>
      </c>
      <c r="BB156" s="34">
        <v>0.108454654735</v>
      </c>
      <c r="BS156" s="38"/>
    </row>
    <row r="157" spans="1:71" x14ac:dyDescent="0.2">
      <c r="A157" s="34" t="s">
        <v>5359</v>
      </c>
      <c r="B157" s="8">
        <v>10194</v>
      </c>
      <c r="C157" s="8">
        <v>1673</v>
      </c>
      <c r="D157" s="8">
        <v>8111</v>
      </c>
      <c r="E157" s="8">
        <v>10262</v>
      </c>
      <c r="F157" s="8">
        <v>4514</v>
      </c>
      <c r="G157" s="8">
        <v>4814</v>
      </c>
      <c r="H157" s="8">
        <v>3967</v>
      </c>
      <c r="I157" s="8">
        <v>4589</v>
      </c>
      <c r="J157" s="8">
        <v>5572</v>
      </c>
      <c r="K157" s="8">
        <v>4377</v>
      </c>
      <c r="L157" s="8">
        <v>5618</v>
      </c>
      <c r="M157" s="8">
        <v>7229</v>
      </c>
      <c r="N157" s="8">
        <v>4821</v>
      </c>
      <c r="O157" s="8">
        <v>6279</v>
      </c>
      <c r="P157" s="8">
        <v>6405</v>
      </c>
      <c r="Q157" s="8">
        <v>5914</v>
      </c>
      <c r="R157" s="54"/>
      <c r="S157" s="8" t="s">
        <v>5192</v>
      </c>
      <c r="T157" s="8" t="s">
        <v>4973</v>
      </c>
      <c r="U157" s="35">
        <v>0</v>
      </c>
      <c r="V157" s="35">
        <v>0</v>
      </c>
      <c r="W157" s="35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0</v>
      </c>
      <c r="AF157" s="35">
        <v>0</v>
      </c>
      <c r="AG157" s="35">
        <v>0</v>
      </c>
      <c r="AH157" s="35">
        <v>0</v>
      </c>
      <c r="AI157" s="35">
        <v>0</v>
      </c>
      <c r="AJ157" s="35">
        <v>0</v>
      </c>
      <c r="AL157" s="34" t="s">
        <v>5359</v>
      </c>
      <c r="AM157" s="34">
        <v>0.68079262311199995</v>
      </c>
      <c r="AN157" s="34">
        <v>0.70531978481799995</v>
      </c>
      <c r="AO157" s="34">
        <v>0.71002342497799997</v>
      </c>
      <c r="AP157" s="34">
        <v>0.70239719352999996</v>
      </c>
      <c r="AQ157" s="34">
        <v>0.59304386353600003</v>
      </c>
      <c r="AR157" s="34">
        <v>0.58558371416699995</v>
      </c>
      <c r="AS157" s="34">
        <v>0.77791782203199999</v>
      </c>
      <c r="AT157" s="34">
        <v>0.83874482458099997</v>
      </c>
      <c r="AU157" s="34">
        <v>0.59458004307300005</v>
      </c>
      <c r="AV157" s="34">
        <v>0.71967100753900004</v>
      </c>
      <c r="AW157" s="34">
        <v>0.68066927732299998</v>
      </c>
      <c r="AX157" s="34">
        <v>0.68308203070999995</v>
      </c>
      <c r="AY157" s="34">
        <v>0.70815183571899998</v>
      </c>
      <c r="AZ157" s="34">
        <v>0.77066411849000005</v>
      </c>
      <c r="BA157" s="34">
        <v>0.67884465261500004</v>
      </c>
      <c r="BB157" s="34">
        <v>0.76445722015600004</v>
      </c>
      <c r="BS157" s="38"/>
    </row>
    <row r="158" spans="1:71" ht="15.75" thickBot="1" x14ac:dyDescent="0.25">
      <c r="A158" s="34" t="s">
        <v>5360</v>
      </c>
      <c r="B158" s="8">
        <v>10845</v>
      </c>
      <c r="C158" s="8">
        <v>1631</v>
      </c>
      <c r="D158" s="8">
        <v>10657</v>
      </c>
      <c r="E158" s="8">
        <v>11740</v>
      </c>
      <c r="F158" s="8">
        <v>5516</v>
      </c>
      <c r="G158" s="8">
        <v>5786</v>
      </c>
      <c r="H158" s="8">
        <v>5073</v>
      </c>
      <c r="I158" s="8">
        <v>4262</v>
      </c>
      <c r="J158" s="8">
        <v>8154</v>
      </c>
      <c r="K158" s="8">
        <v>5113</v>
      </c>
      <c r="L158" s="8">
        <v>5142</v>
      </c>
      <c r="M158" s="8">
        <v>8301</v>
      </c>
      <c r="N158" s="8">
        <v>4412</v>
      </c>
      <c r="O158" s="8">
        <v>10141</v>
      </c>
      <c r="P158" s="8">
        <v>10132</v>
      </c>
      <c r="Q158" s="8">
        <v>4554</v>
      </c>
      <c r="R158" s="54"/>
      <c r="S158" s="40" t="s">
        <v>5192</v>
      </c>
      <c r="T158" s="40" t="s">
        <v>52</v>
      </c>
      <c r="U158" s="41">
        <v>0</v>
      </c>
      <c r="V158" s="41">
        <v>0</v>
      </c>
      <c r="W158" s="41">
        <v>0</v>
      </c>
      <c r="X158" s="41">
        <v>0</v>
      </c>
      <c r="Y158" s="41">
        <v>0</v>
      </c>
      <c r="Z158" s="41">
        <v>0</v>
      </c>
      <c r="AA158" s="41">
        <v>0</v>
      </c>
      <c r="AB158" s="41">
        <v>0</v>
      </c>
      <c r="AC158" s="41">
        <v>0</v>
      </c>
      <c r="AD158" s="41">
        <v>0</v>
      </c>
      <c r="AE158" s="41">
        <v>0</v>
      </c>
      <c r="AF158" s="41">
        <v>0</v>
      </c>
      <c r="AG158" s="41">
        <v>0</v>
      </c>
      <c r="AH158" s="41">
        <v>0</v>
      </c>
      <c r="AI158" s="41">
        <v>0</v>
      </c>
      <c r="AJ158" s="41">
        <v>0</v>
      </c>
      <c r="AL158" s="34" t="s">
        <v>5360</v>
      </c>
      <c r="AM158" s="34">
        <v>0.68750576302400002</v>
      </c>
      <c r="AN158" s="34">
        <v>0.67627222562800005</v>
      </c>
      <c r="AO158" s="34">
        <v>0.72243595758699997</v>
      </c>
      <c r="AP158" s="34">
        <v>0.76413969335599996</v>
      </c>
      <c r="AQ158" s="34">
        <v>0.53426395939100002</v>
      </c>
      <c r="AR158" s="34">
        <v>0.598686484618</v>
      </c>
      <c r="AS158" s="34">
        <v>0.76384782180199995</v>
      </c>
      <c r="AT158" s="34">
        <v>0.82660722665399999</v>
      </c>
      <c r="AU158" s="34">
        <v>0.55163110130000004</v>
      </c>
      <c r="AV158" s="34">
        <v>0.75728535106600003</v>
      </c>
      <c r="AW158" s="34">
        <v>0.679307662388</v>
      </c>
      <c r="AX158" s="34">
        <v>0.59089266353500003</v>
      </c>
      <c r="AY158" s="34">
        <v>0.70489573889400003</v>
      </c>
      <c r="AZ158" s="34">
        <v>0.81145843605199997</v>
      </c>
      <c r="BA158" s="34">
        <v>0.63136596920599997</v>
      </c>
      <c r="BB158" s="34">
        <v>0.81752305665299996</v>
      </c>
      <c r="BS158" s="38"/>
    </row>
    <row r="159" spans="1:71" x14ac:dyDescent="0.2">
      <c r="A159" s="34" t="s">
        <v>5361</v>
      </c>
      <c r="B159" s="8">
        <v>4604</v>
      </c>
      <c r="C159" s="8">
        <v>1303</v>
      </c>
      <c r="D159" s="8">
        <v>9780</v>
      </c>
      <c r="E159" s="8">
        <v>4892</v>
      </c>
      <c r="F159" s="8">
        <v>3619</v>
      </c>
      <c r="G159" s="8">
        <v>3706</v>
      </c>
      <c r="H159" s="8">
        <v>3173</v>
      </c>
      <c r="I159" s="8">
        <v>3539</v>
      </c>
      <c r="J159" s="8">
        <v>4750</v>
      </c>
      <c r="K159" s="8">
        <v>3654</v>
      </c>
      <c r="L159" s="8">
        <v>2868</v>
      </c>
      <c r="M159" s="8">
        <v>6784</v>
      </c>
      <c r="N159" s="8">
        <v>3821</v>
      </c>
      <c r="O159" s="8">
        <v>7556</v>
      </c>
      <c r="P159" s="8">
        <v>5790</v>
      </c>
      <c r="Q159" s="8">
        <v>3325</v>
      </c>
      <c r="R159" s="54"/>
      <c r="S159" s="8" t="s">
        <v>5194</v>
      </c>
      <c r="T159" s="8" t="s">
        <v>5054</v>
      </c>
      <c r="U159" s="35">
        <v>0.92961418143899999</v>
      </c>
      <c r="V159" s="35">
        <v>0.81018518518500005</v>
      </c>
      <c r="W159" s="35">
        <v>0.88593448940300001</v>
      </c>
      <c r="X159" s="35">
        <v>0.90510471204200005</v>
      </c>
      <c r="Y159" s="35">
        <v>0.82579462102699996</v>
      </c>
      <c r="Z159" s="35">
        <v>0.91289966923900001</v>
      </c>
      <c r="AA159" s="35">
        <v>0.87454938716700004</v>
      </c>
      <c r="AB159" s="35">
        <v>0.69652996845399995</v>
      </c>
      <c r="AC159" s="35">
        <v>0.97423146473800004</v>
      </c>
      <c r="AD159" s="35">
        <v>0.93686165273900002</v>
      </c>
      <c r="AE159" s="35">
        <v>0.85786545270600001</v>
      </c>
      <c r="AF159" s="35">
        <v>0.88505154639200001</v>
      </c>
      <c r="AG159" s="35">
        <v>0.911267605634</v>
      </c>
      <c r="AH159" s="35">
        <v>0.85067873303200003</v>
      </c>
      <c r="AI159" s="35">
        <v>0.92400000000000004</v>
      </c>
      <c r="AJ159" s="35">
        <v>0.91701534170200005</v>
      </c>
      <c r="AL159" s="34" t="s">
        <v>5361</v>
      </c>
      <c r="AM159" s="34">
        <v>0.499782797567</v>
      </c>
      <c r="AN159" s="34">
        <v>0.54796623177299997</v>
      </c>
      <c r="AO159" s="34">
        <v>0.49621676891599997</v>
      </c>
      <c r="AP159" s="34">
        <v>0.53638593622200004</v>
      </c>
      <c r="AQ159" s="34">
        <v>0.42249240121600001</v>
      </c>
      <c r="AR159" s="34">
        <v>0.40178089584499999</v>
      </c>
      <c r="AS159" s="34">
        <v>0.78033406870499999</v>
      </c>
      <c r="AT159" s="34">
        <v>0.71799943486899998</v>
      </c>
      <c r="AU159" s="34">
        <v>0.62315789473700001</v>
      </c>
      <c r="AV159" s="34">
        <v>0.81499726327300004</v>
      </c>
      <c r="AW159" s="34">
        <v>0.57670850767100001</v>
      </c>
      <c r="AX159" s="34">
        <v>0.50722287735799998</v>
      </c>
      <c r="AY159" s="34">
        <v>0.53048940067999995</v>
      </c>
      <c r="AZ159" s="34">
        <v>0.60283218634199998</v>
      </c>
      <c r="BA159" s="34">
        <v>0.53419689119199998</v>
      </c>
      <c r="BB159" s="34">
        <v>0.636691729323</v>
      </c>
      <c r="BS159" s="38"/>
    </row>
    <row r="160" spans="1:71" x14ac:dyDescent="0.2">
      <c r="A160" s="34" t="s">
        <v>5362</v>
      </c>
      <c r="B160" s="8">
        <v>13786</v>
      </c>
      <c r="C160" s="8">
        <v>2184</v>
      </c>
      <c r="D160" s="8">
        <v>12427</v>
      </c>
      <c r="E160" s="8">
        <v>12757</v>
      </c>
      <c r="F160" s="8">
        <v>5402</v>
      </c>
      <c r="G160" s="8">
        <v>6966</v>
      </c>
      <c r="H160" s="8">
        <v>5597</v>
      </c>
      <c r="I160" s="8">
        <v>5587</v>
      </c>
      <c r="J160" s="8">
        <v>11078</v>
      </c>
      <c r="K160" s="8">
        <v>5962</v>
      </c>
      <c r="L160" s="8">
        <v>5785</v>
      </c>
      <c r="M160" s="8">
        <v>7927</v>
      </c>
      <c r="N160" s="8">
        <v>6575</v>
      </c>
      <c r="O160" s="8">
        <v>8975</v>
      </c>
      <c r="P160" s="8">
        <v>8666</v>
      </c>
      <c r="Q160" s="8">
        <v>7438</v>
      </c>
      <c r="R160" s="54"/>
      <c r="S160" s="8" t="s">
        <v>5194</v>
      </c>
      <c r="T160" s="8" t="s">
        <v>5056</v>
      </c>
      <c r="U160" s="35">
        <v>0</v>
      </c>
      <c r="V160" s="35">
        <v>0</v>
      </c>
      <c r="W160" s="35">
        <v>0</v>
      </c>
      <c r="X160" s="35">
        <v>0</v>
      </c>
      <c r="Y160" s="35">
        <v>0</v>
      </c>
      <c r="Z160" s="35">
        <v>0</v>
      </c>
      <c r="AA160" s="35">
        <v>0</v>
      </c>
      <c r="AB160" s="35">
        <v>0</v>
      </c>
      <c r="AC160" s="35">
        <v>0</v>
      </c>
      <c r="AD160" s="35">
        <v>0</v>
      </c>
      <c r="AE160" s="35">
        <v>0</v>
      </c>
      <c r="AF160" s="35">
        <v>0</v>
      </c>
      <c r="AG160" s="35">
        <v>0</v>
      </c>
      <c r="AH160" s="35">
        <v>0</v>
      </c>
      <c r="AI160" s="35">
        <v>0</v>
      </c>
      <c r="AJ160" s="35">
        <v>0</v>
      </c>
      <c r="AL160" s="34" t="s">
        <v>5362</v>
      </c>
      <c r="AM160" s="34">
        <v>0.65196576236799997</v>
      </c>
      <c r="AN160" s="34">
        <v>0.68681318681299997</v>
      </c>
      <c r="AO160" s="34">
        <v>0.739196909954</v>
      </c>
      <c r="AP160" s="34">
        <v>0.690993180215</v>
      </c>
      <c r="AQ160" s="34">
        <v>0.52906330988500005</v>
      </c>
      <c r="AR160" s="34">
        <v>0.54665518231400001</v>
      </c>
      <c r="AS160" s="34">
        <v>0.77362872967700003</v>
      </c>
      <c r="AT160" s="34">
        <v>0.83998568104500004</v>
      </c>
      <c r="AU160" s="34">
        <v>0.575464885358</v>
      </c>
      <c r="AV160" s="34">
        <v>0.79906071787999999</v>
      </c>
      <c r="AW160" s="34">
        <v>0.649438202247</v>
      </c>
      <c r="AX160" s="34">
        <v>0.67541314494799998</v>
      </c>
      <c r="AY160" s="34">
        <v>0.70174904943000005</v>
      </c>
      <c r="AZ160" s="34">
        <v>0.79364902507000001</v>
      </c>
      <c r="BA160" s="34">
        <v>0.678744518809</v>
      </c>
      <c r="BB160" s="34">
        <v>0.73433718741599996</v>
      </c>
      <c r="BS160" s="38"/>
    </row>
    <row r="161" spans="1:71" x14ac:dyDescent="0.2">
      <c r="A161" s="34" t="s">
        <v>5363</v>
      </c>
      <c r="B161" s="8">
        <v>7769</v>
      </c>
      <c r="C161" s="8">
        <v>757</v>
      </c>
      <c r="D161" s="8">
        <v>3532</v>
      </c>
      <c r="E161" s="8">
        <v>5164</v>
      </c>
      <c r="F161" s="8">
        <v>2194</v>
      </c>
      <c r="G161" s="8">
        <v>2304</v>
      </c>
      <c r="H161" s="8">
        <v>2483</v>
      </c>
      <c r="I161" s="8">
        <v>3342</v>
      </c>
      <c r="J161" s="8">
        <v>4672</v>
      </c>
      <c r="K161" s="8">
        <v>1756</v>
      </c>
      <c r="L161" s="8">
        <v>1953</v>
      </c>
      <c r="M161" s="8">
        <v>3016</v>
      </c>
      <c r="N161" s="8">
        <v>2805</v>
      </c>
      <c r="O161" s="8">
        <v>6668</v>
      </c>
      <c r="P161" s="8">
        <v>3365</v>
      </c>
      <c r="Q161" s="8">
        <v>1849</v>
      </c>
      <c r="R161" s="54"/>
      <c r="S161" s="8" t="s">
        <v>5194</v>
      </c>
      <c r="T161" s="8" t="s">
        <v>5058</v>
      </c>
      <c r="U161" s="35">
        <v>5.2137643378500004E-4</v>
      </c>
      <c r="V161" s="35">
        <v>0</v>
      </c>
      <c r="W161" s="35">
        <v>0</v>
      </c>
      <c r="X161" s="35">
        <v>6.5445026178000002E-4</v>
      </c>
      <c r="Y161" s="35">
        <v>1.2224938875300001E-3</v>
      </c>
      <c r="Z161" s="35">
        <v>2.2050716648299999E-3</v>
      </c>
      <c r="AA161" s="35">
        <v>1.44196106705E-3</v>
      </c>
      <c r="AB161" s="35">
        <v>1.2618296529999999E-3</v>
      </c>
      <c r="AC161" s="35">
        <v>0</v>
      </c>
      <c r="AD161" s="35">
        <v>9.28505106778E-4</v>
      </c>
      <c r="AE161" s="35">
        <v>1.0116337885699999E-3</v>
      </c>
      <c r="AF161" s="35">
        <v>1.5463917525800001E-3</v>
      </c>
      <c r="AG161" s="35">
        <v>7.0422535211300005E-4</v>
      </c>
      <c r="AH161" s="35">
        <v>6.4641241111799996E-4</v>
      </c>
      <c r="AI161" s="35">
        <v>1.71428571429E-3</v>
      </c>
      <c r="AJ161" s="35">
        <v>0</v>
      </c>
      <c r="AL161" s="34" t="s">
        <v>5363</v>
      </c>
      <c r="AM161" s="34">
        <v>1.08122023426E-2</v>
      </c>
      <c r="AN161" s="34">
        <v>3.5667107001299998E-2</v>
      </c>
      <c r="AO161" s="34">
        <v>1.50056625142E-2</v>
      </c>
      <c r="AP161" s="34">
        <v>7.5522850503499999E-3</v>
      </c>
      <c r="AQ161" s="34">
        <v>3.4184138559699997E-2</v>
      </c>
      <c r="AR161" s="34">
        <v>1.12847222222E-2</v>
      </c>
      <c r="AS161" s="34">
        <v>9.7865485299999999E-2</v>
      </c>
      <c r="AT161" s="34">
        <v>0.166367444644</v>
      </c>
      <c r="AU161" s="34">
        <v>2.3544520547899999E-2</v>
      </c>
      <c r="AV161" s="34">
        <v>4.0432801822300003E-2</v>
      </c>
      <c r="AW161" s="34">
        <v>5.5299539170499998E-2</v>
      </c>
      <c r="AX161" s="34">
        <v>4.7082228116700001E-2</v>
      </c>
      <c r="AY161" s="34">
        <v>9.2691622103399998E-3</v>
      </c>
      <c r="AZ161" s="34">
        <v>1.36472705459E-2</v>
      </c>
      <c r="BA161" s="34">
        <v>1.33729569094E-2</v>
      </c>
      <c r="BB161" s="34">
        <v>9.1941590048700006E-3</v>
      </c>
      <c r="BS161" s="38"/>
    </row>
    <row r="162" spans="1:71" x14ac:dyDescent="0.2">
      <c r="A162" s="34" t="s">
        <v>5364</v>
      </c>
      <c r="B162" s="8">
        <v>5699</v>
      </c>
      <c r="C162" s="8">
        <v>880</v>
      </c>
      <c r="D162" s="8">
        <v>3218</v>
      </c>
      <c r="E162" s="8">
        <v>6197</v>
      </c>
      <c r="F162" s="8">
        <v>2458</v>
      </c>
      <c r="G162" s="8">
        <v>2433</v>
      </c>
      <c r="H162" s="8">
        <v>2427</v>
      </c>
      <c r="I162" s="8">
        <v>2696</v>
      </c>
      <c r="J162" s="8">
        <v>2497</v>
      </c>
      <c r="K162" s="8">
        <v>3224</v>
      </c>
      <c r="L162" s="8">
        <v>1435</v>
      </c>
      <c r="M162" s="8">
        <v>3716</v>
      </c>
      <c r="N162" s="8">
        <v>2704</v>
      </c>
      <c r="O162" s="8">
        <v>3878</v>
      </c>
      <c r="P162" s="8">
        <v>3772</v>
      </c>
      <c r="Q162" s="8">
        <v>1122</v>
      </c>
      <c r="R162" s="54"/>
      <c r="S162" s="8" t="s">
        <v>5194</v>
      </c>
      <c r="T162" s="8" t="s">
        <v>5060</v>
      </c>
      <c r="U162" s="35">
        <v>6.9864442127199999E-2</v>
      </c>
      <c r="V162" s="35">
        <v>0.18981481481500001</v>
      </c>
      <c r="W162" s="35">
        <v>0.114065510597</v>
      </c>
      <c r="X162" s="35">
        <v>9.4240837696299998E-2</v>
      </c>
      <c r="Y162" s="35">
        <v>0.17298288508599999</v>
      </c>
      <c r="Z162" s="35">
        <v>8.4895259095899997E-2</v>
      </c>
      <c r="AA162" s="35">
        <v>0.124008651766</v>
      </c>
      <c r="AB162" s="35">
        <v>0.30220820189300002</v>
      </c>
      <c r="AC162" s="35">
        <v>2.57685352622E-2</v>
      </c>
      <c r="AD162" s="35">
        <v>6.2209842154099998E-2</v>
      </c>
      <c r="AE162" s="35">
        <v>0.141122913505</v>
      </c>
      <c r="AF162" s="35">
        <v>0.11340206185600001</v>
      </c>
      <c r="AG162" s="35">
        <v>8.8028169014100002E-2</v>
      </c>
      <c r="AH162" s="35">
        <v>0.148674854557</v>
      </c>
      <c r="AI162" s="35">
        <v>7.4285714285699994E-2</v>
      </c>
      <c r="AJ162" s="35">
        <v>8.2984658298500005E-2</v>
      </c>
      <c r="AL162" s="34" t="s">
        <v>5364</v>
      </c>
      <c r="AM162" s="34">
        <v>2.80751008949E-2</v>
      </c>
      <c r="AN162" s="34">
        <v>0.1</v>
      </c>
      <c r="AO162" s="34">
        <v>9.0428837787400004E-2</v>
      </c>
      <c r="AP162" s="34">
        <v>6.7129256091699993E-2</v>
      </c>
      <c r="AQ162" s="34">
        <v>0.109438567941</v>
      </c>
      <c r="AR162" s="34">
        <v>3.2059186189900002E-2</v>
      </c>
      <c r="AS162" s="34">
        <v>0.128553770087</v>
      </c>
      <c r="AT162" s="34">
        <v>0.31787833827899997</v>
      </c>
      <c r="AU162" s="34">
        <v>5.9671605927099997E-2</v>
      </c>
      <c r="AV162" s="34">
        <v>0.12593052109200001</v>
      </c>
      <c r="AW162" s="34">
        <v>0.12055749128899999</v>
      </c>
      <c r="AX162" s="34">
        <v>9.7416576964499998E-2</v>
      </c>
      <c r="AY162" s="34">
        <v>5.8431952662700001E-2</v>
      </c>
      <c r="AZ162" s="34">
        <v>8.9479112944800002E-2</v>
      </c>
      <c r="BA162" s="34">
        <v>7.4761399787900001E-2</v>
      </c>
      <c r="BB162" s="34">
        <v>4.4563279857400002E-2</v>
      </c>
      <c r="BS162" s="38"/>
    </row>
    <row r="163" spans="1:71" x14ac:dyDescent="0.2">
      <c r="A163" s="34" t="s">
        <v>5365</v>
      </c>
      <c r="B163" s="8">
        <v>2730</v>
      </c>
      <c r="C163" s="8">
        <v>439</v>
      </c>
      <c r="D163" s="8">
        <v>2631</v>
      </c>
      <c r="E163" s="8">
        <v>4080</v>
      </c>
      <c r="F163" s="8">
        <v>1492</v>
      </c>
      <c r="G163" s="8">
        <v>1407</v>
      </c>
      <c r="H163" s="8">
        <v>1778</v>
      </c>
      <c r="I163" s="8">
        <v>1362</v>
      </c>
      <c r="J163" s="8">
        <v>3648</v>
      </c>
      <c r="K163" s="8">
        <v>1399</v>
      </c>
      <c r="L163" s="8">
        <v>1843</v>
      </c>
      <c r="M163" s="8">
        <v>1751</v>
      </c>
      <c r="N163" s="8">
        <v>1262</v>
      </c>
      <c r="O163" s="8">
        <v>2992</v>
      </c>
      <c r="P163" s="8">
        <v>2786</v>
      </c>
      <c r="Q163" s="8">
        <v>1269</v>
      </c>
      <c r="R163" s="54"/>
      <c r="S163" s="8" t="s">
        <v>5194</v>
      </c>
      <c r="T163" s="8" t="s">
        <v>4973</v>
      </c>
      <c r="U163" s="35">
        <v>0</v>
      </c>
      <c r="V163" s="35">
        <v>0</v>
      </c>
      <c r="W163" s="35">
        <v>0</v>
      </c>
      <c r="X163" s="35">
        <v>0</v>
      </c>
      <c r="Y163" s="35">
        <v>0</v>
      </c>
      <c r="Z163" s="35">
        <v>0</v>
      </c>
      <c r="AA163" s="35">
        <v>0</v>
      </c>
      <c r="AB163" s="35">
        <v>0</v>
      </c>
      <c r="AC163" s="35">
        <v>0</v>
      </c>
      <c r="AD163" s="35">
        <v>0</v>
      </c>
      <c r="AE163" s="35">
        <v>0</v>
      </c>
      <c r="AF163" s="35">
        <v>0</v>
      </c>
      <c r="AG163" s="35">
        <v>0</v>
      </c>
      <c r="AH163" s="35">
        <v>0</v>
      </c>
      <c r="AI163" s="35">
        <v>0</v>
      </c>
      <c r="AJ163" s="35">
        <v>0</v>
      </c>
      <c r="AL163" s="34" t="s">
        <v>5365</v>
      </c>
      <c r="AM163" s="34">
        <v>7.3260073260100001E-3</v>
      </c>
      <c r="AN163" s="34">
        <v>3.1890660592300002E-2</v>
      </c>
      <c r="AO163" s="34">
        <v>9.8821740783000007E-3</v>
      </c>
      <c r="AP163" s="34">
        <v>6.8627450980399997E-3</v>
      </c>
      <c r="AQ163" s="34">
        <v>1.3404825737299999E-2</v>
      </c>
      <c r="AR163" s="34">
        <v>1.20824449183E-2</v>
      </c>
      <c r="AS163" s="34">
        <v>0.11361079865</v>
      </c>
      <c r="AT163" s="34">
        <v>0.132892804699</v>
      </c>
      <c r="AU163" s="34">
        <v>6.7160087719300002E-2</v>
      </c>
      <c r="AV163" s="34">
        <v>0.131522516083</v>
      </c>
      <c r="AW163" s="34">
        <v>4.2864894194199997E-2</v>
      </c>
      <c r="AX163" s="34">
        <v>3.9406053683599999E-2</v>
      </c>
      <c r="AY163" s="34">
        <v>7.9239302694100004E-3</v>
      </c>
      <c r="AZ163" s="34">
        <v>6.0160427807500003E-3</v>
      </c>
      <c r="BA163" s="34">
        <v>5.7430007178800001E-3</v>
      </c>
      <c r="BB163" s="34">
        <v>7.0921985815599999E-3</v>
      </c>
      <c r="BS163" s="38"/>
    </row>
    <row r="164" spans="1:71" ht="15.75" thickBot="1" x14ac:dyDescent="0.25">
      <c r="A164" s="34" t="s">
        <v>5366</v>
      </c>
      <c r="B164" s="8">
        <v>7639</v>
      </c>
      <c r="C164" s="8">
        <v>1102</v>
      </c>
      <c r="D164" s="8">
        <v>4826</v>
      </c>
      <c r="E164" s="8">
        <v>5587</v>
      </c>
      <c r="F164" s="8">
        <v>2368</v>
      </c>
      <c r="G164" s="8">
        <v>2617</v>
      </c>
      <c r="H164" s="8">
        <v>2569</v>
      </c>
      <c r="I164" s="8">
        <v>3025</v>
      </c>
      <c r="J164" s="8">
        <v>4036</v>
      </c>
      <c r="K164" s="8">
        <v>1804</v>
      </c>
      <c r="L164" s="8">
        <v>2814</v>
      </c>
      <c r="M164" s="8">
        <v>2737</v>
      </c>
      <c r="N164" s="8">
        <v>2666</v>
      </c>
      <c r="O164" s="8">
        <v>3959</v>
      </c>
      <c r="P164" s="8">
        <v>3534</v>
      </c>
      <c r="Q164" s="8">
        <v>2806</v>
      </c>
      <c r="R164" s="54"/>
      <c r="S164" s="40" t="s">
        <v>5194</v>
      </c>
      <c r="T164" s="40" t="s">
        <v>52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  <c r="Z164" s="41">
        <v>0</v>
      </c>
      <c r="AA164" s="41">
        <v>0</v>
      </c>
      <c r="AB164" s="41">
        <v>0</v>
      </c>
      <c r="AC164" s="41">
        <v>0</v>
      </c>
      <c r="AD164" s="41">
        <v>0</v>
      </c>
      <c r="AE164" s="41">
        <v>0</v>
      </c>
      <c r="AF164" s="41">
        <v>0</v>
      </c>
      <c r="AG164" s="41">
        <v>0</v>
      </c>
      <c r="AH164" s="41">
        <v>0</v>
      </c>
      <c r="AI164" s="41">
        <v>0</v>
      </c>
      <c r="AJ164" s="41">
        <v>0</v>
      </c>
      <c r="AL164" s="34" t="s">
        <v>5366</v>
      </c>
      <c r="AM164" s="34">
        <v>1.2174368372800001E-2</v>
      </c>
      <c r="AN164" s="34">
        <v>3.4482758620700001E-2</v>
      </c>
      <c r="AO164" s="34">
        <v>1.5333609614599999E-2</v>
      </c>
      <c r="AP164" s="34">
        <v>1.32450331126E-2</v>
      </c>
      <c r="AQ164" s="34">
        <v>8.2347972973000005E-2</v>
      </c>
      <c r="AR164" s="34">
        <v>1.2227741689E-2</v>
      </c>
      <c r="AS164" s="34">
        <v>0.11054885169299999</v>
      </c>
      <c r="AT164" s="34">
        <v>0.154380165289</v>
      </c>
      <c r="AU164" s="34">
        <v>3.3448959365699998E-2</v>
      </c>
      <c r="AV164" s="34">
        <v>7.0953436807100007E-2</v>
      </c>
      <c r="AW164" s="34">
        <v>7.8180525941699996E-2</v>
      </c>
      <c r="AX164" s="34">
        <v>4.6766532700000002E-2</v>
      </c>
      <c r="AY164" s="34">
        <v>1.2003000750200001E-2</v>
      </c>
      <c r="AZ164" s="34">
        <v>1.51553422581E-2</v>
      </c>
      <c r="BA164" s="34">
        <v>1.0469722693800001E-2</v>
      </c>
      <c r="BB164" s="34">
        <v>9.6222380612999998E-3</v>
      </c>
      <c r="BS164" s="38"/>
    </row>
    <row r="165" spans="1:71" x14ac:dyDescent="0.2">
      <c r="A165" s="34" t="s">
        <v>5367</v>
      </c>
      <c r="B165" s="8">
        <v>14290</v>
      </c>
      <c r="C165" s="8">
        <v>2607</v>
      </c>
      <c r="D165" s="8">
        <v>9589</v>
      </c>
      <c r="E165" s="8">
        <v>11246</v>
      </c>
      <c r="F165" s="8">
        <v>4854</v>
      </c>
      <c r="G165" s="8">
        <v>6604</v>
      </c>
      <c r="H165" s="8">
        <v>4829</v>
      </c>
      <c r="I165" s="8">
        <v>8247</v>
      </c>
      <c r="J165" s="8">
        <v>9203</v>
      </c>
      <c r="K165" s="8">
        <v>5214</v>
      </c>
      <c r="L165" s="8">
        <v>5769</v>
      </c>
      <c r="M165" s="8">
        <v>9081</v>
      </c>
      <c r="N165" s="8">
        <v>5373</v>
      </c>
      <c r="O165" s="8">
        <v>12011</v>
      </c>
      <c r="P165" s="8">
        <v>9848</v>
      </c>
      <c r="Q165" s="8">
        <v>6491</v>
      </c>
      <c r="R165" s="54"/>
      <c r="S165" s="8" t="s">
        <v>5196</v>
      </c>
      <c r="T165" s="8" t="s">
        <v>5054</v>
      </c>
      <c r="U165" s="35">
        <v>0.98173515981699999</v>
      </c>
      <c r="V165" s="35">
        <v>0.94230769230800004</v>
      </c>
      <c r="W165" s="35">
        <v>0.944757609921</v>
      </c>
      <c r="X165" s="35">
        <v>0.98138138138099995</v>
      </c>
      <c r="Y165" s="35">
        <v>0.93680884676099996</v>
      </c>
      <c r="Z165" s="35">
        <v>0.98167006109999999</v>
      </c>
      <c r="AA165" s="35">
        <v>0.91566265060200003</v>
      </c>
      <c r="AB165" s="35">
        <v>0.801801801802</v>
      </c>
      <c r="AC165" s="35">
        <v>0.90413421210300005</v>
      </c>
      <c r="AD165" s="35">
        <v>0.77833753148600004</v>
      </c>
      <c r="AE165" s="35">
        <v>0.92324561403500005</v>
      </c>
      <c r="AF165" s="35">
        <v>0.95021337126600003</v>
      </c>
      <c r="AG165" s="35">
        <v>0.96301564722599997</v>
      </c>
      <c r="AH165" s="35">
        <v>0.93051118210899997</v>
      </c>
      <c r="AI165" s="35">
        <v>0.94091903719900005</v>
      </c>
      <c r="AJ165" s="35">
        <v>0.97244732577000004</v>
      </c>
      <c r="AL165" s="34" t="s">
        <v>5367</v>
      </c>
      <c r="AM165" s="34">
        <v>1.1406578026600001E-2</v>
      </c>
      <c r="AN165" s="34">
        <v>2.76179516686E-2</v>
      </c>
      <c r="AO165" s="34">
        <v>1.1680050057400001E-2</v>
      </c>
      <c r="AP165" s="34">
        <v>8.8031300017800008E-3</v>
      </c>
      <c r="AQ165" s="34">
        <v>2.4103831891199998E-2</v>
      </c>
      <c r="AR165" s="34">
        <v>1.1811023622E-2</v>
      </c>
      <c r="AS165" s="34">
        <v>7.4549596189700001E-2</v>
      </c>
      <c r="AT165" s="34">
        <v>0.197768885655</v>
      </c>
      <c r="AU165" s="34">
        <v>1.1843963924799999E-2</v>
      </c>
      <c r="AV165" s="34">
        <v>2.4357499041E-2</v>
      </c>
      <c r="AW165" s="34">
        <v>6.6042641705699998E-2</v>
      </c>
      <c r="AX165" s="34">
        <v>4.5149212641800003E-2</v>
      </c>
      <c r="AY165" s="34">
        <v>7.4446305602099997E-3</v>
      </c>
      <c r="AZ165" s="34">
        <v>1.39871784198E-2</v>
      </c>
      <c r="BA165" s="34">
        <v>1.13728675873E-2</v>
      </c>
      <c r="BB165" s="34">
        <v>1.17085194885E-2</v>
      </c>
      <c r="BS165" s="38"/>
    </row>
    <row r="166" spans="1:71" x14ac:dyDescent="0.2">
      <c r="A166" s="34" t="s">
        <v>5368</v>
      </c>
      <c r="B166" s="8">
        <v>10799</v>
      </c>
      <c r="C166" s="8">
        <v>2177</v>
      </c>
      <c r="D166" s="8">
        <v>9934</v>
      </c>
      <c r="E166" s="8">
        <v>10247</v>
      </c>
      <c r="F166" s="8">
        <v>4829</v>
      </c>
      <c r="G166" s="8">
        <v>6307</v>
      </c>
      <c r="H166" s="8">
        <v>5167</v>
      </c>
      <c r="I166" s="8">
        <v>5951</v>
      </c>
      <c r="J166" s="8">
        <v>7841</v>
      </c>
      <c r="K166" s="8">
        <v>5300</v>
      </c>
      <c r="L166" s="8">
        <v>5235</v>
      </c>
      <c r="M166" s="8">
        <v>8215</v>
      </c>
      <c r="N166" s="8">
        <v>5327</v>
      </c>
      <c r="O166" s="8">
        <v>9720</v>
      </c>
      <c r="P166" s="8">
        <v>6911</v>
      </c>
      <c r="Q166" s="8">
        <v>6198</v>
      </c>
      <c r="R166" s="54"/>
      <c r="S166" s="8" t="s">
        <v>5196</v>
      </c>
      <c r="T166" s="8" t="s">
        <v>5056</v>
      </c>
      <c r="U166" s="35">
        <v>0</v>
      </c>
      <c r="V166" s="35">
        <v>0</v>
      </c>
      <c r="W166" s="35">
        <v>0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35">
        <v>0</v>
      </c>
      <c r="AD166" s="35">
        <v>0</v>
      </c>
      <c r="AE166" s="35">
        <v>0</v>
      </c>
      <c r="AF166" s="35">
        <v>0</v>
      </c>
      <c r="AG166" s="35">
        <v>0</v>
      </c>
      <c r="AH166" s="35">
        <v>0</v>
      </c>
      <c r="AI166" s="35">
        <v>0</v>
      </c>
      <c r="AJ166" s="35">
        <v>8.1037277147500005E-4</v>
      </c>
      <c r="AL166" s="34" t="s">
        <v>5368</v>
      </c>
      <c r="AM166" s="34">
        <v>4.6207982220599998E-2</v>
      </c>
      <c r="AN166" s="34">
        <v>0.15893431327499999</v>
      </c>
      <c r="AO166" s="34">
        <v>0.17233742701800001</v>
      </c>
      <c r="AP166" s="34">
        <v>0.13740607006899999</v>
      </c>
      <c r="AQ166" s="34">
        <v>8.3868295713400001E-2</v>
      </c>
      <c r="AR166" s="34">
        <v>6.00919613128E-2</v>
      </c>
      <c r="AS166" s="34">
        <v>0.18831043158499999</v>
      </c>
      <c r="AT166" s="34">
        <v>0.40497395395699998</v>
      </c>
      <c r="AU166" s="34">
        <v>0.115546486418</v>
      </c>
      <c r="AV166" s="34">
        <v>0.16679245282999999</v>
      </c>
      <c r="AW166" s="34">
        <v>0.160076408787</v>
      </c>
      <c r="AX166" s="34">
        <v>0.13280584297</v>
      </c>
      <c r="AY166" s="34">
        <v>8.7854327013299996E-2</v>
      </c>
      <c r="AZ166" s="34">
        <v>0.165843621399</v>
      </c>
      <c r="BA166" s="34">
        <v>0.12820141802900001</v>
      </c>
      <c r="BB166" s="34">
        <v>0.10680864795099999</v>
      </c>
      <c r="BS166" s="38"/>
    </row>
    <row r="167" spans="1:71" x14ac:dyDescent="0.2">
      <c r="A167" s="34" t="s">
        <v>5369</v>
      </c>
      <c r="B167" s="8">
        <v>5578</v>
      </c>
      <c r="C167" s="8">
        <v>810</v>
      </c>
      <c r="D167" s="8">
        <v>3689</v>
      </c>
      <c r="E167" s="8">
        <v>5918</v>
      </c>
      <c r="F167" s="8">
        <v>1627</v>
      </c>
      <c r="G167" s="8">
        <v>2348</v>
      </c>
      <c r="H167" s="8">
        <v>1927</v>
      </c>
      <c r="I167" s="8">
        <v>2221</v>
      </c>
      <c r="J167" s="8">
        <v>3698</v>
      </c>
      <c r="K167" s="8">
        <v>2227</v>
      </c>
      <c r="L167" s="8">
        <v>1213</v>
      </c>
      <c r="M167" s="8">
        <v>2685</v>
      </c>
      <c r="N167" s="8">
        <v>2012</v>
      </c>
      <c r="O167" s="8">
        <v>3637</v>
      </c>
      <c r="P167" s="8">
        <v>1743</v>
      </c>
      <c r="Q167" s="8">
        <v>2814</v>
      </c>
      <c r="R167" s="54"/>
      <c r="S167" s="8" t="s">
        <v>5196</v>
      </c>
      <c r="T167" s="8" t="s">
        <v>5058</v>
      </c>
      <c r="U167" s="35">
        <v>0</v>
      </c>
      <c r="V167" s="35">
        <v>0</v>
      </c>
      <c r="W167" s="35">
        <v>1.1273957159000001E-3</v>
      </c>
      <c r="X167" s="35">
        <v>0</v>
      </c>
      <c r="Y167" s="35">
        <v>0</v>
      </c>
      <c r="Z167" s="35">
        <v>0</v>
      </c>
      <c r="AA167" s="35">
        <v>0</v>
      </c>
      <c r="AB167" s="35">
        <v>3.0030030030000002E-3</v>
      </c>
      <c r="AC167" s="35">
        <v>1.79748352307E-3</v>
      </c>
      <c r="AD167" s="35">
        <v>0</v>
      </c>
      <c r="AE167" s="35">
        <v>1.4619883040899999E-3</v>
      </c>
      <c r="AF167" s="35">
        <v>0</v>
      </c>
      <c r="AG167" s="35">
        <v>0</v>
      </c>
      <c r="AH167" s="35">
        <v>0</v>
      </c>
      <c r="AI167" s="35">
        <v>2.1881838074400001E-3</v>
      </c>
      <c r="AJ167" s="35">
        <v>8.1037277147500005E-4</v>
      </c>
      <c r="AL167" s="34" t="s">
        <v>5369</v>
      </c>
      <c r="AM167" s="34">
        <v>8.0674076729999999E-3</v>
      </c>
      <c r="AN167" s="34">
        <v>1.6049382716E-2</v>
      </c>
      <c r="AO167" s="34">
        <v>8.4033613445400005E-3</v>
      </c>
      <c r="AP167" s="34">
        <v>6.0831361946600002E-3</v>
      </c>
      <c r="AQ167" s="34">
        <v>9.8340503995100002E-3</v>
      </c>
      <c r="AR167" s="34">
        <v>9.3696763202700001E-3</v>
      </c>
      <c r="AS167" s="34">
        <v>0.11416709911800001</v>
      </c>
      <c r="AT167" s="34">
        <v>0.14903196758199999</v>
      </c>
      <c r="AU167" s="34">
        <v>3.59653866955E-2</v>
      </c>
      <c r="AV167" s="34">
        <v>6.8702290076299993E-2</v>
      </c>
      <c r="AW167" s="34">
        <v>2.8854080791399998E-2</v>
      </c>
      <c r="AX167" s="34">
        <v>2.94227188082E-2</v>
      </c>
      <c r="AY167" s="34">
        <v>9.4433399602400006E-3</v>
      </c>
      <c r="AZ167" s="34">
        <v>1.01732196866E-2</v>
      </c>
      <c r="BA167" s="34">
        <v>1.0327022375199999E-2</v>
      </c>
      <c r="BB167" s="34">
        <v>6.75195451315E-3</v>
      </c>
      <c r="BS167" s="38"/>
    </row>
    <row r="168" spans="1:71" x14ac:dyDescent="0.2">
      <c r="A168" s="34" t="s">
        <v>5370</v>
      </c>
      <c r="B168" s="8">
        <v>15585</v>
      </c>
      <c r="C168" s="8">
        <v>2013</v>
      </c>
      <c r="D168" s="8">
        <v>10416</v>
      </c>
      <c r="E168" s="8">
        <v>13022</v>
      </c>
      <c r="F168" s="8">
        <v>5808</v>
      </c>
      <c r="G168" s="8">
        <v>6839</v>
      </c>
      <c r="H168" s="8">
        <v>5792</v>
      </c>
      <c r="I168" s="8">
        <v>6261</v>
      </c>
      <c r="J168" s="8">
        <v>11213</v>
      </c>
      <c r="K168" s="8">
        <v>5368</v>
      </c>
      <c r="L168" s="8">
        <v>6158</v>
      </c>
      <c r="M168" s="8">
        <v>8570</v>
      </c>
      <c r="N168" s="8">
        <v>6857</v>
      </c>
      <c r="O168" s="8">
        <v>8015</v>
      </c>
      <c r="P168" s="8">
        <v>6498</v>
      </c>
      <c r="Q168" s="8">
        <v>6064</v>
      </c>
      <c r="R168" s="54"/>
      <c r="S168" s="8" t="s">
        <v>5196</v>
      </c>
      <c r="T168" s="8" t="s">
        <v>5060</v>
      </c>
      <c r="U168" s="35">
        <v>1.8264840182599999E-2</v>
      </c>
      <c r="V168" s="35">
        <v>5.76923076923E-2</v>
      </c>
      <c r="W168" s="35">
        <v>5.4114994362999998E-2</v>
      </c>
      <c r="X168" s="35">
        <v>1.8618618618600001E-2</v>
      </c>
      <c r="Y168" s="35">
        <v>6.3191153238499997E-2</v>
      </c>
      <c r="Z168" s="35">
        <v>1.8329938900199998E-2</v>
      </c>
      <c r="AA168" s="35">
        <v>8.43373493976E-2</v>
      </c>
      <c r="AB168" s="35">
        <v>0.195195195195</v>
      </c>
      <c r="AC168" s="35">
        <v>9.40683043739E-2</v>
      </c>
      <c r="AD168" s="35">
        <v>0.22166246851400001</v>
      </c>
      <c r="AE168" s="35">
        <v>7.5292397660799995E-2</v>
      </c>
      <c r="AF168" s="35">
        <v>4.9786628733999999E-2</v>
      </c>
      <c r="AG168" s="35">
        <v>3.6984352773800001E-2</v>
      </c>
      <c r="AH168" s="35">
        <v>6.9488817891400004E-2</v>
      </c>
      <c r="AI168" s="35">
        <v>5.6892778993399999E-2</v>
      </c>
      <c r="AJ168" s="35">
        <v>2.5931928687200002E-2</v>
      </c>
      <c r="AL168" s="34" t="s">
        <v>5370</v>
      </c>
      <c r="AM168" s="34">
        <v>6.9297401347399997E-3</v>
      </c>
      <c r="AN168" s="34">
        <v>2.2354694485799999E-2</v>
      </c>
      <c r="AO168" s="34">
        <v>1.0848694316400001E-2</v>
      </c>
      <c r="AP168" s="34">
        <v>8.67762248503E-3</v>
      </c>
      <c r="AQ168" s="34">
        <v>1.8595041322299999E-2</v>
      </c>
      <c r="AR168" s="34">
        <v>8.3345518350599994E-3</v>
      </c>
      <c r="AS168" s="34">
        <v>5.6284530386699998E-2</v>
      </c>
      <c r="AT168" s="34">
        <v>0.17728797316700001</v>
      </c>
      <c r="AU168" s="34">
        <v>7.9372157317399994E-3</v>
      </c>
      <c r="AV168" s="34">
        <v>1.5275707898699999E-2</v>
      </c>
      <c r="AW168" s="34">
        <v>5.2776875608999997E-2</v>
      </c>
      <c r="AX168" s="34">
        <v>3.2322053675600003E-2</v>
      </c>
      <c r="AY168" s="34">
        <v>9.4793641534199995E-3</v>
      </c>
      <c r="AZ168" s="34">
        <v>1.13537117904E-2</v>
      </c>
      <c r="BA168" s="34">
        <v>9.07971683595E-3</v>
      </c>
      <c r="BB168" s="34">
        <v>6.4313984168899996E-3</v>
      </c>
      <c r="BS168" s="38"/>
    </row>
    <row r="169" spans="1:71" x14ac:dyDescent="0.2">
      <c r="A169" s="34" t="s">
        <v>5371</v>
      </c>
      <c r="B169" s="8">
        <v>6504</v>
      </c>
      <c r="C169" s="8">
        <v>891</v>
      </c>
      <c r="D169" s="8">
        <v>4193</v>
      </c>
      <c r="E169" s="8">
        <v>7630</v>
      </c>
      <c r="F169" s="8">
        <v>2639</v>
      </c>
      <c r="G169" s="8">
        <v>3911</v>
      </c>
      <c r="H169" s="8">
        <v>3252</v>
      </c>
      <c r="I169" s="8">
        <v>2905</v>
      </c>
      <c r="J169" s="8">
        <v>4570</v>
      </c>
      <c r="K169" s="8">
        <v>2324</v>
      </c>
      <c r="L169" s="8">
        <v>2793</v>
      </c>
      <c r="M169" s="8">
        <v>3814</v>
      </c>
      <c r="N169" s="8">
        <v>3180</v>
      </c>
      <c r="O169" s="8">
        <v>7337</v>
      </c>
      <c r="P169" s="8">
        <v>3501</v>
      </c>
      <c r="Q169" s="8">
        <v>2864</v>
      </c>
      <c r="R169" s="54"/>
      <c r="S169" s="8" t="s">
        <v>5196</v>
      </c>
      <c r="T169" s="8" t="s">
        <v>4973</v>
      </c>
      <c r="U169" s="35">
        <v>0</v>
      </c>
      <c r="V169" s="35">
        <v>0</v>
      </c>
      <c r="W169" s="35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0</v>
      </c>
      <c r="AG169" s="35">
        <v>0</v>
      </c>
      <c r="AH169" s="35">
        <v>0</v>
      </c>
      <c r="AI169" s="35">
        <v>0</v>
      </c>
      <c r="AJ169" s="35">
        <v>0</v>
      </c>
      <c r="AL169" s="34" t="s">
        <v>5371</v>
      </c>
      <c r="AM169" s="34">
        <v>4.3050430504299998E-2</v>
      </c>
      <c r="AN169" s="34">
        <v>6.06060606061E-2</v>
      </c>
      <c r="AO169" s="34">
        <v>3.8874314333400002E-2</v>
      </c>
      <c r="AP169" s="34">
        <v>2.9357798165100001E-2</v>
      </c>
      <c r="AQ169" s="34">
        <v>0.126184160667</v>
      </c>
      <c r="AR169" s="34">
        <v>3.7586295065199997E-2</v>
      </c>
      <c r="AS169" s="34">
        <v>0.160516605166</v>
      </c>
      <c r="AT169" s="34">
        <v>0.26953528399299997</v>
      </c>
      <c r="AU169" s="34">
        <v>3.0415754923399999E-2</v>
      </c>
      <c r="AV169" s="34">
        <v>6.6695352839899996E-2</v>
      </c>
      <c r="AW169" s="34">
        <v>0.12567132115999999</v>
      </c>
      <c r="AX169" s="34">
        <v>0.113004719455</v>
      </c>
      <c r="AY169" s="34">
        <v>2.8301886792500001E-2</v>
      </c>
      <c r="AZ169" s="34">
        <v>3.21657353142E-2</v>
      </c>
      <c r="BA169" s="34">
        <v>3.6275349899999997E-2</v>
      </c>
      <c r="BB169" s="34">
        <v>3.1773743016799999E-2</v>
      </c>
      <c r="BS169" s="38"/>
    </row>
    <row r="170" spans="1:71" ht="15.75" thickBot="1" x14ac:dyDescent="0.25">
      <c r="A170" s="34" t="s">
        <v>5372</v>
      </c>
      <c r="B170" s="8">
        <v>5336</v>
      </c>
      <c r="C170" s="8">
        <v>759</v>
      </c>
      <c r="D170" s="8">
        <v>4115</v>
      </c>
      <c r="E170" s="8">
        <v>7199</v>
      </c>
      <c r="F170" s="8">
        <v>2576</v>
      </c>
      <c r="G170" s="8">
        <v>2942</v>
      </c>
      <c r="H170" s="8">
        <v>2603</v>
      </c>
      <c r="I170" s="8">
        <v>4138</v>
      </c>
      <c r="J170" s="8">
        <v>2966</v>
      </c>
      <c r="K170" s="8">
        <v>3388</v>
      </c>
      <c r="L170" s="8">
        <v>4370</v>
      </c>
      <c r="M170" s="8">
        <v>4888</v>
      </c>
      <c r="N170" s="8">
        <v>2097</v>
      </c>
      <c r="O170" s="8">
        <v>4471</v>
      </c>
      <c r="P170" s="8">
        <v>3520</v>
      </c>
      <c r="Q170" s="8">
        <v>2245</v>
      </c>
      <c r="R170" s="54"/>
      <c r="S170" s="40" t="s">
        <v>5196</v>
      </c>
      <c r="T170" s="40" t="s">
        <v>52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  <c r="Z170" s="41">
        <v>0</v>
      </c>
      <c r="AA170" s="41">
        <v>0</v>
      </c>
      <c r="AB170" s="41">
        <v>0</v>
      </c>
      <c r="AC170" s="41">
        <v>0</v>
      </c>
      <c r="AD170" s="41">
        <v>0</v>
      </c>
      <c r="AE170" s="41">
        <v>0</v>
      </c>
      <c r="AF170" s="41">
        <v>0</v>
      </c>
      <c r="AG170" s="41">
        <v>0</v>
      </c>
      <c r="AH170" s="41">
        <v>0</v>
      </c>
      <c r="AI170" s="41">
        <v>0</v>
      </c>
      <c r="AJ170" s="41">
        <v>0</v>
      </c>
      <c r="AL170" s="34" t="s">
        <v>5372</v>
      </c>
      <c r="AM170" s="34">
        <v>5.4910044977500003E-2</v>
      </c>
      <c r="AN170" s="34">
        <v>0.17523056653499999</v>
      </c>
      <c r="AO170" s="34">
        <v>0.14046172539499999</v>
      </c>
      <c r="AP170" s="34">
        <v>0.11932212807299999</v>
      </c>
      <c r="AQ170" s="34">
        <v>0.15256211180099999</v>
      </c>
      <c r="AR170" s="34">
        <v>6.5941536369800005E-2</v>
      </c>
      <c r="AS170" s="34">
        <v>0.147137917787</v>
      </c>
      <c r="AT170" s="34">
        <v>0.37506041565999998</v>
      </c>
      <c r="AU170" s="34">
        <v>6.4396493594100004E-2</v>
      </c>
      <c r="AV170" s="34">
        <v>0.119539551358</v>
      </c>
      <c r="AW170" s="34">
        <v>0.19519450800900001</v>
      </c>
      <c r="AX170" s="34">
        <v>0.16427986906700001</v>
      </c>
      <c r="AY170" s="34">
        <v>8.6313781592799996E-2</v>
      </c>
      <c r="AZ170" s="34">
        <v>0.13755312010699999</v>
      </c>
      <c r="BA170" s="34">
        <v>0.10539772727299999</v>
      </c>
      <c r="BB170" s="34">
        <v>9.30957683742E-2</v>
      </c>
      <c r="BS170" s="38"/>
    </row>
    <row r="171" spans="1:71" x14ac:dyDescent="0.2">
      <c r="A171" s="34" t="s">
        <v>5373</v>
      </c>
      <c r="B171" s="8">
        <v>4312</v>
      </c>
      <c r="C171" s="8">
        <v>645</v>
      </c>
      <c r="D171" s="8">
        <v>2635</v>
      </c>
      <c r="E171" s="8">
        <v>5086</v>
      </c>
      <c r="F171" s="8">
        <v>1658</v>
      </c>
      <c r="G171" s="8">
        <v>1722</v>
      </c>
      <c r="H171" s="8">
        <v>1730</v>
      </c>
      <c r="I171" s="8">
        <v>1202</v>
      </c>
      <c r="J171" s="8">
        <v>2862</v>
      </c>
      <c r="K171" s="8">
        <v>1503</v>
      </c>
      <c r="L171" s="8">
        <v>1966</v>
      </c>
      <c r="M171" s="8">
        <v>2923</v>
      </c>
      <c r="N171" s="8">
        <v>2189</v>
      </c>
      <c r="O171" s="8">
        <v>4043</v>
      </c>
      <c r="P171" s="8">
        <v>1535</v>
      </c>
      <c r="Q171" s="8">
        <v>1017</v>
      </c>
      <c r="R171" s="54"/>
      <c r="S171" s="8" t="s">
        <v>5198</v>
      </c>
      <c r="T171" s="8" t="s">
        <v>5054</v>
      </c>
      <c r="U171" s="35">
        <v>0.98273601398599997</v>
      </c>
      <c r="V171" s="35">
        <v>0.962264150943</v>
      </c>
      <c r="W171" s="35">
        <v>0.95518303113199998</v>
      </c>
      <c r="X171" s="35">
        <v>0.97564591274900003</v>
      </c>
      <c r="Y171" s="35">
        <v>0.88592057761700005</v>
      </c>
      <c r="Z171" s="35">
        <v>0.97781569965899995</v>
      </c>
      <c r="AA171" s="35">
        <v>0.89576365663299995</v>
      </c>
      <c r="AB171" s="35">
        <v>0.78173374613000002</v>
      </c>
      <c r="AC171" s="35">
        <v>0.97939262472900002</v>
      </c>
      <c r="AD171" s="35">
        <v>0.9375</v>
      </c>
      <c r="AE171" s="35">
        <v>0.90216086434599996</v>
      </c>
      <c r="AF171" s="35">
        <v>0.89802631578900005</v>
      </c>
      <c r="AG171" s="35">
        <v>0.97284248642100002</v>
      </c>
      <c r="AH171" s="35">
        <v>0.960422960725</v>
      </c>
      <c r="AI171" s="35">
        <v>0.95911004209299999</v>
      </c>
      <c r="AJ171" s="35">
        <v>0.97272074658999996</v>
      </c>
      <c r="AL171" s="34" t="s">
        <v>5373</v>
      </c>
      <c r="AM171" s="34">
        <v>3.3395176252299999E-2</v>
      </c>
      <c r="AN171" s="34">
        <v>6.5116279069799998E-2</v>
      </c>
      <c r="AO171" s="34">
        <v>2.3529411764700001E-2</v>
      </c>
      <c r="AP171" s="34">
        <v>1.5336217066499999E-2</v>
      </c>
      <c r="AQ171" s="34">
        <v>7.2979493365499998E-2</v>
      </c>
      <c r="AR171" s="34">
        <v>3.9488966318200001E-2</v>
      </c>
      <c r="AS171" s="34">
        <v>0.252023121387</v>
      </c>
      <c r="AT171" s="34">
        <v>0.25291181364400001</v>
      </c>
      <c r="AU171" s="34">
        <v>0.131376659679</v>
      </c>
      <c r="AV171" s="34">
        <v>0.21357285429100001</v>
      </c>
      <c r="AW171" s="34">
        <v>0.12614445574800001</v>
      </c>
      <c r="AX171" s="34">
        <v>0.110845022237</v>
      </c>
      <c r="AY171" s="34">
        <v>2.6039287345800001E-2</v>
      </c>
      <c r="AZ171" s="34">
        <v>4.2542666336900001E-2</v>
      </c>
      <c r="BA171" s="34">
        <v>1.75895765472E-2</v>
      </c>
      <c r="BB171" s="34">
        <v>1.8682399213400001E-2</v>
      </c>
      <c r="BS171" s="38"/>
    </row>
    <row r="172" spans="1:71" x14ac:dyDescent="0.2">
      <c r="A172" s="34" t="s">
        <v>5374</v>
      </c>
      <c r="B172" s="8">
        <v>11289</v>
      </c>
      <c r="C172" s="8">
        <v>1455</v>
      </c>
      <c r="D172" s="8">
        <v>6650</v>
      </c>
      <c r="E172" s="8">
        <v>8704</v>
      </c>
      <c r="F172" s="8">
        <v>2825</v>
      </c>
      <c r="G172" s="8">
        <v>5080</v>
      </c>
      <c r="H172" s="8">
        <v>3755</v>
      </c>
      <c r="I172" s="8">
        <v>4603</v>
      </c>
      <c r="J172" s="8">
        <v>4287</v>
      </c>
      <c r="K172" s="8">
        <v>2879</v>
      </c>
      <c r="L172" s="8">
        <v>4118</v>
      </c>
      <c r="M172" s="8">
        <v>6051</v>
      </c>
      <c r="N172" s="8">
        <v>4737</v>
      </c>
      <c r="O172" s="8">
        <v>3986</v>
      </c>
      <c r="P172" s="8">
        <v>5984</v>
      </c>
      <c r="Q172" s="8">
        <v>2473</v>
      </c>
      <c r="R172" s="54"/>
      <c r="S172" s="8" t="s">
        <v>5198</v>
      </c>
      <c r="T172" s="8" t="s">
        <v>5056</v>
      </c>
      <c r="U172" s="35">
        <v>0</v>
      </c>
      <c r="V172" s="35">
        <v>0</v>
      </c>
      <c r="W172" s="35">
        <v>0</v>
      </c>
      <c r="X172" s="35">
        <v>2.1177467174900001E-4</v>
      </c>
      <c r="Y172" s="35">
        <v>0</v>
      </c>
      <c r="Z172" s="35">
        <v>0</v>
      </c>
      <c r="AA172" s="35">
        <v>5.5741360089199999E-4</v>
      </c>
      <c r="AB172" s="35">
        <v>0</v>
      </c>
      <c r="AC172" s="35">
        <v>5.4229934924100004E-4</v>
      </c>
      <c r="AD172" s="35">
        <v>0</v>
      </c>
      <c r="AE172" s="35">
        <v>6.0024009603799997E-4</v>
      </c>
      <c r="AF172" s="35">
        <v>3.6549707602300002E-4</v>
      </c>
      <c r="AG172" s="35">
        <v>0</v>
      </c>
      <c r="AH172" s="35">
        <v>0</v>
      </c>
      <c r="AI172" s="35">
        <v>0</v>
      </c>
      <c r="AJ172" s="35">
        <v>0</v>
      </c>
      <c r="AL172" s="34" t="s">
        <v>5374</v>
      </c>
      <c r="AM172" s="34">
        <v>3.8355921693700001E-2</v>
      </c>
      <c r="AN172" s="34">
        <v>7.4914089347100005E-2</v>
      </c>
      <c r="AO172" s="34">
        <v>6.5864661654100001E-2</v>
      </c>
      <c r="AP172" s="34">
        <v>5.3193933823500003E-2</v>
      </c>
      <c r="AQ172" s="34">
        <v>0.119292035398</v>
      </c>
      <c r="AR172" s="34">
        <v>4.3307086614199998E-2</v>
      </c>
      <c r="AS172" s="34">
        <v>0.13102529960100001</v>
      </c>
      <c r="AT172" s="34">
        <v>0.31305670215100001</v>
      </c>
      <c r="AU172" s="34">
        <v>7.2078376487099999E-2</v>
      </c>
      <c r="AV172" s="34">
        <v>8.0583535949999993E-2</v>
      </c>
      <c r="AW172" s="34">
        <v>0.14618746964500001</v>
      </c>
      <c r="AX172" s="34">
        <v>0.12758221781500001</v>
      </c>
      <c r="AY172" s="34">
        <v>4.1165294490199997E-2</v>
      </c>
      <c r="AZ172" s="34">
        <v>6.82388359257E-2</v>
      </c>
      <c r="BA172" s="34">
        <v>4.8796791443899999E-2</v>
      </c>
      <c r="BB172" s="34">
        <v>3.92236150425E-2</v>
      </c>
      <c r="BS172" s="38"/>
    </row>
    <row r="173" spans="1:71" x14ac:dyDescent="0.2">
      <c r="A173" s="34" t="s">
        <v>5375</v>
      </c>
      <c r="B173" s="8">
        <v>5919</v>
      </c>
      <c r="C173" s="8">
        <v>1055</v>
      </c>
      <c r="D173" s="8">
        <v>4203</v>
      </c>
      <c r="E173" s="8">
        <v>5537</v>
      </c>
      <c r="F173" s="8">
        <v>3455</v>
      </c>
      <c r="G173" s="8">
        <v>3091</v>
      </c>
      <c r="H173" s="8">
        <v>2335</v>
      </c>
      <c r="I173" s="8">
        <v>1910</v>
      </c>
      <c r="J173" s="8">
        <v>3076</v>
      </c>
      <c r="K173" s="8">
        <v>2490</v>
      </c>
      <c r="L173" s="8">
        <v>2548</v>
      </c>
      <c r="M173" s="8">
        <v>2966</v>
      </c>
      <c r="N173" s="8">
        <v>2349</v>
      </c>
      <c r="O173" s="8">
        <v>2737</v>
      </c>
      <c r="P173" s="8">
        <v>4648</v>
      </c>
      <c r="Q173" s="8">
        <v>4686</v>
      </c>
      <c r="R173" s="54"/>
      <c r="S173" s="8" t="s">
        <v>5198</v>
      </c>
      <c r="T173" s="8" t="s">
        <v>5058</v>
      </c>
      <c r="U173" s="35">
        <v>2.1853146853099999E-4</v>
      </c>
      <c r="V173" s="35">
        <v>1.88679245283E-3</v>
      </c>
      <c r="W173" s="35">
        <v>0</v>
      </c>
      <c r="X173" s="35">
        <v>0</v>
      </c>
      <c r="Y173" s="35">
        <v>0</v>
      </c>
      <c r="Z173" s="35">
        <v>5.6882821387899997E-4</v>
      </c>
      <c r="AA173" s="35">
        <v>5.5741360089199999E-4</v>
      </c>
      <c r="AB173" s="35">
        <v>0</v>
      </c>
      <c r="AC173" s="35">
        <v>1.08459869848E-3</v>
      </c>
      <c r="AD173" s="35">
        <v>1.83823529412E-3</v>
      </c>
      <c r="AE173" s="35">
        <v>6.0024009603799997E-4</v>
      </c>
      <c r="AF173" s="35">
        <v>7.3099415204699999E-4</v>
      </c>
      <c r="AG173" s="35">
        <v>6.0350030174999997E-4</v>
      </c>
      <c r="AH173" s="35">
        <v>0</v>
      </c>
      <c r="AI173" s="35">
        <v>1.2026458208100001E-3</v>
      </c>
      <c r="AJ173" s="35">
        <v>3.5893754486700003E-4</v>
      </c>
      <c r="AL173" s="34" t="s">
        <v>5375</v>
      </c>
      <c r="AM173" s="34">
        <v>0.60770400405500002</v>
      </c>
      <c r="AN173" s="34">
        <v>0.62843601895699996</v>
      </c>
      <c r="AO173" s="34">
        <v>0.60766119438499999</v>
      </c>
      <c r="AP173" s="34">
        <v>0.57847209680300005</v>
      </c>
      <c r="AQ173" s="34">
        <v>0.62720694645399999</v>
      </c>
      <c r="AR173" s="34">
        <v>0.56324813976099997</v>
      </c>
      <c r="AS173" s="34">
        <v>0.67494646680899995</v>
      </c>
      <c r="AT173" s="34">
        <v>0.79005235602099999</v>
      </c>
      <c r="AU173" s="34">
        <v>0.49122236671000002</v>
      </c>
      <c r="AV173" s="34">
        <v>0.55622489959800003</v>
      </c>
      <c r="AW173" s="34">
        <v>0.59262166405000005</v>
      </c>
      <c r="AX173" s="34">
        <v>0.57855697909600001</v>
      </c>
      <c r="AY173" s="34">
        <v>0.59301830566199998</v>
      </c>
      <c r="AZ173" s="34">
        <v>0.69053708439899997</v>
      </c>
      <c r="BA173" s="34">
        <v>0.57444061962100001</v>
      </c>
      <c r="BB173" s="34">
        <v>0.492104139991</v>
      </c>
      <c r="BS173" s="38"/>
    </row>
    <row r="174" spans="1:71" x14ac:dyDescent="0.2">
      <c r="A174" s="34" t="s">
        <v>5376</v>
      </c>
      <c r="B174" s="8">
        <v>5641</v>
      </c>
      <c r="C174" s="8">
        <v>797</v>
      </c>
      <c r="D174" s="8">
        <v>4727</v>
      </c>
      <c r="E174" s="8">
        <v>8053</v>
      </c>
      <c r="F174" s="8">
        <v>2577</v>
      </c>
      <c r="G174" s="8">
        <v>3012</v>
      </c>
      <c r="H174" s="8">
        <v>2600</v>
      </c>
      <c r="I174" s="8">
        <v>2168</v>
      </c>
      <c r="J174" s="8">
        <v>6290</v>
      </c>
      <c r="K174" s="8">
        <v>2353</v>
      </c>
      <c r="L174" s="8">
        <v>2035</v>
      </c>
      <c r="M174" s="8">
        <v>5103</v>
      </c>
      <c r="N174" s="8">
        <v>2328</v>
      </c>
      <c r="O174" s="8">
        <v>3854</v>
      </c>
      <c r="P174" s="8">
        <v>5496</v>
      </c>
      <c r="Q174" s="8">
        <v>2111</v>
      </c>
      <c r="R174" s="54"/>
      <c r="S174" s="8" t="s">
        <v>5198</v>
      </c>
      <c r="T174" s="8" t="s">
        <v>5060</v>
      </c>
      <c r="U174" s="35">
        <v>1.7045454545500001E-2</v>
      </c>
      <c r="V174" s="35">
        <v>3.58490566038E-2</v>
      </c>
      <c r="W174" s="35">
        <v>4.4816968867599997E-2</v>
      </c>
      <c r="X174" s="35">
        <v>2.4142312579399999E-2</v>
      </c>
      <c r="Y174" s="35">
        <v>0.11407942238300001</v>
      </c>
      <c r="Z174" s="35">
        <v>2.16154721274E-2</v>
      </c>
      <c r="AA174" s="35">
        <v>0.103121516165</v>
      </c>
      <c r="AB174" s="35">
        <v>0.21826625387000001</v>
      </c>
      <c r="AC174" s="35">
        <v>1.8980477223399999E-2</v>
      </c>
      <c r="AD174" s="35">
        <v>6.0661764705899998E-2</v>
      </c>
      <c r="AE174" s="35">
        <v>9.6638655462200004E-2</v>
      </c>
      <c r="AF174" s="35">
        <v>0.100877192982</v>
      </c>
      <c r="AG174" s="35">
        <v>2.6554013277000001E-2</v>
      </c>
      <c r="AH174" s="35">
        <v>3.95770392749E-2</v>
      </c>
      <c r="AI174" s="35">
        <v>3.96873120866E-2</v>
      </c>
      <c r="AJ174" s="35">
        <v>2.6920315864999999E-2</v>
      </c>
      <c r="AL174" s="34" t="s">
        <v>5376</v>
      </c>
      <c r="AM174" s="34">
        <v>0.54263428470099995</v>
      </c>
      <c r="AN174" s="34">
        <v>0.55583437892099996</v>
      </c>
      <c r="AO174" s="34">
        <v>0.59530357520599997</v>
      </c>
      <c r="AP174" s="34">
        <v>0.47932447535099998</v>
      </c>
      <c r="AQ174" s="34">
        <v>0.51299961195199995</v>
      </c>
      <c r="AR174" s="34">
        <v>0.50763612217800003</v>
      </c>
      <c r="AS174" s="34">
        <v>0.60615384615400003</v>
      </c>
      <c r="AT174" s="34">
        <v>0.696494464945</v>
      </c>
      <c r="AU174" s="34">
        <v>0.41255961844200001</v>
      </c>
      <c r="AV174" s="34">
        <v>0.62643433914199997</v>
      </c>
      <c r="AW174" s="34">
        <v>0.54348894348900001</v>
      </c>
      <c r="AX174" s="34">
        <v>0.50440917107600003</v>
      </c>
      <c r="AY174" s="34">
        <v>0.60695876288700001</v>
      </c>
      <c r="AZ174" s="34">
        <v>0.70653866113099995</v>
      </c>
      <c r="BA174" s="34">
        <v>0.47889374090199999</v>
      </c>
      <c r="BB174" s="34">
        <v>0.57508289909999999</v>
      </c>
      <c r="BS174" s="38"/>
    </row>
    <row r="175" spans="1:71" x14ac:dyDescent="0.2">
      <c r="A175" s="34" t="s">
        <v>5377</v>
      </c>
      <c r="B175" s="8">
        <v>3390</v>
      </c>
      <c r="C175" s="8">
        <v>597</v>
      </c>
      <c r="D175" s="8">
        <v>1848</v>
      </c>
      <c r="E175" s="8">
        <v>4501</v>
      </c>
      <c r="F175" s="8">
        <v>1131</v>
      </c>
      <c r="G175" s="8">
        <v>1101</v>
      </c>
      <c r="H175" s="8">
        <v>961</v>
      </c>
      <c r="I175" s="8">
        <v>1055</v>
      </c>
      <c r="J175" s="8">
        <v>1274</v>
      </c>
      <c r="K175" s="8">
        <v>1469</v>
      </c>
      <c r="L175" s="8">
        <v>1372</v>
      </c>
      <c r="M175" s="8">
        <v>2217</v>
      </c>
      <c r="N175" s="8">
        <v>1182</v>
      </c>
      <c r="O175" s="8">
        <v>2792</v>
      </c>
      <c r="P175" s="8">
        <v>2332</v>
      </c>
      <c r="Q175" s="8">
        <v>836</v>
      </c>
      <c r="R175" s="54"/>
      <c r="S175" s="8" t="s">
        <v>5198</v>
      </c>
      <c r="T175" s="8" t="s">
        <v>4973</v>
      </c>
      <c r="U175" s="35">
        <v>0</v>
      </c>
      <c r="V175" s="35">
        <v>0</v>
      </c>
      <c r="W175" s="35">
        <v>0</v>
      </c>
      <c r="X175" s="35">
        <v>0</v>
      </c>
      <c r="Y175" s="35">
        <v>0</v>
      </c>
      <c r="Z175" s="35">
        <v>0</v>
      </c>
      <c r="AA175" s="35">
        <v>0</v>
      </c>
      <c r="AB175" s="35">
        <v>0</v>
      </c>
      <c r="AC175" s="35">
        <v>0</v>
      </c>
      <c r="AD175" s="35">
        <v>0</v>
      </c>
      <c r="AE175" s="35">
        <v>0</v>
      </c>
      <c r="AF175" s="35">
        <v>0</v>
      </c>
      <c r="AG175" s="35">
        <v>0</v>
      </c>
      <c r="AH175" s="35">
        <v>0</v>
      </c>
      <c r="AI175" s="35">
        <v>0</v>
      </c>
      <c r="AJ175" s="35">
        <v>0</v>
      </c>
      <c r="AL175" s="34" t="s">
        <v>5377</v>
      </c>
      <c r="AM175" s="34">
        <v>0.43982300884999997</v>
      </c>
      <c r="AN175" s="34">
        <v>0.48241206030200001</v>
      </c>
      <c r="AO175" s="34">
        <v>0.55411255411299998</v>
      </c>
      <c r="AP175" s="34">
        <v>0.50922017329500002</v>
      </c>
      <c r="AQ175" s="34">
        <v>0.50751547303300004</v>
      </c>
      <c r="AR175" s="34">
        <v>0.38692098092600002</v>
      </c>
      <c r="AS175" s="34">
        <v>0.72632674297599997</v>
      </c>
      <c r="AT175" s="34">
        <v>0.78199052132699998</v>
      </c>
      <c r="AU175" s="34">
        <v>0.64285714285700002</v>
      </c>
      <c r="AV175" s="34">
        <v>0.78761061946900002</v>
      </c>
      <c r="AW175" s="34">
        <v>0.45553935860099998</v>
      </c>
      <c r="AX175" s="34">
        <v>0.51601262967999995</v>
      </c>
      <c r="AY175" s="34">
        <v>0.581218274112</v>
      </c>
      <c r="AZ175" s="34">
        <v>0.55873925501400001</v>
      </c>
      <c r="BA175" s="34">
        <v>0.41595197255600003</v>
      </c>
      <c r="BB175" s="34">
        <v>0.39593301435400002</v>
      </c>
      <c r="BS175" s="38"/>
    </row>
    <row r="176" spans="1:71" ht="15.75" thickBot="1" x14ac:dyDescent="0.25">
      <c r="A176" s="34" t="s">
        <v>5378</v>
      </c>
      <c r="B176" s="8">
        <v>3756</v>
      </c>
      <c r="C176" s="8">
        <v>672</v>
      </c>
      <c r="D176" s="8">
        <v>2751</v>
      </c>
      <c r="E176" s="8">
        <v>4443</v>
      </c>
      <c r="F176" s="8">
        <v>1496</v>
      </c>
      <c r="G176" s="8">
        <v>2138</v>
      </c>
      <c r="H176" s="8">
        <v>2174</v>
      </c>
      <c r="I176" s="8">
        <v>1708</v>
      </c>
      <c r="J176" s="8">
        <v>2951</v>
      </c>
      <c r="K176" s="8">
        <v>1247</v>
      </c>
      <c r="L176" s="8">
        <v>2485</v>
      </c>
      <c r="M176" s="8">
        <v>3786</v>
      </c>
      <c r="N176" s="8">
        <v>2379</v>
      </c>
      <c r="O176" s="8">
        <v>2987</v>
      </c>
      <c r="P176" s="8">
        <v>2914</v>
      </c>
      <c r="Q176" s="8">
        <v>1632</v>
      </c>
      <c r="R176" s="54"/>
      <c r="S176" s="40" t="s">
        <v>5198</v>
      </c>
      <c r="T176" s="40" t="s">
        <v>52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  <c r="Z176" s="41">
        <v>0</v>
      </c>
      <c r="AA176" s="41">
        <v>0</v>
      </c>
      <c r="AB176" s="41">
        <v>0</v>
      </c>
      <c r="AC176" s="41">
        <v>0</v>
      </c>
      <c r="AD176" s="41">
        <v>0</v>
      </c>
      <c r="AE176" s="41">
        <v>0</v>
      </c>
      <c r="AF176" s="41">
        <v>0</v>
      </c>
      <c r="AG176" s="41">
        <v>0</v>
      </c>
      <c r="AH176" s="41">
        <v>0</v>
      </c>
      <c r="AI176" s="41">
        <v>0</v>
      </c>
      <c r="AJ176" s="41">
        <v>0</v>
      </c>
      <c r="AL176" s="34" t="s">
        <v>5378</v>
      </c>
      <c r="AM176" s="34">
        <v>0.53727369542100001</v>
      </c>
      <c r="AN176" s="34">
        <v>0.63244047618999999</v>
      </c>
      <c r="AO176" s="34">
        <v>0.64412940748799996</v>
      </c>
      <c r="AP176" s="34">
        <v>0.57348638307400002</v>
      </c>
      <c r="AQ176" s="34">
        <v>0.54478609625700003</v>
      </c>
      <c r="AR176" s="34">
        <v>0.54443405051399996</v>
      </c>
      <c r="AS176" s="34">
        <v>0.66007359705599999</v>
      </c>
      <c r="AT176" s="34">
        <v>0.72131147540999996</v>
      </c>
      <c r="AU176" s="34">
        <v>0.54490003388700003</v>
      </c>
      <c r="AV176" s="34">
        <v>0.65196471531699995</v>
      </c>
      <c r="AW176" s="34">
        <v>0.57344064386299998</v>
      </c>
      <c r="AX176" s="34">
        <v>0.51875330163800004</v>
      </c>
      <c r="AY176" s="34">
        <v>0.552332912989</v>
      </c>
      <c r="AZ176" s="34">
        <v>0.76330766655500004</v>
      </c>
      <c r="BA176" s="34">
        <v>0.5</v>
      </c>
      <c r="BB176" s="34">
        <v>0.66053921568600005</v>
      </c>
      <c r="BS176" s="38"/>
    </row>
    <row r="177" spans="1:71" x14ac:dyDescent="0.2">
      <c r="A177" s="34" t="s">
        <v>5379</v>
      </c>
      <c r="B177" s="8">
        <v>4143</v>
      </c>
      <c r="C177" s="8">
        <v>654</v>
      </c>
      <c r="D177" s="8">
        <v>2618</v>
      </c>
      <c r="E177" s="8">
        <v>4328</v>
      </c>
      <c r="F177" s="8">
        <v>2023</v>
      </c>
      <c r="G177" s="8">
        <v>1701</v>
      </c>
      <c r="H177" s="8">
        <v>1622</v>
      </c>
      <c r="I177" s="8">
        <v>2212</v>
      </c>
      <c r="J177" s="8">
        <v>4084</v>
      </c>
      <c r="K177" s="8">
        <v>923</v>
      </c>
      <c r="L177" s="8">
        <v>1628</v>
      </c>
      <c r="M177" s="8">
        <v>2539</v>
      </c>
      <c r="N177" s="8">
        <v>1995</v>
      </c>
      <c r="O177" s="8">
        <v>3040</v>
      </c>
      <c r="P177" s="8">
        <v>1817</v>
      </c>
      <c r="Q177" s="8">
        <v>1803</v>
      </c>
      <c r="R177" s="54"/>
      <c r="S177" s="8" t="s">
        <v>5200</v>
      </c>
      <c r="T177" s="8" t="s">
        <v>5054</v>
      </c>
      <c r="U177" s="35">
        <v>0.97707641195999995</v>
      </c>
      <c r="V177" s="35">
        <v>0.93670886075899995</v>
      </c>
      <c r="W177" s="35">
        <v>0.97385003150600002</v>
      </c>
      <c r="X177" s="35">
        <v>0.98368678629700002</v>
      </c>
      <c r="Y177" s="35">
        <v>0.92544868844899997</v>
      </c>
      <c r="Z177" s="35">
        <v>0.97029372496699995</v>
      </c>
      <c r="AA177" s="35">
        <v>0.946100917431</v>
      </c>
      <c r="AB177" s="35">
        <v>0.73960520789600004</v>
      </c>
      <c r="AC177" s="35">
        <v>0.99566865186800002</v>
      </c>
      <c r="AD177" s="35">
        <v>0.98793917147400001</v>
      </c>
      <c r="AE177" s="35">
        <v>0.87376237623800002</v>
      </c>
      <c r="AF177" s="35">
        <v>0.91411220358599998</v>
      </c>
      <c r="AG177" s="35">
        <v>0.98651452282200003</v>
      </c>
      <c r="AH177" s="35">
        <v>0.97073474470700005</v>
      </c>
      <c r="AI177" s="35">
        <v>0.96407576747199997</v>
      </c>
      <c r="AJ177" s="35">
        <v>0.97896213183699998</v>
      </c>
      <c r="AL177" s="34" t="s">
        <v>5379</v>
      </c>
      <c r="AM177" s="34">
        <v>1.3516775283599999E-2</v>
      </c>
      <c r="AN177" s="34">
        <v>5.0458715596299997E-2</v>
      </c>
      <c r="AO177" s="34">
        <v>1.1841100076399999E-2</v>
      </c>
      <c r="AP177" s="34">
        <v>1.13216266174E-2</v>
      </c>
      <c r="AQ177" s="34">
        <v>4.4488383588699998E-2</v>
      </c>
      <c r="AR177" s="34">
        <v>1.5285126396199999E-2</v>
      </c>
      <c r="AS177" s="34">
        <v>0.186806411837</v>
      </c>
      <c r="AT177" s="34">
        <v>0.167721518987</v>
      </c>
      <c r="AU177" s="34">
        <v>2.5954946131199998E-2</v>
      </c>
      <c r="AV177" s="34">
        <v>7.5839653304399998E-2</v>
      </c>
      <c r="AW177" s="34">
        <v>5.5896805896800003E-2</v>
      </c>
      <c r="AX177" s="34">
        <v>6.4198503347800001E-2</v>
      </c>
      <c r="AY177" s="34">
        <v>1.15288220551E-2</v>
      </c>
      <c r="AZ177" s="34">
        <v>1.67763157895E-2</v>
      </c>
      <c r="BA177" s="34">
        <v>9.90643918547E-3</v>
      </c>
      <c r="BB177" s="34">
        <v>9.4287298946199999E-3</v>
      </c>
      <c r="BS177" s="38"/>
    </row>
    <row r="178" spans="1:71" x14ac:dyDescent="0.2">
      <c r="A178" s="34" t="s">
        <v>5380</v>
      </c>
      <c r="B178" s="8">
        <v>1129</v>
      </c>
      <c r="C178" s="8">
        <v>223</v>
      </c>
      <c r="D178" s="8">
        <v>736</v>
      </c>
      <c r="E178" s="8">
        <v>2351</v>
      </c>
      <c r="F178" s="8">
        <v>446</v>
      </c>
      <c r="G178" s="8">
        <v>790</v>
      </c>
      <c r="H178" s="8">
        <v>648</v>
      </c>
      <c r="I178" s="8">
        <v>612</v>
      </c>
      <c r="J178" s="8">
        <v>1469</v>
      </c>
      <c r="K178" s="8">
        <v>372</v>
      </c>
      <c r="L178" s="8">
        <v>1015</v>
      </c>
      <c r="M178" s="8">
        <v>725</v>
      </c>
      <c r="N178" s="8">
        <v>578</v>
      </c>
      <c r="O178" s="8">
        <v>1833</v>
      </c>
      <c r="P178" s="8">
        <v>280</v>
      </c>
      <c r="Q178" s="8">
        <v>515</v>
      </c>
      <c r="R178" s="54"/>
      <c r="S178" s="8" t="s">
        <v>5200</v>
      </c>
      <c r="T178" s="8" t="s">
        <v>5056</v>
      </c>
      <c r="U178" s="35">
        <v>1.66112956811E-4</v>
      </c>
      <c r="V178" s="35">
        <v>0</v>
      </c>
      <c r="W178" s="35">
        <v>0</v>
      </c>
      <c r="X178" s="35">
        <v>2.3304591004400001E-4</v>
      </c>
      <c r="Y178" s="35">
        <v>4.6019328117800001E-4</v>
      </c>
      <c r="Z178" s="35">
        <v>0</v>
      </c>
      <c r="AA178" s="35">
        <v>0</v>
      </c>
      <c r="AB178" s="35">
        <v>0</v>
      </c>
      <c r="AC178" s="35">
        <v>0</v>
      </c>
      <c r="AD178" s="35">
        <v>0</v>
      </c>
      <c r="AE178" s="35">
        <v>0</v>
      </c>
      <c r="AF178" s="35">
        <v>0</v>
      </c>
      <c r="AG178" s="35">
        <v>0</v>
      </c>
      <c r="AH178" s="35">
        <v>0</v>
      </c>
      <c r="AI178" s="35">
        <v>0</v>
      </c>
      <c r="AJ178" s="35">
        <v>7.0126227208999997E-4</v>
      </c>
      <c r="AL178" s="34" t="s">
        <v>5380</v>
      </c>
      <c r="AM178" s="34">
        <v>3.0115146147000001E-2</v>
      </c>
      <c r="AN178" s="34">
        <v>0.15246636771300001</v>
      </c>
      <c r="AO178" s="34">
        <v>8.9673913043500003E-2</v>
      </c>
      <c r="AP178" s="34">
        <v>7.9115270097800006E-2</v>
      </c>
      <c r="AQ178" s="34">
        <v>0.118834080717</v>
      </c>
      <c r="AR178" s="34">
        <v>4.0506329113900001E-2</v>
      </c>
      <c r="AS178" s="34">
        <v>0.17592592592600001</v>
      </c>
      <c r="AT178" s="34">
        <v>0.357843137255</v>
      </c>
      <c r="AU178" s="34">
        <v>5.9223961878799997E-2</v>
      </c>
      <c r="AV178" s="34">
        <v>0.120967741935</v>
      </c>
      <c r="AW178" s="34">
        <v>0.13201970443300001</v>
      </c>
      <c r="AX178" s="34">
        <v>9.3793103448299997E-2</v>
      </c>
      <c r="AY178" s="34">
        <v>4.8442906574400001E-2</v>
      </c>
      <c r="AZ178" s="34">
        <v>9.8745226404800004E-2</v>
      </c>
      <c r="BA178" s="34">
        <v>7.8571428571399995E-2</v>
      </c>
      <c r="BB178" s="34">
        <v>6.0194174757299997E-2</v>
      </c>
      <c r="BS178" s="38"/>
    </row>
    <row r="179" spans="1:71" x14ac:dyDescent="0.2">
      <c r="A179" s="34" t="s">
        <v>5381</v>
      </c>
      <c r="B179" s="8">
        <v>2293</v>
      </c>
      <c r="C179" s="8">
        <v>354</v>
      </c>
      <c r="D179" s="8">
        <v>1801</v>
      </c>
      <c r="E179" s="8">
        <v>2319</v>
      </c>
      <c r="F179" s="8">
        <v>916</v>
      </c>
      <c r="G179" s="8">
        <v>763</v>
      </c>
      <c r="H179" s="8">
        <v>843</v>
      </c>
      <c r="I179" s="8">
        <v>1378</v>
      </c>
      <c r="J179" s="8">
        <v>1248</v>
      </c>
      <c r="K179" s="8">
        <v>797</v>
      </c>
      <c r="L179" s="8">
        <v>1127</v>
      </c>
      <c r="M179" s="8">
        <v>1162</v>
      </c>
      <c r="N179" s="8">
        <v>953</v>
      </c>
      <c r="O179" s="8">
        <v>1647</v>
      </c>
      <c r="P179" s="8">
        <v>1307</v>
      </c>
      <c r="Q179" s="8">
        <v>613</v>
      </c>
      <c r="R179" s="54"/>
      <c r="S179" s="8" t="s">
        <v>5200</v>
      </c>
      <c r="T179" s="8" t="s">
        <v>5058</v>
      </c>
      <c r="U179" s="35">
        <v>0</v>
      </c>
      <c r="V179" s="35">
        <v>0</v>
      </c>
      <c r="W179" s="35">
        <v>6.30119722747E-4</v>
      </c>
      <c r="X179" s="35">
        <v>4.6609182008899998E-4</v>
      </c>
      <c r="Y179" s="35">
        <v>9.2038656235600002E-4</v>
      </c>
      <c r="Z179" s="35">
        <v>6.6755674232299997E-4</v>
      </c>
      <c r="AA179" s="35">
        <v>0</v>
      </c>
      <c r="AB179" s="35">
        <v>0</v>
      </c>
      <c r="AC179" s="35">
        <v>8.1212777477000005E-4</v>
      </c>
      <c r="AD179" s="35">
        <v>1.04876769795E-3</v>
      </c>
      <c r="AE179" s="35">
        <v>1.23762376238E-3</v>
      </c>
      <c r="AF179" s="35">
        <v>5.7836899942200002E-4</v>
      </c>
      <c r="AG179" s="35">
        <v>0</v>
      </c>
      <c r="AH179" s="35">
        <v>0</v>
      </c>
      <c r="AI179" s="35">
        <v>1.3063357282799999E-3</v>
      </c>
      <c r="AJ179" s="35">
        <v>0</v>
      </c>
      <c r="AL179" s="34" t="s">
        <v>5381</v>
      </c>
      <c r="AM179" s="34">
        <v>6.5416484954199999E-3</v>
      </c>
      <c r="AN179" s="34">
        <v>1.6949152542399998E-2</v>
      </c>
      <c r="AO179" s="34">
        <v>8.3287062742900004E-3</v>
      </c>
      <c r="AP179" s="34">
        <v>1.078050884E-2</v>
      </c>
      <c r="AQ179" s="34">
        <v>2.1834061135399999E-2</v>
      </c>
      <c r="AR179" s="34">
        <v>1.17955439056E-2</v>
      </c>
      <c r="AS179" s="34">
        <v>0.17793594305999999</v>
      </c>
      <c r="AT179" s="34">
        <v>0.138606676343</v>
      </c>
      <c r="AU179" s="34">
        <v>8.5737179487199999E-2</v>
      </c>
      <c r="AV179" s="34">
        <v>0.116687578419</v>
      </c>
      <c r="AW179" s="34">
        <v>4.5252883762199998E-2</v>
      </c>
      <c r="AX179" s="34">
        <v>4.21686746988E-2</v>
      </c>
      <c r="AY179" s="34">
        <v>5.2465897166800004E-3</v>
      </c>
      <c r="AZ179" s="34">
        <v>8.5003035822700003E-3</v>
      </c>
      <c r="BA179" s="34">
        <v>4.5906656465199997E-3</v>
      </c>
      <c r="BB179" s="34">
        <v>6.5252854812399997E-3</v>
      </c>
      <c r="BS179" s="38"/>
    </row>
    <row r="180" spans="1:71" x14ac:dyDescent="0.2">
      <c r="A180" s="34" t="s">
        <v>5382</v>
      </c>
      <c r="B180" s="8">
        <v>4879</v>
      </c>
      <c r="C180" s="8">
        <v>928</v>
      </c>
      <c r="D180" s="8">
        <v>3910</v>
      </c>
      <c r="E180" s="8">
        <v>4499</v>
      </c>
      <c r="F180" s="8">
        <v>2084</v>
      </c>
      <c r="G180" s="8">
        <v>1707</v>
      </c>
      <c r="H180" s="8">
        <v>1960</v>
      </c>
      <c r="I180" s="8">
        <v>2654</v>
      </c>
      <c r="J180" s="8">
        <v>3005</v>
      </c>
      <c r="K180" s="8">
        <v>1038</v>
      </c>
      <c r="L180" s="8">
        <v>1936</v>
      </c>
      <c r="M180" s="8">
        <v>2632</v>
      </c>
      <c r="N180" s="8">
        <v>2103</v>
      </c>
      <c r="O180" s="8">
        <v>4222</v>
      </c>
      <c r="P180" s="8">
        <v>2850</v>
      </c>
      <c r="Q180" s="8">
        <v>2307</v>
      </c>
      <c r="R180" s="54"/>
      <c r="S180" s="8" t="s">
        <v>5200</v>
      </c>
      <c r="T180" s="8" t="s">
        <v>5060</v>
      </c>
      <c r="U180" s="35">
        <v>2.2757475083099998E-2</v>
      </c>
      <c r="V180" s="35">
        <v>6.3291139240500005E-2</v>
      </c>
      <c r="W180" s="35">
        <v>2.5519848771300001E-2</v>
      </c>
      <c r="X180" s="35">
        <v>1.5614075973E-2</v>
      </c>
      <c r="Y180" s="35">
        <v>7.3170731707299999E-2</v>
      </c>
      <c r="Z180" s="35">
        <v>2.90387182911E-2</v>
      </c>
      <c r="AA180" s="35">
        <v>5.3899082568800001E-2</v>
      </c>
      <c r="AB180" s="35">
        <v>0.26039479210400002</v>
      </c>
      <c r="AC180" s="35">
        <v>3.51922035734E-3</v>
      </c>
      <c r="AD180" s="35">
        <v>1.10120608285E-2</v>
      </c>
      <c r="AE180" s="35">
        <v>0.125</v>
      </c>
      <c r="AF180" s="35">
        <v>8.5309427414700004E-2</v>
      </c>
      <c r="AG180" s="35">
        <v>1.3485477178400001E-2</v>
      </c>
      <c r="AH180" s="35">
        <v>2.92652552927E-2</v>
      </c>
      <c r="AI180" s="35">
        <v>3.4617896799500003E-2</v>
      </c>
      <c r="AJ180" s="35">
        <v>2.0336605890600001E-2</v>
      </c>
      <c r="AL180" s="34" t="s">
        <v>5382</v>
      </c>
      <c r="AM180" s="34">
        <v>1.3322402131600001E-2</v>
      </c>
      <c r="AN180" s="34">
        <v>3.125E-2</v>
      </c>
      <c r="AO180" s="34">
        <v>1.22762148338E-2</v>
      </c>
      <c r="AP180" s="34">
        <v>1.1335852411599999E-2</v>
      </c>
      <c r="AQ180" s="34">
        <v>5.0383877159299997E-2</v>
      </c>
      <c r="AR180" s="34">
        <v>8.7873462214399997E-3</v>
      </c>
      <c r="AS180" s="34">
        <v>0.14846938775499999</v>
      </c>
      <c r="AT180" s="34">
        <v>0.15523737754299999</v>
      </c>
      <c r="AU180" s="34">
        <v>2.4958402662200001E-2</v>
      </c>
      <c r="AV180" s="34">
        <v>5.4913294797699998E-2</v>
      </c>
      <c r="AW180" s="34">
        <v>8.9359504132199993E-2</v>
      </c>
      <c r="AX180" s="34">
        <v>6.1170212766000001E-2</v>
      </c>
      <c r="AY180" s="34">
        <v>5.2306229196400003E-3</v>
      </c>
      <c r="AZ180" s="34">
        <v>1.6816674561799999E-2</v>
      </c>
      <c r="BA180" s="34">
        <v>1.0877192982500001E-2</v>
      </c>
      <c r="BB180" s="34">
        <v>6.5019505851800002E-3</v>
      </c>
      <c r="BS180" s="38"/>
    </row>
    <row r="181" spans="1:71" x14ac:dyDescent="0.2">
      <c r="A181" s="34" t="s">
        <v>5383</v>
      </c>
      <c r="B181" s="8">
        <v>8435</v>
      </c>
      <c r="C181" s="8">
        <v>1445</v>
      </c>
      <c r="D181" s="8">
        <v>5535</v>
      </c>
      <c r="E181" s="8">
        <v>7469</v>
      </c>
      <c r="F181" s="8">
        <v>3447</v>
      </c>
      <c r="G181" s="8">
        <v>3334</v>
      </c>
      <c r="H181" s="8">
        <v>2486</v>
      </c>
      <c r="I181" s="8">
        <v>4833</v>
      </c>
      <c r="J181" s="8">
        <v>4062</v>
      </c>
      <c r="K181" s="8">
        <v>2939</v>
      </c>
      <c r="L181" s="8">
        <v>3545</v>
      </c>
      <c r="M181" s="8">
        <v>4201</v>
      </c>
      <c r="N181" s="8">
        <v>3645</v>
      </c>
      <c r="O181" s="8">
        <v>5715</v>
      </c>
      <c r="P181" s="8">
        <v>4975</v>
      </c>
      <c r="Q181" s="8">
        <v>3682</v>
      </c>
      <c r="R181" s="54"/>
      <c r="S181" s="8" t="s">
        <v>5200</v>
      </c>
      <c r="T181" s="8" t="s">
        <v>4973</v>
      </c>
      <c r="U181" s="35">
        <v>0</v>
      </c>
      <c r="V181" s="35">
        <v>0</v>
      </c>
      <c r="W181" s="35">
        <v>0</v>
      </c>
      <c r="X181" s="35">
        <v>0</v>
      </c>
      <c r="Y181" s="35">
        <v>0</v>
      </c>
      <c r="Z181" s="35">
        <v>0</v>
      </c>
      <c r="AA181" s="35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0</v>
      </c>
      <c r="AG181" s="35">
        <v>0</v>
      </c>
      <c r="AH181" s="35">
        <v>0</v>
      </c>
      <c r="AI181" s="35">
        <v>0</v>
      </c>
      <c r="AJ181" s="35">
        <v>0</v>
      </c>
      <c r="AL181" s="34" t="s">
        <v>5383</v>
      </c>
      <c r="AM181" s="34">
        <v>9.1286307053900003E-3</v>
      </c>
      <c r="AN181" s="34">
        <v>2.42214532872E-2</v>
      </c>
      <c r="AO181" s="34">
        <v>1.15627822945E-2</v>
      </c>
      <c r="AP181" s="34">
        <v>8.1670906413200007E-3</v>
      </c>
      <c r="AQ181" s="34">
        <v>3.7423846823300001E-2</v>
      </c>
      <c r="AR181" s="34">
        <v>7.7984403119400001E-3</v>
      </c>
      <c r="AS181" s="34">
        <v>9.8149637972599998E-2</v>
      </c>
      <c r="AT181" s="34">
        <v>0.215807986758</v>
      </c>
      <c r="AU181" s="34">
        <v>1.40324963072E-2</v>
      </c>
      <c r="AV181" s="34">
        <v>3.6747192922800001E-2</v>
      </c>
      <c r="AW181" s="34">
        <v>8.6036671368100004E-2</v>
      </c>
      <c r="AX181" s="34">
        <v>5.4034753630099998E-2</v>
      </c>
      <c r="AY181" s="34">
        <v>1.0150891632400001E-2</v>
      </c>
      <c r="AZ181" s="34">
        <v>2.0297462817100001E-2</v>
      </c>
      <c r="BA181" s="34">
        <v>8.8442211055300007E-3</v>
      </c>
      <c r="BB181" s="34">
        <v>5.4318305268899999E-3</v>
      </c>
      <c r="BS181" s="38"/>
    </row>
    <row r="182" spans="1:71" ht="15.75" thickBot="1" x14ac:dyDescent="0.25">
      <c r="A182" s="34" t="s">
        <v>5384</v>
      </c>
      <c r="B182" s="8">
        <v>9040</v>
      </c>
      <c r="C182" s="8">
        <v>1965</v>
      </c>
      <c r="D182" s="8">
        <v>8022</v>
      </c>
      <c r="E182" s="8">
        <v>7597</v>
      </c>
      <c r="F182" s="8">
        <v>4157</v>
      </c>
      <c r="G182" s="8">
        <v>3863</v>
      </c>
      <c r="H182" s="8">
        <v>2814</v>
      </c>
      <c r="I182" s="8">
        <v>4926</v>
      </c>
      <c r="J182" s="8">
        <v>6287</v>
      </c>
      <c r="K182" s="8">
        <v>2323</v>
      </c>
      <c r="L182" s="8">
        <v>4591</v>
      </c>
      <c r="M182" s="8">
        <v>6130</v>
      </c>
      <c r="N182" s="8">
        <v>3757</v>
      </c>
      <c r="O182" s="8">
        <v>6901</v>
      </c>
      <c r="P182" s="8">
        <v>4843</v>
      </c>
      <c r="Q182" s="8">
        <v>5885</v>
      </c>
      <c r="R182" s="54"/>
      <c r="S182" s="40" t="s">
        <v>5200</v>
      </c>
      <c r="T182" s="40" t="s">
        <v>52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  <c r="Z182" s="41">
        <v>0</v>
      </c>
      <c r="AA182" s="41">
        <v>0</v>
      </c>
      <c r="AB182" s="41">
        <v>0</v>
      </c>
      <c r="AC182" s="41">
        <v>0</v>
      </c>
      <c r="AD182" s="41">
        <v>0</v>
      </c>
      <c r="AE182" s="41">
        <v>0</v>
      </c>
      <c r="AF182" s="41">
        <v>0</v>
      </c>
      <c r="AG182" s="41">
        <v>0</v>
      </c>
      <c r="AH182" s="41">
        <v>0</v>
      </c>
      <c r="AI182" s="41">
        <v>0</v>
      </c>
      <c r="AJ182" s="41">
        <v>0</v>
      </c>
      <c r="AL182" s="34" t="s">
        <v>5384</v>
      </c>
      <c r="AM182" s="34">
        <v>8.7499999999999994E-2</v>
      </c>
      <c r="AN182" s="34">
        <v>0.26412213740500001</v>
      </c>
      <c r="AO182" s="34">
        <v>0.24420344053900001</v>
      </c>
      <c r="AP182" s="34">
        <v>0.24970383045899999</v>
      </c>
      <c r="AQ182" s="34">
        <v>0.12316574452700001</v>
      </c>
      <c r="AR182" s="34">
        <v>0.114936577789</v>
      </c>
      <c r="AS182" s="34">
        <v>0.24840085287800001</v>
      </c>
      <c r="AT182" s="34">
        <v>0.494518879415</v>
      </c>
      <c r="AU182" s="34">
        <v>0.14458406235099999</v>
      </c>
      <c r="AV182" s="34">
        <v>0.28798966853199998</v>
      </c>
      <c r="AW182" s="34">
        <v>0.23350032672599999</v>
      </c>
      <c r="AX182" s="34">
        <v>0.193311582382</v>
      </c>
      <c r="AY182" s="34">
        <v>0.14878892733599999</v>
      </c>
      <c r="AZ182" s="34">
        <v>0.24300825967299999</v>
      </c>
      <c r="BA182" s="34">
        <v>0.19677885608099999</v>
      </c>
      <c r="BB182" s="34">
        <v>0.21138487680500001</v>
      </c>
      <c r="BS182" s="38"/>
    </row>
    <row r="183" spans="1:71" x14ac:dyDescent="0.2">
      <c r="A183" s="34" t="s">
        <v>5385</v>
      </c>
      <c r="B183" s="8">
        <v>3527</v>
      </c>
      <c r="C183" s="8">
        <v>472</v>
      </c>
      <c r="D183" s="8">
        <v>3174</v>
      </c>
      <c r="E183" s="8">
        <v>3707</v>
      </c>
      <c r="F183" s="8">
        <v>1253</v>
      </c>
      <c r="G183" s="8">
        <v>1743</v>
      </c>
      <c r="H183" s="8">
        <v>2024</v>
      </c>
      <c r="I183" s="8">
        <v>2249</v>
      </c>
      <c r="J183" s="8">
        <v>1988</v>
      </c>
      <c r="K183" s="8">
        <v>1588</v>
      </c>
      <c r="L183" s="8">
        <v>2142</v>
      </c>
      <c r="M183" s="8">
        <v>1827</v>
      </c>
      <c r="N183" s="8">
        <v>1487</v>
      </c>
      <c r="O183" s="8">
        <v>3520</v>
      </c>
      <c r="P183" s="8">
        <v>1876</v>
      </c>
      <c r="Q183" s="8">
        <v>2068</v>
      </c>
      <c r="R183" s="54"/>
      <c r="S183" s="8" t="s">
        <v>5202</v>
      </c>
      <c r="T183" s="8" t="s">
        <v>5054</v>
      </c>
      <c r="U183" s="35">
        <v>0.91249280368499996</v>
      </c>
      <c r="V183" s="35">
        <v>0.78439716312100005</v>
      </c>
      <c r="W183" s="35">
        <v>0.83607441358900003</v>
      </c>
      <c r="X183" s="35">
        <v>0.85671887881300002</v>
      </c>
      <c r="Y183" s="35">
        <v>0.88435099070000001</v>
      </c>
      <c r="Z183" s="35">
        <v>0.89671193709800001</v>
      </c>
      <c r="AA183" s="35">
        <v>0.91173708920200003</v>
      </c>
      <c r="AB183" s="35">
        <v>0.59769725702700005</v>
      </c>
      <c r="AC183" s="35">
        <v>0.98165137614700004</v>
      </c>
      <c r="AD183" s="35">
        <v>0.963933181473</v>
      </c>
      <c r="AE183" s="35">
        <v>0.81543357199699995</v>
      </c>
      <c r="AF183" s="35">
        <v>0.88228774107700003</v>
      </c>
      <c r="AG183" s="35">
        <v>0.91222570532900005</v>
      </c>
      <c r="AH183" s="35">
        <v>0.83370337477800005</v>
      </c>
      <c r="AI183" s="35">
        <v>0.91793313069899996</v>
      </c>
      <c r="AJ183" s="35">
        <v>0.88032026970099997</v>
      </c>
      <c r="AL183" s="34" t="s">
        <v>5385</v>
      </c>
      <c r="AM183" s="34">
        <v>6.2375956903899998E-3</v>
      </c>
      <c r="AN183" s="34">
        <v>2.1186440678000001E-2</v>
      </c>
      <c r="AO183" s="34">
        <v>7.2463768115899998E-3</v>
      </c>
      <c r="AP183" s="34">
        <v>8.0927974102999994E-3</v>
      </c>
      <c r="AQ183" s="34">
        <v>2.9529130087800001E-2</v>
      </c>
      <c r="AR183" s="34">
        <v>5.1635111876100004E-3</v>
      </c>
      <c r="AS183" s="34">
        <v>9.2885375494100003E-2</v>
      </c>
      <c r="AT183" s="34">
        <v>0.17919075144499999</v>
      </c>
      <c r="AU183" s="34">
        <v>1.6096579476899998E-2</v>
      </c>
      <c r="AV183" s="34">
        <v>4.0302267002500003E-2</v>
      </c>
      <c r="AW183" s="34">
        <v>3.1746031745999999E-2</v>
      </c>
      <c r="AX183" s="34">
        <v>3.0103995621199999E-2</v>
      </c>
      <c r="AY183" s="34">
        <v>1.0087424344299999E-2</v>
      </c>
      <c r="AZ183" s="34">
        <v>6.5340909090899997E-3</v>
      </c>
      <c r="BA183" s="34">
        <v>7.46268656716E-3</v>
      </c>
      <c r="BB183" s="34">
        <v>5.8027079303699996E-3</v>
      </c>
      <c r="BS183" s="38"/>
    </row>
    <row r="184" spans="1:71" x14ac:dyDescent="0.2">
      <c r="A184" s="34" t="s">
        <v>5386</v>
      </c>
      <c r="B184" s="8">
        <v>10938</v>
      </c>
      <c r="C184" s="8">
        <v>1453</v>
      </c>
      <c r="D184" s="8">
        <v>6516</v>
      </c>
      <c r="E184" s="8">
        <v>9764</v>
      </c>
      <c r="F184" s="8">
        <v>3347</v>
      </c>
      <c r="G184" s="8">
        <v>4666</v>
      </c>
      <c r="H184" s="8">
        <v>4710</v>
      </c>
      <c r="I184" s="8">
        <v>4380</v>
      </c>
      <c r="J184" s="8">
        <v>3203</v>
      </c>
      <c r="K184" s="8">
        <v>3791</v>
      </c>
      <c r="L184" s="8">
        <v>4257</v>
      </c>
      <c r="M184" s="8">
        <v>5908</v>
      </c>
      <c r="N184" s="8">
        <v>3809</v>
      </c>
      <c r="O184" s="8">
        <v>8726</v>
      </c>
      <c r="P184" s="8">
        <v>3746</v>
      </c>
      <c r="Q184" s="8">
        <v>3718</v>
      </c>
      <c r="R184" s="54"/>
      <c r="S184" s="8" t="s">
        <v>5202</v>
      </c>
      <c r="T184" s="8" t="s">
        <v>5056</v>
      </c>
      <c r="U184" s="35">
        <v>1.9190174630600001E-4</v>
      </c>
      <c r="V184" s="35">
        <v>0</v>
      </c>
      <c r="W184" s="35">
        <v>0</v>
      </c>
      <c r="X184" s="35">
        <v>0</v>
      </c>
      <c r="Y184" s="35">
        <v>0</v>
      </c>
      <c r="Z184" s="35">
        <v>0</v>
      </c>
      <c r="AA184" s="35">
        <v>0</v>
      </c>
      <c r="AB184" s="35">
        <v>3.3863867253599997E-4</v>
      </c>
      <c r="AC184" s="35">
        <v>0</v>
      </c>
      <c r="AD184" s="35">
        <v>0</v>
      </c>
      <c r="AE184" s="35">
        <v>3.9777247414500002E-4</v>
      </c>
      <c r="AF184" s="35">
        <v>0</v>
      </c>
      <c r="AG184" s="35">
        <v>1.7913121361400001E-3</v>
      </c>
      <c r="AH184" s="35">
        <v>0</v>
      </c>
      <c r="AI184" s="35">
        <v>3.0395136778099999E-4</v>
      </c>
      <c r="AJ184" s="35">
        <v>0</v>
      </c>
      <c r="AL184" s="34" t="s">
        <v>5386</v>
      </c>
      <c r="AM184" s="34">
        <v>5.7597366977499998E-3</v>
      </c>
      <c r="AN184" s="34">
        <v>2.0646937370999999E-2</v>
      </c>
      <c r="AO184" s="34">
        <v>1.0435850214900001E-2</v>
      </c>
      <c r="AP184" s="34">
        <v>8.3981974600600001E-3</v>
      </c>
      <c r="AQ184" s="34">
        <v>3.9438302957899997E-2</v>
      </c>
      <c r="AR184" s="34">
        <v>9.6442348906999997E-3</v>
      </c>
      <c r="AS184" s="34">
        <v>7.1762208067899999E-2</v>
      </c>
      <c r="AT184" s="34">
        <v>0.18447488584499999</v>
      </c>
      <c r="AU184" s="34">
        <v>7.4929753356200004E-3</v>
      </c>
      <c r="AV184" s="34">
        <v>1.66183065154E-2</v>
      </c>
      <c r="AW184" s="34">
        <v>5.9666431759499997E-2</v>
      </c>
      <c r="AX184" s="34">
        <v>5.1455653351400003E-2</v>
      </c>
      <c r="AY184" s="34">
        <v>7.6135468626899998E-3</v>
      </c>
      <c r="AZ184" s="34">
        <v>1.0428604171399999E-2</v>
      </c>
      <c r="BA184" s="34">
        <v>8.0085424452700001E-3</v>
      </c>
      <c r="BB184" s="34">
        <v>7.7998924152799997E-3</v>
      </c>
      <c r="BS184" s="38"/>
    </row>
    <row r="185" spans="1:71" x14ac:dyDescent="0.2">
      <c r="A185" s="34" t="s">
        <v>5387</v>
      </c>
      <c r="B185" s="8">
        <v>18241</v>
      </c>
      <c r="C185" s="8">
        <v>2477</v>
      </c>
      <c r="D185" s="8">
        <v>11574</v>
      </c>
      <c r="E185" s="8">
        <v>15576</v>
      </c>
      <c r="F185" s="8">
        <v>6590</v>
      </c>
      <c r="G185" s="8">
        <v>7500</v>
      </c>
      <c r="H185" s="8">
        <v>6434</v>
      </c>
      <c r="I185" s="8">
        <v>7665</v>
      </c>
      <c r="J185" s="8">
        <v>8587</v>
      </c>
      <c r="K185" s="8">
        <v>4795</v>
      </c>
      <c r="L185" s="8">
        <v>8711</v>
      </c>
      <c r="M185" s="8">
        <v>12377</v>
      </c>
      <c r="N185" s="8">
        <v>7111</v>
      </c>
      <c r="O185" s="8">
        <v>11649</v>
      </c>
      <c r="P185" s="8">
        <v>8516</v>
      </c>
      <c r="Q185" s="8">
        <v>6170</v>
      </c>
      <c r="R185" s="54"/>
      <c r="S185" s="8" t="s">
        <v>5202</v>
      </c>
      <c r="T185" s="8" t="s">
        <v>5058</v>
      </c>
      <c r="U185" s="35">
        <v>1.9190174630600001E-4</v>
      </c>
      <c r="V185" s="35">
        <v>0</v>
      </c>
      <c r="W185" s="35">
        <v>2.6961445133500002E-4</v>
      </c>
      <c r="X185" s="35">
        <v>1.6488046166499999E-4</v>
      </c>
      <c r="Y185" s="35">
        <v>8.0873433077200004E-4</v>
      </c>
      <c r="Z185" s="35">
        <v>3.5739814153E-4</v>
      </c>
      <c r="AA185" s="35">
        <v>4.6948356807499999E-4</v>
      </c>
      <c r="AB185" s="35">
        <v>0</v>
      </c>
      <c r="AC185" s="35">
        <v>2.7800945232100001E-4</v>
      </c>
      <c r="AD185" s="35">
        <v>1.89825360668E-3</v>
      </c>
      <c r="AE185" s="35">
        <v>3.9777247414500002E-4</v>
      </c>
      <c r="AF185" s="35">
        <v>8.86721347816E-4</v>
      </c>
      <c r="AG185" s="35">
        <v>0</v>
      </c>
      <c r="AH185" s="35">
        <v>0</v>
      </c>
      <c r="AI185" s="35">
        <v>1.51975683891E-3</v>
      </c>
      <c r="AJ185" s="35">
        <v>1.26422250316E-3</v>
      </c>
      <c r="AL185" s="34" t="s">
        <v>5387</v>
      </c>
      <c r="AM185" s="34">
        <v>7.7956252398399997E-2</v>
      </c>
      <c r="AN185" s="34">
        <v>0.14251110214000001</v>
      </c>
      <c r="AO185" s="34">
        <v>8.9338171764300006E-2</v>
      </c>
      <c r="AP185" s="34">
        <v>5.8872624550600001E-2</v>
      </c>
      <c r="AQ185" s="34">
        <v>0.15098634294400001</v>
      </c>
      <c r="AR185" s="34">
        <v>8.8400000000000006E-2</v>
      </c>
      <c r="AS185" s="34">
        <v>0.24510413428700001</v>
      </c>
      <c r="AT185" s="34">
        <v>0.32250489236800001</v>
      </c>
      <c r="AU185" s="34">
        <v>5.7179457319200003E-2</v>
      </c>
      <c r="AV185" s="34">
        <v>0.116371220021</v>
      </c>
      <c r="AW185" s="34">
        <v>0.21467110549900001</v>
      </c>
      <c r="AX185" s="34">
        <v>0.19439282540200001</v>
      </c>
      <c r="AY185" s="34">
        <v>5.8079032484899998E-2</v>
      </c>
      <c r="AZ185" s="34">
        <v>0.110224053567</v>
      </c>
      <c r="BA185" s="34">
        <v>7.2334429309500001E-2</v>
      </c>
      <c r="BB185" s="34">
        <v>5.9481361426299999E-2</v>
      </c>
      <c r="BS185" s="38"/>
    </row>
    <row r="186" spans="1:71" x14ac:dyDescent="0.2">
      <c r="A186" s="34" t="s">
        <v>5388</v>
      </c>
      <c r="B186" s="8">
        <v>47576</v>
      </c>
      <c r="C186" s="8">
        <v>11101</v>
      </c>
      <c r="D186" s="8">
        <v>41494</v>
      </c>
      <c r="E186" s="8">
        <v>52542</v>
      </c>
      <c r="F186" s="8">
        <v>15893</v>
      </c>
      <c r="G186" s="8">
        <v>25572</v>
      </c>
      <c r="H186" s="8">
        <v>23842</v>
      </c>
      <c r="I186" s="8">
        <v>22225</v>
      </c>
      <c r="J186" s="8">
        <v>30822</v>
      </c>
      <c r="K186" s="8">
        <v>25532</v>
      </c>
      <c r="L186" s="8">
        <v>26052</v>
      </c>
      <c r="M186" s="8">
        <v>20054</v>
      </c>
      <c r="N186" s="8">
        <v>20108</v>
      </c>
      <c r="O186" s="8">
        <v>61915</v>
      </c>
      <c r="P186" s="8">
        <v>40340</v>
      </c>
      <c r="Q186" s="8">
        <v>14064</v>
      </c>
      <c r="R186" s="54"/>
      <c r="S186" s="8" t="s">
        <v>5202</v>
      </c>
      <c r="T186" s="8" t="s">
        <v>5060</v>
      </c>
      <c r="U186" s="35">
        <v>8.7123392822900006E-2</v>
      </c>
      <c r="V186" s="35">
        <v>0.215602836879</v>
      </c>
      <c r="W186" s="35">
        <v>0.16365597196000001</v>
      </c>
      <c r="X186" s="35">
        <v>0.14311624072500001</v>
      </c>
      <c r="Y186" s="35">
        <v>0.11484027497</v>
      </c>
      <c r="Z186" s="35">
        <v>0.102930664761</v>
      </c>
      <c r="AA186" s="35">
        <v>8.7793427229999998E-2</v>
      </c>
      <c r="AB186" s="35">
        <v>0.40196410430099999</v>
      </c>
      <c r="AC186" s="35">
        <v>1.8070614400899999E-2</v>
      </c>
      <c r="AD186" s="35">
        <v>3.4168564920300001E-2</v>
      </c>
      <c r="AE186" s="35">
        <v>0.183770883055</v>
      </c>
      <c r="AF186" s="35">
        <v>0.116825537575</v>
      </c>
      <c r="AG186" s="35">
        <v>8.5982982534700006E-2</v>
      </c>
      <c r="AH186" s="35">
        <v>0.16629662522200001</v>
      </c>
      <c r="AI186" s="35">
        <v>8.0243161094200002E-2</v>
      </c>
      <c r="AJ186" s="35">
        <v>0.11841550779600001</v>
      </c>
      <c r="AL186" s="34" t="s">
        <v>5388</v>
      </c>
      <c r="AM186" s="34">
        <v>0.103938960821</v>
      </c>
      <c r="AN186" s="34">
        <v>0.21520583731199999</v>
      </c>
      <c r="AO186" s="34">
        <v>0.17971272955100001</v>
      </c>
      <c r="AP186" s="34">
        <v>0.15275398728600001</v>
      </c>
      <c r="AQ186" s="34">
        <v>0.14912225508099999</v>
      </c>
      <c r="AR186" s="34">
        <v>0.119779446269</v>
      </c>
      <c r="AS186" s="34">
        <v>0.18874255515499999</v>
      </c>
      <c r="AT186" s="34">
        <v>0.42776152980900001</v>
      </c>
      <c r="AU186" s="34">
        <v>0.105022386607</v>
      </c>
      <c r="AV186" s="34">
        <v>0.21005013316599999</v>
      </c>
      <c r="AW186" s="34">
        <v>0.21944572393699999</v>
      </c>
      <c r="AX186" s="34">
        <v>0.22713673082700001</v>
      </c>
      <c r="AY186" s="34">
        <v>0.13606524766299999</v>
      </c>
      <c r="AZ186" s="34">
        <v>0.216118872648</v>
      </c>
      <c r="BA186" s="34">
        <v>0.14221616261799999</v>
      </c>
      <c r="BB186" s="34">
        <v>0.150170648464</v>
      </c>
      <c r="BS186" s="38"/>
    </row>
    <row r="187" spans="1:71" x14ac:dyDescent="0.2">
      <c r="A187" s="34" t="s">
        <v>5389</v>
      </c>
      <c r="B187" s="8">
        <v>7655</v>
      </c>
      <c r="C187" s="8">
        <v>1327</v>
      </c>
      <c r="D187" s="8">
        <v>5436</v>
      </c>
      <c r="E187" s="8">
        <v>9435</v>
      </c>
      <c r="F187" s="8">
        <v>3399</v>
      </c>
      <c r="G187" s="8">
        <v>4268</v>
      </c>
      <c r="H187" s="8">
        <v>4125</v>
      </c>
      <c r="I187" s="8">
        <v>5759</v>
      </c>
      <c r="J187" s="8">
        <v>7421</v>
      </c>
      <c r="K187" s="8">
        <v>5026</v>
      </c>
      <c r="L187" s="8">
        <v>3799</v>
      </c>
      <c r="M187" s="8">
        <v>6520</v>
      </c>
      <c r="N187" s="8">
        <v>4325</v>
      </c>
      <c r="O187" s="8">
        <v>4288</v>
      </c>
      <c r="P187" s="8">
        <v>6678</v>
      </c>
      <c r="Q187" s="8">
        <v>3145</v>
      </c>
      <c r="R187" s="54"/>
      <c r="S187" s="8" t="s">
        <v>5202</v>
      </c>
      <c r="T187" s="8" t="s">
        <v>4973</v>
      </c>
      <c r="U187" s="35">
        <v>0</v>
      </c>
      <c r="V187" s="35">
        <v>0</v>
      </c>
      <c r="W187" s="35">
        <v>0</v>
      </c>
      <c r="X187" s="35">
        <v>0</v>
      </c>
      <c r="Y187" s="35">
        <v>0</v>
      </c>
      <c r="Z187" s="35">
        <v>0</v>
      </c>
      <c r="AA187" s="35">
        <v>0</v>
      </c>
      <c r="AB187" s="35">
        <v>0</v>
      </c>
      <c r="AC187" s="35">
        <v>0</v>
      </c>
      <c r="AD187" s="35">
        <v>0</v>
      </c>
      <c r="AE187" s="35">
        <v>0</v>
      </c>
      <c r="AF187" s="35">
        <v>0</v>
      </c>
      <c r="AG187" s="35">
        <v>0</v>
      </c>
      <c r="AH187" s="35">
        <v>0</v>
      </c>
      <c r="AI187" s="35">
        <v>0</v>
      </c>
      <c r="AJ187" s="35">
        <v>0</v>
      </c>
      <c r="AL187" s="34" t="s">
        <v>5389</v>
      </c>
      <c r="AM187" s="34">
        <v>6.8190725016299997E-2</v>
      </c>
      <c r="AN187" s="34">
        <v>0.12886209495100001</v>
      </c>
      <c r="AO187" s="34">
        <v>5.7763061074300001E-2</v>
      </c>
      <c r="AP187" s="34">
        <v>3.7837837837800002E-2</v>
      </c>
      <c r="AQ187" s="34">
        <v>5.2662547808199997E-2</v>
      </c>
      <c r="AR187" s="34">
        <v>7.9896907216500002E-2</v>
      </c>
      <c r="AS187" s="34">
        <v>0.391272727273</v>
      </c>
      <c r="AT187" s="34">
        <v>0.30890779649200001</v>
      </c>
      <c r="AU187" s="34">
        <v>0.29429995957400001</v>
      </c>
      <c r="AV187" s="34">
        <v>0.39176283326700001</v>
      </c>
      <c r="AW187" s="34">
        <v>0.19557778362700001</v>
      </c>
      <c r="AX187" s="34">
        <v>0.17975460122699999</v>
      </c>
      <c r="AY187" s="34">
        <v>4.1387283237E-2</v>
      </c>
      <c r="AZ187" s="34">
        <v>7.8824626865700007E-2</v>
      </c>
      <c r="BA187" s="34">
        <v>4.3725666367200003E-2</v>
      </c>
      <c r="BB187" s="34">
        <v>4.2607313195499999E-2</v>
      </c>
      <c r="BS187" s="38"/>
    </row>
    <row r="188" spans="1:71" ht="15.75" thickBot="1" x14ac:dyDescent="0.25">
      <c r="A188" s="34" t="s">
        <v>5390</v>
      </c>
      <c r="B188" s="8">
        <v>19748</v>
      </c>
      <c r="C188" s="8">
        <v>3073</v>
      </c>
      <c r="D188" s="8">
        <v>13473</v>
      </c>
      <c r="E188" s="8">
        <v>23668</v>
      </c>
      <c r="F188" s="8">
        <v>9713</v>
      </c>
      <c r="G188" s="8">
        <v>8677</v>
      </c>
      <c r="H188" s="8">
        <v>8797</v>
      </c>
      <c r="I188" s="8">
        <v>9927</v>
      </c>
      <c r="J188" s="8">
        <v>16081</v>
      </c>
      <c r="K188" s="8">
        <v>8071</v>
      </c>
      <c r="L188" s="8">
        <v>13450</v>
      </c>
      <c r="M188" s="8">
        <v>13727</v>
      </c>
      <c r="N188" s="8">
        <v>8473</v>
      </c>
      <c r="O188" s="8">
        <v>17130</v>
      </c>
      <c r="P188" s="8">
        <v>10599</v>
      </c>
      <c r="Q188" s="8">
        <v>7753</v>
      </c>
      <c r="R188" s="54"/>
      <c r="S188" s="40" t="s">
        <v>5202</v>
      </c>
      <c r="T188" s="40" t="s">
        <v>52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  <c r="Z188" s="41">
        <v>0</v>
      </c>
      <c r="AA188" s="41">
        <v>0</v>
      </c>
      <c r="AB188" s="41">
        <v>0</v>
      </c>
      <c r="AC188" s="41">
        <v>0</v>
      </c>
      <c r="AD188" s="41">
        <v>0</v>
      </c>
      <c r="AE188" s="41">
        <v>0</v>
      </c>
      <c r="AF188" s="41">
        <v>0</v>
      </c>
      <c r="AG188" s="41">
        <v>0</v>
      </c>
      <c r="AH188" s="41">
        <v>0</v>
      </c>
      <c r="AI188" s="41">
        <v>0</v>
      </c>
      <c r="AJ188" s="41">
        <v>0</v>
      </c>
      <c r="AL188" s="34" t="s">
        <v>5390</v>
      </c>
      <c r="AM188" s="34">
        <v>0.13125379785300001</v>
      </c>
      <c r="AN188" s="34">
        <v>0.198177676538</v>
      </c>
      <c r="AO188" s="34">
        <v>0.16893045349999999</v>
      </c>
      <c r="AP188" s="34">
        <v>0.13055602501300001</v>
      </c>
      <c r="AQ188" s="34">
        <v>0.153711520642</v>
      </c>
      <c r="AR188" s="34">
        <v>0.14279128731099999</v>
      </c>
      <c r="AS188" s="34">
        <v>0.31272024553799999</v>
      </c>
      <c r="AT188" s="34">
        <v>0.46831872670500002</v>
      </c>
      <c r="AU188" s="34">
        <v>0.14824948697199999</v>
      </c>
      <c r="AV188" s="34">
        <v>0.247800768182</v>
      </c>
      <c r="AW188" s="34">
        <v>0.23635687732300001</v>
      </c>
      <c r="AX188" s="34">
        <v>0.21738180228699999</v>
      </c>
      <c r="AY188" s="34">
        <v>0.131712498525</v>
      </c>
      <c r="AZ188" s="34">
        <v>0.20741389375399999</v>
      </c>
      <c r="BA188" s="34">
        <v>0.16397773374800001</v>
      </c>
      <c r="BB188" s="34">
        <v>0.160969947117</v>
      </c>
      <c r="BS188" s="38"/>
    </row>
    <row r="189" spans="1:71" x14ac:dyDescent="0.2">
      <c r="A189" s="34" t="s">
        <v>5391</v>
      </c>
      <c r="B189" s="8">
        <v>18332</v>
      </c>
      <c r="C189" s="8">
        <v>2347</v>
      </c>
      <c r="D189" s="8">
        <v>12556</v>
      </c>
      <c r="E189" s="8">
        <v>17450</v>
      </c>
      <c r="F189" s="8">
        <v>7304</v>
      </c>
      <c r="G189" s="8">
        <v>7069</v>
      </c>
      <c r="H189" s="8">
        <v>5597</v>
      </c>
      <c r="I189" s="8">
        <v>7160</v>
      </c>
      <c r="J189" s="8">
        <v>9909</v>
      </c>
      <c r="K189" s="8">
        <v>6062</v>
      </c>
      <c r="L189" s="8">
        <v>7309</v>
      </c>
      <c r="M189" s="8">
        <v>10496</v>
      </c>
      <c r="N189" s="8">
        <v>6497</v>
      </c>
      <c r="O189" s="8">
        <v>10126</v>
      </c>
      <c r="P189" s="8">
        <v>10913</v>
      </c>
      <c r="Q189" s="8">
        <v>8450</v>
      </c>
      <c r="R189" s="54"/>
      <c r="S189" s="8" t="s">
        <v>5204</v>
      </c>
      <c r="T189" s="8" t="s">
        <v>5054</v>
      </c>
      <c r="U189" s="35">
        <v>0.99107522311899998</v>
      </c>
      <c r="V189" s="35">
        <v>0.98909090909099995</v>
      </c>
      <c r="W189" s="35">
        <v>0.98642533936700005</v>
      </c>
      <c r="X189" s="35">
        <v>0.98676665196299995</v>
      </c>
      <c r="Y189" s="35">
        <v>0.97741644083099999</v>
      </c>
      <c r="Z189" s="35">
        <v>0.98926270579800002</v>
      </c>
      <c r="AA189" s="35">
        <v>0.94990548204199998</v>
      </c>
      <c r="AB189" s="35">
        <v>0.79661016949200003</v>
      </c>
      <c r="AC189" s="35">
        <v>0.98903608953900002</v>
      </c>
      <c r="AD189" s="35">
        <v>0.97079556898300001</v>
      </c>
      <c r="AE189" s="35">
        <v>0.93363695510699996</v>
      </c>
      <c r="AF189" s="35">
        <v>0.95170454545500005</v>
      </c>
      <c r="AG189" s="35">
        <v>0.99301919720800003</v>
      </c>
      <c r="AH189" s="35">
        <v>0.97936507936499995</v>
      </c>
      <c r="AI189" s="35">
        <v>0.98633257403200003</v>
      </c>
      <c r="AJ189" s="35">
        <v>0.98614318706699999</v>
      </c>
      <c r="AL189" s="34" t="s">
        <v>5391</v>
      </c>
      <c r="AM189" s="34">
        <v>0.751145537857</v>
      </c>
      <c r="AN189" s="34">
        <v>0.77673625905400001</v>
      </c>
      <c r="AO189" s="34">
        <v>0.76457470532000005</v>
      </c>
      <c r="AP189" s="34">
        <v>0.72469914040100003</v>
      </c>
      <c r="AQ189" s="34">
        <v>0.63335158817100001</v>
      </c>
      <c r="AR189" s="34">
        <v>0.70971848917799996</v>
      </c>
      <c r="AS189" s="34">
        <v>0.83151688404500002</v>
      </c>
      <c r="AT189" s="34">
        <v>0.85321229050299996</v>
      </c>
      <c r="AU189" s="34">
        <v>0.66787768695100003</v>
      </c>
      <c r="AV189" s="34">
        <v>0.80221049158699997</v>
      </c>
      <c r="AW189" s="34">
        <v>0.73361608975199999</v>
      </c>
      <c r="AX189" s="34">
        <v>0.74190167682899999</v>
      </c>
      <c r="AY189" s="34">
        <v>0.76466061258999996</v>
      </c>
      <c r="AZ189" s="34">
        <v>0.85226150503700004</v>
      </c>
      <c r="BA189" s="34">
        <v>0.73508659396999998</v>
      </c>
      <c r="BB189" s="34">
        <v>0.80485207100599998</v>
      </c>
      <c r="BS189" s="38"/>
    </row>
    <row r="190" spans="1:71" x14ac:dyDescent="0.2">
      <c r="A190" s="34" t="s">
        <v>5392</v>
      </c>
      <c r="B190" s="8">
        <v>20997</v>
      </c>
      <c r="C190" s="8">
        <v>2295</v>
      </c>
      <c r="D190" s="8">
        <v>11448</v>
      </c>
      <c r="E190" s="8">
        <v>13753</v>
      </c>
      <c r="F190" s="8">
        <v>7697</v>
      </c>
      <c r="G190" s="8">
        <v>8186</v>
      </c>
      <c r="H190" s="8">
        <v>7144</v>
      </c>
      <c r="I190" s="8">
        <v>6253</v>
      </c>
      <c r="J190" s="8">
        <v>12566</v>
      </c>
      <c r="K190" s="8">
        <v>5960</v>
      </c>
      <c r="L190" s="8">
        <v>8382</v>
      </c>
      <c r="M190" s="8">
        <v>9107</v>
      </c>
      <c r="N190" s="8">
        <v>7016</v>
      </c>
      <c r="O190" s="8">
        <v>10290</v>
      </c>
      <c r="P190" s="8">
        <v>9799</v>
      </c>
      <c r="Q190" s="8">
        <v>8542</v>
      </c>
      <c r="R190" s="54"/>
      <c r="S190" s="8" t="s">
        <v>5204</v>
      </c>
      <c r="T190" s="8" t="s">
        <v>5056</v>
      </c>
      <c r="U190" s="35">
        <v>0</v>
      </c>
      <c r="V190" s="35">
        <v>0</v>
      </c>
      <c r="W190" s="35">
        <v>0</v>
      </c>
      <c r="X190" s="35">
        <v>0</v>
      </c>
      <c r="Y190" s="35">
        <v>0</v>
      </c>
      <c r="Z190" s="35">
        <v>0</v>
      </c>
      <c r="AA190" s="35">
        <v>0</v>
      </c>
      <c r="AB190" s="35">
        <v>0</v>
      </c>
      <c r="AC190" s="35">
        <v>4.5682960255799998E-4</v>
      </c>
      <c r="AD190" s="35">
        <v>0</v>
      </c>
      <c r="AE190" s="35">
        <v>0</v>
      </c>
      <c r="AF190" s="35">
        <v>0</v>
      </c>
      <c r="AG190" s="35">
        <v>8.7260034903999999E-4</v>
      </c>
      <c r="AH190" s="35">
        <v>0</v>
      </c>
      <c r="AI190" s="35">
        <v>0</v>
      </c>
      <c r="AJ190" s="35">
        <v>0</v>
      </c>
      <c r="AL190" s="34" t="s">
        <v>5392</v>
      </c>
      <c r="AM190" s="34">
        <v>0.67442968043100004</v>
      </c>
      <c r="AN190" s="34">
        <v>0.72984749455300002</v>
      </c>
      <c r="AO190" s="34">
        <v>0.76703354297699999</v>
      </c>
      <c r="AP190" s="34">
        <v>0.77888460699499995</v>
      </c>
      <c r="AQ190" s="34">
        <v>0.61985189034699995</v>
      </c>
      <c r="AR190" s="34">
        <v>0.66247251404800001</v>
      </c>
      <c r="AS190" s="34">
        <v>0.75783874580099997</v>
      </c>
      <c r="AT190" s="34">
        <v>0.83767791460100005</v>
      </c>
      <c r="AU190" s="34">
        <v>0.69894954639499995</v>
      </c>
      <c r="AV190" s="34">
        <v>0.83942953020099997</v>
      </c>
      <c r="AW190" s="34">
        <v>0.67096158434700004</v>
      </c>
      <c r="AX190" s="34">
        <v>0.73438014713999999</v>
      </c>
      <c r="AY190" s="34">
        <v>0.79746294184699995</v>
      </c>
      <c r="AZ190" s="34">
        <v>0.87249757045700005</v>
      </c>
      <c r="BA190" s="34">
        <v>0.77477293601399999</v>
      </c>
      <c r="BB190" s="34">
        <v>0.75029267150599999</v>
      </c>
      <c r="BS190" s="38"/>
    </row>
    <row r="191" spans="1:71" x14ac:dyDescent="0.2">
      <c r="A191" s="34" t="s">
        <v>5393</v>
      </c>
      <c r="B191" s="8">
        <v>11384</v>
      </c>
      <c r="C191" s="8">
        <v>1548</v>
      </c>
      <c r="D191" s="8">
        <v>12004</v>
      </c>
      <c r="E191" s="8">
        <v>12570</v>
      </c>
      <c r="F191" s="8">
        <v>5611</v>
      </c>
      <c r="G191" s="8">
        <v>5202</v>
      </c>
      <c r="H191" s="8">
        <v>4379</v>
      </c>
      <c r="I191" s="8">
        <v>3813</v>
      </c>
      <c r="J191" s="8">
        <v>8824</v>
      </c>
      <c r="K191" s="8">
        <v>5351</v>
      </c>
      <c r="L191" s="8">
        <v>3368</v>
      </c>
      <c r="M191" s="8">
        <v>5790</v>
      </c>
      <c r="N191" s="8">
        <v>5454</v>
      </c>
      <c r="O191" s="8">
        <v>8887</v>
      </c>
      <c r="P191" s="8">
        <v>8128</v>
      </c>
      <c r="Q191" s="8">
        <v>6775</v>
      </c>
      <c r="R191" s="54"/>
      <c r="S191" s="8" t="s">
        <v>5204</v>
      </c>
      <c r="T191" s="8" t="s">
        <v>5058</v>
      </c>
      <c r="U191" s="35">
        <v>8.4997875053100002E-4</v>
      </c>
      <c r="V191" s="35">
        <v>0</v>
      </c>
      <c r="W191" s="35">
        <v>0</v>
      </c>
      <c r="X191" s="35">
        <v>0</v>
      </c>
      <c r="Y191" s="35">
        <v>9.03342366757E-4</v>
      </c>
      <c r="Z191" s="35">
        <v>1.4316392269100001E-3</v>
      </c>
      <c r="AA191" s="35">
        <v>0</v>
      </c>
      <c r="AB191" s="35">
        <v>0</v>
      </c>
      <c r="AC191" s="35">
        <v>4.5682960255799998E-4</v>
      </c>
      <c r="AD191" s="35">
        <v>0</v>
      </c>
      <c r="AE191" s="35">
        <v>1.3012361743700001E-3</v>
      </c>
      <c r="AF191" s="35">
        <v>0</v>
      </c>
      <c r="AG191" s="35">
        <v>0</v>
      </c>
      <c r="AH191" s="35">
        <v>0</v>
      </c>
      <c r="AI191" s="35">
        <v>1.70842824601E-3</v>
      </c>
      <c r="AJ191" s="35">
        <v>2.3094688221699999E-3</v>
      </c>
      <c r="AL191" s="34" t="s">
        <v>5393</v>
      </c>
      <c r="AM191" s="34">
        <v>0.56157765284600003</v>
      </c>
      <c r="AN191" s="34">
        <v>0.63695090439299995</v>
      </c>
      <c r="AO191" s="34">
        <v>0.61729423525500005</v>
      </c>
      <c r="AP191" s="34">
        <v>0.61042163882300005</v>
      </c>
      <c r="AQ191" s="34">
        <v>0.48886116556800002</v>
      </c>
      <c r="AR191" s="34">
        <v>0.56170703575500003</v>
      </c>
      <c r="AS191" s="34">
        <v>0.78351221740099997</v>
      </c>
      <c r="AT191" s="34">
        <v>0.81300813008100004</v>
      </c>
      <c r="AU191" s="34">
        <v>0.75305983680900002</v>
      </c>
      <c r="AV191" s="34">
        <v>0.785086899645</v>
      </c>
      <c r="AW191" s="34">
        <v>0.62559382422800003</v>
      </c>
      <c r="AX191" s="34">
        <v>0.63056994818699996</v>
      </c>
      <c r="AY191" s="34">
        <v>0.63513017968499996</v>
      </c>
      <c r="AZ191" s="34">
        <v>0.72870484978100003</v>
      </c>
      <c r="BA191" s="34">
        <v>0.51045767716500001</v>
      </c>
      <c r="BB191" s="34">
        <v>0.63439114391100004</v>
      </c>
      <c r="BS191" s="38"/>
    </row>
    <row r="192" spans="1:71" x14ac:dyDescent="0.2">
      <c r="A192" s="34" t="s">
        <v>5394</v>
      </c>
      <c r="B192" s="8">
        <v>37687</v>
      </c>
      <c r="C192" s="8">
        <v>5382</v>
      </c>
      <c r="D192" s="8">
        <v>22946</v>
      </c>
      <c r="E192" s="8">
        <v>19341</v>
      </c>
      <c r="F192" s="8">
        <v>7740</v>
      </c>
      <c r="G192" s="8">
        <v>15433</v>
      </c>
      <c r="H192" s="8">
        <v>7762</v>
      </c>
      <c r="I192" s="8">
        <v>11358</v>
      </c>
      <c r="J192" s="8">
        <v>12200</v>
      </c>
      <c r="K192" s="8">
        <v>11741</v>
      </c>
      <c r="L192" s="8">
        <v>12939</v>
      </c>
      <c r="M192" s="8">
        <v>20219</v>
      </c>
      <c r="N192" s="8">
        <v>12297</v>
      </c>
      <c r="O192" s="8">
        <v>19045</v>
      </c>
      <c r="P192" s="8">
        <v>25666</v>
      </c>
      <c r="Q192" s="8">
        <v>26841</v>
      </c>
      <c r="R192" s="54"/>
      <c r="S192" s="8" t="s">
        <v>5204</v>
      </c>
      <c r="T192" s="8" t="s">
        <v>5060</v>
      </c>
      <c r="U192" s="35">
        <v>8.0747981300499996E-3</v>
      </c>
      <c r="V192" s="35">
        <v>1.09090909091E-2</v>
      </c>
      <c r="W192" s="35">
        <v>1.35746606335E-2</v>
      </c>
      <c r="X192" s="35">
        <v>1.3233348037100001E-2</v>
      </c>
      <c r="Y192" s="35">
        <v>2.16802168022E-2</v>
      </c>
      <c r="Z192" s="35">
        <v>9.3056549749499992E-3</v>
      </c>
      <c r="AA192" s="35">
        <v>5.0094517958400003E-2</v>
      </c>
      <c r="AB192" s="35">
        <v>0.203389830508</v>
      </c>
      <c r="AC192" s="35">
        <v>1.00502512563E-2</v>
      </c>
      <c r="AD192" s="35">
        <v>2.9204431017100001E-2</v>
      </c>
      <c r="AE192" s="35">
        <v>6.5061808718300002E-2</v>
      </c>
      <c r="AF192" s="35">
        <v>4.8295454545500001E-2</v>
      </c>
      <c r="AG192" s="35">
        <v>6.1082024432799996E-3</v>
      </c>
      <c r="AH192" s="35">
        <v>2.0634920634900002E-2</v>
      </c>
      <c r="AI192" s="35">
        <v>1.19589977221E-2</v>
      </c>
      <c r="AJ192" s="35">
        <v>1.15473441109E-2</v>
      </c>
      <c r="AL192" s="34" t="s">
        <v>5394</v>
      </c>
      <c r="AM192" s="34">
        <v>0.49157534428299998</v>
      </c>
      <c r="AN192" s="34">
        <v>0.55722779635800002</v>
      </c>
      <c r="AO192" s="34">
        <v>0.60001743223199999</v>
      </c>
      <c r="AP192" s="34">
        <v>0.64603691639500005</v>
      </c>
      <c r="AQ192" s="34">
        <v>0.56162790697700005</v>
      </c>
      <c r="AR192" s="34">
        <v>0.486101211689</v>
      </c>
      <c r="AS192" s="34">
        <v>0.76346302499399998</v>
      </c>
      <c r="AT192" s="34">
        <v>0.73762986441300005</v>
      </c>
      <c r="AU192" s="34">
        <v>0.74745901639300005</v>
      </c>
      <c r="AV192" s="34">
        <v>0.685035346223</v>
      </c>
      <c r="AW192" s="34">
        <v>0.55429322204200004</v>
      </c>
      <c r="AX192" s="34">
        <v>0.51476334141199998</v>
      </c>
      <c r="AY192" s="34">
        <v>0.57623810685499999</v>
      </c>
      <c r="AZ192" s="34">
        <v>0.74197952218399998</v>
      </c>
      <c r="BA192" s="34">
        <v>0.51546793423199999</v>
      </c>
      <c r="BB192" s="34">
        <v>0.46082485749399998</v>
      </c>
      <c r="BS192" s="38"/>
    </row>
    <row r="193" spans="1:71" x14ac:dyDescent="0.2">
      <c r="A193" s="34" t="s">
        <v>5395</v>
      </c>
      <c r="B193" s="8">
        <v>8043</v>
      </c>
      <c r="C193" s="8">
        <v>1291</v>
      </c>
      <c r="D193" s="8">
        <v>3946</v>
      </c>
      <c r="E193" s="8">
        <v>6551</v>
      </c>
      <c r="F193" s="8">
        <v>2766</v>
      </c>
      <c r="G193" s="8">
        <v>3789</v>
      </c>
      <c r="H193" s="8">
        <v>3520</v>
      </c>
      <c r="I193" s="8">
        <v>3878</v>
      </c>
      <c r="J193" s="8">
        <v>4723</v>
      </c>
      <c r="K193" s="8">
        <v>2377</v>
      </c>
      <c r="L193" s="8">
        <v>3042</v>
      </c>
      <c r="M193" s="8">
        <v>4054</v>
      </c>
      <c r="N193" s="8">
        <v>4062</v>
      </c>
      <c r="O193" s="8">
        <v>4892</v>
      </c>
      <c r="P193" s="8">
        <v>2274</v>
      </c>
      <c r="Q193" s="8">
        <v>3751</v>
      </c>
      <c r="R193" s="54"/>
      <c r="S193" s="8" t="s">
        <v>5204</v>
      </c>
      <c r="T193" s="8" t="s">
        <v>4973</v>
      </c>
      <c r="U193" s="35">
        <v>0</v>
      </c>
      <c r="V193" s="35">
        <v>0</v>
      </c>
      <c r="W193" s="35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0</v>
      </c>
      <c r="AG193" s="35">
        <v>0</v>
      </c>
      <c r="AH193" s="35">
        <v>0</v>
      </c>
      <c r="AI193" s="35">
        <v>0</v>
      </c>
      <c r="AJ193" s="35">
        <v>0</v>
      </c>
      <c r="AL193" s="34" t="s">
        <v>5395</v>
      </c>
      <c r="AM193" s="34">
        <v>1.23088399851E-2</v>
      </c>
      <c r="AN193" s="34">
        <v>2.4012393493400001E-2</v>
      </c>
      <c r="AO193" s="34">
        <v>1.44450076026E-2</v>
      </c>
      <c r="AP193" s="34">
        <v>1.0532743092699999E-2</v>
      </c>
      <c r="AQ193" s="34">
        <v>3.1091829356500001E-2</v>
      </c>
      <c r="AR193" s="34">
        <v>1.42517814727E-2</v>
      </c>
      <c r="AS193" s="34">
        <v>0.13295454545499999</v>
      </c>
      <c r="AT193" s="34">
        <v>0.16219700876699999</v>
      </c>
      <c r="AU193" s="34">
        <v>3.7052720728399997E-2</v>
      </c>
      <c r="AV193" s="34">
        <v>8.5401766933100004E-2</v>
      </c>
      <c r="AW193" s="34">
        <v>5.7199211045400003E-2</v>
      </c>
      <c r="AX193" s="34">
        <v>4.2673902318699997E-2</v>
      </c>
      <c r="AY193" s="34">
        <v>9.8473658296399993E-3</v>
      </c>
      <c r="AZ193" s="34">
        <v>2.2281275551900001E-2</v>
      </c>
      <c r="BA193" s="34">
        <v>1.0554089709799999E-2</v>
      </c>
      <c r="BB193" s="34">
        <v>6.1316982138099997E-3</v>
      </c>
      <c r="BS193" s="38"/>
    </row>
    <row r="194" spans="1:71" ht="15.75" thickBot="1" x14ac:dyDescent="0.25">
      <c r="A194" s="34" t="s">
        <v>5396</v>
      </c>
      <c r="B194" s="8">
        <v>2283</v>
      </c>
      <c r="C194" s="8">
        <v>295</v>
      </c>
      <c r="D194" s="8">
        <v>1184</v>
      </c>
      <c r="E194" s="8">
        <v>1049</v>
      </c>
      <c r="F194" s="8">
        <v>1152</v>
      </c>
      <c r="G194" s="8">
        <v>905</v>
      </c>
      <c r="H194" s="8">
        <v>868</v>
      </c>
      <c r="I194" s="8">
        <v>1302</v>
      </c>
      <c r="J194" s="8">
        <v>953</v>
      </c>
      <c r="K194" s="8">
        <v>1679</v>
      </c>
      <c r="L194" s="8">
        <v>1045</v>
      </c>
      <c r="M194" s="8">
        <v>1250</v>
      </c>
      <c r="N194" s="8">
        <v>1002</v>
      </c>
      <c r="O194" s="8">
        <v>1960</v>
      </c>
      <c r="P194" s="8">
        <v>1185</v>
      </c>
      <c r="Q194" s="8">
        <v>849</v>
      </c>
      <c r="R194" s="54"/>
      <c r="S194" s="40" t="s">
        <v>5204</v>
      </c>
      <c r="T194" s="40" t="s">
        <v>52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  <c r="Z194" s="41">
        <v>0</v>
      </c>
      <c r="AA194" s="41">
        <v>0</v>
      </c>
      <c r="AB194" s="41">
        <v>0</v>
      </c>
      <c r="AC194" s="41">
        <v>0</v>
      </c>
      <c r="AD194" s="41">
        <v>0</v>
      </c>
      <c r="AE194" s="41">
        <v>0</v>
      </c>
      <c r="AF194" s="41">
        <v>0</v>
      </c>
      <c r="AG194" s="41">
        <v>0</v>
      </c>
      <c r="AH194" s="41">
        <v>0</v>
      </c>
      <c r="AI194" s="41">
        <v>0</v>
      </c>
      <c r="AJ194" s="41">
        <v>0</v>
      </c>
      <c r="AL194" s="34" t="s">
        <v>5396</v>
      </c>
      <c r="AM194" s="34">
        <v>7.8405606657900001E-2</v>
      </c>
      <c r="AN194" s="34">
        <v>0.203389830508</v>
      </c>
      <c r="AO194" s="34">
        <v>0.12753378378399999</v>
      </c>
      <c r="AP194" s="34">
        <v>8.48427073403E-2</v>
      </c>
      <c r="AQ194" s="34">
        <v>0.133680555556</v>
      </c>
      <c r="AR194" s="34">
        <v>6.4088397790100005E-2</v>
      </c>
      <c r="AS194" s="34">
        <v>0.178571428571</v>
      </c>
      <c r="AT194" s="34">
        <v>0.359447004608</v>
      </c>
      <c r="AU194" s="34">
        <v>0.13221406086000001</v>
      </c>
      <c r="AV194" s="34">
        <v>0.185824895771</v>
      </c>
      <c r="AW194" s="34">
        <v>0.16363636363600001</v>
      </c>
      <c r="AX194" s="34">
        <v>9.0399999999999994E-2</v>
      </c>
      <c r="AY194" s="34">
        <v>0.10878243512999999</v>
      </c>
      <c r="AZ194" s="34">
        <v>0.12755102040800001</v>
      </c>
      <c r="BA194" s="34">
        <v>8.6919831223600003E-2</v>
      </c>
      <c r="BB194" s="34">
        <v>8.0094228504100001E-2</v>
      </c>
      <c r="BS194" s="38"/>
    </row>
    <row r="195" spans="1:71" x14ac:dyDescent="0.2">
      <c r="A195" s="34" t="s">
        <v>5397</v>
      </c>
      <c r="B195" s="8">
        <v>3271</v>
      </c>
      <c r="C195" s="8">
        <v>717</v>
      </c>
      <c r="D195" s="8">
        <v>3835</v>
      </c>
      <c r="E195" s="8">
        <v>3251</v>
      </c>
      <c r="F195" s="8">
        <v>1377</v>
      </c>
      <c r="G195" s="8">
        <v>1849</v>
      </c>
      <c r="H195" s="8">
        <v>1534</v>
      </c>
      <c r="I195" s="8">
        <v>1542</v>
      </c>
      <c r="J195" s="8">
        <v>2936</v>
      </c>
      <c r="K195" s="8">
        <v>2071</v>
      </c>
      <c r="L195" s="8">
        <v>1699</v>
      </c>
      <c r="M195" s="8">
        <v>2737</v>
      </c>
      <c r="N195" s="8">
        <v>1415</v>
      </c>
      <c r="O195" s="8">
        <v>3374</v>
      </c>
      <c r="P195" s="8">
        <v>3314</v>
      </c>
      <c r="Q195" s="8">
        <v>1667</v>
      </c>
      <c r="R195" s="54"/>
      <c r="S195" s="8" t="s">
        <v>5206</v>
      </c>
      <c r="T195" s="8" t="s">
        <v>5054</v>
      </c>
      <c r="U195" s="35">
        <v>0.99061264822100004</v>
      </c>
      <c r="V195" s="35">
        <v>0.97959183673500005</v>
      </c>
      <c r="W195" s="35">
        <v>0.98163186388199997</v>
      </c>
      <c r="X195" s="35">
        <v>0.98631713555</v>
      </c>
      <c r="Y195" s="35">
        <v>0.96423402935699998</v>
      </c>
      <c r="Z195" s="35">
        <v>0.98926882502699998</v>
      </c>
      <c r="AA195" s="35">
        <v>0.96431146358999997</v>
      </c>
      <c r="AB195" s="35">
        <v>0.78304742684200002</v>
      </c>
      <c r="AC195" s="35">
        <v>0.99467950342</v>
      </c>
      <c r="AD195" s="35">
        <v>0.99125874125900004</v>
      </c>
      <c r="AE195" s="35">
        <v>0.93240489130399995</v>
      </c>
      <c r="AF195" s="35">
        <v>0.95371835442999997</v>
      </c>
      <c r="AG195" s="35">
        <v>0.98964088397799999</v>
      </c>
      <c r="AH195" s="35">
        <v>0.97876684360999999</v>
      </c>
      <c r="AI195" s="35">
        <v>0.98580079348500005</v>
      </c>
      <c r="AJ195" s="35">
        <v>0.98675683291100003</v>
      </c>
      <c r="AL195" s="34" t="s">
        <v>5397</v>
      </c>
      <c r="AM195" s="34">
        <v>8.5600733720600005E-3</v>
      </c>
      <c r="AN195" s="34">
        <v>1.3947001394700001E-2</v>
      </c>
      <c r="AO195" s="34">
        <v>7.5619295958300001E-3</v>
      </c>
      <c r="AP195" s="34">
        <v>5.5367579206399998E-3</v>
      </c>
      <c r="AQ195" s="34">
        <v>1.37981118373E-2</v>
      </c>
      <c r="AR195" s="34">
        <v>7.57166035695E-3</v>
      </c>
      <c r="AS195" s="34">
        <v>0.13754889178599999</v>
      </c>
      <c r="AT195" s="34">
        <v>0.120622568093</v>
      </c>
      <c r="AU195" s="34">
        <v>8.9918256130799998E-2</v>
      </c>
      <c r="AV195" s="34">
        <v>0.18155480444200001</v>
      </c>
      <c r="AW195" s="34">
        <v>5.0029429075900002E-2</v>
      </c>
      <c r="AX195" s="34">
        <v>4.9689440993800002E-2</v>
      </c>
      <c r="AY195" s="34">
        <v>7.77385159011E-3</v>
      </c>
      <c r="AZ195" s="34">
        <v>1.0077059869600001E-2</v>
      </c>
      <c r="BA195" s="34">
        <v>6.0350030175000003E-3</v>
      </c>
      <c r="BB195" s="34">
        <v>9.5980803839200001E-3</v>
      </c>
      <c r="BS195" s="38"/>
    </row>
    <row r="196" spans="1:71" x14ac:dyDescent="0.2">
      <c r="A196" s="34" t="s">
        <v>5398</v>
      </c>
      <c r="B196" s="8">
        <v>8259</v>
      </c>
      <c r="C196" s="8">
        <v>1666</v>
      </c>
      <c r="D196" s="8">
        <v>7413</v>
      </c>
      <c r="E196" s="8">
        <v>8704</v>
      </c>
      <c r="F196" s="8">
        <v>3231</v>
      </c>
      <c r="G196" s="8">
        <v>5201</v>
      </c>
      <c r="H196" s="8">
        <v>4061</v>
      </c>
      <c r="I196" s="8">
        <v>4708</v>
      </c>
      <c r="J196" s="8">
        <v>4316</v>
      </c>
      <c r="K196" s="8">
        <v>3594</v>
      </c>
      <c r="L196" s="8">
        <v>4447</v>
      </c>
      <c r="M196" s="8">
        <v>6494</v>
      </c>
      <c r="N196" s="8">
        <v>4141</v>
      </c>
      <c r="O196" s="8">
        <v>5635</v>
      </c>
      <c r="P196" s="8">
        <v>7945</v>
      </c>
      <c r="Q196" s="8">
        <v>3487</v>
      </c>
      <c r="R196" s="54"/>
      <c r="S196" s="8" t="s">
        <v>5206</v>
      </c>
      <c r="T196" s="8" t="s">
        <v>5056</v>
      </c>
      <c r="U196" s="35">
        <v>9.8814229248999998E-5</v>
      </c>
      <c r="V196" s="35">
        <v>0</v>
      </c>
      <c r="W196" s="35">
        <v>0</v>
      </c>
      <c r="X196" s="35">
        <v>1.2787723785200001E-4</v>
      </c>
      <c r="Y196" s="35">
        <v>0</v>
      </c>
      <c r="Z196" s="35">
        <v>1.8188432157099999E-4</v>
      </c>
      <c r="AA196" s="35">
        <v>3.6049026676300002E-4</v>
      </c>
      <c r="AB196" s="35">
        <v>2.0181634712399999E-4</v>
      </c>
      <c r="AC196" s="35">
        <v>0</v>
      </c>
      <c r="AD196" s="35">
        <v>0</v>
      </c>
      <c r="AE196" s="35">
        <v>0</v>
      </c>
      <c r="AF196" s="35">
        <v>0</v>
      </c>
      <c r="AG196" s="35">
        <v>6.9060773480699995E-4</v>
      </c>
      <c r="AH196" s="35">
        <v>0</v>
      </c>
      <c r="AI196" s="35">
        <v>0</v>
      </c>
      <c r="AJ196" s="35">
        <v>2.8176951253899998E-4</v>
      </c>
      <c r="AL196" s="34" t="s">
        <v>5398</v>
      </c>
      <c r="AM196" s="34">
        <v>1.07761230173E-2</v>
      </c>
      <c r="AN196" s="34">
        <v>2.9411764705900002E-2</v>
      </c>
      <c r="AO196" s="34">
        <v>1.34898151895E-2</v>
      </c>
      <c r="AP196" s="34">
        <v>8.5018382352900004E-3</v>
      </c>
      <c r="AQ196" s="34">
        <v>4.33302383163E-2</v>
      </c>
      <c r="AR196" s="34">
        <v>1.38434916362E-2</v>
      </c>
      <c r="AS196" s="34">
        <v>0.14823934991400001</v>
      </c>
      <c r="AT196" s="34">
        <v>0.18011894647400001</v>
      </c>
      <c r="AU196" s="34">
        <v>3.8924930491200001E-2</v>
      </c>
      <c r="AV196" s="34">
        <v>8.6811352253800003E-2</v>
      </c>
      <c r="AW196" s="34">
        <v>0.10591409939300001</v>
      </c>
      <c r="AX196" s="34">
        <v>6.5599014474900005E-2</v>
      </c>
      <c r="AY196" s="34">
        <v>1.32818159865E-2</v>
      </c>
      <c r="AZ196" s="34">
        <v>2.0230700976E-2</v>
      </c>
      <c r="BA196" s="34">
        <v>1.08244178729E-2</v>
      </c>
      <c r="BB196" s="34">
        <v>1.1184399197000001E-2</v>
      </c>
      <c r="BS196" s="38"/>
    </row>
    <row r="197" spans="1:71" x14ac:dyDescent="0.2">
      <c r="A197" s="34" t="s">
        <v>5399</v>
      </c>
      <c r="B197" s="8">
        <v>17535</v>
      </c>
      <c r="C197" s="8">
        <v>2898</v>
      </c>
      <c r="D197" s="8">
        <v>11164</v>
      </c>
      <c r="E197" s="8">
        <v>14759</v>
      </c>
      <c r="F197" s="8">
        <v>6860</v>
      </c>
      <c r="G197" s="8">
        <v>8951</v>
      </c>
      <c r="H197" s="8">
        <v>7000</v>
      </c>
      <c r="I197" s="8">
        <v>9509</v>
      </c>
      <c r="J197" s="8">
        <v>14297</v>
      </c>
      <c r="K197" s="8">
        <v>4728</v>
      </c>
      <c r="L197" s="8">
        <v>8201</v>
      </c>
      <c r="M197" s="8">
        <v>8651</v>
      </c>
      <c r="N197" s="8">
        <v>8246</v>
      </c>
      <c r="O197" s="8">
        <v>13265</v>
      </c>
      <c r="P197" s="8">
        <v>9536</v>
      </c>
      <c r="Q197" s="8">
        <v>9325</v>
      </c>
      <c r="R197" s="54"/>
      <c r="S197" s="8" t="s">
        <v>5206</v>
      </c>
      <c r="T197" s="8" t="s">
        <v>5058</v>
      </c>
      <c r="U197" s="35">
        <v>3.9525691699599999E-4</v>
      </c>
      <c r="V197" s="35">
        <v>0</v>
      </c>
      <c r="W197" s="35">
        <v>0</v>
      </c>
      <c r="X197" s="35">
        <v>2.5575447570300001E-4</v>
      </c>
      <c r="Y197" s="35">
        <v>1.44717800289E-3</v>
      </c>
      <c r="Z197" s="35">
        <v>1.8188432157099999E-4</v>
      </c>
      <c r="AA197" s="35">
        <v>1.08147080029E-3</v>
      </c>
      <c r="AB197" s="35">
        <v>6.0544904137199999E-4</v>
      </c>
      <c r="AC197" s="35">
        <v>2.5335697998499999E-4</v>
      </c>
      <c r="AD197" s="35">
        <v>6.9930069930099995E-4</v>
      </c>
      <c r="AE197" s="35">
        <v>6.7934782608699998E-4</v>
      </c>
      <c r="AF197" s="35">
        <v>3.9556962025300002E-4</v>
      </c>
      <c r="AG197" s="35">
        <v>6.9060773480699995E-4</v>
      </c>
      <c r="AH197" s="35">
        <v>2.0416496529200001E-4</v>
      </c>
      <c r="AI197" s="35">
        <v>1.04405930257E-3</v>
      </c>
      <c r="AJ197" s="35">
        <v>1.40884756269E-3</v>
      </c>
      <c r="AL197" s="34" t="s">
        <v>5399</v>
      </c>
      <c r="AM197" s="34">
        <v>1.4314228685500001E-2</v>
      </c>
      <c r="AN197" s="34">
        <v>3.1055900621099999E-2</v>
      </c>
      <c r="AO197" s="34">
        <v>1.3256897169499999E-2</v>
      </c>
      <c r="AP197" s="34">
        <v>9.3502269801500008E-3</v>
      </c>
      <c r="AQ197" s="34">
        <v>2.2886297376100002E-2</v>
      </c>
      <c r="AR197" s="34">
        <v>1.43000782036E-2</v>
      </c>
      <c r="AS197" s="34">
        <v>0.11</v>
      </c>
      <c r="AT197" s="34">
        <v>0.20980124092999999</v>
      </c>
      <c r="AU197" s="34">
        <v>1.2380219626500001E-2</v>
      </c>
      <c r="AV197" s="34">
        <v>3.9551607444999998E-2</v>
      </c>
      <c r="AW197" s="34">
        <v>8.8159980490200004E-2</v>
      </c>
      <c r="AX197" s="34">
        <v>5.6409663622700001E-2</v>
      </c>
      <c r="AY197" s="34">
        <v>7.7613388309500002E-3</v>
      </c>
      <c r="AZ197" s="34">
        <v>1.4248021108200001E-2</v>
      </c>
      <c r="BA197" s="34">
        <v>8.7038590604000005E-3</v>
      </c>
      <c r="BB197" s="34">
        <v>8.6863270777499998E-3</v>
      </c>
      <c r="BS197" s="38"/>
    </row>
    <row r="198" spans="1:71" x14ac:dyDescent="0.2">
      <c r="A198" s="34" t="s">
        <v>5400</v>
      </c>
      <c r="B198" s="8">
        <v>21467</v>
      </c>
      <c r="C198" s="8">
        <v>2824</v>
      </c>
      <c r="D198" s="8">
        <v>15068</v>
      </c>
      <c r="E198" s="8">
        <v>15283</v>
      </c>
      <c r="F198" s="8">
        <v>8455</v>
      </c>
      <c r="G198" s="8">
        <v>8833</v>
      </c>
      <c r="H198" s="8">
        <v>7295</v>
      </c>
      <c r="I198" s="8">
        <v>9049</v>
      </c>
      <c r="J198" s="8">
        <v>13336</v>
      </c>
      <c r="K198" s="8">
        <v>8605</v>
      </c>
      <c r="L198" s="8">
        <v>9860</v>
      </c>
      <c r="M198" s="8">
        <v>13951</v>
      </c>
      <c r="N198" s="8">
        <v>9298</v>
      </c>
      <c r="O198" s="8">
        <v>15984</v>
      </c>
      <c r="P198" s="8">
        <v>13218</v>
      </c>
      <c r="Q198" s="8">
        <v>7801</v>
      </c>
      <c r="R198" s="54"/>
      <c r="S198" s="8" t="s">
        <v>5206</v>
      </c>
      <c r="T198" s="8" t="s">
        <v>5060</v>
      </c>
      <c r="U198" s="35">
        <v>8.8932806324099993E-3</v>
      </c>
      <c r="V198" s="35">
        <v>2.0408163265300001E-2</v>
      </c>
      <c r="W198" s="35">
        <v>1.8368136117599999E-2</v>
      </c>
      <c r="X198" s="35">
        <v>1.3299232736600001E-2</v>
      </c>
      <c r="Y198" s="35">
        <v>3.4318792640100002E-2</v>
      </c>
      <c r="Z198" s="35">
        <v>1.0367406329599999E-2</v>
      </c>
      <c r="AA198" s="35">
        <v>3.4246575342500002E-2</v>
      </c>
      <c r="AB198" s="35">
        <v>0.21614530776999999</v>
      </c>
      <c r="AC198" s="35">
        <v>5.0671395996999997E-3</v>
      </c>
      <c r="AD198" s="35">
        <v>8.0419580419599998E-3</v>
      </c>
      <c r="AE198" s="35">
        <v>6.6915760869599994E-2</v>
      </c>
      <c r="AF198" s="35">
        <v>4.5886075949400001E-2</v>
      </c>
      <c r="AG198" s="35">
        <v>8.9779005524900004E-3</v>
      </c>
      <c r="AH198" s="35">
        <v>2.1028991425100001E-2</v>
      </c>
      <c r="AI198" s="35">
        <v>1.3155147212399999E-2</v>
      </c>
      <c r="AJ198" s="35">
        <v>1.1552550014100001E-2</v>
      </c>
      <c r="AL198" s="34" t="s">
        <v>5400</v>
      </c>
      <c r="AM198" s="34">
        <v>4.32757255322E-2</v>
      </c>
      <c r="AN198" s="34">
        <v>0.156515580737</v>
      </c>
      <c r="AO198" s="34">
        <v>0.10870719405400001</v>
      </c>
      <c r="AP198" s="34">
        <v>9.1212458287000003E-2</v>
      </c>
      <c r="AQ198" s="34">
        <v>8.51567120047E-2</v>
      </c>
      <c r="AR198" s="34">
        <v>4.5171515906300003E-2</v>
      </c>
      <c r="AS198" s="34">
        <v>0.160246744345</v>
      </c>
      <c r="AT198" s="34">
        <v>0.34887832909700001</v>
      </c>
      <c r="AU198" s="34">
        <v>9.8905218956199997E-2</v>
      </c>
      <c r="AV198" s="34">
        <v>0.17908192911099999</v>
      </c>
      <c r="AW198" s="34">
        <v>0.12657200811399999</v>
      </c>
      <c r="AX198" s="34">
        <v>0.107590853702</v>
      </c>
      <c r="AY198" s="34">
        <v>6.0335556033600003E-2</v>
      </c>
      <c r="AZ198" s="34">
        <v>0.109171671672</v>
      </c>
      <c r="BA198" s="34">
        <v>7.6183991526699996E-2</v>
      </c>
      <c r="BB198" s="34">
        <v>8.4476349185999999E-2</v>
      </c>
      <c r="BS198" s="38"/>
    </row>
    <row r="199" spans="1:71" x14ac:dyDescent="0.2">
      <c r="A199" s="34" t="s">
        <v>5401</v>
      </c>
      <c r="B199" s="8">
        <v>9009</v>
      </c>
      <c r="C199" s="8">
        <v>1416</v>
      </c>
      <c r="D199" s="8">
        <v>6674</v>
      </c>
      <c r="E199" s="8">
        <v>8774</v>
      </c>
      <c r="F199" s="8">
        <v>4428</v>
      </c>
      <c r="G199" s="8">
        <v>4589</v>
      </c>
      <c r="H199" s="8">
        <v>4468</v>
      </c>
      <c r="I199" s="8">
        <v>5518</v>
      </c>
      <c r="J199" s="8">
        <v>5724</v>
      </c>
      <c r="K199" s="8">
        <v>4643</v>
      </c>
      <c r="L199" s="8">
        <v>4227</v>
      </c>
      <c r="M199" s="8">
        <v>6112</v>
      </c>
      <c r="N199" s="8">
        <v>3783</v>
      </c>
      <c r="O199" s="8">
        <v>5972</v>
      </c>
      <c r="P199" s="8">
        <v>4788</v>
      </c>
      <c r="Q199" s="8">
        <v>3982</v>
      </c>
      <c r="R199" s="54"/>
      <c r="S199" s="8" t="s">
        <v>5206</v>
      </c>
      <c r="T199" s="8" t="s">
        <v>4973</v>
      </c>
      <c r="U199" s="35">
        <v>0</v>
      </c>
      <c r="V199" s="35">
        <v>0</v>
      </c>
      <c r="W199" s="35">
        <v>0</v>
      </c>
      <c r="X199" s="35">
        <v>0</v>
      </c>
      <c r="Y199" s="35">
        <v>0</v>
      </c>
      <c r="Z199" s="35">
        <v>0</v>
      </c>
      <c r="AA199" s="35">
        <v>0</v>
      </c>
      <c r="AB199" s="35">
        <v>0</v>
      </c>
      <c r="AC199" s="35">
        <v>0</v>
      </c>
      <c r="AD199" s="35">
        <v>0</v>
      </c>
      <c r="AE199" s="35">
        <v>0</v>
      </c>
      <c r="AF199" s="35">
        <v>0</v>
      </c>
      <c r="AG199" s="35">
        <v>0</v>
      </c>
      <c r="AH199" s="35">
        <v>0</v>
      </c>
      <c r="AI199" s="35">
        <v>0</v>
      </c>
      <c r="AJ199" s="35">
        <v>0</v>
      </c>
      <c r="AL199" s="34" t="s">
        <v>5401</v>
      </c>
      <c r="AM199" s="34">
        <v>7.2150072150100001E-3</v>
      </c>
      <c r="AN199" s="34">
        <v>1.6949152542399998E-2</v>
      </c>
      <c r="AO199" s="34">
        <v>8.2409349715300007E-3</v>
      </c>
      <c r="AP199" s="34">
        <v>8.0920902667000003E-3</v>
      </c>
      <c r="AQ199" s="34">
        <v>1.0614272809399999E-2</v>
      </c>
      <c r="AR199" s="34">
        <v>9.3702331662699999E-3</v>
      </c>
      <c r="AS199" s="34">
        <v>0.135854968666</v>
      </c>
      <c r="AT199" s="34">
        <v>0.181406306633</v>
      </c>
      <c r="AU199" s="34">
        <v>4.1229909154400002E-2</v>
      </c>
      <c r="AV199" s="34">
        <v>9.7135472754699997E-2</v>
      </c>
      <c r="AW199" s="34">
        <v>3.9034776437199999E-2</v>
      </c>
      <c r="AX199" s="34">
        <v>3.01047120419E-2</v>
      </c>
      <c r="AY199" s="34">
        <v>6.0798308220999997E-3</v>
      </c>
      <c r="AZ199" s="34">
        <v>1.18888144675E-2</v>
      </c>
      <c r="BA199" s="34">
        <v>7.5187969924800004E-3</v>
      </c>
      <c r="BB199" s="34">
        <v>9.7940733299800003E-3</v>
      </c>
      <c r="BS199" s="38"/>
    </row>
    <row r="200" spans="1:71" ht="15.75" thickBot="1" x14ac:dyDescent="0.25">
      <c r="A200" s="34" t="s">
        <v>5402</v>
      </c>
      <c r="B200" s="8">
        <v>22501</v>
      </c>
      <c r="C200" s="8">
        <v>3677</v>
      </c>
      <c r="D200" s="8">
        <v>15763</v>
      </c>
      <c r="E200" s="8">
        <v>21980</v>
      </c>
      <c r="F200" s="8">
        <v>9174</v>
      </c>
      <c r="G200" s="8">
        <v>11765</v>
      </c>
      <c r="H200" s="8">
        <v>9069</v>
      </c>
      <c r="I200" s="8">
        <v>10848</v>
      </c>
      <c r="J200" s="8">
        <v>14660</v>
      </c>
      <c r="K200" s="8">
        <v>7794</v>
      </c>
      <c r="L200" s="8">
        <v>8374</v>
      </c>
      <c r="M200" s="8">
        <v>13368</v>
      </c>
      <c r="N200" s="8">
        <v>10240</v>
      </c>
      <c r="O200" s="8">
        <v>16357</v>
      </c>
      <c r="P200" s="8">
        <v>11832</v>
      </c>
      <c r="Q200" s="8">
        <v>9896</v>
      </c>
      <c r="R200" s="54"/>
      <c r="S200" s="40" t="s">
        <v>5206</v>
      </c>
      <c r="T200" s="40" t="s">
        <v>52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0</v>
      </c>
      <c r="AJ200" s="41">
        <v>0</v>
      </c>
      <c r="AL200" s="34" t="s">
        <v>5402</v>
      </c>
      <c r="AM200" s="34">
        <v>9.8217856984099995E-3</v>
      </c>
      <c r="AN200" s="34">
        <v>1.7133532771299999E-2</v>
      </c>
      <c r="AO200" s="34">
        <v>1.0721309395399999E-2</v>
      </c>
      <c r="AP200" s="34">
        <v>6.7788898999100004E-3</v>
      </c>
      <c r="AQ200" s="34">
        <v>1.7767604098499999E-2</v>
      </c>
      <c r="AR200" s="34">
        <v>7.9048023799400003E-3</v>
      </c>
      <c r="AS200" s="34">
        <v>6.1748814643300003E-2</v>
      </c>
      <c r="AT200" s="34">
        <v>0.17846607669600001</v>
      </c>
      <c r="AU200" s="34">
        <v>8.5948158253799992E-3</v>
      </c>
      <c r="AV200" s="34">
        <v>1.8475750577399998E-2</v>
      </c>
      <c r="AW200" s="34">
        <v>4.52591354192E-2</v>
      </c>
      <c r="AX200" s="34">
        <v>3.28396169958E-2</v>
      </c>
      <c r="AY200" s="34">
        <v>8.8867187499999997E-3</v>
      </c>
      <c r="AZ200" s="34">
        <v>1.2227181023400001E-2</v>
      </c>
      <c r="BA200" s="34">
        <v>8.7897227856699994E-3</v>
      </c>
      <c r="BB200" s="34">
        <v>1.02061438965E-2</v>
      </c>
      <c r="BS200" s="38"/>
    </row>
    <row r="201" spans="1:71" x14ac:dyDescent="0.2">
      <c r="A201" s="34" t="s">
        <v>5403</v>
      </c>
      <c r="B201" s="8">
        <v>7755</v>
      </c>
      <c r="C201" s="8">
        <v>1472</v>
      </c>
      <c r="D201" s="8">
        <v>6331</v>
      </c>
      <c r="E201" s="8">
        <v>9231</v>
      </c>
      <c r="F201" s="8">
        <v>4140</v>
      </c>
      <c r="G201" s="8">
        <v>3959</v>
      </c>
      <c r="H201" s="8">
        <v>3397</v>
      </c>
      <c r="I201" s="8">
        <v>4052</v>
      </c>
      <c r="J201" s="8">
        <v>5796</v>
      </c>
      <c r="K201" s="8">
        <v>3003</v>
      </c>
      <c r="L201" s="8">
        <v>3642</v>
      </c>
      <c r="M201" s="8">
        <v>5590</v>
      </c>
      <c r="N201" s="8">
        <v>3257</v>
      </c>
      <c r="O201" s="8">
        <v>6375</v>
      </c>
      <c r="P201" s="8">
        <v>4837</v>
      </c>
      <c r="Q201" s="8">
        <v>4432</v>
      </c>
      <c r="R201" s="54"/>
      <c r="S201" s="8" t="s">
        <v>5208</v>
      </c>
      <c r="T201" s="8" t="s">
        <v>5054</v>
      </c>
      <c r="U201" s="35">
        <v>0.89764705882399998</v>
      </c>
      <c r="V201" s="35">
        <v>0.817813765182</v>
      </c>
      <c r="W201" s="35">
        <v>0.83847980997600002</v>
      </c>
      <c r="X201" s="35">
        <v>0.86459649756300005</v>
      </c>
      <c r="Y201" s="35">
        <v>0.76734258271099998</v>
      </c>
      <c r="Z201" s="35">
        <v>0.860438942037</v>
      </c>
      <c r="AA201" s="35">
        <v>0.87270155586999998</v>
      </c>
      <c r="AB201" s="35">
        <v>0.61310649023300001</v>
      </c>
      <c r="AC201" s="35">
        <v>0.98696844993099997</v>
      </c>
      <c r="AD201" s="35">
        <v>0.96205200281100001</v>
      </c>
      <c r="AE201" s="35">
        <v>0.75427135678400004</v>
      </c>
      <c r="AF201" s="35">
        <v>0.76575183610399999</v>
      </c>
      <c r="AG201" s="35">
        <v>0.84260921603799999</v>
      </c>
      <c r="AH201" s="35">
        <v>0.80636720453599997</v>
      </c>
      <c r="AI201" s="35">
        <v>0.889151873767</v>
      </c>
      <c r="AJ201" s="35">
        <v>0.84830253545300005</v>
      </c>
      <c r="AL201" s="34" t="s">
        <v>5403</v>
      </c>
      <c r="AM201" s="34">
        <v>1.93423597679E-2</v>
      </c>
      <c r="AN201" s="34">
        <v>3.8722826086999999E-2</v>
      </c>
      <c r="AO201" s="34">
        <v>2.7009951034600001E-2</v>
      </c>
      <c r="AP201" s="34">
        <v>1.6899577510599999E-2</v>
      </c>
      <c r="AQ201" s="34">
        <v>4.4685990338199998E-2</v>
      </c>
      <c r="AR201" s="34">
        <v>2.62692599141E-2</v>
      </c>
      <c r="AS201" s="34">
        <v>6.1524874889599998E-2</v>
      </c>
      <c r="AT201" s="34">
        <v>0.25123395853899999</v>
      </c>
      <c r="AU201" s="34">
        <v>8.7991718426499999E-3</v>
      </c>
      <c r="AV201" s="34">
        <v>2.0979020979E-2</v>
      </c>
      <c r="AW201" s="34">
        <v>7.8528281164200006E-2</v>
      </c>
      <c r="AX201" s="34">
        <v>8.0500894454399993E-2</v>
      </c>
      <c r="AY201" s="34">
        <v>1.9649984648399999E-2</v>
      </c>
      <c r="AZ201" s="34">
        <v>3.5294117647099998E-2</v>
      </c>
      <c r="BA201" s="34">
        <v>2.25346289022E-2</v>
      </c>
      <c r="BB201" s="34">
        <v>2.2111913357399999E-2</v>
      </c>
      <c r="BS201" s="38"/>
    </row>
    <row r="202" spans="1:71" x14ac:dyDescent="0.2">
      <c r="A202" s="34" t="s">
        <v>5404</v>
      </c>
      <c r="B202" s="8">
        <v>7777</v>
      </c>
      <c r="C202" s="8">
        <v>1503</v>
      </c>
      <c r="D202" s="8">
        <v>7665</v>
      </c>
      <c r="E202" s="8">
        <v>7930</v>
      </c>
      <c r="F202" s="8">
        <v>3745</v>
      </c>
      <c r="G202" s="8">
        <v>4105</v>
      </c>
      <c r="H202" s="8">
        <v>2972</v>
      </c>
      <c r="I202" s="8">
        <v>3425</v>
      </c>
      <c r="J202" s="8">
        <v>6474</v>
      </c>
      <c r="K202" s="8">
        <v>2805</v>
      </c>
      <c r="L202" s="8">
        <v>3257</v>
      </c>
      <c r="M202" s="8">
        <v>5809</v>
      </c>
      <c r="N202" s="8">
        <v>3822</v>
      </c>
      <c r="O202" s="8">
        <v>5849</v>
      </c>
      <c r="P202" s="8">
        <v>5460</v>
      </c>
      <c r="Q202" s="8">
        <v>3729</v>
      </c>
      <c r="R202" s="54"/>
      <c r="S202" s="8" t="s">
        <v>5208</v>
      </c>
      <c r="T202" s="8" t="s">
        <v>5056</v>
      </c>
      <c r="U202" s="35">
        <v>0</v>
      </c>
      <c r="V202" s="35">
        <v>0</v>
      </c>
      <c r="W202" s="35">
        <v>0</v>
      </c>
      <c r="X202" s="35">
        <v>0</v>
      </c>
      <c r="Y202" s="35">
        <v>0</v>
      </c>
      <c r="Z202" s="35">
        <v>0</v>
      </c>
      <c r="AA202" s="35">
        <v>0</v>
      </c>
      <c r="AB202" s="35">
        <v>0</v>
      </c>
      <c r="AC202" s="35">
        <v>0</v>
      </c>
      <c r="AD202" s="35">
        <v>0</v>
      </c>
      <c r="AE202" s="35">
        <v>0</v>
      </c>
      <c r="AF202" s="35">
        <v>0</v>
      </c>
      <c r="AG202" s="35">
        <v>0</v>
      </c>
      <c r="AH202" s="35">
        <v>0</v>
      </c>
      <c r="AI202" s="35">
        <v>0</v>
      </c>
      <c r="AJ202" s="35">
        <v>0</v>
      </c>
      <c r="AL202" s="34" t="s">
        <v>5404</v>
      </c>
      <c r="AM202" s="34">
        <v>7.2907290729100002E-2</v>
      </c>
      <c r="AN202" s="34">
        <v>0.25415834996699999</v>
      </c>
      <c r="AO202" s="34">
        <v>0.22348336594900001</v>
      </c>
      <c r="AP202" s="34">
        <v>0.192055485498</v>
      </c>
      <c r="AQ202" s="34">
        <v>9.3724966622200007E-2</v>
      </c>
      <c r="AR202" s="34">
        <v>0.117174177832</v>
      </c>
      <c r="AS202" s="34">
        <v>8.4791386271899999E-2</v>
      </c>
      <c r="AT202" s="34">
        <v>0.413430656934</v>
      </c>
      <c r="AU202" s="34">
        <v>2.3632993512499999E-2</v>
      </c>
      <c r="AV202" s="34">
        <v>6.5240641711200004E-2</v>
      </c>
      <c r="AW202" s="34">
        <v>0.167331900522</v>
      </c>
      <c r="AX202" s="34">
        <v>0.14357032191399999</v>
      </c>
      <c r="AY202" s="34">
        <v>0.113814756672</v>
      </c>
      <c r="AZ202" s="34">
        <v>0.198837408104</v>
      </c>
      <c r="BA202" s="34">
        <v>0.15750915750899999</v>
      </c>
      <c r="BB202" s="34">
        <v>0.14722445695899999</v>
      </c>
      <c r="BS202" s="38"/>
    </row>
    <row r="203" spans="1:71" x14ac:dyDescent="0.2">
      <c r="A203" s="34" t="s">
        <v>5405</v>
      </c>
      <c r="B203" s="8">
        <v>8897</v>
      </c>
      <c r="C203" s="8">
        <v>723</v>
      </c>
      <c r="D203" s="8">
        <v>4259</v>
      </c>
      <c r="E203" s="8">
        <v>7919</v>
      </c>
      <c r="F203" s="8">
        <v>2340</v>
      </c>
      <c r="G203" s="8">
        <v>2777</v>
      </c>
      <c r="H203" s="8">
        <v>2700</v>
      </c>
      <c r="I203" s="8">
        <v>2695</v>
      </c>
      <c r="J203" s="8">
        <v>5204</v>
      </c>
      <c r="K203" s="8">
        <v>2388</v>
      </c>
      <c r="L203" s="8">
        <v>3786</v>
      </c>
      <c r="M203" s="8">
        <v>2763</v>
      </c>
      <c r="N203" s="8">
        <v>2938</v>
      </c>
      <c r="O203" s="8">
        <v>5369</v>
      </c>
      <c r="P203" s="8">
        <v>3775</v>
      </c>
      <c r="Q203" s="8">
        <v>1785</v>
      </c>
      <c r="R203" s="54"/>
      <c r="S203" s="8" t="s">
        <v>5208</v>
      </c>
      <c r="T203" s="8" t="s">
        <v>5058</v>
      </c>
      <c r="U203" s="35">
        <v>4.7058823529400002E-4</v>
      </c>
      <c r="V203" s="35">
        <v>1.3495276653199999E-3</v>
      </c>
      <c r="W203" s="35">
        <v>0</v>
      </c>
      <c r="X203" s="35">
        <v>3.6107600649900001E-4</v>
      </c>
      <c r="Y203" s="35">
        <v>1.60085378869E-3</v>
      </c>
      <c r="Z203" s="35">
        <v>0</v>
      </c>
      <c r="AA203" s="35">
        <v>0</v>
      </c>
      <c r="AB203" s="35">
        <v>0</v>
      </c>
      <c r="AC203" s="35">
        <v>1.3717421124799999E-3</v>
      </c>
      <c r="AD203" s="35">
        <v>7.0274068868600003E-4</v>
      </c>
      <c r="AE203" s="35">
        <v>5.0251256281400004E-4</v>
      </c>
      <c r="AF203" s="35">
        <v>1.9327406262099999E-3</v>
      </c>
      <c r="AG203" s="35">
        <v>0</v>
      </c>
      <c r="AH203" s="35">
        <v>4.3610989969499999E-4</v>
      </c>
      <c r="AI203" s="35">
        <v>7.8895463510799996E-4</v>
      </c>
      <c r="AJ203" s="35">
        <v>4.2973785990499998E-4</v>
      </c>
      <c r="AL203" s="34" t="s">
        <v>5405</v>
      </c>
      <c r="AM203" s="34">
        <v>2.4277846465099999E-2</v>
      </c>
      <c r="AN203" s="34">
        <v>7.8838174273899997E-2</v>
      </c>
      <c r="AO203" s="34">
        <v>3.3341159896700001E-2</v>
      </c>
      <c r="AP203" s="34">
        <v>2.05834069958E-2</v>
      </c>
      <c r="AQ203" s="34">
        <v>4.3162393162400003E-2</v>
      </c>
      <c r="AR203" s="34">
        <v>3.60100828232E-2</v>
      </c>
      <c r="AS203" s="34">
        <v>0.113703703704</v>
      </c>
      <c r="AT203" s="34">
        <v>0.27495361781099997</v>
      </c>
      <c r="AU203" s="34">
        <v>7.1099154496500006E-2</v>
      </c>
      <c r="AV203" s="34">
        <v>0.125209380235</v>
      </c>
      <c r="AW203" s="34">
        <v>0.117010036978</v>
      </c>
      <c r="AX203" s="34">
        <v>0.12269272529899999</v>
      </c>
      <c r="AY203" s="34">
        <v>1.6337644656199999E-2</v>
      </c>
      <c r="AZ203" s="34">
        <v>4.9543676662300001E-2</v>
      </c>
      <c r="BA203" s="34">
        <v>2.80794701987E-2</v>
      </c>
      <c r="BB203" s="34">
        <v>2.3529411764700001E-2</v>
      </c>
      <c r="BS203" s="38"/>
    </row>
    <row r="204" spans="1:71" x14ac:dyDescent="0.2">
      <c r="A204" s="34" t="s">
        <v>5406</v>
      </c>
      <c r="B204" s="8">
        <v>11149</v>
      </c>
      <c r="C204" s="8">
        <v>1440</v>
      </c>
      <c r="D204" s="8">
        <v>8301</v>
      </c>
      <c r="E204" s="8">
        <v>10191</v>
      </c>
      <c r="F204" s="8">
        <v>4378</v>
      </c>
      <c r="G204" s="8">
        <v>4785</v>
      </c>
      <c r="H204" s="8">
        <v>4391</v>
      </c>
      <c r="I204" s="8">
        <v>5282</v>
      </c>
      <c r="J204" s="8">
        <v>7324</v>
      </c>
      <c r="K204" s="8">
        <v>2244</v>
      </c>
      <c r="L204" s="8">
        <v>4234</v>
      </c>
      <c r="M204" s="8">
        <v>6581</v>
      </c>
      <c r="N204" s="8">
        <v>4410</v>
      </c>
      <c r="O204" s="8">
        <v>9571</v>
      </c>
      <c r="P204" s="8">
        <v>8769</v>
      </c>
      <c r="Q204" s="8">
        <v>5310</v>
      </c>
      <c r="R204" s="54"/>
      <c r="S204" s="8" t="s">
        <v>5208</v>
      </c>
      <c r="T204" s="8" t="s">
        <v>5060</v>
      </c>
      <c r="U204" s="35">
        <v>0.101882352941</v>
      </c>
      <c r="V204" s="35">
        <v>0.18083670715200001</v>
      </c>
      <c r="W204" s="35">
        <v>0.161520190024</v>
      </c>
      <c r="X204" s="35">
        <v>0.13504242643100001</v>
      </c>
      <c r="Y204" s="35">
        <v>0.23105656350100001</v>
      </c>
      <c r="Z204" s="35">
        <v>0.139561057963</v>
      </c>
      <c r="AA204" s="35">
        <v>0.12729844412999999</v>
      </c>
      <c r="AB204" s="35">
        <v>0.38689350976699999</v>
      </c>
      <c r="AC204" s="35">
        <v>1.1659807956100001E-2</v>
      </c>
      <c r="AD204" s="35">
        <v>3.7245256500399997E-2</v>
      </c>
      <c r="AE204" s="35">
        <v>0.245226130653</v>
      </c>
      <c r="AF204" s="35">
        <v>0.23231542326999999</v>
      </c>
      <c r="AG204" s="35">
        <v>0.15739078396200001</v>
      </c>
      <c r="AH204" s="35">
        <v>0.193196685565</v>
      </c>
      <c r="AI204" s="35">
        <v>0.11005917159799999</v>
      </c>
      <c r="AJ204" s="35">
        <v>0.151267726687</v>
      </c>
      <c r="AL204" s="34" t="s">
        <v>5406</v>
      </c>
      <c r="AM204" s="34">
        <v>1.6862498878800002E-2</v>
      </c>
      <c r="AN204" s="34">
        <v>3.26388888889E-2</v>
      </c>
      <c r="AO204" s="34">
        <v>4.3006866642599999E-2</v>
      </c>
      <c r="AP204" s="34">
        <v>2.7278971641600001E-2</v>
      </c>
      <c r="AQ204" s="34">
        <v>3.7231612608499998E-2</v>
      </c>
      <c r="AR204" s="34">
        <v>1.8181818181800001E-2</v>
      </c>
      <c r="AS204" s="34">
        <v>4.6686404008199997E-2</v>
      </c>
      <c r="AT204" s="34">
        <v>0.211094282469</v>
      </c>
      <c r="AU204" s="34">
        <v>2.2801747678899999E-2</v>
      </c>
      <c r="AV204" s="34">
        <v>3.8770053475899999E-2</v>
      </c>
      <c r="AW204" s="34">
        <v>6.9910250354299999E-2</v>
      </c>
      <c r="AX204" s="34">
        <v>6.0477131135099997E-2</v>
      </c>
      <c r="AY204" s="34">
        <v>3.1746031745999999E-2</v>
      </c>
      <c r="AZ204" s="34">
        <v>5.2450109706400003E-2</v>
      </c>
      <c r="BA204" s="34">
        <v>3.1018360132299999E-2</v>
      </c>
      <c r="BB204" s="34">
        <v>2.09039548023E-2</v>
      </c>
      <c r="BS204" s="38"/>
    </row>
    <row r="205" spans="1:71" x14ac:dyDescent="0.2">
      <c r="A205" s="34" t="s">
        <v>5407</v>
      </c>
      <c r="B205" s="8">
        <v>9677</v>
      </c>
      <c r="C205" s="8">
        <v>1493</v>
      </c>
      <c r="D205" s="8">
        <v>8821</v>
      </c>
      <c r="E205" s="8">
        <v>12929</v>
      </c>
      <c r="F205" s="8">
        <v>4859</v>
      </c>
      <c r="G205" s="8">
        <v>4919</v>
      </c>
      <c r="H205" s="8">
        <v>4799</v>
      </c>
      <c r="I205" s="8">
        <v>4752</v>
      </c>
      <c r="J205" s="8">
        <v>7263</v>
      </c>
      <c r="K205" s="8">
        <v>5211</v>
      </c>
      <c r="L205" s="8">
        <v>4548</v>
      </c>
      <c r="M205" s="8">
        <v>7298</v>
      </c>
      <c r="N205" s="8">
        <v>4067</v>
      </c>
      <c r="O205" s="8">
        <v>7945</v>
      </c>
      <c r="P205" s="8">
        <v>4325</v>
      </c>
      <c r="Q205" s="8">
        <v>6180</v>
      </c>
      <c r="R205" s="54"/>
      <c r="S205" s="8" t="s">
        <v>5208</v>
      </c>
      <c r="T205" s="8" t="s">
        <v>4973</v>
      </c>
      <c r="U205" s="35">
        <v>0</v>
      </c>
      <c r="V205" s="35">
        <v>0</v>
      </c>
      <c r="W205" s="35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35">
        <v>0</v>
      </c>
      <c r="AD205" s="35">
        <v>0</v>
      </c>
      <c r="AE205" s="35">
        <v>0</v>
      </c>
      <c r="AF205" s="35">
        <v>0</v>
      </c>
      <c r="AG205" s="35">
        <v>0</v>
      </c>
      <c r="AH205" s="35">
        <v>0</v>
      </c>
      <c r="AI205" s="35">
        <v>0</v>
      </c>
      <c r="AJ205" s="35">
        <v>0</v>
      </c>
      <c r="AL205" s="34" t="s">
        <v>5407</v>
      </c>
      <c r="AM205" s="34">
        <v>0.610313113568</v>
      </c>
      <c r="AN205" s="34">
        <v>0.63563295378399998</v>
      </c>
      <c r="AO205" s="34">
        <v>0.64085704568599999</v>
      </c>
      <c r="AP205" s="34">
        <v>0.64073014154200003</v>
      </c>
      <c r="AQ205" s="34">
        <v>0.48569664540000002</v>
      </c>
      <c r="AR205" s="34">
        <v>0.54746899776400004</v>
      </c>
      <c r="AS205" s="34">
        <v>0.47134819754099999</v>
      </c>
      <c r="AT205" s="34">
        <v>0.78766835016799996</v>
      </c>
      <c r="AU205" s="34">
        <v>0.39432741291500001</v>
      </c>
      <c r="AV205" s="34">
        <v>0.44693916714600002</v>
      </c>
      <c r="AW205" s="34">
        <v>0.53100263852200003</v>
      </c>
      <c r="AX205" s="34">
        <v>0.54028500959199999</v>
      </c>
      <c r="AY205" s="34">
        <v>0.55151217113399997</v>
      </c>
      <c r="AZ205" s="34">
        <v>0.71063561988699997</v>
      </c>
      <c r="BA205" s="34">
        <v>0.59144508670499996</v>
      </c>
      <c r="BB205" s="34">
        <v>0.61440129449799996</v>
      </c>
      <c r="BS205" s="38"/>
    </row>
    <row r="206" spans="1:71" ht="15.75" thickBot="1" x14ac:dyDescent="0.25">
      <c r="A206" s="34" t="s">
        <v>5408</v>
      </c>
      <c r="B206" s="8">
        <v>10221</v>
      </c>
      <c r="C206" s="8">
        <v>1266</v>
      </c>
      <c r="D206" s="8">
        <v>8439</v>
      </c>
      <c r="E206" s="8">
        <v>8064</v>
      </c>
      <c r="F206" s="8">
        <v>4819</v>
      </c>
      <c r="G206" s="8">
        <v>5083</v>
      </c>
      <c r="H206" s="8">
        <v>4623</v>
      </c>
      <c r="I206" s="8">
        <v>3862</v>
      </c>
      <c r="J206" s="8">
        <v>7224</v>
      </c>
      <c r="K206" s="8">
        <v>3227</v>
      </c>
      <c r="L206" s="8">
        <v>5213</v>
      </c>
      <c r="M206" s="8">
        <v>6810</v>
      </c>
      <c r="N206" s="8">
        <v>3213</v>
      </c>
      <c r="O206" s="8">
        <v>9302</v>
      </c>
      <c r="P206" s="8">
        <v>4437</v>
      </c>
      <c r="Q206" s="8">
        <v>4903</v>
      </c>
      <c r="R206" s="54"/>
      <c r="S206" s="40" t="s">
        <v>5208</v>
      </c>
      <c r="T206" s="40" t="s">
        <v>52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  <c r="Z206" s="41">
        <v>0</v>
      </c>
      <c r="AA206" s="41">
        <v>0</v>
      </c>
      <c r="AB206" s="41">
        <v>0</v>
      </c>
      <c r="AC206" s="41">
        <v>0</v>
      </c>
      <c r="AD206" s="41">
        <v>0</v>
      </c>
      <c r="AE206" s="41">
        <v>0</v>
      </c>
      <c r="AF206" s="41">
        <v>0</v>
      </c>
      <c r="AG206" s="41">
        <v>0</v>
      </c>
      <c r="AH206" s="41">
        <v>0</v>
      </c>
      <c r="AI206" s="41">
        <v>0</v>
      </c>
      <c r="AJ206" s="41">
        <v>0</v>
      </c>
      <c r="AL206" s="34" t="s">
        <v>5408</v>
      </c>
      <c r="AM206" s="34">
        <v>0.42950787594200002</v>
      </c>
      <c r="AN206" s="34">
        <v>0.52843601895699999</v>
      </c>
      <c r="AO206" s="34">
        <v>0.607417940514</v>
      </c>
      <c r="AP206" s="34">
        <v>0.57998511904799999</v>
      </c>
      <c r="AQ206" s="34">
        <v>0.34405478314999999</v>
      </c>
      <c r="AR206" s="34">
        <v>0.41058430061000001</v>
      </c>
      <c r="AS206" s="34">
        <v>0.53969284014700003</v>
      </c>
      <c r="AT206" s="34">
        <v>0.73847747281200005</v>
      </c>
      <c r="AU206" s="34">
        <v>0.35119047618999999</v>
      </c>
      <c r="AV206" s="34">
        <v>0.44282615432299999</v>
      </c>
      <c r="AW206" s="34">
        <v>0.408785727988</v>
      </c>
      <c r="AX206" s="34">
        <v>0.402790014684</v>
      </c>
      <c r="AY206" s="34">
        <v>0.55835667600399996</v>
      </c>
      <c r="AZ206" s="34">
        <v>0.64588260589099999</v>
      </c>
      <c r="BA206" s="34">
        <v>0.51228307414899998</v>
      </c>
      <c r="BB206" s="34">
        <v>0.60513971038100001</v>
      </c>
      <c r="BS206" s="38"/>
    </row>
    <row r="207" spans="1:71" x14ac:dyDescent="0.2">
      <c r="A207" s="34" t="s">
        <v>5409</v>
      </c>
      <c r="B207" s="8">
        <v>6630</v>
      </c>
      <c r="C207" s="8">
        <v>609</v>
      </c>
      <c r="D207" s="8">
        <v>5177</v>
      </c>
      <c r="E207" s="8">
        <v>5867</v>
      </c>
      <c r="F207" s="8">
        <v>2705</v>
      </c>
      <c r="G207" s="8">
        <v>2822</v>
      </c>
      <c r="H207" s="8">
        <v>1685</v>
      </c>
      <c r="I207" s="8">
        <v>2412</v>
      </c>
      <c r="J207" s="8">
        <v>3338</v>
      </c>
      <c r="K207" s="8">
        <v>3105</v>
      </c>
      <c r="L207" s="8">
        <v>2722</v>
      </c>
      <c r="M207" s="8">
        <v>2872</v>
      </c>
      <c r="N207" s="8">
        <v>1948</v>
      </c>
      <c r="O207" s="8">
        <v>5081</v>
      </c>
      <c r="P207" s="8">
        <v>4577</v>
      </c>
      <c r="Q207" s="8">
        <v>3891</v>
      </c>
      <c r="R207" s="54"/>
      <c r="S207" s="8" t="s">
        <v>5210</v>
      </c>
      <c r="T207" s="8" t="s">
        <v>5054</v>
      </c>
      <c r="U207" s="35">
        <v>0.88183237896900002</v>
      </c>
      <c r="V207" s="35">
        <v>0.67590027700800004</v>
      </c>
      <c r="W207" s="35">
        <v>0.75745202123300004</v>
      </c>
      <c r="X207" s="35">
        <v>0.79510800508299995</v>
      </c>
      <c r="Y207" s="35">
        <v>0.74881015335800005</v>
      </c>
      <c r="Z207" s="35">
        <v>0.85358796296299999</v>
      </c>
      <c r="AA207" s="35">
        <v>0.87964989059099996</v>
      </c>
      <c r="AB207" s="35">
        <v>0.53912601626000001</v>
      </c>
      <c r="AC207" s="35">
        <v>0.96083439761599998</v>
      </c>
      <c r="AD207" s="35">
        <v>0.918708240535</v>
      </c>
      <c r="AE207" s="35">
        <v>0.742857142857</v>
      </c>
      <c r="AF207" s="35">
        <v>0.79979726305099996</v>
      </c>
      <c r="AG207" s="35">
        <v>0.814880952381</v>
      </c>
      <c r="AH207" s="35">
        <v>0.74557657107999997</v>
      </c>
      <c r="AI207" s="35">
        <v>0.79443037974700004</v>
      </c>
      <c r="AJ207" s="35">
        <v>0.81159420289899997</v>
      </c>
      <c r="AL207" s="34" t="s">
        <v>5409</v>
      </c>
      <c r="AM207" s="34">
        <v>0.45460030165900001</v>
      </c>
      <c r="AN207" s="34">
        <v>0.53037766830900002</v>
      </c>
      <c r="AO207" s="34">
        <v>0.53447942824000005</v>
      </c>
      <c r="AP207" s="34">
        <v>0.49633543548699999</v>
      </c>
      <c r="AQ207" s="34">
        <v>0.38447319778200001</v>
      </c>
      <c r="AR207" s="34">
        <v>0.43408929836999999</v>
      </c>
      <c r="AS207" s="34">
        <v>0.55667655786400005</v>
      </c>
      <c r="AT207" s="34">
        <v>0.74875621890499999</v>
      </c>
      <c r="AU207" s="34">
        <v>0.47423606950300001</v>
      </c>
      <c r="AV207" s="34">
        <v>0.60064412238300002</v>
      </c>
      <c r="AW207" s="34">
        <v>0.46656869948599999</v>
      </c>
      <c r="AX207" s="34">
        <v>0.49268802228399999</v>
      </c>
      <c r="AY207" s="34">
        <v>0.53696098562600003</v>
      </c>
      <c r="AZ207" s="34">
        <v>0.54693957882300004</v>
      </c>
      <c r="BA207" s="34">
        <v>0.47847935328800001</v>
      </c>
      <c r="BB207" s="34">
        <v>0.50706759187899997</v>
      </c>
      <c r="BS207" s="38"/>
    </row>
    <row r="208" spans="1:71" x14ac:dyDescent="0.2">
      <c r="A208" s="34" t="s">
        <v>5410</v>
      </c>
      <c r="B208" s="8">
        <v>12200</v>
      </c>
      <c r="C208" s="8">
        <v>1606</v>
      </c>
      <c r="D208" s="8">
        <v>8435</v>
      </c>
      <c r="E208" s="8">
        <v>12151</v>
      </c>
      <c r="F208" s="8">
        <v>4994</v>
      </c>
      <c r="G208" s="8">
        <v>6175</v>
      </c>
      <c r="H208" s="8">
        <v>3959</v>
      </c>
      <c r="I208" s="8">
        <v>5255</v>
      </c>
      <c r="J208" s="8">
        <v>8391</v>
      </c>
      <c r="K208" s="8">
        <v>3550</v>
      </c>
      <c r="L208" s="8">
        <v>5351</v>
      </c>
      <c r="M208" s="8">
        <v>8037</v>
      </c>
      <c r="N208" s="8">
        <v>4614</v>
      </c>
      <c r="O208" s="8">
        <v>8310</v>
      </c>
      <c r="P208" s="8">
        <v>7560</v>
      </c>
      <c r="Q208" s="8">
        <v>3930</v>
      </c>
      <c r="R208" s="54"/>
      <c r="S208" s="8" t="s">
        <v>5210</v>
      </c>
      <c r="T208" s="8" t="s">
        <v>5056</v>
      </c>
      <c r="U208" s="35">
        <v>1.7352073572800001E-4</v>
      </c>
      <c r="V208" s="35">
        <v>0</v>
      </c>
      <c r="W208" s="35">
        <v>4.0832993058400002E-4</v>
      </c>
      <c r="X208" s="35">
        <v>0</v>
      </c>
      <c r="Y208" s="35">
        <v>0</v>
      </c>
      <c r="Z208" s="35">
        <v>0</v>
      </c>
      <c r="AA208" s="35">
        <v>0</v>
      </c>
      <c r="AB208" s="35">
        <v>5.0813008130099998E-4</v>
      </c>
      <c r="AC208" s="35">
        <v>0</v>
      </c>
      <c r="AD208" s="35">
        <v>0</v>
      </c>
      <c r="AE208" s="35">
        <v>4.46428571429E-4</v>
      </c>
      <c r="AF208" s="35">
        <v>2.5342118601099999E-4</v>
      </c>
      <c r="AG208" s="35">
        <v>0</v>
      </c>
      <c r="AH208" s="35">
        <v>0</v>
      </c>
      <c r="AI208" s="35">
        <v>0</v>
      </c>
      <c r="AJ208" s="35">
        <v>1.70502983802E-3</v>
      </c>
      <c r="AL208" s="34" t="s">
        <v>5410</v>
      </c>
      <c r="AM208" s="34">
        <v>0.474590163934</v>
      </c>
      <c r="AN208" s="34">
        <v>0.59464508094599999</v>
      </c>
      <c r="AO208" s="34">
        <v>0.63295791345600005</v>
      </c>
      <c r="AP208" s="34">
        <v>0.53839190190099995</v>
      </c>
      <c r="AQ208" s="34">
        <v>0.354225070084</v>
      </c>
      <c r="AR208" s="34">
        <v>0.45829959514200003</v>
      </c>
      <c r="AS208" s="34">
        <v>0.42712806264199998</v>
      </c>
      <c r="AT208" s="34">
        <v>0.74157944814499999</v>
      </c>
      <c r="AU208" s="34">
        <v>0.263377428197</v>
      </c>
      <c r="AV208" s="34">
        <v>0.37605633802799998</v>
      </c>
      <c r="AW208" s="34">
        <v>0.44963558213400001</v>
      </c>
      <c r="AX208" s="34">
        <v>0.45576707726799998</v>
      </c>
      <c r="AY208" s="34">
        <v>0.53684438664900003</v>
      </c>
      <c r="AZ208" s="34">
        <v>0.64873646209400004</v>
      </c>
      <c r="BA208" s="34">
        <v>0.55899470899500003</v>
      </c>
      <c r="BB208" s="34">
        <v>0.61043256997499995</v>
      </c>
      <c r="BS208" s="38"/>
    </row>
    <row r="209" spans="1:71" x14ac:dyDescent="0.2">
      <c r="A209" s="34" t="s">
        <v>5411</v>
      </c>
      <c r="B209" s="8">
        <v>4007</v>
      </c>
      <c r="C209" s="8">
        <v>840</v>
      </c>
      <c r="D209" s="8">
        <v>3885</v>
      </c>
      <c r="E209" s="8">
        <v>5896</v>
      </c>
      <c r="F209" s="8">
        <v>2066</v>
      </c>
      <c r="G209" s="8">
        <v>2194</v>
      </c>
      <c r="H209" s="8">
        <v>1958</v>
      </c>
      <c r="I209" s="8">
        <v>2972</v>
      </c>
      <c r="J209" s="8">
        <v>5467</v>
      </c>
      <c r="K209" s="8">
        <v>2471</v>
      </c>
      <c r="L209" s="8">
        <v>2698</v>
      </c>
      <c r="M209" s="8">
        <v>2563</v>
      </c>
      <c r="N209" s="8">
        <v>2510</v>
      </c>
      <c r="O209" s="8">
        <v>4443</v>
      </c>
      <c r="P209" s="8">
        <v>4604</v>
      </c>
      <c r="Q209" s="8">
        <v>1668</v>
      </c>
      <c r="R209" s="54"/>
      <c r="S209" s="8" t="s">
        <v>5210</v>
      </c>
      <c r="T209" s="8" t="s">
        <v>5058</v>
      </c>
      <c r="U209" s="35">
        <v>1.7352073572800001E-4</v>
      </c>
      <c r="V209" s="35">
        <v>0</v>
      </c>
      <c r="W209" s="35">
        <v>4.0832993058400002E-4</v>
      </c>
      <c r="X209" s="35">
        <v>3.1766200762399998E-4</v>
      </c>
      <c r="Y209" s="35">
        <v>1.0576414595500001E-3</v>
      </c>
      <c r="Z209" s="35">
        <v>5.7870370370399998E-4</v>
      </c>
      <c r="AA209" s="35">
        <v>1.45878920496E-3</v>
      </c>
      <c r="AB209" s="35">
        <v>0</v>
      </c>
      <c r="AC209" s="35">
        <v>1.27713920817E-3</v>
      </c>
      <c r="AD209" s="35">
        <v>1.6703786191500001E-3</v>
      </c>
      <c r="AE209" s="35">
        <v>8.9285714285700004E-4</v>
      </c>
      <c r="AF209" s="35">
        <v>5.0684237202199998E-4</v>
      </c>
      <c r="AG209" s="35">
        <v>0</v>
      </c>
      <c r="AH209" s="35">
        <v>0</v>
      </c>
      <c r="AI209" s="35">
        <v>5.0632911392400003E-4</v>
      </c>
      <c r="AJ209" s="35">
        <v>8.5251491901099997E-4</v>
      </c>
      <c r="AL209" s="34" t="s">
        <v>5411</v>
      </c>
      <c r="AM209" s="34">
        <v>9.9825305715E-3</v>
      </c>
      <c r="AN209" s="34">
        <v>1.9047619047599999E-2</v>
      </c>
      <c r="AO209" s="34">
        <v>1.57014157014E-2</v>
      </c>
      <c r="AP209" s="34">
        <v>9.1587516960699999E-3</v>
      </c>
      <c r="AQ209" s="34">
        <v>1.8393030009699999E-2</v>
      </c>
      <c r="AR209" s="34">
        <v>1.0938924339100001E-2</v>
      </c>
      <c r="AS209" s="34">
        <v>5.7711950970400001E-2</v>
      </c>
      <c r="AT209" s="34">
        <v>0.18169582772500001</v>
      </c>
      <c r="AU209" s="34">
        <v>1.17066032559E-2</v>
      </c>
      <c r="AV209" s="34">
        <v>2.3067583974100001E-2</v>
      </c>
      <c r="AW209" s="34">
        <v>3.78057820608E-2</v>
      </c>
      <c r="AX209" s="34">
        <v>3.4724931720599997E-2</v>
      </c>
      <c r="AY209" s="34">
        <v>6.3745019920300001E-3</v>
      </c>
      <c r="AZ209" s="34">
        <v>1.6655413009199999E-2</v>
      </c>
      <c r="BA209" s="34">
        <v>8.6880973066900003E-3</v>
      </c>
      <c r="BB209" s="34">
        <v>1.01918465228E-2</v>
      </c>
      <c r="BS209" s="38"/>
    </row>
    <row r="210" spans="1:71" x14ac:dyDescent="0.2">
      <c r="A210" s="34" t="s">
        <v>5412</v>
      </c>
      <c r="B210" s="8">
        <v>3910</v>
      </c>
      <c r="C210" s="8">
        <v>665</v>
      </c>
      <c r="D210" s="8">
        <v>3678</v>
      </c>
      <c r="E210" s="8">
        <v>4595</v>
      </c>
      <c r="F210" s="8">
        <v>1662</v>
      </c>
      <c r="G210" s="8">
        <v>1952</v>
      </c>
      <c r="H210" s="8">
        <v>1833</v>
      </c>
      <c r="I210" s="8">
        <v>1909</v>
      </c>
      <c r="J210" s="8">
        <v>2457</v>
      </c>
      <c r="K210" s="8">
        <v>1420</v>
      </c>
      <c r="L210" s="8">
        <v>1826</v>
      </c>
      <c r="M210" s="8">
        <v>2022</v>
      </c>
      <c r="N210" s="8">
        <v>1938</v>
      </c>
      <c r="O210" s="8">
        <v>2972</v>
      </c>
      <c r="P210" s="8">
        <v>2556</v>
      </c>
      <c r="Q210" s="8">
        <v>2102</v>
      </c>
      <c r="R210" s="54"/>
      <c r="S210" s="8" t="s">
        <v>5210</v>
      </c>
      <c r="T210" s="8" t="s">
        <v>5060</v>
      </c>
      <c r="U210" s="35">
        <v>0.11782057955899999</v>
      </c>
      <c r="V210" s="35">
        <v>0.32409972299200002</v>
      </c>
      <c r="W210" s="35">
        <v>0.241731318906</v>
      </c>
      <c r="X210" s="35">
        <v>0.20457433290999999</v>
      </c>
      <c r="Y210" s="35">
        <v>0.25013220518200002</v>
      </c>
      <c r="Z210" s="35">
        <v>0.145833333333</v>
      </c>
      <c r="AA210" s="35">
        <v>0.11889132020400001</v>
      </c>
      <c r="AB210" s="35">
        <v>0.46036585365900001</v>
      </c>
      <c r="AC210" s="35">
        <v>3.7888463175799997E-2</v>
      </c>
      <c r="AD210" s="35">
        <v>7.9621380846299994E-2</v>
      </c>
      <c r="AE210" s="35">
        <v>0.25580357142900001</v>
      </c>
      <c r="AF210" s="35">
        <v>0.19944247339099999</v>
      </c>
      <c r="AG210" s="35">
        <v>0.185119047619</v>
      </c>
      <c r="AH210" s="35">
        <v>0.25442342892000003</v>
      </c>
      <c r="AI210" s="35">
        <v>0.20506329113899999</v>
      </c>
      <c r="AJ210" s="35">
        <v>0.18584825234399999</v>
      </c>
      <c r="AL210" s="34" t="s">
        <v>5412</v>
      </c>
      <c r="AM210" s="34">
        <v>5.31969309463E-2</v>
      </c>
      <c r="AN210" s="34">
        <v>0.14285714285699999</v>
      </c>
      <c r="AO210" s="34">
        <v>0.15660685155000001</v>
      </c>
      <c r="AP210" s="34">
        <v>0.165832426551</v>
      </c>
      <c r="AQ210" s="34">
        <v>0.14019253910999999</v>
      </c>
      <c r="AR210" s="34">
        <v>7.2745901639300004E-2</v>
      </c>
      <c r="AS210" s="34">
        <v>8.4015275504600001E-2</v>
      </c>
      <c r="AT210" s="34">
        <v>0.36249345206900002</v>
      </c>
      <c r="AU210" s="34">
        <v>1.8722018722000001E-2</v>
      </c>
      <c r="AV210" s="34">
        <v>4.3661971830999999E-2</v>
      </c>
      <c r="AW210" s="34">
        <v>0.15060240963900001</v>
      </c>
      <c r="AX210" s="34">
        <v>0.117705242334</v>
      </c>
      <c r="AY210" s="34">
        <v>9.8555211558299993E-2</v>
      </c>
      <c r="AZ210" s="34">
        <v>0.16285329744300001</v>
      </c>
      <c r="BA210" s="34">
        <v>0.133411580595</v>
      </c>
      <c r="BB210" s="34">
        <v>0.126070409134</v>
      </c>
      <c r="BS210" s="38"/>
    </row>
    <row r="211" spans="1:71" x14ac:dyDescent="0.2">
      <c r="A211" s="34" t="s">
        <v>5413</v>
      </c>
      <c r="B211" s="8">
        <v>4021</v>
      </c>
      <c r="C211" s="8">
        <v>354</v>
      </c>
      <c r="D211" s="8">
        <v>2589</v>
      </c>
      <c r="E211" s="8">
        <v>3956</v>
      </c>
      <c r="F211" s="8">
        <v>1635</v>
      </c>
      <c r="G211" s="8">
        <v>2313</v>
      </c>
      <c r="H211" s="8">
        <v>1602</v>
      </c>
      <c r="I211" s="8">
        <v>1557</v>
      </c>
      <c r="J211" s="8">
        <v>1898</v>
      </c>
      <c r="K211" s="8">
        <v>1841</v>
      </c>
      <c r="L211" s="8">
        <v>1804</v>
      </c>
      <c r="M211" s="8">
        <v>1929</v>
      </c>
      <c r="N211" s="8">
        <v>1318</v>
      </c>
      <c r="O211" s="8">
        <v>2824</v>
      </c>
      <c r="P211" s="8">
        <v>2497</v>
      </c>
      <c r="Q211" s="8">
        <v>994</v>
      </c>
      <c r="R211" s="54"/>
      <c r="S211" s="8" t="s">
        <v>5210</v>
      </c>
      <c r="T211" s="8" t="s">
        <v>4973</v>
      </c>
      <c r="U211" s="35">
        <v>0</v>
      </c>
      <c r="V211" s="35">
        <v>0</v>
      </c>
      <c r="W211" s="35">
        <v>0</v>
      </c>
      <c r="X211" s="35">
        <v>0</v>
      </c>
      <c r="Y211" s="35">
        <v>0</v>
      </c>
      <c r="Z211" s="35">
        <v>0</v>
      </c>
      <c r="AA211" s="35">
        <v>0</v>
      </c>
      <c r="AB211" s="35">
        <v>0</v>
      </c>
      <c r="AC211" s="35">
        <v>0</v>
      </c>
      <c r="AD211" s="35">
        <v>0</v>
      </c>
      <c r="AE211" s="35">
        <v>0</v>
      </c>
      <c r="AF211" s="35">
        <v>0</v>
      </c>
      <c r="AG211" s="35">
        <v>0</v>
      </c>
      <c r="AH211" s="35">
        <v>0</v>
      </c>
      <c r="AI211" s="35">
        <v>0</v>
      </c>
      <c r="AJ211" s="35">
        <v>0</v>
      </c>
      <c r="AL211" s="34" t="s">
        <v>5413</v>
      </c>
      <c r="AM211" s="34">
        <v>5.4712758020399998E-3</v>
      </c>
      <c r="AN211" s="34">
        <v>1.12994350282E-2</v>
      </c>
      <c r="AO211" s="34">
        <v>7.7249903437599998E-3</v>
      </c>
      <c r="AP211" s="34">
        <v>7.3306370070799999E-3</v>
      </c>
      <c r="AQ211" s="34">
        <v>6.1162079510699999E-3</v>
      </c>
      <c r="AR211" s="34">
        <v>4.3233895373999999E-3</v>
      </c>
      <c r="AS211" s="34">
        <v>4.6192259675399999E-2</v>
      </c>
      <c r="AT211" s="34">
        <v>0.107899807322</v>
      </c>
      <c r="AU211" s="34">
        <v>1.00105374078E-2</v>
      </c>
      <c r="AV211" s="34">
        <v>1.7381857686E-2</v>
      </c>
      <c r="AW211" s="34">
        <v>2.3281596452300001E-2</v>
      </c>
      <c r="AX211" s="34">
        <v>1.9699326075700001E-2</v>
      </c>
      <c r="AY211" s="34">
        <v>2.2761760242799999E-3</v>
      </c>
      <c r="AZ211" s="34">
        <v>5.6657223795999996E-3</v>
      </c>
      <c r="BA211" s="34">
        <v>8.0096115338399998E-3</v>
      </c>
      <c r="BB211" s="34">
        <v>1.1066398390300001E-2</v>
      </c>
      <c r="BS211" s="38"/>
    </row>
    <row r="212" spans="1:71" ht="15.75" thickBot="1" x14ac:dyDescent="0.25">
      <c r="A212" s="34" t="s">
        <v>5414</v>
      </c>
      <c r="B212" s="8">
        <v>7232</v>
      </c>
      <c r="C212" s="8">
        <v>1268</v>
      </c>
      <c r="D212" s="8">
        <v>5300</v>
      </c>
      <c r="E212" s="8">
        <v>9722</v>
      </c>
      <c r="F212" s="8">
        <v>2876</v>
      </c>
      <c r="G212" s="8">
        <v>3173</v>
      </c>
      <c r="H212" s="8">
        <v>2928</v>
      </c>
      <c r="I212" s="8">
        <v>3192</v>
      </c>
      <c r="J212" s="8">
        <v>5342</v>
      </c>
      <c r="K212" s="8">
        <v>2141</v>
      </c>
      <c r="L212" s="8">
        <v>3009</v>
      </c>
      <c r="M212" s="8">
        <v>3216</v>
      </c>
      <c r="N212" s="8">
        <v>3074</v>
      </c>
      <c r="O212" s="8">
        <v>4938</v>
      </c>
      <c r="P212" s="8">
        <v>3723</v>
      </c>
      <c r="Q212" s="8">
        <v>3983</v>
      </c>
      <c r="R212" s="54"/>
      <c r="S212" s="40" t="s">
        <v>5210</v>
      </c>
      <c r="T212" s="40" t="s">
        <v>52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  <c r="Z212" s="41">
        <v>0</v>
      </c>
      <c r="AA212" s="41">
        <v>0</v>
      </c>
      <c r="AB212" s="41">
        <v>0</v>
      </c>
      <c r="AC212" s="41">
        <v>0</v>
      </c>
      <c r="AD212" s="41">
        <v>0</v>
      </c>
      <c r="AE212" s="41">
        <v>0</v>
      </c>
      <c r="AF212" s="41">
        <v>0</v>
      </c>
      <c r="AG212" s="41">
        <v>0</v>
      </c>
      <c r="AH212" s="41">
        <v>0</v>
      </c>
      <c r="AI212" s="41">
        <v>0</v>
      </c>
      <c r="AJ212" s="41">
        <v>0</v>
      </c>
      <c r="AL212" s="34" t="s">
        <v>5414</v>
      </c>
      <c r="AM212" s="34">
        <v>9.2643805309699997E-3</v>
      </c>
      <c r="AN212" s="34">
        <v>1.9716088328100002E-2</v>
      </c>
      <c r="AO212" s="34">
        <v>1.0943396226400001E-2</v>
      </c>
      <c r="AP212" s="34">
        <v>6.6858671055300004E-3</v>
      </c>
      <c r="AQ212" s="34">
        <v>9.0403337969399995E-3</v>
      </c>
      <c r="AR212" s="34">
        <v>5.35770564135E-3</v>
      </c>
      <c r="AS212" s="34">
        <v>5.02049180328E-2</v>
      </c>
      <c r="AT212" s="34">
        <v>0.120614035088</v>
      </c>
      <c r="AU212" s="34">
        <v>9.5469861475099994E-3</v>
      </c>
      <c r="AV212" s="34">
        <v>9.8085007006100001E-3</v>
      </c>
      <c r="AW212" s="34">
        <v>2.6586905948800001E-2</v>
      </c>
      <c r="AX212" s="34">
        <v>2.6741293532299999E-2</v>
      </c>
      <c r="AY212" s="34">
        <v>4.5543266102800002E-3</v>
      </c>
      <c r="AZ212" s="34">
        <v>7.2904009720500002E-3</v>
      </c>
      <c r="BA212" s="34">
        <v>5.9092130002700001E-3</v>
      </c>
      <c r="BB212" s="34">
        <v>7.28094401205E-3</v>
      </c>
      <c r="BS212" s="38"/>
    </row>
    <row r="213" spans="1:71" x14ac:dyDescent="0.2">
      <c r="A213" s="34" t="s">
        <v>5415</v>
      </c>
      <c r="B213" s="8">
        <v>10481</v>
      </c>
      <c r="C213" s="8">
        <v>1224</v>
      </c>
      <c r="D213" s="8">
        <v>8368</v>
      </c>
      <c r="E213" s="8">
        <v>9538</v>
      </c>
      <c r="F213" s="8">
        <v>4146</v>
      </c>
      <c r="G213" s="8">
        <v>4470</v>
      </c>
      <c r="H213" s="8">
        <v>4222</v>
      </c>
      <c r="I213" s="8">
        <v>4807</v>
      </c>
      <c r="J213" s="8">
        <v>6366</v>
      </c>
      <c r="K213" s="8">
        <v>3816</v>
      </c>
      <c r="L213" s="8">
        <v>5733</v>
      </c>
      <c r="M213" s="8">
        <v>5960</v>
      </c>
      <c r="N213" s="8">
        <v>4313</v>
      </c>
      <c r="O213" s="8">
        <v>8217</v>
      </c>
      <c r="P213" s="8">
        <v>6565</v>
      </c>
      <c r="Q213" s="8">
        <v>5639</v>
      </c>
      <c r="R213" s="54"/>
      <c r="S213" s="8" t="s">
        <v>5212</v>
      </c>
      <c r="T213" s="8" t="s">
        <v>5054</v>
      </c>
      <c r="U213" s="35">
        <v>0.90542099192600001</v>
      </c>
      <c r="V213" s="35">
        <v>0.84068627451</v>
      </c>
      <c r="W213" s="35">
        <v>0.83653453207999995</v>
      </c>
      <c r="X213" s="35">
        <v>0.82839388145299997</v>
      </c>
      <c r="Y213" s="35">
        <v>0.83280757097799996</v>
      </c>
      <c r="Z213" s="35">
        <v>0.894553881808</v>
      </c>
      <c r="AA213" s="35">
        <v>0.78863409770699999</v>
      </c>
      <c r="AB213" s="35">
        <v>0.67053941908699999</v>
      </c>
      <c r="AC213" s="35">
        <v>0.813983322643</v>
      </c>
      <c r="AD213" s="35">
        <v>0.73129251700700004</v>
      </c>
      <c r="AE213" s="35">
        <v>0.790243902439</v>
      </c>
      <c r="AF213" s="35">
        <v>0.82890704800799997</v>
      </c>
      <c r="AG213" s="35">
        <v>0.86064659977699998</v>
      </c>
      <c r="AH213" s="35">
        <v>0.77841596130599999</v>
      </c>
      <c r="AI213" s="35">
        <v>0.83954154727800001</v>
      </c>
      <c r="AJ213" s="35">
        <v>0.92873051224900005</v>
      </c>
      <c r="AL213" s="34" t="s">
        <v>5415</v>
      </c>
      <c r="AM213" s="34">
        <v>8.49155614922E-3</v>
      </c>
      <c r="AN213" s="34">
        <v>2.5326797385600001E-2</v>
      </c>
      <c r="AO213" s="34">
        <v>1.9239961759100001E-2</v>
      </c>
      <c r="AP213" s="34">
        <v>1.32103166282E-2</v>
      </c>
      <c r="AQ213" s="34">
        <v>1.7848528702400002E-2</v>
      </c>
      <c r="AR213" s="34">
        <v>1.1409395973200001E-2</v>
      </c>
      <c r="AS213" s="34">
        <v>3.2212221695899997E-2</v>
      </c>
      <c r="AT213" s="34">
        <v>0.20158102766800001</v>
      </c>
      <c r="AU213" s="34">
        <v>6.4404649701500002E-3</v>
      </c>
      <c r="AV213" s="34">
        <v>1.3888888888900001E-2</v>
      </c>
      <c r="AW213" s="34">
        <v>4.3432757718499998E-2</v>
      </c>
      <c r="AX213" s="34">
        <v>3.5570469798700002E-2</v>
      </c>
      <c r="AY213" s="34">
        <v>8.3468583352699997E-3</v>
      </c>
      <c r="AZ213" s="34">
        <v>1.6672751612500002E-2</v>
      </c>
      <c r="BA213" s="34">
        <v>1.1119573495800001E-2</v>
      </c>
      <c r="BB213" s="34">
        <v>1.27682213158E-2</v>
      </c>
      <c r="BS213" s="38"/>
    </row>
    <row r="214" spans="1:71" x14ac:dyDescent="0.2">
      <c r="A214" s="34" t="s">
        <v>5416</v>
      </c>
      <c r="B214" s="8">
        <v>11525</v>
      </c>
      <c r="C214" s="8">
        <v>1434</v>
      </c>
      <c r="D214" s="8">
        <v>9852</v>
      </c>
      <c r="E214" s="8">
        <v>12147</v>
      </c>
      <c r="F214" s="8">
        <v>4924</v>
      </c>
      <c r="G214" s="8">
        <v>5212</v>
      </c>
      <c r="H214" s="8">
        <v>4628</v>
      </c>
      <c r="I214" s="8">
        <v>4468</v>
      </c>
      <c r="J214" s="8">
        <v>7177</v>
      </c>
      <c r="K214" s="8">
        <v>5058</v>
      </c>
      <c r="L214" s="8">
        <v>5483</v>
      </c>
      <c r="M214" s="8">
        <v>7897</v>
      </c>
      <c r="N214" s="8">
        <v>4999</v>
      </c>
      <c r="O214" s="8">
        <v>8897</v>
      </c>
      <c r="P214" s="8">
        <v>10338</v>
      </c>
      <c r="Q214" s="8">
        <v>6761</v>
      </c>
      <c r="R214" s="54"/>
      <c r="S214" s="8" t="s">
        <v>5212</v>
      </c>
      <c r="T214" s="8" t="s">
        <v>5056</v>
      </c>
      <c r="U214" s="35">
        <v>3.8446751249499999E-4</v>
      </c>
      <c r="V214" s="35">
        <v>2.45098039216E-3</v>
      </c>
      <c r="W214" s="35">
        <v>0</v>
      </c>
      <c r="X214" s="35">
        <v>0</v>
      </c>
      <c r="Y214" s="35">
        <v>0</v>
      </c>
      <c r="Z214" s="35">
        <v>0</v>
      </c>
      <c r="AA214" s="35">
        <v>9.9700897308100007E-4</v>
      </c>
      <c r="AB214" s="35">
        <v>0</v>
      </c>
      <c r="AC214" s="35">
        <v>0</v>
      </c>
      <c r="AD214" s="35">
        <v>0</v>
      </c>
      <c r="AE214" s="35">
        <v>0</v>
      </c>
      <c r="AF214" s="35">
        <v>0</v>
      </c>
      <c r="AG214" s="35">
        <v>0</v>
      </c>
      <c r="AH214" s="35">
        <v>3.0229746070100001E-4</v>
      </c>
      <c r="AI214" s="35">
        <v>0</v>
      </c>
      <c r="AJ214" s="35">
        <v>0</v>
      </c>
      <c r="AL214" s="34" t="s">
        <v>5416</v>
      </c>
      <c r="AM214" s="34">
        <v>0.203383947939</v>
      </c>
      <c r="AN214" s="34">
        <v>0.37308228730800003</v>
      </c>
      <c r="AO214" s="34">
        <v>0.40428339423499998</v>
      </c>
      <c r="AP214" s="34">
        <v>0.35111550177</v>
      </c>
      <c r="AQ214" s="34">
        <v>0.20735174654800001</v>
      </c>
      <c r="AR214" s="34">
        <v>0.22985418265499999</v>
      </c>
      <c r="AS214" s="34">
        <v>0.19965427830599999</v>
      </c>
      <c r="AT214" s="34">
        <v>0.61750223813799998</v>
      </c>
      <c r="AU214" s="34">
        <v>7.1199665598400005E-2</v>
      </c>
      <c r="AV214" s="34">
        <v>0.19355476472899999</v>
      </c>
      <c r="AW214" s="34">
        <v>0.256246580339</v>
      </c>
      <c r="AX214" s="34">
        <v>0.243256933013</v>
      </c>
      <c r="AY214" s="34">
        <v>0.28045609121800003</v>
      </c>
      <c r="AZ214" s="34">
        <v>0.37450826121199998</v>
      </c>
      <c r="BA214" s="34">
        <v>0.28235635519399999</v>
      </c>
      <c r="BB214" s="34">
        <v>0.31237982546999998</v>
      </c>
      <c r="BS214" s="38"/>
    </row>
    <row r="215" spans="1:71" x14ac:dyDescent="0.2">
      <c r="A215" s="34" t="s">
        <v>5417</v>
      </c>
      <c r="B215" s="8">
        <v>7209</v>
      </c>
      <c r="C215" s="8">
        <v>1005</v>
      </c>
      <c r="D215" s="8">
        <v>4087</v>
      </c>
      <c r="E215" s="8">
        <v>7024</v>
      </c>
      <c r="F215" s="8">
        <v>2879</v>
      </c>
      <c r="G215" s="8">
        <v>3021</v>
      </c>
      <c r="H215" s="8">
        <v>2353</v>
      </c>
      <c r="I215" s="8">
        <v>2652</v>
      </c>
      <c r="J215" s="8">
        <v>4555</v>
      </c>
      <c r="K215" s="8">
        <v>1763</v>
      </c>
      <c r="L215" s="8">
        <v>3240</v>
      </c>
      <c r="M215" s="8">
        <v>3960</v>
      </c>
      <c r="N215" s="8">
        <v>2400</v>
      </c>
      <c r="O215" s="8">
        <v>3955</v>
      </c>
      <c r="P215" s="8">
        <v>3148</v>
      </c>
      <c r="Q215" s="8">
        <v>2275</v>
      </c>
      <c r="R215" s="54"/>
      <c r="S215" s="8" t="s">
        <v>5212</v>
      </c>
      <c r="T215" s="8" t="s">
        <v>5058</v>
      </c>
      <c r="U215" s="35">
        <v>3.8446751249499999E-4</v>
      </c>
      <c r="V215" s="35">
        <v>0</v>
      </c>
      <c r="W215" s="35">
        <v>0</v>
      </c>
      <c r="X215" s="35">
        <v>0</v>
      </c>
      <c r="Y215" s="35">
        <v>0</v>
      </c>
      <c r="Z215" s="35">
        <v>2.3174971031300002E-3</v>
      </c>
      <c r="AA215" s="35">
        <v>9.9700897308100007E-4</v>
      </c>
      <c r="AB215" s="35">
        <v>8.2987551867199998E-4</v>
      </c>
      <c r="AC215" s="35">
        <v>0</v>
      </c>
      <c r="AD215" s="35">
        <v>0</v>
      </c>
      <c r="AE215" s="35">
        <v>0</v>
      </c>
      <c r="AF215" s="35">
        <v>5.1072522982599999E-4</v>
      </c>
      <c r="AG215" s="35">
        <v>0</v>
      </c>
      <c r="AH215" s="35">
        <v>3.0229746070100001E-4</v>
      </c>
      <c r="AI215" s="35">
        <v>0</v>
      </c>
      <c r="AJ215" s="35">
        <v>0</v>
      </c>
      <c r="AL215" s="34" t="s">
        <v>5417</v>
      </c>
      <c r="AM215" s="34">
        <v>5.6873352753499997E-3</v>
      </c>
      <c r="AN215" s="34">
        <v>1.1940298507500001E-2</v>
      </c>
      <c r="AO215" s="34">
        <v>9.7871299241499999E-3</v>
      </c>
      <c r="AP215" s="34">
        <v>6.8337129840499999E-3</v>
      </c>
      <c r="AQ215" s="34">
        <v>9.7255991663799998E-3</v>
      </c>
      <c r="AR215" s="34">
        <v>2.31711353856E-3</v>
      </c>
      <c r="AS215" s="34">
        <v>3.1024224394399998E-2</v>
      </c>
      <c r="AT215" s="34">
        <v>0.144042232278</v>
      </c>
      <c r="AU215" s="34">
        <v>5.2689352359999997E-3</v>
      </c>
      <c r="AV215" s="34">
        <v>7.9410096426499998E-3</v>
      </c>
      <c r="AW215" s="34">
        <v>2.5925925925900001E-2</v>
      </c>
      <c r="AX215" s="34">
        <v>1.5151515151500001E-2</v>
      </c>
      <c r="AY215" s="34">
        <v>4.5833333333300001E-3</v>
      </c>
      <c r="AZ215" s="34">
        <v>8.8495575221199992E-3</v>
      </c>
      <c r="BA215" s="34">
        <v>6.9885641677300001E-3</v>
      </c>
      <c r="BB215" s="34">
        <v>8.3516483516500005E-3</v>
      </c>
      <c r="BS215" s="38"/>
    </row>
    <row r="216" spans="1:71" x14ac:dyDescent="0.2">
      <c r="A216" s="34" t="s">
        <v>5418</v>
      </c>
      <c r="B216" s="8">
        <v>14719</v>
      </c>
      <c r="C216" s="8">
        <v>1749</v>
      </c>
      <c r="D216" s="8">
        <v>11126</v>
      </c>
      <c r="E216" s="8">
        <v>13090</v>
      </c>
      <c r="F216" s="8">
        <v>6477</v>
      </c>
      <c r="G216" s="8">
        <v>6826</v>
      </c>
      <c r="H216" s="8">
        <v>6718</v>
      </c>
      <c r="I216" s="8">
        <v>6244</v>
      </c>
      <c r="J216" s="8">
        <v>7009</v>
      </c>
      <c r="K216" s="8">
        <v>4934</v>
      </c>
      <c r="L216" s="8">
        <v>7536</v>
      </c>
      <c r="M216" s="8">
        <v>7880</v>
      </c>
      <c r="N216" s="8">
        <v>5601</v>
      </c>
      <c r="O216" s="8">
        <v>11474</v>
      </c>
      <c r="P216" s="8">
        <v>6401</v>
      </c>
      <c r="Q216" s="8">
        <v>6333</v>
      </c>
      <c r="R216" s="54"/>
      <c r="S216" s="8" t="s">
        <v>5212</v>
      </c>
      <c r="T216" s="8" t="s">
        <v>5060</v>
      </c>
      <c r="U216" s="35">
        <v>9.38100730488E-2</v>
      </c>
      <c r="V216" s="35">
        <v>0.15686274509799999</v>
      </c>
      <c r="W216" s="35">
        <v>0.16346546792</v>
      </c>
      <c r="X216" s="35">
        <v>0.171606118547</v>
      </c>
      <c r="Y216" s="35">
        <v>0.16719242902199999</v>
      </c>
      <c r="Z216" s="35">
        <v>0.10312862108900001</v>
      </c>
      <c r="AA216" s="35">
        <v>0.20937188434699999</v>
      </c>
      <c r="AB216" s="35">
        <v>0.32863070539400002</v>
      </c>
      <c r="AC216" s="35">
        <v>0.186016677357</v>
      </c>
      <c r="AD216" s="35">
        <v>0.26870748299300001</v>
      </c>
      <c r="AE216" s="35">
        <v>0.209756097561</v>
      </c>
      <c r="AF216" s="35">
        <v>0.17058222676199999</v>
      </c>
      <c r="AG216" s="35">
        <v>0.139353400223</v>
      </c>
      <c r="AH216" s="35">
        <v>0.22097944377299999</v>
      </c>
      <c r="AI216" s="35">
        <v>0.16045845272199999</v>
      </c>
      <c r="AJ216" s="35">
        <v>7.1269487750600005E-2</v>
      </c>
      <c r="AL216" s="34" t="s">
        <v>5418</v>
      </c>
      <c r="AM216" s="34">
        <v>6.3183640192900001E-3</v>
      </c>
      <c r="AN216" s="34">
        <v>1.7152658662100001E-2</v>
      </c>
      <c r="AO216" s="34">
        <v>7.9992809635100002E-3</v>
      </c>
      <c r="AP216" s="34">
        <v>5.7295645530900004E-3</v>
      </c>
      <c r="AQ216" s="34">
        <v>8.0284082136799998E-3</v>
      </c>
      <c r="AR216" s="34">
        <v>4.8344564898900001E-3</v>
      </c>
      <c r="AS216" s="34">
        <v>1.5183090205400001E-2</v>
      </c>
      <c r="AT216" s="34">
        <v>9.4490711082600001E-2</v>
      </c>
      <c r="AU216" s="34">
        <v>4.5655585675599998E-3</v>
      </c>
      <c r="AV216" s="34">
        <v>5.6749087961100002E-3</v>
      </c>
      <c r="AW216" s="34">
        <v>1.7250530785599998E-2</v>
      </c>
      <c r="AX216" s="34">
        <v>1.2817258883200001E-2</v>
      </c>
      <c r="AY216" s="34">
        <v>7.67720049991E-3</v>
      </c>
      <c r="AZ216" s="34">
        <v>7.0594387310399997E-3</v>
      </c>
      <c r="BA216" s="34">
        <v>7.9675050773299998E-3</v>
      </c>
      <c r="BB216" s="34">
        <v>6.78983104374E-3</v>
      </c>
      <c r="BS216" s="38"/>
    </row>
    <row r="217" spans="1:71" x14ac:dyDescent="0.2">
      <c r="A217" s="34" t="s">
        <v>5419</v>
      </c>
      <c r="B217" s="8">
        <v>10725</v>
      </c>
      <c r="C217" s="8">
        <v>1413</v>
      </c>
      <c r="D217" s="8">
        <v>6781</v>
      </c>
      <c r="E217" s="8">
        <v>9562</v>
      </c>
      <c r="F217" s="8">
        <v>3952</v>
      </c>
      <c r="G217" s="8">
        <v>4131</v>
      </c>
      <c r="H217" s="8">
        <v>3853</v>
      </c>
      <c r="I217" s="8">
        <v>4578</v>
      </c>
      <c r="J217" s="8">
        <v>5096</v>
      </c>
      <c r="K217" s="8">
        <v>3336</v>
      </c>
      <c r="L217" s="8">
        <v>3746</v>
      </c>
      <c r="M217" s="8">
        <v>6260</v>
      </c>
      <c r="N217" s="8">
        <v>4078</v>
      </c>
      <c r="O217" s="8">
        <v>6831</v>
      </c>
      <c r="P217" s="8">
        <v>5301</v>
      </c>
      <c r="Q217" s="8">
        <v>4051</v>
      </c>
      <c r="R217" s="54"/>
      <c r="S217" s="8" t="s">
        <v>5212</v>
      </c>
      <c r="T217" s="8" t="s">
        <v>4973</v>
      </c>
      <c r="U217" s="35">
        <v>0</v>
      </c>
      <c r="V217" s="35">
        <v>0</v>
      </c>
      <c r="W217" s="35">
        <v>0</v>
      </c>
      <c r="X217" s="35">
        <v>0</v>
      </c>
      <c r="Y217" s="35">
        <v>0</v>
      </c>
      <c r="Z217" s="35">
        <v>0</v>
      </c>
      <c r="AA217" s="35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0</v>
      </c>
      <c r="AH217" s="35">
        <v>0</v>
      </c>
      <c r="AI217" s="35">
        <v>0</v>
      </c>
      <c r="AJ217" s="35">
        <v>0</v>
      </c>
      <c r="AL217" s="34" t="s">
        <v>5419</v>
      </c>
      <c r="AM217" s="34">
        <v>4.0279720279699997E-2</v>
      </c>
      <c r="AN217" s="34">
        <v>7.7140835102600003E-2</v>
      </c>
      <c r="AO217" s="34">
        <v>7.1818315882600001E-2</v>
      </c>
      <c r="AP217" s="34">
        <v>4.9571219410199999E-2</v>
      </c>
      <c r="AQ217" s="34">
        <v>7.4392712550599996E-2</v>
      </c>
      <c r="AR217" s="34">
        <v>4.7204066811900001E-2</v>
      </c>
      <c r="AS217" s="34">
        <v>0.12639501686999999</v>
      </c>
      <c r="AT217" s="34">
        <v>0.36719091306200002</v>
      </c>
      <c r="AU217" s="34">
        <v>1.58948194662E-2</v>
      </c>
      <c r="AV217" s="34">
        <v>3.6570743405299998E-2</v>
      </c>
      <c r="AW217" s="34">
        <v>0.14735718099299999</v>
      </c>
      <c r="AX217" s="34">
        <v>0.12060702875400001</v>
      </c>
      <c r="AY217" s="34">
        <v>5.2476704266799998E-2</v>
      </c>
      <c r="AZ217" s="34">
        <v>9.0323525106100006E-2</v>
      </c>
      <c r="BA217" s="34">
        <v>6.3572910771600002E-2</v>
      </c>
      <c r="BB217" s="34">
        <v>5.1345346827899999E-2</v>
      </c>
      <c r="BS217" s="38"/>
    </row>
    <row r="218" spans="1:71" ht="15.75" thickBot="1" x14ac:dyDescent="0.25">
      <c r="A218" s="34" t="s">
        <v>5420</v>
      </c>
      <c r="B218" s="8">
        <v>10574</v>
      </c>
      <c r="C218" s="8">
        <v>1347</v>
      </c>
      <c r="D218" s="8">
        <v>6818</v>
      </c>
      <c r="E218" s="8">
        <v>8521</v>
      </c>
      <c r="F218" s="8">
        <v>3632</v>
      </c>
      <c r="G218" s="8">
        <v>3933</v>
      </c>
      <c r="H218" s="8">
        <v>2933</v>
      </c>
      <c r="I218" s="8">
        <v>3748</v>
      </c>
      <c r="J218" s="8">
        <v>5376</v>
      </c>
      <c r="K218" s="8">
        <v>3324</v>
      </c>
      <c r="L218" s="8">
        <v>4258</v>
      </c>
      <c r="M218" s="8">
        <v>4862</v>
      </c>
      <c r="N218" s="8">
        <v>3751</v>
      </c>
      <c r="O218" s="8">
        <v>6486</v>
      </c>
      <c r="P218" s="8">
        <v>4649</v>
      </c>
      <c r="Q218" s="8">
        <v>3891</v>
      </c>
      <c r="R218" s="54"/>
      <c r="S218" s="40" t="s">
        <v>5212</v>
      </c>
      <c r="T218" s="40" t="s">
        <v>52</v>
      </c>
      <c r="U218" s="41">
        <v>0</v>
      </c>
      <c r="V218" s="41">
        <v>0</v>
      </c>
      <c r="W218" s="41">
        <v>0</v>
      </c>
      <c r="X218" s="41">
        <v>0</v>
      </c>
      <c r="Y218" s="41">
        <v>0</v>
      </c>
      <c r="Z218" s="41">
        <v>0</v>
      </c>
      <c r="AA218" s="41">
        <v>0</v>
      </c>
      <c r="AB218" s="41">
        <v>0</v>
      </c>
      <c r="AC218" s="41">
        <v>0</v>
      </c>
      <c r="AD218" s="41">
        <v>0</v>
      </c>
      <c r="AE218" s="41">
        <v>0</v>
      </c>
      <c r="AF218" s="41">
        <v>0</v>
      </c>
      <c r="AG218" s="41">
        <v>0</v>
      </c>
      <c r="AH218" s="41">
        <v>0</v>
      </c>
      <c r="AI218" s="41">
        <v>0</v>
      </c>
      <c r="AJ218" s="41">
        <v>0</v>
      </c>
      <c r="AL218" s="34" t="s">
        <v>5420</v>
      </c>
      <c r="AM218" s="34">
        <v>5.5986381690899999E-2</v>
      </c>
      <c r="AN218" s="34">
        <v>0.16778025241299999</v>
      </c>
      <c r="AO218" s="34">
        <v>0.209005573482</v>
      </c>
      <c r="AP218" s="34">
        <v>0.196690529281</v>
      </c>
      <c r="AQ218" s="34">
        <v>0.101046255507</v>
      </c>
      <c r="AR218" s="34">
        <v>7.4497838799900004E-2</v>
      </c>
      <c r="AS218" s="34">
        <v>0.11148994203900001</v>
      </c>
      <c r="AT218" s="34">
        <v>0.39807897545400001</v>
      </c>
      <c r="AU218" s="34">
        <v>2.6599702380999998E-2</v>
      </c>
      <c r="AV218" s="34">
        <v>6.7087845968700002E-2</v>
      </c>
      <c r="AW218" s="34">
        <v>0.163926726163</v>
      </c>
      <c r="AX218" s="34">
        <v>0.15446318387499999</v>
      </c>
      <c r="AY218" s="34">
        <v>0.127699280192</v>
      </c>
      <c r="AZ218" s="34">
        <v>0.188405797101</v>
      </c>
      <c r="BA218" s="34">
        <v>0.1510002151</v>
      </c>
      <c r="BB218" s="34">
        <v>0.125931637111</v>
      </c>
      <c r="BS218" s="38"/>
    </row>
    <row r="219" spans="1:71" x14ac:dyDescent="0.2">
      <c r="A219" s="34" t="s">
        <v>5421</v>
      </c>
      <c r="B219" s="8">
        <v>4937</v>
      </c>
      <c r="C219" s="8">
        <v>645</v>
      </c>
      <c r="D219" s="8">
        <v>4116</v>
      </c>
      <c r="E219" s="8">
        <v>4469</v>
      </c>
      <c r="F219" s="8">
        <v>2105</v>
      </c>
      <c r="G219" s="8">
        <v>3031</v>
      </c>
      <c r="H219" s="8">
        <v>1570</v>
      </c>
      <c r="I219" s="8">
        <v>2475</v>
      </c>
      <c r="J219" s="8">
        <v>2015</v>
      </c>
      <c r="K219" s="8">
        <v>1876</v>
      </c>
      <c r="L219" s="8">
        <v>2220</v>
      </c>
      <c r="M219" s="8">
        <v>3002</v>
      </c>
      <c r="N219" s="8">
        <v>1956</v>
      </c>
      <c r="O219" s="8">
        <v>3218</v>
      </c>
      <c r="P219" s="8">
        <v>2652</v>
      </c>
      <c r="Q219" s="8">
        <v>1753</v>
      </c>
      <c r="R219" s="54"/>
      <c r="S219" s="8" t="s">
        <v>5214</v>
      </c>
      <c r="T219" s="8" t="s">
        <v>5054</v>
      </c>
      <c r="U219" s="35">
        <v>0.93741588156099998</v>
      </c>
      <c r="V219" s="35">
        <v>0.86915887850499995</v>
      </c>
      <c r="W219" s="35">
        <v>0.86919532080799999</v>
      </c>
      <c r="X219" s="35">
        <v>0.89189189189200002</v>
      </c>
      <c r="Y219" s="35">
        <v>0.85910652920999997</v>
      </c>
      <c r="Z219" s="35">
        <v>0.93441358024700005</v>
      </c>
      <c r="AA219" s="35">
        <v>0.90814196242199996</v>
      </c>
      <c r="AB219" s="35">
        <v>0.60974274767400005</v>
      </c>
      <c r="AC219" s="35">
        <v>0.96045503791999998</v>
      </c>
      <c r="AD219" s="35">
        <v>0.89821428571399997</v>
      </c>
      <c r="AE219" s="35">
        <v>0.79748221127499996</v>
      </c>
      <c r="AF219" s="35">
        <v>0.85093945720300002</v>
      </c>
      <c r="AG219" s="35">
        <v>0.92052469135799997</v>
      </c>
      <c r="AH219" s="35">
        <v>0.88199265006100003</v>
      </c>
      <c r="AI219" s="35">
        <v>0.87606623181099996</v>
      </c>
      <c r="AJ219" s="35">
        <v>0.93316028552899999</v>
      </c>
      <c r="AL219" s="34" t="s">
        <v>5421</v>
      </c>
      <c r="AM219" s="34">
        <v>5.3473769495600003E-2</v>
      </c>
      <c r="AN219" s="34">
        <v>9.7674418604699997E-2</v>
      </c>
      <c r="AO219" s="34">
        <v>7.9203109815400005E-2</v>
      </c>
      <c r="AP219" s="34">
        <v>6.2653837547499994E-2</v>
      </c>
      <c r="AQ219" s="34">
        <v>4.32304038005E-2</v>
      </c>
      <c r="AR219" s="34">
        <v>5.5097327614599997E-2</v>
      </c>
      <c r="AS219" s="34">
        <v>0.217834394904</v>
      </c>
      <c r="AT219" s="34">
        <v>0.29656565656599998</v>
      </c>
      <c r="AU219" s="34">
        <v>0.17320099255599999</v>
      </c>
      <c r="AV219" s="34">
        <v>0.31769722814500001</v>
      </c>
      <c r="AW219" s="34">
        <v>0.18513513513499999</v>
      </c>
      <c r="AX219" s="34">
        <v>0.16189207195200001</v>
      </c>
      <c r="AY219" s="34">
        <v>7.1574642126799995E-2</v>
      </c>
      <c r="AZ219" s="34">
        <v>0.106898694842</v>
      </c>
      <c r="BA219" s="34">
        <v>8.7104072398200005E-2</v>
      </c>
      <c r="BB219" s="34">
        <v>8.15744438106E-2</v>
      </c>
      <c r="BS219" s="38"/>
    </row>
    <row r="220" spans="1:71" x14ac:dyDescent="0.2">
      <c r="A220" s="34" t="s">
        <v>5422</v>
      </c>
      <c r="B220" s="8">
        <v>11308</v>
      </c>
      <c r="C220" s="8">
        <v>2239</v>
      </c>
      <c r="D220" s="8">
        <v>11208</v>
      </c>
      <c r="E220" s="8">
        <v>10925</v>
      </c>
      <c r="F220" s="8">
        <v>5118</v>
      </c>
      <c r="G220" s="8">
        <v>5669</v>
      </c>
      <c r="H220" s="8">
        <v>5794</v>
      </c>
      <c r="I220" s="8">
        <v>5572</v>
      </c>
      <c r="J220" s="8">
        <v>7862</v>
      </c>
      <c r="K220" s="8">
        <v>4540</v>
      </c>
      <c r="L220" s="8">
        <v>5489</v>
      </c>
      <c r="M220" s="8">
        <v>6160</v>
      </c>
      <c r="N220" s="8">
        <v>5586</v>
      </c>
      <c r="O220" s="8">
        <v>9053</v>
      </c>
      <c r="P220" s="8">
        <v>5580</v>
      </c>
      <c r="Q220" s="8">
        <v>5342</v>
      </c>
      <c r="R220" s="54"/>
      <c r="S220" s="8" t="s">
        <v>5214</v>
      </c>
      <c r="T220" s="8" t="s">
        <v>5056</v>
      </c>
      <c r="U220" s="35">
        <v>0</v>
      </c>
      <c r="V220" s="35">
        <v>0</v>
      </c>
      <c r="W220" s="35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4.1753653444699998E-4</v>
      </c>
      <c r="AG220" s="35">
        <v>0</v>
      </c>
      <c r="AH220" s="35">
        <v>0</v>
      </c>
      <c r="AI220" s="35">
        <v>0</v>
      </c>
      <c r="AJ220" s="35">
        <v>6.4892926671000003E-4</v>
      </c>
      <c r="AL220" s="34" t="s">
        <v>5422</v>
      </c>
      <c r="AM220" s="34">
        <v>4.36858860983E-2</v>
      </c>
      <c r="AN220" s="34">
        <v>8.3966056275099996E-2</v>
      </c>
      <c r="AO220" s="34">
        <v>0.130085653105</v>
      </c>
      <c r="AP220" s="34">
        <v>9.4553775743699997E-2</v>
      </c>
      <c r="AQ220" s="34">
        <v>5.7639703009000003E-2</v>
      </c>
      <c r="AR220" s="34">
        <v>4.6392661845099999E-2</v>
      </c>
      <c r="AS220" s="34">
        <v>0.112875388333</v>
      </c>
      <c r="AT220" s="34">
        <v>0.30150753768799998</v>
      </c>
      <c r="AU220" s="34">
        <v>3.6886288476199999E-2</v>
      </c>
      <c r="AV220" s="34">
        <v>8.4581497797399999E-2</v>
      </c>
      <c r="AW220" s="34">
        <v>0.145017307342</v>
      </c>
      <c r="AX220" s="34">
        <v>0.123051948052</v>
      </c>
      <c r="AY220" s="34">
        <v>9.7744360902300001E-2</v>
      </c>
      <c r="AZ220" s="34">
        <v>0.15464486910399999</v>
      </c>
      <c r="BA220" s="34">
        <v>0.109856630824</v>
      </c>
      <c r="BB220" s="34">
        <v>0.101460127293</v>
      </c>
      <c r="BS220" s="38"/>
    </row>
    <row r="221" spans="1:71" x14ac:dyDescent="0.2">
      <c r="A221" s="34" t="s">
        <v>5423</v>
      </c>
      <c r="B221" s="8">
        <v>11449</v>
      </c>
      <c r="C221" s="8">
        <v>1357</v>
      </c>
      <c r="D221" s="8">
        <v>7699</v>
      </c>
      <c r="E221" s="8">
        <v>12589</v>
      </c>
      <c r="F221" s="8">
        <v>4894</v>
      </c>
      <c r="G221" s="8">
        <v>4697</v>
      </c>
      <c r="H221" s="8">
        <v>3994</v>
      </c>
      <c r="I221" s="8">
        <v>3396</v>
      </c>
      <c r="J221" s="8">
        <v>2840</v>
      </c>
      <c r="K221" s="8">
        <v>3668</v>
      </c>
      <c r="L221" s="8">
        <v>3540</v>
      </c>
      <c r="M221" s="8">
        <v>5801</v>
      </c>
      <c r="N221" s="8">
        <v>4624</v>
      </c>
      <c r="O221" s="8">
        <v>7704</v>
      </c>
      <c r="P221" s="8">
        <v>9033</v>
      </c>
      <c r="Q221" s="8">
        <v>5581</v>
      </c>
      <c r="R221" s="54"/>
      <c r="S221" s="8" t="s">
        <v>5214</v>
      </c>
      <c r="T221" s="8" t="s">
        <v>5058</v>
      </c>
      <c r="U221" s="35">
        <v>3.3647375504700002E-4</v>
      </c>
      <c r="V221" s="35">
        <v>0</v>
      </c>
      <c r="W221" s="35">
        <v>7.0896845090400004E-4</v>
      </c>
      <c r="X221" s="35">
        <v>0</v>
      </c>
      <c r="Y221" s="35">
        <v>6.8728522336800003E-4</v>
      </c>
      <c r="Z221" s="35">
        <v>7.7160493827199998E-4</v>
      </c>
      <c r="AA221" s="35">
        <v>0</v>
      </c>
      <c r="AB221" s="35">
        <v>0</v>
      </c>
      <c r="AC221" s="35">
        <v>1.0834236186299999E-3</v>
      </c>
      <c r="AD221" s="35">
        <v>1.78571428571E-3</v>
      </c>
      <c r="AE221" s="35">
        <v>0</v>
      </c>
      <c r="AF221" s="35">
        <v>0</v>
      </c>
      <c r="AG221" s="35">
        <v>7.7160493827199998E-4</v>
      </c>
      <c r="AH221" s="35">
        <v>0</v>
      </c>
      <c r="AI221" s="35">
        <v>3.0105368790800001E-3</v>
      </c>
      <c r="AJ221" s="35">
        <v>6.4892926671000003E-4</v>
      </c>
      <c r="AL221" s="34" t="s">
        <v>5423</v>
      </c>
      <c r="AM221" s="34">
        <v>0.61490086470399996</v>
      </c>
      <c r="AN221" s="34">
        <v>0.65585851142200002</v>
      </c>
      <c r="AO221" s="34">
        <v>0.72697752954899997</v>
      </c>
      <c r="AP221" s="34">
        <v>0.67384224322800002</v>
      </c>
      <c r="AQ221" s="34">
        <v>0.51593788312199995</v>
      </c>
      <c r="AR221" s="34">
        <v>0.56227379178199999</v>
      </c>
      <c r="AS221" s="34">
        <v>0.60565848773200004</v>
      </c>
      <c r="AT221" s="34">
        <v>0.83127208480600001</v>
      </c>
      <c r="AU221" s="34">
        <v>0.39190140845100002</v>
      </c>
      <c r="AV221" s="34">
        <v>0.49400218102499999</v>
      </c>
      <c r="AW221" s="34">
        <v>0.614971751412</v>
      </c>
      <c r="AX221" s="34">
        <v>0.53628684709499996</v>
      </c>
      <c r="AY221" s="34">
        <v>0.63170415224900001</v>
      </c>
      <c r="AZ221" s="34">
        <v>0.76051401869199997</v>
      </c>
      <c r="BA221" s="34">
        <v>0.54710505922700003</v>
      </c>
      <c r="BB221" s="34">
        <v>0.67908976885899996</v>
      </c>
      <c r="BS221" s="38"/>
    </row>
    <row r="222" spans="1:71" x14ac:dyDescent="0.2">
      <c r="A222" s="34" t="s">
        <v>5424</v>
      </c>
      <c r="B222" s="8">
        <v>8466</v>
      </c>
      <c r="C222" s="8">
        <v>969</v>
      </c>
      <c r="D222" s="8">
        <v>6079</v>
      </c>
      <c r="E222" s="8">
        <v>6972</v>
      </c>
      <c r="F222" s="8">
        <v>4081</v>
      </c>
      <c r="G222" s="8">
        <v>4181</v>
      </c>
      <c r="H222" s="8">
        <v>2430</v>
      </c>
      <c r="I222" s="8">
        <v>3514</v>
      </c>
      <c r="J222" s="8">
        <v>5066</v>
      </c>
      <c r="K222" s="8">
        <v>2474</v>
      </c>
      <c r="L222" s="8">
        <v>3395</v>
      </c>
      <c r="M222" s="8">
        <v>4158</v>
      </c>
      <c r="N222" s="8">
        <v>3435</v>
      </c>
      <c r="O222" s="8">
        <v>5815</v>
      </c>
      <c r="P222" s="8">
        <v>4883</v>
      </c>
      <c r="Q222" s="8">
        <v>3437</v>
      </c>
      <c r="R222" s="54"/>
      <c r="S222" s="8" t="s">
        <v>5214</v>
      </c>
      <c r="T222" s="8" t="s">
        <v>5060</v>
      </c>
      <c r="U222" s="35">
        <v>6.2247644683699997E-2</v>
      </c>
      <c r="V222" s="35">
        <v>0.13084112149499999</v>
      </c>
      <c r="W222" s="35">
        <v>0.13009571074099999</v>
      </c>
      <c r="X222" s="35">
        <v>0.10810810810800001</v>
      </c>
      <c r="Y222" s="35">
        <v>0.14020618556700001</v>
      </c>
      <c r="Z222" s="35">
        <v>6.4814814814800004E-2</v>
      </c>
      <c r="AA222" s="35">
        <v>9.1858037578299995E-2</v>
      </c>
      <c r="AB222" s="35">
        <v>0.390257252326</v>
      </c>
      <c r="AC222" s="35">
        <v>3.8461538461500001E-2</v>
      </c>
      <c r="AD222" s="35">
        <v>0.1</v>
      </c>
      <c r="AE222" s="35">
        <v>0.20251778872500001</v>
      </c>
      <c r="AF222" s="35">
        <v>0.148643006263</v>
      </c>
      <c r="AG222" s="35">
        <v>7.8703703703700001E-2</v>
      </c>
      <c r="AH222" s="35">
        <v>0.118007349939</v>
      </c>
      <c r="AI222" s="35">
        <v>0.12092323131</v>
      </c>
      <c r="AJ222" s="35">
        <v>6.5541855937699997E-2</v>
      </c>
      <c r="AL222" s="34" t="s">
        <v>5424</v>
      </c>
      <c r="AM222" s="34">
        <v>0.55953224663400003</v>
      </c>
      <c r="AN222" s="34">
        <v>0.61609907120700003</v>
      </c>
      <c r="AO222" s="34">
        <v>0.71195920381599997</v>
      </c>
      <c r="AP222" s="34">
        <v>0.704388984509</v>
      </c>
      <c r="AQ222" s="34">
        <v>0.40749816221500001</v>
      </c>
      <c r="AR222" s="34">
        <v>0.48552977756499999</v>
      </c>
      <c r="AS222" s="34">
        <v>0.68148148148099996</v>
      </c>
      <c r="AT222" s="34">
        <v>0.77689243027900001</v>
      </c>
      <c r="AU222" s="34">
        <v>0.52092380576399999</v>
      </c>
      <c r="AV222" s="34">
        <v>0.61924009700899996</v>
      </c>
      <c r="AW222" s="34">
        <v>0.50633284241499998</v>
      </c>
      <c r="AX222" s="34">
        <v>0.52188552188600001</v>
      </c>
      <c r="AY222" s="34">
        <v>0.65647743813699999</v>
      </c>
      <c r="AZ222" s="34">
        <v>0.80670679277699997</v>
      </c>
      <c r="BA222" s="34">
        <v>0.64673356543100002</v>
      </c>
      <c r="BB222" s="34">
        <v>0.64911259819599998</v>
      </c>
      <c r="BS222" s="38"/>
    </row>
    <row r="223" spans="1:71" x14ac:dyDescent="0.2">
      <c r="A223" s="34" t="s">
        <v>5425</v>
      </c>
      <c r="B223" s="8">
        <v>3848</v>
      </c>
      <c r="C223" s="8">
        <v>670</v>
      </c>
      <c r="D223" s="8">
        <v>3331</v>
      </c>
      <c r="E223" s="8">
        <v>5765</v>
      </c>
      <c r="F223" s="8">
        <v>2294</v>
      </c>
      <c r="G223" s="8">
        <v>1885</v>
      </c>
      <c r="H223" s="8">
        <v>2346</v>
      </c>
      <c r="I223" s="8">
        <v>2732</v>
      </c>
      <c r="J223" s="8">
        <v>4985</v>
      </c>
      <c r="K223" s="8">
        <v>1575</v>
      </c>
      <c r="L223" s="8">
        <v>2486</v>
      </c>
      <c r="M223" s="8">
        <v>2239</v>
      </c>
      <c r="N223" s="8">
        <v>1861</v>
      </c>
      <c r="O223" s="8">
        <v>5553</v>
      </c>
      <c r="P223" s="8">
        <v>2301</v>
      </c>
      <c r="Q223" s="8">
        <v>2811</v>
      </c>
      <c r="R223" s="54"/>
      <c r="S223" s="8" t="s">
        <v>5214</v>
      </c>
      <c r="T223" s="8" t="s">
        <v>4973</v>
      </c>
      <c r="U223" s="35">
        <v>0</v>
      </c>
      <c r="V223" s="35">
        <v>0</v>
      </c>
      <c r="W223" s="35">
        <v>0</v>
      </c>
      <c r="X223" s="35">
        <v>0</v>
      </c>
      <c r="Y223" s="35">
        <v>0</v>
      </c>
      <c r="Z223" s="35">
        <v>0</v>
      </c>
      <c r="AA223" s="35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0</v>
      </c>
      <c r="AG223" s="35">
        <v>0</v>
      </c>
      <c r="AH223" s="35">
        <v>0</v>
      </c>
      <c r="AI223" s="35">
        <v>0</v>
      </c>
      <c r="AJ223" s="35">
        <v>0</v>
      </c>
      <c r="AL223" s="34" t="s">
        <v>5425</v>
      </c>
      <c r="AM223" s="34">
        <v>0.44802494802499998</v>
      </c>
      <c r="AN223" s="34">
        <v>0.51194029850699996</v>
      </c>
      <c r="AO223" s="34">
        <v>0.66556589612700001</v>
      </c>
      <c r="AP223" s="34">
        <v>0.56860364267100005</v>
      </c>
      <c r="AQ223" s="34">
        <v>0.43243243243200002</v>
      </c>
      <c r="AR223" s="34">
        <v>0.466843501326</v>
      </c>
      <c r="AS223" s="34">
        <v>0.68329070758699995</v>
      </c>
      <c r="AT223" s="34">
        <v>0.782210834553</v>
      </c>
      <c r="AU223" s="34">
        <v>0.536208625878</v>
      </c>
      <c r="AV223" s="34">
        <v>0.77206349206299996</v>
      </c>
      <c r="AW223" s="34">
        <v>0.50040225261500004</v>
      </c>
      <c r="AX223" s="34">
        <v>0.56543099598000002</v>
      </c>
      <c r="AY223" s="34">
        <v>0.59000537345500004</v>
      </c>
      <c r="AZ223" s="34">
        <v>0.70538447685899996</v>
      </c>
      <c r="BA223" s="34">
        <v>0.57409821816600004</v>
      </c>
      <c r="BB223" s="34">
        <v>0.62184276058300003</v>
      </c>
      <c r="BS223" s="38"/>
    </row>
    <row r="224" spans="1:71" ht="15.75" thickBot="1" x14ac:dyDescent="0.25">
      <c r="A224" s="34" t="s">
        <v>5426</v>
      </c>
      <c r="B224" s="8">
        <v>12875</v>
      </c>
      <c r="C224" s="8">
        <v>1383</v>
      </c>
      <c r="D224" s="8">
        <v>9670</v>
      </c>
      <c r="E224" s="8">
        <v>8467</v>
      </c>
      <c r="F224" s="8">
        <v>4540</v>
      </c>
      <c r="G224" s="8">
        <v>5016</v>
      </c>
      <c r="H224" s="8">
        <v>3196</v>
      </c>
      <c r="I224" s="8">
        <v>4075</v>
      </c>
      <c r="J224" s="8">
        <v>3506</v>
      </c>
      <c r="K224" s="8">
        <v>4849</v>
      </c>
      <c r="L224" s="8">
        <v>3254</v>
      </c>
      <c r="M224" s="8">
        <v>7415</v>
      </c>
      <c r="N224" s="8">
        <v>3955</v>
      </c>
      <c r="O224" s="8">
        <v>11242</v>
      </c>
      <c r="P224" s="8">
        <v>8536</v>
      </c>
      <c r="Q224" s="8">
        <v>4499</v>
      </c>
      <c r="R224" s="54"/>
      <c r="S224" s="40" t="s">
        <v>5214</v>
      </c>
      <c r="T224" s="40" t="s">
        <v>52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  <c r="Z224" s="41">
        <v>0</v>
      </c>
      <c r="AA224" s="41">
        <v>0</v>
      </c>
      <c r="AB224" s="41">
        <v>0</v>
      </c>
      <c r="AC224" s="41">
        <v>0</v>
      </c>
      <c r="AD224" s="41">
        <v>0</v>
      </c>
      <c r="AE224" s="41">
        <v>0</v>
      </c>
      <c r="AF224" s="41">
        <v>0</v>
      </c>
      <c r="AG224" s="41">
        <v>0</v>
      </c>
      <c r="AH224" s="41">
        <v>0</v>
      </c>
      <c r="AI224" s="41">
        <v>0</v>
      </c>
      <c r="AJ224" s="41">
        <v>0</v>
      </c>
      <c r="AL224" s="34" t="s">
        <v>5426</v>
      </c>
      <c r="AM224" s="34">
        <v>0.563883495146</v>
      </c>
      <c r="AN224" s="34">
        <v>0.63051337671700003</v>
      </c>
      <c r="AO224" s="34">
        <v>0.68169596690800005</v>
      </c>
      <c r="AP224" s="34">
        <v>0.72032597141800003</v>
      </c>
      <c r="AQ224" s="34">
        <v>0.44339207048500001</v>
      </c>
      <c r="AR224" s="34">
        <v>0.51594896331700002</v>
      </c>
      <c r="AS224" s="34">
        <v>0.60231539424299996</v>
      </c>
      <c r="AT224" s="34">
        <v>0.82061349693300001</v>
      </c>
      <c r="AU224" s="34">
        <v>0.437250427838</v>
      </c>
      <c r="AV224" s="34">
        <v>0.55722829449400002</v>
      </c>
      <c r="AW224" s="34">
        <v>0.54517516902300001</v>
      </c>
      <c r="AX224" s="34">
        <v>0.50708024275100005</v>
      </c>
      <c r="AY224" s="34">
        <v>0.69051833122600004</v>
      </c>
      <c r="AZ224" s="34">
        <v>0.75698274328399995</v>
      </c>
      <c r="BA224" s="34">
        <v>0.65932521087200002</v>
      </c>
      <c r="BB224" s="34">
        <v>0.74594354300999999</v>
      </c>
      <c r="BS224" s="38"/>
    </row>
    <row r="225" spans="1:71" x14ac:dyDescent="0.2">
      <c r="A225" s="34" t="s">
        <v>5427</v>
      </c>
      <c r="B225" s="8">
        <v>4472</v>
      </c>
      <c r="C225" s="8">
        <v>649</v>
      </c>
      <c r="D225" s="8">
        <v>3246</v>
      </c>
      <c r="E225" s="8">
        <v>5373</v>
      </c>
      <c r="F225" s="8">
        <v>1768</v>
      </c>
      <c r="G225" s="8">
        <v>1812</v>
      </c>
      <c r="H225" s="8">
        <v>1486</v>
      </c>
      <c r="I225" s="8">
        <v>2118</v>
      </c>
      <c r="J225" s="8">
        <v>2752</v>
      </c>
      <c r="K225" s="8">
        <v>1920</v>
      </c>
      <c r="L225" s="8">
        <v>1784</v>
      </c>
      <c r="M225" s="8">
        <v>2192</v>
      </c>
      <c r="N225" s="8">
        <v>1998</v>
      </c>
      <c r="O225" s="8">
        <v>2424</v>
      </c>
      <c r="P225" s="8">
        <v>2515</v>
      </c>
      <c r="Q225" s="8">
        <v>1953</v>
      </c>
      <c r="R225" s="54"/>
      <c r="S225" s="8" t="s">
        <v>5216</v>
      </c>
      <c r="T225" s="8" t="s">
        <v>5054</v>
      </c>
      <c r="U225" s="35">
        <v>0.12875408861099999</v>
      </c>
      <c r="V225" s="35">
        <v>0.17733990147799999</v>
      </c>
      <c r="W225" s="35">
        <v>0.176043557169</v>
      </c>
      <c r="X225" s="35">
        <v>0.188094507518</v>
      </c>
      <c r="Y225" s="35">
        <v>0.30147630147600002</v>
      </c>
      <c r="Z225" s="35">
        <v>0.220508166969</v>
      </c>
      <c r="AA225" s="35">
        <v>0.29229797979799998</v>
      </c>
      <c r="AB225" s="35">
        <v>0.13103448275900001</v>
      </c>
      <c r="AC225" s="35">
        <v>0.65583554376700004</v>
      </c>
      <c r="AD225" s="35">
        <v>0.33518518518500001</v>
      </c>
      <c r="AE225" s="35">
        <v>0.22651515151500001</v>
      </c>
      <c r="AF225" s="35">
        <v>0.218148487626</v>
      </c>
      <c r="AG225" s="35">
        <v>0.19910179640699999</v>
      </c>
      <c r="AH225" s="35">
        <v>0.12956033676299999</v>
      </c>
      <c r="AI225" s="35">
        <v>0.28375411635600001</v>
      </c>
      <c r="AJ225" s="35">
        <v>9.6551724137900002E-2</v>
      </c>
      <c r="AL225" s="34" t="s">
        <v>5427</v>
      </c>
      <c r="AM225" s="34">
        <v>1.0062611806799999E-2</v>
      </c>
      <c r="AN225" s="34">
        <v>1.23266563945E-2</v>
      </c>
      <c r="AO225" s="34">
        <v>1.5711645101699999E-2</v>
      </c>
      <c r="AP225" s="34">
        <v>6.8862832681899997E-3</v>
      </c>
      <c r="AQ225" s="34">
        <v>2.9411764705900002E-2</v>
      </c>
      <c r="AR225" s="34">
        <v>6.6225165562900003E-3</v>
      </c>
      <c r="AS225" s="34">
        <v>6.19111709287E-2</v>
      </c>
      <c r="AT225" s="34">
        <v>0.157223796034</v>
      </c>
      <c r="AU225" s="34">
        <v>6.9040697674400001E-3</v>
      </c>
      <c r="AV225" s="34">
        <v>2.1874999999999999E-2</v>
      </c>
      <c r="AW225" s="34">
        <v>2.7466367713000001E-2</v>
      </c>
      <c r="AX225" s="34">
        <v>3.6496350364999999E-2</v>
      </c>
      <c r="AY225" s="34">
        <v>7.5075075075100002E-3</v>
      </c>
      <c r="AZ225" s="34">
        <v>2.4752475247499999E-2</v>
      </c>
      <c r="BA225" s="34">
        <v>1.19284294235E-2</v>
      </c>
      <c r="BB225" s="34">
        <v>5.6323604710700002E-3</v>
      </c>
      <c r="BS225" s="38"/>
    </row>
    <row r="226" spans="1:71" x14ac:dyDescent="0.2">
      <c r="A226" s="34" t="s">
        <v>5428</v>
      </c>
      <c r="B226" s="8">
        <v>3608</v>
      </c>
      <c r="C226" s="8">
        <v>536</v>
      </c>
      <c r="D226" s="8">
        <v>2386</v>
      </c>
      <c r="E226" s="8">
        <v>4319</v>
      </c>
      <c r="F226" s="8">
        <v>1946</v>
      </c>
      <c r="G226" s="8">
        <v>2019</v>
      </c>
      <c r="H226" s="8">
        <v>1401</v>
      </c>
      <c r="I226" s="8">
        <v>1771</v>
      </c>
      <c r="J226" s="8">
        <v>2527</v>
      </c>
      <c r="K226" s="8">
        <v>899</v>
      </c>
      <c r="L226" s="8">
        <v>1178</v>
      </c>
      <c r="M226" s="8">
        <v>1905</v>
      </c>
      <c r="N226" s="8">
        <v>1741</v>
      </c>
      <c r="O226" s="8">
        <v>3185</v>
      </c>
      <c r="P226" s="8">
        <v>2438</v>
      </c>
      <c r="Q226" s="8">
        <v>2143</v>
      </c>
      <c r="R226" s="54"/>
      <c r="S226" s="8" t="s">
        <v>5216</v>
      </c>
      <c r="T226" s="8" t="s">
        <v>5056</v>
      </c>
      <c r="U226" s="35">
        <v>2.97353553375E-4</v>
      </c>
      <c r="V226" s="35">
        <v>0</v>
      </c>
      <c r="W226" s="35">
        <v>0</v>
      </c>
      <c r="X226" s="35">
        <v>3.0684258975099998E-4</v>
      </c>
      <c r="Y226" s="35">
        <v>0</v>
      </c>
      <c r="Z226" s="35">
        <v>0</v>
      </c>
      <c r="AA226" s="35">
        <v>0</v>
      </c>
      <c r="AB226" s="35">
        <v>0</v>
      </c>
      <c r="AC226" s="35">
        <v>0</v>
      </c>
      <c r="AD226" s="35">
        <v>9.2592592592600001E-4</v>
      </c>
      <c r="AE226" s="35">
        <v>0</v>
      </c>
      <c r="AF226" s="35">
        <v>4.5829514207099999E-4</v>
      </c>
      <c r="AG226" s="35">
        <v>0</v>
      </c>
      <c r="AH226" s="35">
        <v>0</v>
      </c>
      <c r="AI226" s="35">
        <v>0</v>
      </c>
      <c r="AJ226" s="35">
        <v>8.6206896551700002E-4</v>
      </c>
      <c r="AL226" s="34" t="s">
        <v>5428</v>
      </c>
      <c r="AM226" s="34">
        <v>3.2150776053199999E-2</v>
      </c>
      <c r="AN226" s="34">
        <v>0.14552238806000001</v>
      </c>
      <c r="AO226" s="34">
        <v>0.12824811399800001</v>
      </c>
      <c r="AP226" s="34">
        <v>0.147719379486</v>
      </c>
      <c r="AQ226" s="34">
        <v>0.121274409044</v>
      </c>
      <c r="AR226" s="34">
        <v>4.2595344229799999E-2</v>
      </c>
      <c r="AS226" s="34">
        <v>8.13704496788E-2</v>
      </c>
      <c r="AT226" s="34">
        <v>0.30491247882599998</v>
      </c>
      <c r="AU226" s="34">
        <v>1.46418678275E-2</v>
      </c>
      <c r="AV226" s="34">
        <v>4.8943270300299997E-2</v>
      </c>
      <c r="AW226" s="34">
        <v>0.108658743633</v>
      </c>
      <c r="AX226" s="34">
        <v>8.7664041994800004E-2</v>
      </c>
      <c r="AY226" s="34">
        <v>0.102240091901</v>
      </c>
      <c r="AZ226" s="34">
        <v>0.131868131868</v>
      </c>
      <c r="BA226" s="34">
        <v>9.0648072190299994E-2</v>
      </c>
      <c r="BB226" s="34">
        <v>0.100793280448</v>
      </c>
      <c r="BS226" s="38"/>
    </row>
    <row r="227" spans="1:71" x14ac:dyDescent="0.2">
      <c r="A227" s="34" t="s">
        <v>5429</v>
      </c>
      <c r="B227" s="8">
        <v>2751</v>
      </c>
      <c r="C227" s="8">
        <v>349</v>
      </c>
      <c r="D227" s="8">
        <v>1858</v>
      </c>
      <c r="E227" s="8">
        <v>1678</v>
      </c>
      <c r="F227" s="8">
        <v>1244</v>
      </c>
      <c r="G227" s="8">
        <v>931</v>
      </c>
      <c r="H227" s="8">
        <v>891</v>
      </c>
      <c r="I227" s="8">
        <v>1991</v>
      </c>
      <c r="J227" s="8">
        <v>1130</v>
      </c>
      <c r="K227" s="8">
        <v>1006</v>
      </c>
      <c r="L227" s="8">
        <v>1055</v>
      </c>
      <c r="M227" s="8">
        <v>1587</v>
      </c>
      <c r="N227" s="8">
        <v>1413</v>
      </c>
      <c r="O227" s="8">
        <v>2649</v>
      </c>
      <c r="P227" s="8">
        <v>991</v>
      </c>
      <c r="Q227" s="8">
        <v>1693</v>
      </c>
      <c r="R227" s="54"/>
      <c r="S227" s="8" t="s">
        <v>5216</v>
      </c>
      <c r="T227" s="8" t="s">
        <v>5058</v>
      </c>
      <c r="U227" s="35">
        <v>2.97353553375E-4</v>
      </c>
      <c r="V227" s="35">
        <v>0</v>
      </c>
      <c r="W227" s="35">
        <v>0</v>
      </c>
      <c r="X227" s="35">
        <v>0</v>
      </c>
      <c r="Y227" s="35">
        <v>0</v>
      </c>
      <c r="Z227" s="35">
        <v>9.0744101633399995E-4</v>
      </c>
      <c r="AA227" s="35">
        <v>0</v>
      </c>
      <c r="AB227" s="35">
        <v>0</v>
      </c>
      <c r="AC227" s="35">
        <v>6.6312997347499998E-4</v>
      </c>
      <c r="AD227" s="35">
        <v>9.2592592592600001E-4</v>
      </c>
      <c r="AE227" s="35">
        <v>7.57575757576E-4</v>
      </c>
      <c r="AF227" s="35">
        <v>0</v>
      </c>
      <c r="AG227" s="35">
        <v>0</v>
      </c>
      <c r="AH227" s="35">
        <v>0</v>
      </c>
      <c r="AI227" s="35">
        <v>0</v>
      </c>
      <c r="AJ227" s="35">
        <v>0</v>
      </c>
      <c r="AL227" s="34" t="s">
        <v>5429</v>
      </c>
      <c r="AM227" s="34">
        <v>4.72555434387E-3</v>
      </c>
      <c r="AN227" s="34">
        <v>1.14613180516E-2</v>
      </c>
      <c r="AO227" s="34">
        <v>9.6878363832100002E-3</v>
      </c>
      <c r="AP227" s="34">
        <v>1.19189511323E-2</v>
      </c>
      <c r="AQ227" s="34">
        <v>1.76848874598E-2</v>
      </c>
      <c r="AR227" s="34">
        <v>4.2964554242699996E-3</v>
      </c>
      <c r="AS227" s="34">
        <v>6.9584736251400006E-2</v>
      </c>
      <c r="AT227" s="34">
        <v>0.150678051231</v>
      </c>
      <c r="AU227" s="34">
        <v>3.0088495575199999E-2</v>
      </c>
      <c r="AV227" s="34">
        <v>7.7534791252499999E-2</v>
      </c>
      <c r="AW227" s="34">
        <v>3.3175355450199999E-2</v>
      </c>
      <c r="AX227" s="34">
        <v>2.58349086326E-2</v>
      </c>
      <c r="AY227" s="34">
        <v>8.4925690021200005E-3</v>
      </c>
      <c r="AZ227" s="34">
        <v>1.51000377501E-2</v>
      </c>
      <c r="BA227" s="34">
        <v>9.08173562059E-3</v>
      </c>
      <c r="BB227" s="34">
        <v>7.0880094506800004E-3</v>
      </c>
      <c r="BS227" s="38"/>
    </row>
    <row r="228" spans="1:71" x14ac:dyDescent="0.2">
      <c r="A228" s="34" t="s">
        <v>5430</v>
      </c>
      <c r="B228" s="8">
        <v>7307</v>
      </c>
      <c r="C228" s="8">
        <v>862</v>
      </c>
      <c r="D228" s="8">
        <v>4331</v>
      </c>
      <c r="E228" s="8">
        <v>6638</v>
      </c>
      <c r="F228" s="8">
        <v>2207</v>
      </c>
      <c r="G228" s="8">
        <v>3063</v>
      </c>
      <c r="H228" s="8">
        <v>2512</v>
      </c>
      <c r="I228" s="8">
        <v>2743</v>
      </c>
      <c r="J228" s="8">
        <v>4559</v>
      </c>
      <c r="K228" s="8">
        <v>1536</v>
      </c>
      <c r="L228" s="8">
        <v>2893</v>
      </c>
      <c r="M228" s="8">
        <v>2774</v>
      </c>
      <c r="N228" s="8">
        <v>2033</v>
      </c>
      <c r="O228" s="8">
        <v>4454</v>
      </c>
      <c r="P228" s="8">
        <v>2893</v>
      </c>
      <c r="Q228" s="8">
        <v>3492</v>
      </c>
      <c r="R228" s="54"/>
      <c r="S228" s="8" t="s">
        <v>5216</v>
      </c>
      <c r="T228" s="8" t="s">
        <v>5060</v>
      </c>
      <c r="U228" s="35">
        <v>0.87065120428200005</v>
      </c>
      <c r="V228" s="35">
        <v>0.82266009852199995</v>
      </c>
      <c r="W228" s="35">
        <v>0.823956442831</v>
      </c>
      <c r="X228" s="35">
        <v>0.81159864989300001</v>
      </c>
      <c r="Y228" s="35">
        <v>0.69852369852399998</v>
      </c>
      <c r="Z228" s="35">
        <v>0.77858439201499996</v>
      </c>
      <c r="AA228" s="35">
        <v>0.70770202020200002</v>
      </c>
      <c r="AB228" s="35">
        <v>0.86896551724100002</v>
      </c>
      <c r="AC228" s="35">
        <v>0.34350132626000002</v>
      </c>
      <c r="AD228" s="35">
        <v>0.66296296296299995</v>
      </c>
      <c r="AE228" s="35">
        <v>0.77272727272700004</v>
      </c>
      <c r="AF228" s="35">
        <v>0.78139321723199995</v>
      </c>
      <c r="AG228" s="35">
        <v>0.80089820359300001</v>
      </c>
      <c r="AH228" s="35">
        <v>0.87043966323699995</v>
      </c>
      <c r="AI228" s="35">
        <v>0.71624588364399999</v>
      </c>
      <c r="AJ228" s="35">
        <v>0.90258620689699998</v>
      </c>
      <c r="AL228" s="34" t="s">
        <v>5430</v>
      </c>
      <c r="AM228" s="34">
        <v>5.7479129601799997E-3</v>
      </c>
      <c r="AN228" s="34">
        <v>1.5081206496500001E-2</v>
      </c>
      <c r="AO228" s="34">
        <v>1.08519972293E-2</v>
      </c>
      <c r="AP228" s="34">
        <v>8.5869237722199995E-3</v>
      </c>
      <c r="AQ228" s="34">
        <v>2.8545536928E-2</v>
      </c>
      <c r="AR228" s="34">
        <v>3.9177277179199997E-3</v>
      </c>
      <c r="AS228" s="34">
        <v>3.94108280255E-2</v>
      </c>
      <c r="AT228" s="34">
        <v>0.119577105359</v>
      </c>
      <c r="AU228" s="34">
        <v>8.33516121957E-3</v>
      </c>
      <c r="AV228" s="34">
        <v>2.0182291666699999E-2</v>
      </c>
      <c r="AW228" s="34">
        <v>2.41963359834E-2</v>
      </c>
      <c r="AX228" s="34">
        <v>3.2444124008699997E-2</v>
      </c>
      <c r="AY228" s="34">
        <v>6.8863748155399999E-3</v>
      </c>
      <c r="AZ228" s="34">
        <v>1.3246519982E-2</v>
      </c>
      <c r="BA228" s="34">
        <v>1.4517801590000001E-2</v>
      </c>
      <c r="BB228" s="34">
        <v>1.00229095074E-2</v>
      </c>
      <c r="BS228" s="38"/>
    </row>
    <row r="229" spans="1:71" x14ac:dyDescent="0.2">
      <c r="A229" s="34" t="s">
        <v>5431</v>
      </c>
      <c r="B229" s="8">
        <v>8394</v>
      </c>
      <c r="C229" s="8">
        <v>1295</v>
      </c>
      <c r="D229" s="8">
        <v>6217</v>
      </c>
      <c r="E229" s="8">
        <v>9104</v>
      </c>
      <c r="F229" s="8">
        <v>3601</v>
      </c>
      <c r="G229" s="8">
        <v>4400</v>
      </c>
      <c r="H229" s="8">
        <v>3584</v>
      </c>
      <c r="I229" s="8">
        <v>4268</v>
      </c>
      <c r="J229" s="8">
        <v>5514</v>
      </c>
      <c r="K229" s="8">
        <v>3001</v>
      </c>
      <c r="L229" s="8">
        <v>3394</v>
      </c>
      <c r="M229" s="8">
        <v>6485</v>
      </c>
      <c r="N229" s="8">
        <v>3541</v>
      </c>
      <c r="O229" s="8">
        <v>9551</v>
      </c>
      <c r="P229" s="8">
        <v>5728</v>
      </c>
      <c r="Q229" s="8">
        <v>4285</v>
      </c>
      <c r="R229" s="54"/>
      <c r="S229" s="8" t="s">
        <v>5216</v>
      </c>
      <c r="T229" s="8" t="s">
        <v>4973</v>
      </c>
      <c r="U229" s="35">
        <v>0</v>
      </c>
      <c r="V229" s="35">
        <v>0</v>
      </c>
      <c r="W229" s="35">
        <v>0</v>
      </c>
      <c r="X229" s="35">
        <v>0</v>
      </c>
      <c r="Y229" s="35">
        <v>0</v>
      </c>
      <c r="Z229" s="35">
        <v>0</v>
      </c>
      <c r="AA229" s="35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0</v>
      </c>
      <c r="AH229" s="35">
        <v>0</v>
      </c>
      <c r="AI229" s="35">
        <v>0</v>
      </c>
      <c r="AJ229" s="35">
        <v>0</v>
      </c>
      <c r="AL229" s="34" t="s">
        <v>5431</v>
      </c>
      <c r="AM229" s="34">
        <v>9.1732189659299995E-3</v>
      </c>
      <c r="AN229" s="34">
        <v>2.1621621621600001E-2</v>
      </c>
      <c r="AO229" s="34">
        <v>1.54415312852E-2</v>
      </c>
      <c r="AP229" s="34">
        <v>1.1423550087900001E-2</v>
      </c>
      <c r="AQ229" s="34">
        <v>1.74951402388E-2</v>
      </c>
      <c r="AR229" s="34">
        <v>6.5909090909099998E-3</v>
      </c>
      <c r="AS229" s="34">
        <v>3.90625E-2</v>
      </c>
      <c r="AT229" s="34">
        <v>0.20384254920299999</v>
      </c>
      <c r="AU229" s="34">
        <v>4.1712005803399999E-3</v>
      </c>
      <c r="AV229" s="34">
        <v>9.3302232589099997E-3</v>
      </c>
      <c r="AW229" s="34">
        <v>4.7731290512700003E-2</v>
      </c>
      <c r="AX229" s="34">
        <v>3.1611410948300001E-2</v>
      </c>
      <c r="AY229" s="34">
        <v>1.0449025698999999E-2</v>
      </c>
      <c r="AZ229" s="34">
        <v>1.3087634802599999E-2</v>
      </c>
      <c r="BA229" s="34">
        <v>1.16969273743E-2</v>
      </c>
      <c r="BB229" s="34">
        <v>1.3302217036199999E-2</v>
      </c>
      <c r="BS229" s="38"/>
    </row>
    <row r="230" spans="1:71" ht="15.75" thickBot="1" x14ac:dyDescent="0.25">
      <c r="A230" s="34" t="s">
        <v>5432</v>
      </c>
      <c r="B230" s="8">
        <v>9240</v>
      </c>
      <c r="C230" s="8">
        <v>1172</v>
      </c>
      <c r="D230" s="8">
        <v>7205</v>
      </c>
      <c r="E230" s="8">
        <v>7886</v>
      </c>
      <c r="F230" s="8">
        <v>4085</v>
      </c>
      <c r="G230" s="8">
        <v>3810</v>
      </c>
      <c r="H230" s="8">
        <v>3276</v>
      </c>
      <c r="I230" s="8">
        <v>4404</v>
      </c>
      <c r="J230" s="8">
        <v>6329</v>
      </c>
      <c r="K230" s="8">
        <v>3992</v>
      </c>
      <c r="L230" s="8">
        <v>4865</v>
      </c>
      <c r="M230" s="8">
        <v>5655</v>
      </c>
      <c r="N230" s="8">
        <v>4211</v>
      </c>
      <c r="O230" s="8">
        <v>7349</v>
      </c>
      <c r="P230" s="8">
        <v>5756</v>
      </c>
      <c r="Q230" s="8">
        <v>4707</v>
      </c>
      <c r="R230" s="54"/>
      <c r="S230" s="40" t="s">
        <v>5216</v>
      </c>
      <c r="T230" s="40" t="s">
        <v>52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  <c r="Z230" s="41">
        <v>0</v>
      </c>
      <c r="AA230" s="41">
        <v>0</v>
      </c>
      <c r="AB230" s="41">
        <v>0</v>
      </c>
      <c r="AC230" s="41">
        <v>0</v>
      </c>
      <c r="AD230" s="41">
        <v>0</v>
      </c>
      <c r="AE230" s="41">
        <v>0</v>
      </c>
      <c r="AF230" s="41">
        <v>0</v>
      </c>
      <c r="AG230" s="41">
        <v>0</v>
      </c>
      <c r="AH230" s="41">
        <v>0</v>
      </c>
      <c r="AI230" s="41">
        <v>0</v>
      </c>
      <c r="AJ230" s="41">
        <v>0</v>
      </c>
      <c r="AL230" s="34" t="s">
        <v>5432</v>
      </c>
      <c r="AM230" s="34">
        <v>8.9502164502199999E-2</v>
      </c>
      <c r="AN230" s="34">
        <v>0.23976109214999999</v>
      </c>
      <c r="AO230" s="34">
        <v>0.29854267869500001</v>
      </c>
      <c r="AP230" s="34">
        <v>0.29951813340099998</v>
      </c>
      <c r="AQ230" s="34">
        <v>0.119216646267</v>
      </c>
      <c r="AR230" s="34">
        <v>0.12099737532800001</v>
      </c>
      <c r="AS230" s="34">
        <v>0.117216117216</v>
      </c>
      <c r="AT230" s="34">
        <v>0.38760217983700002</v>
      </c>
      <c r="AU230" s="34">
        <v>3.28645915626E-2</v>
      </c>
      <c r="AV230" s="34">
        <v>8.2414829659299998E-2</v>
      </c>
      <c r="AW230" s="34">
        <v>0.159917780062</v>
      </c>
      <c r="AX230" s="34">
        <v>0.15313881520799999</v>
      </c>
      <c r="AY230" s="34">
        <v>0.19781524578500001</v>
      </c>
      <c r="AZ230" s="34">
        <v>0.27010477616</v>
      </c>
      <c r="BA230" s="34">
        <v>0.218380820014</v>
      </c>
      <c r="BB230" s="34">
        <v>0.24877841512599999</v>
      </c>
      <c r="BS230" s="38"/>
    </row>
    <row r="231" spans="1:71" x14ac:dyDescent="0.2">
      <c r="A231" s="34" t="s">
        <v>5433</v>
      </c>
      <c r="B231" s="8">
        <v>4501</v>
      </c>
      <c r="C231" s="8">
        <v>682</v>
      </c>
      <c r="D231" s="8">
        <v>3891</v>
      </c>
      <c r="E231" s="8">
        <v>5754</v>
      </c>
      <c r="F231" s="8">
        <v>2646</v>
      </c>
      <c r="G231" s="8">
        <v>2270</v>
      </c>
      <c r="H231" s="8">
        <v>1873</v>
      </c>
      <c r="I231" s="8">
        <v>2196</v>
      </c>
      <c r="J231" s="8">
        <v>2611</v>
      </c>
      <c r="K231" s="8">
        <v>1762</v>
      </c>
      <c r="L231" s="8">
        <v>2395</v>
      </c>
      <c r="M231" s="8">
        <v>3336</v>
      </c>
      <c r="N231" s="8">
        <v>2507</v>
      </c>
      <c r="O231" s="8">
        <v>4220</v>
      </c>
      <c r="P231" s="8">
        <v>2057</v>
      </c>
      <c r="Q231" s="8">
        <v>2213</v>
      </c>
      <c r="R231" s="54"/>
      <c r="S231" s="8" t="s">
        <v>5218</v>
      </c>
      <c r="T231" s="8" t="s">
        <v>5054</v>
      </c>
      <c r="U231" s="35">
        <v>0.17788861180400001</v>
      </c>
      <c r="V231" s="35">
        <v>0.27272727272699998</v>
      </c>
      <c r="W231" s="35">
        <v>0.23588879528199999</v>
      </c>
      <c r="X231" s="35">
        <v>0.154701718908</v>
      </c>
      <c r="Y231" s="35">
        <v>0.25680272108800001</v>
      </c>
      <c r="Z231" s="35">
        <v>0.32532532532500003</v>
      </c>
      <c r="AA231" s="35">
        <v>0.255337318531</v>
      </c>
      <c r="AB231" s="35">
        <v>0.156040268456</v>
      </c>
      <c r="AC231" s="35">
        <v>0.39683086462299999</v>
      </c>
      <c r="AD231" s="35">
        <v>0.268477292965</v>
      </c>
      <c r="AE231" s="35">
        <v>0.22910402886299999</v>
      </c>
      <c r="AF231" s="35">
        <v>0.26626016260199997</v>
      </c>
      <c r="AG231" s="35">
        <v>0.23497267759599999</v>
      </c>
      <c r="AH231" s="35">
        <v>0.158122119816</v>
      </c>
      <c r="AI231" s="35">
        <v>0.225672093904</v>
      </c>
      <c r="AJ231" s="35">
        <v>0.182282793867</v>
      </c>
      <c r="AL231" s="34" t="s">
        <v>5433</v>
      </c>
      <c r="AM231" s="34">
        <v>5.9986669628999999E-3</v>
      </c>
      <c r="AN231" s="34">
        <v>1.1730205278599999E-2</v>
      </c>
      <c r="AO231" s="34">
        <v>1.13081470059E-2</v>
      </c>
      <c r="AP231" s="34">
        <v>7.4730622175899998E-3</v>
      </c>
      <c r="AQ231" s="34">
        <v>7.9365079365100004E-3</v>
      </c>
      <c r="AR231" s="34">
        <v>7.0484581497799997E-3</v>
      </c>
      <c r="AS231" s="34">
        <v>3.0432461292000001E-2</v>
      </c>
      <c r="AT231" s="34">
        <v>0.15528233151199999</v>
      </c>
      <c r="AU231" s="34">
        <v>4.9789352738399996E-3</v>
      </c>
      <c r="AV231" s="34">
        <v>1.8161180476700001E-2</v>
      </c>
      <c r="AW231" s="34">
        <v>4.3423799582499999E-2</v>
      </c>
      <c r="AX231" s="34">
        <v>3.2074340527599998E-2</v>
      </c>
      <c r="AY231" s="34">
        <v>1.19664938173E-2</v>
      </c>
      <c r="AZ231" s="34">
        <v>1.1137440758299999E-2</v>
      </c>
      <c r="BA231" s="34">
        <v>8.7506076810899992E-3</v>
      </c>
      <c r="BB231" s="34">
        <v>5.4225033890599999E-3</v>
      </c>
      <c r="BS231" s="38"/>
    </row>
    <row r="232" spans="1:71" x14ac:dyDescent="0.2">
      <c r="A232" s="34" t="s">
        <v>5434</v>
      </c>
      <c r="B232" s="8">
        <v>11486</v>
      </c>
      <c r="C232" s="8">
        <v>1667</v>
      </c>
      <c r="D232" s="8">
        <v>8995</v>
      </c>
      <c r="E232" s="8">
        <v>14255</v>
      </c>
      <c r="F232" s="8">
        <v>4684</v>
      </c>
      <c r="G232" s="8">
        <v>6183</v>
      </c>
      <c r="H232" s="8">
        <v>4800</v>
      </c>
      <c r="I232" s="8">
        <v>4451</v>
      </c>
      <c r="J232" s="8">
        <v>5335</v>
      </c>
      <c r="K232" s="8">
        <v>3341</v>
      </c>
      <c r="L232" s="8">
        <v>4344</v>
      </c>
      <c r="M232" s="8">
        <v>5756</v>
      </c>
      <c r="N232" s="8">
        <v>5297</v>
      </c>
      <c r="O232" s="8">
        <v>7282</v>
      </c>
      <c r="P232" s="8">
        <v>4987</v>
      </c>
      <c r="Q232" s="8">
        <v>5513</v>
      </c>
      <c r="R232" s="54"/>
      <c r="S232" s="8" t="s">
        <v>5218</v>
      </c>
      <c r="T232" s="8" t="s">
        <v>5056</v>
      </c>
      <c r="U232" s="35">
        <v>4.1562759767200001E-4</v>
      </c>
      <c r="V232" s="35">
        <v>0</v>
      </c>
      <c r="W232" s="35">
        <v>0</v>
      </c>
      <c r="X232" s="35">
        <v>0</v>
      </c>
      <c r="Y232" s="35">
        <v>8.5034013605399998E-4</v>
      </c>
      <c r="Z232" s="35">
        <v>0</v>
      </c>
      <c r="AA232" s="35">
        <v>0</v>
      </c>
      <c r="AB232" s="35">
        <v>0</v>
      </c>
      <c r="AC232" s="35">
        <v>0</v>
      </c>
      <c r="AD232" s="35">
        <v>0</v>
      </c>
      <c r="AE232" s="35">
        <v>0</v>
      </c>
      <c r="AF232" s="35">
        <v>2.0325203252000001E-3</v>
      </c>
      <c r="AG232" s="35">
        <v>1.36612021858E-3</v>
      </c>
      <c r="AH232" s="35">
        <v>0</v>
      </c>
      <c r="AI232" s="35">
        <v>0</v>
      </c>
      <c r="AJ232" s="35">
        <v>1.7035775127800001E-3</v>
      </c>
      <c r="AL232" s="34" t="s">
        <v>5434</v>
      </c>
      <c r="AM232" s="34">
        <v>6.2685007835599996E-3</v>
      </c>
      <c r="AN232" s="34">
        <v>1.4997000599899999E-2</v>
      </c>
      <c r="AO232" s="34">
        <v>9.4496942746000005E-3</v>
      </c>
      <c r="AP232" s="34">
        <v>6.03297088741E-3</v>
      </c>
      <c r="AQ232" s="34">
        <v>9.6071733561099992E-3</v>
      </c>
      <c r="AR232" s="34">
        <v>6.6310852337100002E-3</v>
      </c>
      <c r="AS232" s="34">
        <v>1.7083333333300001E-2</v>
      </c>
      <c r="AT232" s="34">
        <v>0.116378341946</v>
      </c>
      <c r="AU232" s="34">
        <v>4.3111527647599996E-3</v>
      </c>
      <c r="AV232" s="34">
        <v>8.0814127506699997E-3</v>
      </c>
      <c r="AW232" s="34">
        <v>1.5653775322300001E-2</v>
      </c>
      <c r="AX232" s="34">
        <v>1.66782487839E-2</v>
      </c>
      <c r="AY232" s="34">
        <v>6.98508589768E-3</v>
      </c>
      <c r="AZ232" s="34">
        <v>8.7887942872799992E-3</v>
      </c>
      <c r="BA232" s="34">
        <v>7.4192901544E-3</v>
      </c>
      <c r="BB232" s="34">
        <v>5.9858516234399996E-3</v>
      </c>
      <c r="BS232" s="38"/>
    </row>
    <row r="233" spans="1:71" x14ac:dyDescent="0.2">
      <c r="A233" s="34" t="s">
        <v>5435</v>
      </c>
      <c r="B233" s="8">
        <v>32262</v>
      </c>
      <c r="C233" s="8">
        <v>2368</v>
      </c>
      <c r="D233" s="8">
        <v>17886</v>
      </c>
      <c r="E233" s="8">
        <v>15995</v>
      </c>
      <c r="F233" s="8">
        <v>10208</v>
      </c>
      <c r="G233" s="8">
        <v>11854</v>
      </c>
      <c r="H233" s="8">
        <v>4640</v>
      </c>
      <c r="I233" s="8">
        <v>9888</v>
      </c>
      <c r="J233" s="8">
        <v>14751</v>
      </c>
      <c r="K233" s="8">
        <v>16117</v>
      </c>
      <c r="L233" s="8">
        <v>9534</v>
      </c>
      <c r="M233" s="8">
        <v>12645</v>
      </c>
      <c r="N233" s="8">
        <v>15078</v>
      </c>
      <c r="O233" s="8">
        <v>12071</v>
      </c>
      <c r="P233" s="8">
        <v>18528</v>
      </c>
      <c r="Q233" s="8">
        <v>3861</v>
      </c>
      <c r="R233" s="54"/>
      <c r="S233" s="8" t="s">
        <v>5218</v>
      </c>
      <c r="T233" s="8" t="s">
        <v>5058</v>
      </c>
      <c r="U233" s="35">
        <v>0</v>
      </c>
      <c r="V233" s="35">
        <v>0</v>
      </c>
      <c r="W233" s="35">
        <v>0</v>
      </c>
      <c r="X233" s="35">
        <v>0</v>
      </c>
      <c r="Y233" s="35">
        <v>1.7006802721100001E-3</v>
      </c>
      <c r="Z233" s="35">
        <v>1.0010010010000001E-3</v>
      </c>
      <c r="AA233" s="35">
        <v>0</v>
      </c>
      <c r="AB233" s="35">
        <v>0</v>
      </c>
      <c r="AC233" s="35">
        <v>0</v>
      </c>
      <c r="AD233" s="35">
        <v>0</v>
      </c>
      <c r="AE233" s="35">
        <v>6.01322910403E-4</v>
      </c>
      <c r="AF233" s="35">
        <v>0</v>
      </c>
      <c r="AG233" s="35">
        <v>0</v>
      </c>
      <c r="AH233" s="35">
        <v>0</v>
      </c>
      <c r="AI233" s="35">
        <v>0</v>
      </c>
      <c r="AJ233" s="35">
        <v>1.7035775127800001E-3</v>
      </c>
      <c r="AL233" s="34" t="s">
        <v>5435</v>
      </c>
      <c r="AM233" s="34">
        <v>1.3111400409200001E-2</v>
      </c>
      <c r="AN233" s="34">
        <v>3.5472972972999998E-2</v>
      </c>
      <c r="AO233" s="34">
        <v>1.8562003801899998E-2</v>
      </c>
      <c r="AP233" s="34">
        <v>1.2941544232599999E-2</v>
      </c>
      <c r="AQ233" s="34">
        <v>5.30956112853E-2</v>
      </c>
      <c r="AR233" s="34">
        <v>1.7125021089900001E-2</v>
      </c>
      <c r="AS233" s="34">
        <v>4.6767241379300002E-2</v>
      </c>
      <c r="AT233" s="34">
        <v>0.189522653722</v>
      </c>
      <c r="AU233" s="34">
        <v>6.3046573113700001E-3</v>
      </c>
      <c r="AV233" s="34">
        <v>1.21610721598E-2</v>
      </c>
      <c r="AW233" s="34">
        <v>6.3142437591799994E-2</v>
      </c>
      <c r="AX233" s="34">
        <v>5.4013444048999999E-2</v>
      </c>
      <c r="AY233" s="34">
        <v>1.05451651413E-2</v>
      </c>
      <c r="AZ233" s="34">
        <v>2.2947560268399999E-2</v>
      </c>
      <c r="BA233" s="34">
        <v>1.25215889465E-2</v>
      </c>
      <c r="BB233" s="34">
        <v>1.4763014763E-2</v>
      </c>
      <c r="BS233" s="38"/>
    </row>
    <row r="234" spans="1:71" x14ac:dyDescent="0.2">
      <c r="A234" s="34" t="s">
        <v>5436</v>
      </c>
      <c r="B234" s="8">
        <v>4669</v>
      </c>
      <c r="C234" s="8">
        <v>573</v>
      </c>
      <c r="D234" s="8">
        <v>3514</v>
      </c>
      <c r="E234" s="8">
        <v>9741</v>
      </c>
      <c r="F234" s="8">
        <v>2562</v>
      </c>
      <c r="G234" s="8">
        <v>1976</v>
      </c>
      <c r="H234" s="8">
        <v>1992</v>
      </c>
      <c r="I234" s="8">
        <v>1655</v>
      </c>
      <c r="J234" s="8">
        <v>2553</v>
      </c>
      <c r="K234" s="8">
        <v>1728</v>
      </c>
      <c r="L234" s="8">
        <v>2740</v>
      </c>
      <c r="M234" s="8">
        <v>2787</v>
      </c>
      <c r="N234" s="8">
        <v>1820</v>
      </c>
      <c r="O234" s="8">
        <v>2061</v>
      </c>
      <c r="P234" s="8">
        <v>3338</v>
      </c>
      <c r="Q234" s="8">
        <v>1177</v>
      </c>
      <c r="R234" s="54"/>
      <c r="S234" s="8" t="s">
        <v>5218</v>
      </c>
      <c r="T234" s="8" t="s">
        <v>5060</v>
      </c>
      <c r="U234" s="35">
        <v>0.82169576059899996</v>
      </c>
      <c r="V234" s="35">
        <v>0.72727272727299996</v>
      </c>
      <c r="W234" s="35">
        <v>0.76411120471799998</v>
      </c>
      <c r="X234" s="35">
        <v>0.845298281092</v>
      </c>
      <c r="Y234" s="35">
        <v>0.74064625850300003</v>
      </c>
      <c r="Z234" s="35">
        <v>0.673673673674</v>
      </c>
      <c r="AA234" s="35">
        <v>0.74466268146900005</v>
      </c>
      <c r="AB234" s="35">
        <v>0.84395973154399995</v>
      </c>
      <c r="AC234" s="35">
        <v>0.60316913537700001</v>
      </c>
      <c r="AD234" s="35">
        <v>0.731522707035</v>
      </c>
      <c r="AE234" s="35">
        <v>0.77029464822600002</v>
      </c>
      <c r="AF234" s="35">
        <v>0.73170731707299996</v>
      </c>
      <c r="AG234" s="35">
        <v>0.76366120218599998</v>
      </c>
      <c r="AH234" s="35">
        <v>0.841877880184</v>
      </c>
      <c r="AI234" s="35">
        <v>0.774327906096</v>
      </c>
      <c r="AJ234" s="35">
        <v>0.81431005110700005</v>
      </c>
      <c r="AL234" s="34" t="s">
        <v>5436</v>
      </c>
      <c r="AM234" s="34">
        <v>4.7547654744099999E-2</v>
      </c>
      <c r="AN234" s="34">
        <v>0.207678883072</v>
      </c>
      <c r="AO234" s="34">
        <v>0.19208878770599999</v>
      </c>
      <c r="AP234" s="34">
        <v>0.15326968483699999</v>
      </c>
      <c r="AQ234" s="34">
        <v>8.7822014051500003E-2</v>
      </c>
      <c r="AR234" s="34">
        <v>6.4777327935199996E-2</v>
      </c>
      <c r="AS234" s="34">
        <v>5.82329317269E-2</v>
      </c>
      <c r="AT234" s="34">
        <v>0.35105740181299999</v>
      </c>
      <c r="AU234" s="34">
        <v>1.0967489228400001E-2</v>
      </c>
      <c r="AV234" s="34">
        <v>4.2824074074100001E-2</v>
      </c>
      <c r="AW234" s="34">
        <v>0.13868613138700001</v>
      </c>
      <c r="AX234" s="34">
        <v>0.116612845353</v>
      </c>
      <c r="AY234" s="34">
        <v>9.3956043956000004E-2</v>
      </c>
      <c r="AZ234" s="34">
        <v>0.161086851043</v>
      </c>
      <c r="BA234" s="34">
        <v>0.11893349311</v>
      </c>
      <c r="BB234" s="34">
        <v>0.118946474087</v>
      </c>
      <c r="BS234" s="38"/>
    </row>
    <row r="235" spans="1:71" x14ac:dyDescent="0.2">
      <c r="A235" s="34" t="s">
        <v>5437</v>
      </c>
      <c r="B235" s="8">
        <v>2258</v>
      </c>
      <c r="C235" s="8">
        <v>320</v>
      </c>
      <c r="D235" s="8">
        <v>2613</v>
      </c>
      <c r="E235" s="8">
        <v>3688</v>
      </c>
      <c r="F235" s="8">
        <v>1068</v>
      </c>
      <c r="G235" s="8">
        <v>1344</v>
      </c>
      <c r="H235" s="8">
        <v>1287</v>
      </c>
      <c r="I235" s="8">
        <v>1703</v>
      </c>
      <c r="J235" s="8">
        <v>1840</v>
      </c>
      <c r="K235" s="8">
        <v>1182</v>
      </c>
      <c r="L235" s="8">
        <v>977</v>
      </c>
      <c r="M235" s="8">
        <v>1787</v>
      </c>
      <c r="N235" s="8">
        <v>1644</v>
      </c>
      <c r="O235" s="8">
        <v>1951</v>
      </c>
      <c r="P235" s="8">
        <v>1585</v>
      </c>
      <c r="Q235" s="8">
        <v>1367</v>
      </c>
      <c r="R235" s="54"/>
      <c r="S235" s="8" t="s">
        <v>5218</v>
      </c>
      <c r="T235" s="8" t="s">
        <v>4973</v>
      </c>
      <c r="U235" s="35">
        <v>0</v>
      </c>
      <c r="V235" s="35">
        <v>0</v>
      </c>
      <c r="W235" s="35">
        <v>0</v>
      </c>
      <c r="X235" s="35">
        <v>0</v>
      </c>
      <c r="Y235" s="35">
        <v>0</v>
      </c>
      <c r="Z235" s="35">
        <v>0</v>
      </c>
      <c r="AA235" s="35">
        <v>0</v>
      </c>
      <c r="AB235" s="35">
        <v>0</v>
      </c>
      <c r="AC235" s="35">
        <v>0</v>
      </c>
      <c r="AD235" s="35">
        <v>0</v>
      </c>
      <c r="AE235" s="35">
        <v>0</v>
      </c>
      <c r="AF235" s="35">
        <v>0</v>
      </c>
      <c r="AG235" s="35">
        <v>0</v>
      </c>
      <c r="AH235" s="35">
        <v>0</v>
      </c>
      <c r="AI235" s="35">
        <v>0</v>
      </c>
      <c r="AJ235" s="35">
        <v>0</v>
      </c>
      <c r="AL235" s="34" t="s">
        <v>5437</v>
      </c>
      <c r="AM235" s="34">
        <v>2.4357838795399999E-2</v>
      </c>
      <c r="AN235" s="34">
        <v>4.6875E-2</v>
      </c>
      <c r="AO235" s="34">
        <v>3.7887485648700002E-2</v>
      </c>
      <c r="AP235" s="34">
        <v>3.5520607375300002E-2</v>
      </c>
      <c r="AQ235" s="34">
        <v>4.3071161048699999E-2</v>
      </c>
      <c r="AR235" s="34">
        <v>3.1994047619000002E-2</v>
      </c>
      <c r="AS235" s="34">
        <v>0.101787101787</v>
      </c>
      <c r="AT235" s="34">
        <v>0.262477980035</v>
      </c>
      <c r="AU235" s="34">
        <v>8.8043478260900004E-2</v>
      </c>
      <c r="AV235" s="34">
        <v>9.0524534687000002E-2</v>
      </c>
      <c r="AW235" s="34">
        <v>0.116683725691</v>
      </c>
      <c r="AX235" s="34">
        <v>7.9462786793499995E-2</v>
      </c>
      <c r="AY235" s="34">
        <v>2.12895377129E-2</v>
      </c>
      <c r="AZ235" s="34">
        <v>4.4079958995400001E-2</v>
      </c>
      <c r="BA235" s="34">
        <v>1.8296529968500001E-2</v>
      </c>
      <c r="BB235" s="34">
        <v>1.53621068032E-2</v>
      </c>
      <c r="BS235" s="38"/>
    </row>
    <row r="236" spans="1:71" ht="15.75" thickBot="1" x14ac:dyDescent="0.25">
      <c r="A236" s="34" t="s">
        <v>5438</v>
      </c>
      <c r="B236" s="8">
        <v>5668</v>
      </c>
      <c r="C236" s="8">
        <v>977</v>
      </c>
      <c r="D236" s="8">
        <v>4434</v>
      </c>
      <c r="E236" s="8">
        <v>7450</v>
      </c>
      <c r="F236" s="8">
        <v>2502</v>
      </c>
      <c r="G236" s="8">
        <v>3878</v>
      </c>
      <c r="H236" s="8">
        <v>2941</v>
      </c>
      <c r="I236" s="8">
        <v>3248</v>
      </c>
      <c r="J236" s="8">
        <v>4613</v>
      </c>
      <c r="K236" s="8">
        <v>1586</v>
      </c>
      <c r="L236" s="8">
        <v>3859</v>
      </c>
      <c r="M236" s="8">
        <v>2752</v>
      </c>
      <c r="N236" s="8">
        <v>2704</v>
      </c>
      <c r="O236" s="8">
        <v>5874</v>
      </c>
      <c r="P236" s="8">
        <v>3672</v>
      </c>
      <c r="Q236" s="8">
        <v>2408</v>
      </c>
      <c r="R236" s="54"/>
      <c r="S236" s="40" t="s">
        <v>5218</v>
      </c>
      <c r="T236" s="40" t="s">
        <v>52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  <c r="Z236" s="41">
        <v>0</v>
      </c>
      <c r="AA236" s="41">
        <v>0</v>
      </c>
      <c r="AB236" s="41">
        <v>0</v>
      </c>
      <c r="AC236" s="41">
        <v>0</v>
      </c>
      <c r="AD236" s="41">
        <v>0</v>
      </c>
      <c r="AE236" s="41">
        <v>0</v>
      </c>
      <c r="AF236" s="41">
        <v>0</v>
      </c>
      <c r="AG236" s="41">
        <v>0</v>
      </c>
      <c r="AH236" s="41">
        <v>0</v>
      </c>
      <c r="AI236" s="41">
        <v>0</v>
      </c>
      <c r="AJ236" s="41">
        <v>0</v>
      </c>
      <c r="AL236" s="34" t="s">
        <v>5438</v>
      </c>
      <c r="AM236" s="34">
        <v>2.3465067042999999E-2</v>
      </c>
      <c r="AN236" s="34">
        <v>3.9918116683700003E-2</v>
      </c>
      <c r="AO236" s="34">
        <v>4.60081190798E-2</v>
      </c>
      <c r="AP236" s="34">
        <v>3.5704697986599997E-2</v>
      </c>
      <c r="AQ236" s="34">
        <v>5.3157474020799997E-2</v>
      </c>
      <c r="AR236" s="34">
        <v>1.8566271273899999E-2</v>
      </c>
      <c r="AS236" s="34">
        <v>4.2162529751800001E-2</v>
      </c>
      <c r="AT236" s="34">
        <v>0.22444581280799999</v>
      </c>
      <c r="AU236" s="34">
        <v>3.2516800346799997E-2</v>
      </c>
      <c r="AV236" s="34">
        <v>4.6658259772999998E-2</v>
      </c>
      <c r="AW236" s="34">
        <v>5.7527856957800001E-2</v>
      </c>
      <c r="AX236" s="34">
        <v>5.3779069767400003E-2</v>
      </c>
      <c r="AY236" s="34">
        <v>3.6242603550299998E-2</v>
      </c>
      <c r="AZ236" s="34">
        <v>6.4521620701399995E-2</v>
      </c>
      <c r="BA236" s="34">
        <v>2.6416122004400001E-2</v>
      </c>
      <c r="BB236" s="34">
        <v>2.9900332225899998E-2</v>
      </c>
      <c r="BS236" s="38"/>
    </row>
    <row r="237" spans="1:71" x14ac:dyDescent="0.2">
      <c r="A237" s="34" t="s">
        <v>5439</v>
      </c>
      <c r="B237" s="8">
        <v>8936</v>
      </c>
      <c r="C237" s="8">
        <v>767</v>
      </c>
      <c r="D237" s="8">
        <v>5183</v>
      </c>
      <c r="E237" s="8">
        <v>6315</v>
      </c>
      <c r="F237" s="8">
        <v>4041</v>
      </c>
      <c r="G237" s="8">
        <v>4060</v>
      </c>
      <c r="H237" s="8">
        <v>2908</v>
      </c>
      <c r="I237" s="8">
        <v>3048</v>
      </c>
      <c r="J237" s="8">
        <v>3450</v>
      </c>
      <c r="K237" s="8">
        <v>2185</v>
      </c>
      <c r="L237" s="8">
        <v>3716</v>
      </c>
      <c r="M237" s="8">
        <v>5387</v>
      </c>
      <c r="N237" s="8">
        <v>2859</v>
      </c>
      <c r="O237" s="8">
        <v>4792</v>
      </c>
      <c r="P237" s="8">
        <v>3814</v>
      </c>
      <c r="Q237" s="8">
        <v>4977</v>
      </c>
      <c r="R237" s="54"/>
      <c r="S237" s="8" t="s">
        <v>5220</v>
      </c>
      <c r="T237" s="8" t="s">
        <v>5054</v>
      </c>
      <c r="U237" s="35">
        <v>0.34912280701800003</v>
      </c>
      <c r="V237" s="35">
        <v>0.27016129032300001</v>
      </c>
      <c r="W237" s="35">
        <v>0.246550137994</v>
      </c>
      <c r="X237" s="35">
        <v>0.31755424063100002</v>
      </c>
      <c r="Y237" s="35">
        <v>0.404932378679</v>
      </c>
      <c r="Z237" s="35">
        <v>0.38540145985399998</v>
      </c>
      <c r="AA237" s="35">
        <v>0.33862433862399999</v>
      </c>
      <c r="AB237" s="35">
        <v>0.16293929712499999</v>
      </c>
      <c r="AC237" s="35">
        <v>0.57599999999999996</v>
      </c>
      <c r="AD237" s="35">
        <v>0.38541666666699997</v>
      </c>
      <c r="AE237" s="35">
        <v>0.449350649351</v>
      </c>
      <c r="AF237" s="35">
        <v>0.27395833333300001</v>
      </c>
      <c r="AG237" s="35">
        <v>0.28877679697399999</v>
      </c>
      <c r="AH237" s="35">
        <v>0.16548797736900001</v>
      </c>
      <c r="AI237" s="35">
        <v>0.38872403560800001</v>
      </c>
      <c r="AJ237" s="35">
        <v>0.22140762463300001</v>
      </c>
      <c r="AL237" s="34" t="s">
        <v>5439</v>
      </c>
      <c r="AM237" s="34">
        <v>0.507609668756</v>
      </c>
      <c r="AN237" s="34">
        <v>0.615384615385</v>
      </c>
      <c r="AO237" s="34">
        <v>0.52884429866899996</v>
      </c>
      <c r="AP237" s="34">
        <v>0.488519398258</v>
      </c>
      <c r="AQ237" s="34">
        <v>0.58401385795600003</v>
      </c>
      <c r="AR237" s="34">
        <v>0.46724137930999998</v>
      </c>
      <c r="AS237" s="34">
        <v>0.400275103164</v>
      </c>
      <c r="AT237" s="34">
        <v>0.79921259842500003</v>
      </c>
      <c r="AU237" s="34">
        <v>0.279420289855</v>
      </c>
      <c r="AV237" s="34">
        <v>0.32814645308899998</v>
      </c>
      <c r="AW237" s="34">
        <v>0.45748116253999999</v>
      </c>
      <c r="AX237" s="34">
        <v>0.46964915537399998</v>
      </c>
      <c r="AY237" s="34">
        <v>0.50472193074500005</v>
      </c>
      <c r="AZ237" s="34">
        <v>0.63251252086800003</v>
      </c>
      <c r="BA237" s="34">
        <v>0.50996329313099997</v>
      </c>
      <c r="BB237" s="34">
        <v>0.54370102471399995</v>
      </c>
      <c r="BS237" s="38"/>
    </row>
    <row r="238" spans="1:71" x14ac:dyDescent="0.2">
      <c r="A238" s="34" t="s">
        <v>5440</v>
      </c>
      <c r="B238" s="8">
        <v>5643</v>
      </c>
      <c r="C238" s="8">
        <v>526</v>
      </c>
      <c r="D238" s="8">
        <v>3127</v>
      </c>
      <c r="E238" s="8">
        <v>5758</v>
      </c>
      <c r="F238" s="8">
        <v>2730</v>
      </c>
      <c r="G238" s="8">
        <v>2725</v>
      </c>
      <c r="H238" s="8">
        <v>2182</v>
      </c>
      <c r="I238" s="8">
        <v>2299</v>
      </c>
      <c r="J238" s="8">
        <v>3371</v>
      </c>
      <c r="K238" s="8">
        <v>3462</v>
      </c>
      <c r="L238" s="8">
        <v>2300</v>
      </c>
      <c r="M238" s="8">
        <v>2394</v>
      </c>
      <c r="N238" s="8">
        <v>2312</v>
      </c>
      <c r="O238" s="8">
        <v>2815</v>
      </c>
      <c r="P238" s="8">
        <v>3198</v>
      </c>
      <c r="Q238" s="8">
        <v>3530</v>
      </c>
      <c r="R238" s="54"/>
      <c r="S238" s="8" t="s">
        <v>5220</v>
      </c>
      <c r="T238" s="8" t="s">
        <v>5056</v>
      </c>
      <c r="U238" s="35">
        <v>0</v>
      </c>
      <c r="V238" s="35">
        <v>0</v>
      </c>
      <c r="W238" s="35">
        <v>0</v>
      </c>
      <c r="X238" s="35">
        <v>0</v>
      </c>
      <c r="Y238" s="35">
        <v>0</v>
      </c>
      <c r="Z238" s="35">
        <v>0</v>
      </c>
      <c r="AA238" s="35">
        <v>0</v>
      </c>
      <c r="AB238" s="35">
        <v>0</v>
      </c>
      <c r="AC238" s="35">
        <v>0</v>
      </c>
      <c r="AD238" s="35">
        <v>0</v>
      </c>
      <c r="AE238" s="35">
        <v>0</v>
      </c>
      <c r="AF238" s="35">
        <v>0</v>
      </c>
      <c r="AG238" s="35">
        <v>1.2610340479200001E-3</v>
      </c>
      <c r="AH238" s="35">
        <v>0</v>
      </c>
      <c r="AI238" s="35">
        <v>0</v>
      </c>
      <c r="AJ238" s="35">
        <v>0</v>
      </c>
      <c r="AL238" s="34" t="s">
        <v>5440</v>
      </c>
      <c r="AM238" s="34">
        <v>0.39447102605000001</v>
      </c>
      <c r="AN238" s="34">
        <v>0.48288973384</v>
      </c>
      <c r="AO238" s="34">
        <v>0.55132715062399995</v>
      </c>
      <c r="AP238" s="34">
        <v>0.53525529697800001</v>
      </c>
      <c r="AQ238" s="34">
        <v>0.411721611722</v>
      </c>
      <c r="AR238" s="34">
        <v>0.37724770642200001</v>
      </c>
      <c r="AS238" s="34">
        <v>0.47021081576500001</v>
      </c>
      <c r="AT238" s="34">
        <v>0.69682470639399996</v>
      </c>
      <c r="AU238" s="34">
        <v>0.36665677840400002</v>
      </c>
      <c r="AV238" s="34">
        <v>0.39456961293999998</v>
      </c>
      <c r="AW238" s="34">
        <v>0.38739130434800001</v>
      </c>
      <c r="AX238" s="34">
        <v>0.36215538847099998</v>
      </c>
      <c r="AY238" s="34">
        <v>0.48918685121099997</v>
      </c>
      <c r="AZ238" s="34">
        <v>0.55310834813499998</v>
      </c>
      <c r="BA238" s="34">
        <v>0.44903064415299998</v>
      </c>
      <c r="BB238" s="34">
        <v>0.409915014164</v>
      </c>
      <c r="BS238" s="38"/>
    </row>
    <row r="239" spans="1:71" x14ac:dyDescent="0.2">
      <c r="A239" s="34" t="s">
        <v>5441</v>
      </c>
      <c r="B239" s="8">
        <v>2168</v>
      </c>
      <c r="C239" s="8">
        <v>449</v>
      </c>
      <c r="D239" s="8">
        <v>2078</v>
      </c>
      <c r="E239" s="8">
        <v>4080</v>
      </c>
      <c r="F239" s="8">
        <v>1047</v>
      </c>
      <c r="G239" s="8">
        <v>1152</v>
      </c>
      <c r="H239" s="8">
        <v>765</v>
      </c>
      <c r="I239" s="8">
        <v>1292</v>
      </c>
      <c r="J239" s="8">
        <v>2063</v>
      </c>
      <c r="K239" s="8">
        <v>858</v>
      </c>
      <c r="L239" s="8">
        <v>663</v>
      </c>
      <c r="M239" s="8">
        <v>1564</v>
      </c>
      <c r="N239" s="8">
        <v>1024</v>
      </c>
      <c r="O239" s="8">
        <v>1624</v>
      </c>
      <c r="P239" s="8">
        <v>2125</v>
      </c>
      <c r="Q239" s="8">
        <v>994</v>
      </c>
      <c r="R239" s="54"/>
      <c r="S239" s="8" t="s">
        <v>5220</v>
      </c>
      <c r="T239" s="8" t="s">
        <v>5058</v>
      </c>
      <c r="U239" s="35">
        <v>0</v>
      </c>
      <c r="V239" s="35">
        <v>0</v>
      </c>
      <c r="W239" s="35">
        <v>0</v>
      </c>
      <c r="X239" s="35">
        <v>0</v>
      </c>
      <c r="Y239" s="35">
        <v>0</v>
      </c>
      <c r="Z239" s="35">
        <v>1.4598540146E-3</v>
      </c>
      <c r="AA239" s="35">
        <v>0</v>
      </c>
      <c r="AB239" s="35">
        <v>3.19488817891E-3</v>
      </c>
      <c r="AC239" s="35">
        <v>0</v>
      </c>
      <c r="AD239" s="35">
        <v>0</v>
      </c>
      <c r="AE239" s="35">
        <v>0</v>
      </c>
      <c r="AF239" s="35">
        <v>1.0416666666699999E-3</v>
      </c>
      <c r="AG239" s="35">
        <v>0</v>
      </c>
      <c r="AH239" s="35">
        <v>0</v>
      </c>
      <c r="AI239" s="35">
        <v>0</v>
      </c>
      <c r="AJ239" s="35">
        <v>1.46627565982E-3</v>
      </c>
      <c r="AL239" s="34" t="s">
        <v>5441</v>
      </c>
      <c r="AM239" s="34">
        <v>0.368542435424</v>
      </c>
      <c r="AN239" s="34">
        <v>0.49888641425399999</v>
      </c>
      <c r="AO239" s="34">
        <v>0.46631376323399998</v>
      </c>
      <c r="AP239" s="34">
        <v>0.48186274509799998</v>
      </c>
      <c r="AQ239" s="34">
        <v>0.52244508118400002</v>
      </c>
      <c r="AR239" s="34">
        <v>0.42013888888899997</v>
      </c>
      <c r="AS239" s="34">
        <v>0.53856209150300005</v>
      </c>
      <c r="AT239" s="34">
        <v>0.728328173375</v>
      </c>
      <c r="AU239" s="34">
        <v>0.41492971400899997</v>
      </c>
      <c r="AV239" s="34">
        <v>0.60489510489499998</v>
      </c>
      <c r="AW239" s="34">
        <v>0.49321266968299998</v>
      </c>
      <c r="AX239" s="34">
        <v>0.43925831201999999</v>
      </c>
      <c r="AY239" s="34">
        <v>0.505859375</v>
      </c>
      <c r="AZ239" s="34">
        <v>0.49815270936</v>
      </c>
      <c r="BA239" s="34">
        <v>0.40847058823499999</v>
      </c>
      <c r="BB239" s="34">
        <v>0.38732394366200001</v>
      </c>
      <c r="BS239" s="38"/>
    </row>
    <row r="240" spans="1:71" x14ac:dyDescent="0.2">
      <c r="A240" s="34" t="s">
        <v>5442</v>
      </c>
      <c r="B240" s="8">
        <v>5025</v>
      </c>
      <c r="C240" s="8">
        <v>675</v>
      </c>
      <c r="D240" s="8">
        <v>4829</v>
      </c>
      <c r="E240" s="8">
        <v>3798</v>
      </c>
      <c r="F240" s="8">
        <v>2405</v>
      </c>
      <c r="G240" s="8">
        <v>1860</v>
      </c>
      <c r="H240" s="8">
        <v>1873</v>
      </c>
      <c r="I240" s="8">
        <v>2799</v>
      </c>
      <c r="J240" s="8">
        <v>2616</v>
      </c>
      <c r="K240" s="8">
        <v>1839</v>
      </c>
      <c r="L240" s="8">
        <v>2085</v>
      </c>
      <c r="M240" s="8">
        <v>4644</v>
      </c>
      <c r="N240" s="8">
        <v>1811</v>
      </c>
      <c r="O240" s="8">
        <v>4696</v>
      </c>
      <c r="P240" s="8">
        <v>2648</v>
      </c>
      <c r="Q240" s="8">
        <v>1386</v>
      </c>
      <c r="R240" s="54"/>
      <c r="S240" s="8" t="s">
        <v>5220</v>
      </c>
      <c r="T240" s="8" t="s">
        <v>5060</v>
      </c>
      <c r="U240" s="35">
        <v>0.65087719298199997</v>
      </c>
      <c r="V240" s="35">
        <v>0.72983870967700004</v>
      </c>
      <c r="W240" s="35">
        <v>0.75344986200599995</v>
      </c>
      <c r="X240" s="35">
        <v>0.68244575936899998</v>
      </c>
      <c r="Y240" s="35">
        <v>0.595067621321</v>
      </c>
      <c r="Z240" s="35">
        <v>0.61313868613099998</v>
      </c>
      <c r="AA240" s="35">
        <v>0.66137566137600001</v>
      </c>
      <c r="AB240" s="35">
        <v>0.83386581469599996</v>
      </c>
      <c r="AC240" s="35">
        <v>0.42399999999999999</v>
      </c>
      <c r="AD240" s="35">
        <v>0.61458333333299997</v>
      </c>
      <c r="AE240" s="35">
        <v>0.550649350649</v>
      </c>
      <c r="AF240" s="35">
        <v>0.72499999999999998</v>
      </c>
      <c r="AG240" s="35">
        <v>0.709962168979</v>
      </c>
      <c r="AH240" s="35">
        <v>0.83451202263099999</v>
      </c>
      <c r="AI240" s="35">
        <v>0.61127596439200005</v>
      </c>
      <c r="AJ240" s="35">
        <v>0.77712609970699997</v>
      </c>
      <c r="AL240" s="34" t="s">
        <v>5442</v>
      </c>
      <c r="AM240" s="34">
        <v>0.47601990049800003</v>
      </c>
      <c r="AN240" s="34">
        <v>0.494814814815</v>
      </c>
      <c r="AO240" s="34">
        <v>0.56409194450199995</v>
      </c>
      <c r="AP240" s="34">
        <v>0.56793048973100002</v>
      </c>
      <c r="AQ240" s="34">
        <v>0.46444906444900003</v>
      </c>
      <c r="AR240" s="34">
        <v>0.38924731182799999</v>
      </c>
      <c r="AS240" s="34">
        <v>0.38387613454399999</v>
      </c>
      <c r="AT240" s="34">
        <v>0.72168631654199999</v>
      </c>
      <c r="AU240" s="34">
        <v>0.34059633027500003</v>
      </c>
      <c r="AV240" s="34">
        <v>0.33387710712300001</v>
      </c>
      <c r="AW240" s="34">
        <v>0.41726618705000001</v>
      </c>
      <c r="AX240" s="34">
        <v>0.39125753660599999</v>
      </c>
      <c r="AY240" s="34">
        <v>0.55383765875199997</v>
      </c>
      <c r="AZ240" s="34">
        <v>0.65119250425899999</v>
      </c>
      <c r="BA240" s="34">
        <v>0.442975830816</v>
      </c>
      <c r="BB240" s="34">
        <v>0.52741702741700003</v>
      </c>
      <c r="BS240" s="38"/>
    </row>
    <row r="241" spans="1:71" x14ac:dyDescent="0.2">
      <c r="A241" s="34" t="s">
        <v>5443</v>
      </c>
      <c r="B241" s="8">
        <v>8465</v>
      </c>
      <c r="C241" s="8">
        <v>466</v>
      </c>
      <c r="D241" s="8">
        <v>8930</v>
      </c>
      <c r="E241" s="8">
        <v>4950</v>
      </c>
      <c r="F241" s="8">
        <v>3433</v>
      </c>
      <c r="G241" s="8">
        <v>3401</v>
      </c>
      <c r="H241" s="8">
        <v>3462</v>
      </c>
      <c r="I241" s="8">
        <v>1754</v>
      </c>
      <c r="J241" s="8">
        <v>3131</v>
      </c>
      <c r="K241" s="8">
        <v>2946</v>
      </c>
      <c r="L241" s="8">
        <v>1268</v>
      </c>
      <c r="M241" s="8">
        <v>1708</v>
      </c>
      <c r="N241" s="8">
        <v>4670</v>
      </c>
      <c r="O241" s="8">
        <v>3253</v>
      </c>
      <c r="P241" s="8">
        <v>2479</v>
      </c>
      <c r="Q241" s="8">
        <v>2049</v>
      </c>
      <c r="R241" s="54"/>
      <c r="S241" s="8" t="s">
        <v>5220</v>
      </c>
      <c r="T241" s="8" t="s">
        <v>4973</v>
      </c>
      <c r="U241" s="35">
        <v>0</v>
      </c>
      <c r="V241" s="35">
        <v>0</v>
      </c>
      <c r="W241" s="35">
        <v>0</v>
      </c>
      <c r="X241" s="35">
        <v>0</v>
      </c>
      <c r="Y241" s="35">
        <v>0</v>
      </c>
      <c r="Z241" s="35">
        <v>0</v>
      </c>
      <c r="AA241" s="35">
        <v>0</v>
      </c>
      <c r="AB241" s="35">
        <v>0</v>
      </c>
      <c r="AC241" s="35">
        <v>0</v>
      </c>
      <c r="AD241" s="35">
        <v>0</v>
      </c>
      <c r="AE241" s="35">
        <v>0</v>
      </c>
      <c r="AF241" s="35">
        <v>0</v>
      </c>
      <c r="AG241" s="35">
        <v>0</v>
      </c>
      <c r="AH241" s="35">
        <v>0</v>
      </c>
      <c r="AI241" s="35">
        <v>0</v>
      </c>
      <c r="AJ241" s="35">
        <v>0</v>
      </c>
      <c r="AL241" s="34" t="s">
        <v>5443</v>
      </c>
      <c r="AM241" s="34">
        <v>8.5056113408200004E-3</v>
      </c>
      <c r="AN241" s="34">
        <v>2.5751072961400001E-2</v>
      </c>
      <c r="AO241" s="34">
        <v>1.11982082867E-2</v>
      </c>
      <c r="AP241" s="34">
        <v>9.6969696969700005E-3</v>
      </c>
      <c r="AQ241" s="34">
        <v>2.30119429071E-2</v>
      </c>
      <c r="AR241" s="34">
        <v>9.9970596883299997E-3</v>
      </c>
      <c r="AS241" s="34">
        <v>8.6655112651600003E-2</v>
      </c>
      <c r="AT241" s="34">
        <v>0.19612314709199999</v>
      </c>
      <c r="AU241" s="34">
        <v>1.8843819865899999E-2</v>
      </c>
      <c r="AV241" s="34">
        <v>2.2063815342800001E-2</v>
      </c>
      <c r="AW241" s="34">
        <v>4.4164037854900001E-2</v>
      </c>
      <c r="AX241" s="34">
        <v>5.0936768149900002E-2</v>
      </c>
      <c r="AY241" s="34">
        <v>7.2805139186299999E-3</v>
      </c>
      <c r="AZ241" s="34">
        <v>1.0144482016600001E-2</v>
      </c>
      <c r="BA241" s="34">
        <v>1.29084308189E-2</v>
      </c>
      <c r="BB241" s="34">
        <v>7.80868716447E-3</v>
      </c>
      <c r="BS241" s="38"/>
    </row>
    <row r="242" spans="1:71" ht="15.75" thickBot="1" x14ac:dyDescent="0.25">
      <c r="A242" s="34" t="s">
        <v>5444</v>
      </c>
      <c r="B242" s="8">
        <v>1549</v>
      </c>
      <c r="C242" s="8">
        <v>322</v>
      </c>
      <c r="D242" s="8">
        <v>1328</v>
      </c>
      <c r="E242" s="8">
        <v>2958</v>
      </c>
      <c r="F242" s="8">
        <v>1335</v>
      </c>
      <c r="G242" s="8">
        <v>812</v>
      </c>
      <c r="H242" s="8">
        <v>933</v>
      </c>
      <c r="I242" s="8">
        <v>799</v>
      </c>
      <c r="J242" s="8">
        <v>1190</v>
      </c>
      <c r="K242" s="8">
        <v>913</v>
      </c>
      <c r="L242" s="8">
        <v>1119</v>
      </c>
      <c r="M242" s="8">
        <v>1333</v>
      </c>
      <c r="N242" s="8">
        <v>539</v>
      </c>
      <c r="O242" s="8">
        <v>2907</v>
      </c>
      <c r="P242" s="8">
        <v>1483</v>
      </c>
      <c r="Q242" s="8">
        <v>685</v>
      </c>
      <c r="R242" s="54"/>
      <c r="S242" s="40" t="s">
        <v>5220</v>
      </c>
      <c r="T242" s="40" t="s">
        <v>52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  <c r="Z242" s="41">
        <v>0</v>
      </c>
      <c r="AA242" s="41">
        <v>0</v>
      </c>
      <c r="AB242" s="41">
        <v>0</v>
      </c>
      <c r="AC242" s="41">
        <v>0</v>
      </c>
      <c r="AD242" s="41">
        <v>0</v>
      </c>
      <c r="AE242" s="41">
        <v>0</v>
      </c>
      <c r="AF242" s="41">
        <v>0</v>
      </c>
      <c r="AG242" s="41">
        <v>0</v>
      </c>
      <c r="AH242" s="41">
        <v>0</v>
      </c>
      <c r="AI242" s="41">
        <v>0</v>
      </c>
      <c r="AJ242" s="41">
        <v>0</v>
      </c>
      <c r="AL242" s="34" t="s">
        <v>5444</v>
      </c>
      <c r="AM242" s="34">
        <v>1.93673337637E-2</v>
      </c>
      <c r="AN242" s="34">
        <v>0.121118012422</v>
      </c>
      <c r="AO242" s="34">
        <v>0.12575301204799999</v>
      </c>
      <c r="AP242" s="34">
        <v>0.105476673428</v>
      </c>
      <c r="AQ242" s="34">
        <v>0.110112359551</v>
      </c>
      <c r="AR242" s="34">
        <v>4.4334975369499999E-2</v>
      </c>
      <c r="AS242" s="34">
        <v>9.2175777063200001E-2</v>
      </c>
      <c r="AT242" s="34">
        <v>0.29286608260300001</v>
      </c>
      <c r="AU242" s="34">
        <v>1.6806722689099999E-2</v>
      </c>
      <c r="AV242" s="34">
        <v>4.0525739320899999E-2</v>
      </c>
      <c r="AW242" s="34">
        <v>0.1054512958</v>
      </c>
      <c r="AX242" s="34">
        <v>7.8769692423100002E-2</v>
      </c>
      <c r="AY242" s="34">
        <v>6.1224489795899999E-2</v>
      </c>
      <c r="AZ242" s="34">
        <v>0.111111111111</v>
      </c>
      <c r="BA242" s="34">
        <v>7.7545515846299998E-2</v>
      </c>
      <c r="BB242" s="34">
        <v>0.105109489051</v>
      </c>
      <c r="BS242" s="38"/>
    </row>
    <row r="243" spans="1:71" x14ac:dyDescent="0.2">
      <c r="A243" s="34" t="s">
        <v>5445</v>
      </c>
      <c r="B243" s="8">
        <v>2993</v>
      </c>
      <c r="C243" s="8">
        <v>311</v>
      </c>
      <c r="D243" s="8">
        <v>1207</v>
      </c>
      <c r="E243" s="8">
        <v>1248</v>
      </c>
      <c r="F243" s="8">
        <v>1088</v>
      </c>
      <c r="G243" s="8">
        <v>778</v>
      </c>
      <c r="H243" s="8">
        <v>898</v>
      </c>
      <c r="I243" s="8">
        <v>829</v>
      </c>
      <c r="J243" s="8">
        <v>988</v>
      </c>
      <c r="K243" s="8">
        <v>869</v>
      </c>
      <c r="L243" s="8">
        <v>1090</v>
      </c>
      <c r="M243" s="8">
        <v>1034</v>
      </c>
      <c r="N243" s="8">
        <v>549</v>
      </c>
      <c r="O243" s="8">
        <v>1015</v>
      </c>
      <c r="P243" s="8">
        <v>1145</v>
      </c>
      <c r="Q243" s="8">
        <v>944</v>
      </c>
      <c r="R243" s="54"/>
      <c r="S243" s="8" t="s">
        <v>5222</v>
      </c>
      <c r="T243" s="8" t="s">
        <v>5054</v>
      </c>
      <c r="U243" s="35">
        <v>0.294918330309</v>
      </c>
      <c r="V243" s="35">
        <v>0.26884422110599998</v>
      </c>
      <c r="W243" s="35">
        <v>0.26585468290600001</v>
      </c>
      <c r="X243" s="35">
        <v>0.30418627693799999</v>
      </c>
      <c r="Y243" s="35">
        <v>0.34808259587000001</v>
      </c>
      <c r="Z243" s="35">
        <v>0.37392959086599997</v>
      </c>
      <c r="AA243" s="35">
        <v>0.36206896551700002</v>
      </c>
      <c r="AB243" s="35">
        <v>0.154343807763</v>
      </c>
      <c r="AC243" s="35">
        <v>0.60537908648299998</v>
      </c>
      <c r="AD243" s="35">
        <v>0.389957264957</v>
      </c>
      <c r="AE243" s="35">
        <v>0.40983606557399999</v>
      </c>
      <c r="AF243" s="35">
        <v>0.352531351602</v>
      </c>
      <c r="AG243" s="35">
        <v>0.24339035769799999</v>
      </c>
      <c r="AH243" s="35">
        <v>0.19304415787400001</v>
      </c>
      <c r="AI243" s="35">
        <v>0.34415584415599998</v>
      </c>
      <c r="AJ243" s="35">
        <v>0.26648501362400001</v>
      </c>
      <c r="AL243" s="34" t="s">
        <v>5445</v>
      </c>
      <c r="AM243" s="34">
        <v>6.0140327430700004E-3</v>
      </c>
      <c r="AN243" s="34">
        <v>1.2861736334399999E-2</v>
      </c>
      <c r="AO243" s="34">
        <v>1.07705053853E-2</v>
      </c>
      <c r="AP243" s="34">
        <v>3.20512820513E-3</v>
      </c>
      <c r="AQ243" s="34">
        <v>1.4705882352899999E-2</v>
      </c>
      <c r="AR243" s="34">
        <v>8.99742930591E-3</v>
      </c>
      <c r="AS243" s="34">
        <v>6.1247216035600002E-2</v>
      </c>
      <c r="AT243" s="34">
        <v>0.151990349819</v>
      </c>
      <c r="AU243" s="34">
        <v>2.5303643724699999E-2</v>
      </c>
      <c r="AV243" s="34">
        <v>4.3728423475300003E-2</v>
      </c>
      <c r="AW243" s="34">
        <v>3.2110091743099999E-2</v>
      </c>
      <c r="AX243" s="34">
        <v>1.7408123791099999E-2</v>
      </c>
      <c r="AY243" s="34">
        <v>9.1074681238599992E-3</v>
      </c>
      <c r="AZ243" s="34">
        <v>1.08374384236E-2</v>
      </c>
      <c r="BA243" s="34">
        <v>1.13537117904E-2</v>
      </c>
      <c r="BB243" s="34">
        <v>1.1652542372899999E-2</v>
      </c>
      <c r="BS243" s="38"/>
    </row>
    <row r="244" spans="1:71" x14ac:dyDescent="0.2">
      <c r="A244" s="34" t="s">
        <v>5446</v>
      </c>
      <c r="B244" s="8">
        <v>3794</v>
      </c>
      <c r="C244" s="8">
        <v>578</v>
      </c>
      <c r="D244" s="8">
        <v>2899</v>
      </c>
      <c r="E244" s="8">
        <v>2895</v>
      </c>
      <c r="F244" s="8">
        <v>1993</v>
      </c>
      <c r="G244" s="8">
        <v>1361</v>
      </c>
      <c r="H244" s="8">
        <v>1326</v>
      </c>
      <c r="I244" s="8">
        <v>1363</v>
      </c>
      <c r="J244" s="8">
        <v>2129</v>
      </c>
      <c r="K244" s="8">
        <v>861</v>
      </c>
      <c r="L244" s="8">
        <v>1605</v>
      </c>
      <c r="M244" s="8">
        <v>2047</v>
      </c>
      <c r="N244" s="8">
        <v>1369</v>
      </c>
      <c r="O244" s="8">
        <v>1840</v>
      </c>
      <c r="P244" s="8">
        <v>2361</v>
      </c>
      <c r="Q244" s="8">
        <v>962</v>
      </c>
      <c r="R244" s="54"/>
      <c r="S244" s="8" t="s">
        <v>5222</v>
      </c>
      <c r="T244" s="8" t="s">
        <v>5056</v>
      </c>
      <c r="U244" s="35">
        <v>0</v>
      </c>
      <c r="V244" s="35">
        <v>0</v>
      </c>
      <c r="W244" s="35">
        <v>4.1999160016800003E-4</v>
      </c>
      <c r="X244" s="35">
        <v>2.4770869457500002E-4</v>
      </c>
      <c r="Y244" s="35">
        <v>0</v>
      </c>
      <c r="Z244" s="35">
        <v>4.7573739295899998E-4</v>
      </c>
      <c r="AA244" s="35">
        <v>1.2315270936E-3</v>
      </c>
      <c r="AB244" s="35">
        <v>0</v>
      </c>
      <c r="AC244" s="35">
        <v>2.3185717597999999E-4</v>
      </c>
      <c r="AD244" s="35">
        <v>0</v>
      </c>
      <c r="AE244" s="35">
        <v>0</v>
      </c>
      <c r="AF244" s="35">
        <v>0</v>
      </c>
      <c r="AG244" s="35">
        <v>0</v>
      </c>
      <c r="AH244" s="35">
        <v>3.9077764751899998E-4</v>
      </c>
      <c r="AI244" s="35">
        <v>5.90318772137E-4</v>
      </c>
      <c r="AJ244" s="35">
        <v>5.4495912806500004E-4</v>
      </c>
      <c r="AL244" s="34" t="s">
        <v>5446</v>
      </c>
      <c r="AM244" s="34">
        <v>6.3257775434899998E-3</v>
      </c>
      <c r="AN244" s="34">
        <v>1.55709342561E-2</v>
      </c>
      <c r="AO244" s="34">
        <v>1.27630217316E-2</v>
      </c>
      <c r="AP244" s="34">
        <v>1.41623488774E-2</v>
      </c>
      <c r="AQ244" s="34">
        <v>2.0070245860500002E-2</v>
      </c>
      <c r="AR244" s="34">
        <v>6.6127847171199997E-3</v>
      </c>
      <c r="AS244" s="34">
        <v>4.9019607843099999E-2</v>
      </c>
      <c r="AT244" s="34">
        <v>0.118121790169</v>
      </c>
      <c r="AU244" s="34">
        <v>7.51526538281E-3</v>
      </c>
      <c r="AV244" s="34">
        <v>1.7421602787500001E-2</v>
      </c>
      <c r="AW244" s="34">
        <v>5.2336448598100001E-2</v>
      </c>
      <c r="AX244" s="34">
        <v>2.4425989252599999E-2</v>
      </c>
      <c r="AY244" s="34">
        <v>7.3046018992E-3</v>
      </c>
      <c r="AZ244" s="34">
        <v>1.6847826087000001E-2</v>
      </c>
      <c r="BA244" s="34">
        <v>8.4709868699700003E-3</v>
      </c>
      <c r="BB244" s="34">
        <v>8.3160083160099992E-3</v>
      </c>
      <c r="BS244" s="38"/>
    </row>
    <row r="245" spans="1:71" x14ac:dyDescent="0.2">
      <c r="A245" s="34" t="s">
        <v>5447</v>
      </c>
      <c r="B245" s="8">
        <v>6582</v>
      </c>
      <c r="C245" s="8">
        <v>932</v>
      </c>
      <c r="D245" s="8">
        <v>4559</v>
      </c>
      <c r="E245" s="8">
        <v>7505</v>
      </c>
      <c r="F245" s="8">
        <v>3554</v>
      </c>
      <c r="G245" s="8">
        <v>3395</v>
      </c>
      <c r="H245" s="8">
        <v>2335</v>
      </c>
      <c r="I245" s="8">
        <v>2929</v>
      </c>
      <c r="J245" s="8">
        <v>3387</v>
      </c>
      <c r="K245" s="8">
        <v>2330</v>
      </c>
      <c r="L245" s="8">
        <v>3237</v>
      </c>
      <c r="M245" s="8">
        <v>3495</v>
      </c>
      <c r="N245" s="8">
        <v>2758</v>
      </c>
      <c r="O245" s="8">
        <v>3922</v>
      </c>
      <c r="P245" s="8">
        <v>3445</v>
      </c>
      <c r="Q245" s="8">
        <v>3597</v>
      </c>
      <c r="R245" s="54"/>
      <c r="S245" s="8" t="s">
        <v>5222</v>
      </c>
      <c r="T245" s="8" t="s">
        <v>5058</v>
      </c>
      <c r="U245" s="35">
        <v>0</v>
      </c>
      <c r="V245" s="35">
        <v>2.5125628140700001E-3</v>
      </c>
      <c r="W245" s="35">
        <v>4.1999160016800003E-4</v>
      </c>
      <c r="X245" s="35">
        <v>0</v>
      </c>
      <c r="Y245" s="35">
        <v>0</v>
      </c>
      <c r="Z245" s="35">
        <v>0</v>
      </c>
      <c r="AA245" s="35">
        <v>0</v>
      </c>
      <c r="AB245" s="35">
        <v>0</v>
      </c>
      <c r="AC245" s="35">
        <v>9.2742870391799995E-4</v>
      </c>
      <c r="AD245" s="35">
        <v>0</v>
      </c>
      <c r="AE245" s="35">
        <v>5.8548009367699995E-4</v>
      </c>
      <c r="AF245" s="35">
        <v>4.6446818392900001E-4</v>
      </c>
      <c r="AG245" s="35">
        <v>0</v>
      </c>
      <c r="AH245" s="35">
        <v>0</v>
      </c>
      <c r="AI245" s="35">
        <v>0</v>
      </c>
      <c r="AJ245" s="35">
        <v>5.4495912806500004E-4</v>
      </c>
      <c r="AL245" s="34" t="s">
        <v>5447</v>
      </c>
      <c r="AM245" s="34">
        <v>8.20419325433E-3</v>
      </c>
      <c r="AN245" s="34">
        <v>2.25321888412E-2</v>
      </c>
      <c r="AO245" s="34">
        <v>1.29414345251E-2</v>
      </c>
      <c r="AP245" s="34">
        <v>9.1938707528299995E-3</v>
      </c>
      <c r="AQ245" s="34">
        <v>2.4479459763600001E-2</v>
      </c>
      <c r="AR245" s="34">
        <v>6.77466863034E-3</v>
      </c>
      <c r="AS245" s="34">
        <v>3.9828693790099998E-2</v>
      </c>
      <c r="AT245" s="34">
        <v>0.20689655172400001</v>
      </c>
      <c r="AU245" s="34">
        <v>4.7239444936500001E-3</v>
      </c>
      <c r="AV245" s="34">
        <v>1.3304721029999999E-2</v>
      </c>
      <c r="AW245" s="34">
        <v>5.1899907321599999E-2</v>
      </c>
      <c r="AX245" s="34">
        <v>3.97711015737E-2</v>
      </c>
      <c r="AY245" s="34">
        <v>7.25163161711E-3</v>
      </c>
      <c r="AZ245" s="34">
        <v>1.5808261091299999E-2</v>
      </c>
      <c r="BA245" s="34">
        <v>1.01596516691E-2</v>
      </c>
      <c r="BB245" s="34">
        <v>1.0286349735900001E-2</v>
      </c>
      <c r="BS245" s="38"/>
    </row>
    <row r="246" spans="1:71" x14ac:dyDescent="0.2">
      <c r="A246" s="34" t="s">
        <v>5448</v>
      </c>
      <c r="B246" s="8">
        <v>5831</v>
      </c>
      <c r="C246" s="8">
        <v>1052</v>
      </c>
      <c r="D246" s="8">
        <v>4851</v>
      </c>
      <c r="E246" s="8">
        <v>6333</v>
      </c>
      <c r="F246" s="8">
        <v>2590</v>
      </c>
      <c r="G246" s="8">
        <v>3589</v>
      </c>
      <c r="H246" s="8">
        <v>3077</v>
      </c>
      <c r="I246" s="8">
        <v>3250</v>
      </c>
      <c r="J246" s="8">
        <v>4336</v>
      </c>
      <c r="K246" s="8">
        <v>3224</v>
      </c>
      <c r="L246" s="8">
        <v>2256</v>
      </c>
      <c r="M246" s="8">
        <v>3939</v>
      </c>
      <c r="N246" s="8">
        <v>2798</v>
      </c>
      <c r="O246" s="8">
        <v>3909</v>
      </c>
      <c r="P246" s="8">
        <v>4287</v>
      </c>
      <c r="Q246" s="8">
        <v>3326</v>
      </c>
      <c r="R246" s="54"/>
      <c r="S246" s="8" t="s">
        <v>5222</v>
      </c>
      <c r="T246" s="8" t="s">
        <v>5060</v>
      </c>
      <c r="U246" s="35">
        <v>0.70508166969099995</v>
      </c>
      <c r="V246" s="35">
        <v>0.72864321608000004</v>
      </c>
      <c r="W246" s="35">
        <v>0.73330533389300001</v>
      </c>
      <c r="X246" s="35">
        <v>0.69556601436700005</v>
      </c>
      <c r="Y246" s="35">
        <v>0.65191740412999999</v>
      </c>
      <c r="Z246" s="35">
        <v>0.62559467174100003</v>
      </c>
      <c r="AA246" s="35">
        <v>0.63669950738900005</v>
      </c>
      <c r="AB246" s="35">
        <v>0.84565619223699995</v>
      </c>
      <c r="AC246" s="35">
        <v>0.39346162763699999</v>
      </c>
      <c r="AD246" s="35">
        <v>0.610042735043</v>
      </c>
      <c r="AE246" s="35">
        <v>0.58957845433300005</v>
      </c>
      <c r="AF246" s="35">
        <v>0.64700418021399997</v>
      </c>
      <c r="AG246" s="35">
        <v>0.75660964230200001</v>
      </c>
      <c r="AH246" s="35">
        <v>0.80656506447800003</v>
      </c>
      <c r="AI246" s="35">
        <v>0.65525383707200002</v>
      </c>
      <c r="AJ246" s="35">
        <v>0.73242506811999997</v>
      </c>
      <c r="AL246" s="34" t="s">
        <v>5448</v>
      </c>
      <c r="AM246" s="34">
        <v>0.13291030698</v>
      </c>
      <c r="AN246" s="34">
        <v>0.30323193916300001</v>
      </c>
      <c r="AO246" s="34">
        <v>0.36611008039600001</v>
      </c>
      <c r="AP246" s="34">
        <v>0.32906995104999998</v>
      </c>
      <c r="AQ246" s="34">
        <v>0.16293436293399999</v>
      </c>
      <c r="AR246" s="34">
        <v>0.183616606297</v>
      </c>
      <c r="AS246" s="34">
        <v>0.14657133571700001</v>
      </c>
      <c r="AT246" s="34">
        <v>0.49230769230799998</v>
      </c>
      <c r="AU246" s="34">
        <v>5.46586715867E-2</v>
      </c>
      <c r="AV246" s="34">
        <v>0.13585607940399999</v>
      </c>
      <c r="AW246" s="34">
        <v>0.22606382978699999</v>
      </c>
      <c r="AX246" s="34">
        <v>0.194465600406</v>
      </c>
      <c r="AY246" s="34">
        <v>0.28556111508199999</v>
      </c>
      <c r="AZ246" s="34">
        <v>0.32386799693000001</v>
      </c>
      <c r="BA246" s="34">
        <v>0.29834383018400001</v>
      </c>
      <c r="BB246" s="34">
        <v>0.32531569452800002</v>
      </c>
      <c r="BS246" s="38"/>
    </row>
    <row r="247" spans="1:71" x14ac:dyDescent="0.2">
      <c r="A247" s="34" t="s">
        <v>5449</v>
      </c>
      <c r="B247" s="8">
        <v>5386</v>
      </c>
      <c r="C247" s="8">
        <v>501</v>
      </c>
      <c r="D247" s="8">
        <v>3384</v>
      </c>
      <c r="E247" s="8">
        <v>2711</v>
      </c>
      <c r="F247" s="8">
        <v>1880</v>
      </c>
      <c r="G247" s="8">
        <v>1525</v>
      </c>
      <c r="H247" s="8">
        <v>1724</v>
      </c>
      <c r="I247" s="8">
        <v>1702</v>
      </c>
      <c r="J247" s="8">
        <v>2266</v>
      </c>
      <c r="K247" s="8">
        <v>1441</v>
      </c>
      <c r="L247" s="8">
        <v>1653</v>
      </c>
      <c r="M247" s="8">
        <v>2114</v>
      </c>
      <c r="N247" s="8">
        <v>1632</v>
      </c>
      <c r="O247" s="8">
        <v>3029</v>
      </c>
      <c r="P247" s="8">
        <v>2371</v>
      </c>
      <c r="Q247" s="8">
        <v>1271</v>
      </c>
      <c r="R247" s="54"/>
      <c r="S247" s="8" t="s">
        <v>5222</v>
      </c>
      <c r="T247" s="8" t="s">
        <v>4973</v>
      </c>
      <c r="U247" s="35">
        <v>0</v>
      </c>
      <c r="V247" s="35">
        <v>0</v>
      </c>
      <c r="W247" s="35">
        <v>0</v>
      </c>
      <c r="X247" s="35">
        <v>0</v>
      </c>
      <c r="Y247" s="35">
        <v>0</v>
      </c>
      <c r="Z247" s="35">
        <v>0</v>
      </c>
      <c r="AA247" s="35">
        <v>0</v>
      </c>
      <c r="AB247" s="35">
        <v>0</v>
      </c>
      <c r="AC247" s="35">
        <v>0</v>
      </c>
      <c r="AD247" s="35">
        <v>0</v>
      </c>
      <c r="AE247" s="35">
        <v>0</v>
      </c>
      <c r="AF247" s="35">
        <v>0</v>
      </c>
      <c r="AG247" s="35">
        <v>0</v>
      </c>
      <c r="AH247" s="35">
        <v>0</v>
      </c>
      <c r="AI247" s="35">
        <v>0</v>
      </c>
      <c r="AJ247" s="35">
        <v>0</v>
      </c>
      <c r="AL247" s="34" t="s">
        <v>5449</v>
      </c>
      <c r="AM247" s="34">
        <v>6.3126624582300001E-3</v>
      </c>
      <c r="AN247" s="34">
        <v>1.19760479042E-2</v>
      </c>
      <c r="AO247" s="34">
        <v>6.2056737588699999E-3</v>
      </c>
      <c r="AP247" s="34">
        <v>7.7462191073400001E-3</v>
      </c>
      <c r="AQ247" s="34">
        <v>1.7553191489399999E-2</v>
      </c>
      <c r="AR247" s="34">
        <v>6.55737704918E-3</v>
      </c>
      <c r="AS247" s="34">
        <v>2.32018561485E-2</v>
      </c>
      <c r="AT247" s="34">
        <v>0.14336075205599999</v>
      </c>
      <c r="AU247" s="34">
        <v>5.29567519859E-3</v>
      </c>
      <c r="AV247" s="34">
        <v>1.24913254684E-2</v>
      </c>
      <c r="AW247" s="34">
        <v>2.5408348457400001E-2</v>
      </c>
      <c r="AX247" s="34">
        <v>2.4124881740799999E-2</v>
      </c>
      <c r="AY247" s="34">
        <v>6.1274509803899996E-3</v>
      </c>
      <c r="AZ247" s="34">
        <v>5.6124133377400002E-3</v>
      </c>
      <c r="BA247" s="34">
        <v>7.5917334458E-3</v>
      </c>
      <c r="BB247" s="34">
        <v>5.5074744295800001E-3</v>
      </c>
      <c r="BS247" s="38"/>
    </row>
    <row r="248" spans="1:71" ht="15.75" thickBot="1" x14ac:dyDescent="0.25">
      <c r="A248" s="34" t="s">
        <v>5450</v>
      </c>
      <c r="B248" s="8">
        <v>9171</v>
      </c>
      <c r="C248" s="8">
        <v>1146</v>
      </c>
      <c r="D248" s="8">
        <v>6428</v>
      </c>
      <c r="E248" s="8">
        <v>8058</v>
      </c>
      <c r="F248" s="8">
        <v>3317</v>
      </c>
      <c r="G248" s="8">
        <v>4282</v>
      </c>
      <c r="H248" s="8">
        <v>3527</v>
      </c>
      <c r="I248" s="8">
        <v>2416</v>
      </c>
      <c r="J248" s="8">
        <v>6181</v>
      </c>
      <c r="K248" s="8">
        <v>2674</v>
      </c>
      <c r="L248" s="8">
        <v>3390</v>
      </c>
      <c r="M248" s="8">
        <v>3349</v>
      </c>
      <c r="N248" s="8">
        <v>2620</v>
      </c>
      <c r="O248" s="8">
        <v>7170</v>
      </c>
      <c r="P248" s="8">
        <v>4848</v>
      </c>
      <c r="Q248" s="8">
        <v>2415</v>
      </c>
      <c r="R248" s="54"/>
      <c r="S248" s="40" t="s">
        <v>5222</v>
      </c>
      <c r="T248" s="40" t="s">
        <v>52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  <c r="Z248" s="41">
        <v>0</v>
      </c>
      <c r="AA248" s="41">
        <v>0</v>
      </c>
      <c r="AB248" s="41">
        <v>0</v>
      </c>
      <c r="AC248" s="41">
        <v>0</v>
      </c>
      <c r="AD248" s="41">
        <v>0</v>
      </c>
      <c r="AE248" s="41">
        <v>0</v>
      </c>
      <c r="AF248" s="41">
        <v>0</v>
      </c>
      <c r="AG248" s="41">
        <v>0</v>
      </c>
      <c r="AH248" s="41">
        <v>0</v>
      </c>
      <c r="AI248" s="41">
        <v>0</v>
      </c>
      <c r="AJ248" s="41">
        <v>0</v>
      </c>
      <c r="AL248" s="34" t="s">
        <v>5450</v>
      </c>
      <c r="AM248" s="34">
        <v>4.2525351651899997E-3</v>
      </c>
      <c r="AN248" s="34">
        <v>6.9808027923199999E-3</v>
      </c>
      <c r="AO248" s="34">
        <v>6.8450528935899996E-3</v>
      </c>
      <c r="AP248" s="34">
        <v>7.4460163812400003E-3</v>
      </c>
      <c r="AQ248" s="34">
        <v>1.05517033464E-2</v>
      </c>
      <c r="AR248" s="34">
        <v>3.7365716954699999E-3</v>
      </c>
      <c r="AS248" s="34">
        <v>1.7295151687E-2</v>
      </c>
      <c r="AT248" s="34">
        <v>0.121274834437</v>
      </c>
      <c r="AU248" s="34">
        <v>3.8828668500200001E-3</v>
      </c>
      <c r="AV248" s="34">
        <v>8.22737471952E-3</v>
      </c>
      <c r="AW248" s="34">
        <v>1.7994100294999999E-2</v>
      </c>
      <c r="AX248" s="34">
        <v>2.0005971931899999E-2</v>
      </c>
      <c r="AY248" s="34">
        <v>9.9236641221399999E-3</v>
      </c>
      <c r="AZ248" s="34">
        <v>6.55509065551E-3</v>
      </c>
      <c r="BA248" s="34">
        <v>5.5693069306900003E-3</v>
      </c>
      <c r="BB248" s="34">
        <v>7.0393374741199999E-3</v>
      </c>
      <c r="BS248" s="38"/>
    </row>
    <row r="249" spans="1:71" x14ac:dyDescent="0.2">
      <c r="A249" s="34" t="s">
        <v>5451</v>
      </c>
      <c r="B249" s="8">
        <v>15710</v>
      </c>
      <c r="C249" s="8">
        <v>1977</v>
      </c>
      <c r="D249" s="8">
        <v>11842</v>
      </c>
      <c r="E249" s="8">
        <v>12357</v>
      </c>
      <c r="F249" s="8">
        <v>6450</v>
      </c>
      <c r="G249" s="8">
        <v>5825</v>
      </c>
      <c r="H249" s="8">
        <v>4988</v>
      </c>
      <c r="I249" s="8">
        <v>7010</v>
      </c>
      <c r="J249" s="8">
        <v>9727</v>
      </c>
      <c r="K249" s="8">
        <v>5200</v>
      </c>
      <c r="L249" s="8">
        <v>5736</v>
      </c>
      <c r="M249" s="8">
        <v>7782</v>
      </c>
      <c r="N249" s="8">
        <v>4353</v>
      </c>
      <c r="O249" s="8">
        <v>12553</v>
      </c>
      <c r="P249" s="8">
        <v>6229</v>
      </c>
      <c r="Q249" s="8">
        <v>6465</v>
      </c>
      <c r="R249" s="54"/>
      <c r="S249" s="8" t="s">
        <v>5224</v>
      </c>
      <c r="T249" s="8" t="s">
        <v>5054</v>
      </c>
      <c r="U249" s="35">
        <v>0.94108446298199999</v>
      </c>
      <c r="V249" s="35">
        <v>0.89576547231299997</v>
      </c>
      <c r="W249" s="35">
        <v>0.89006211180100003</v>
      </c>
      <c r="X249" s="35">
        <v>0.93001024240399999</v>
      </c>
      <c r="Y249" s="35">
        <v>0.81477832512299997</v>
      </c>
      <c r="Z249" s="35">
        <v>0.92634207240900002</v>
      </c>
      <c r="AA249" s="35">
        <v>0.80524642289299997</v>
      </c>
      <c r="AB249" s="35">
        <v>0.71170395869199998</v>
      </c>
      <c r="AC249" s="35">
        <v>0.96748946417799997</v>
      </c>
      <c r="AD249" s="35">
        <v>0.88133140376300001</v>
      </c>
      <c r="AE249" s="35">
        <v>0.81899871630300003</v>
      </c>
      <c r="AF249" s="35">
        <v>0.83333333333299997</v>
      </c>
      <c r="AG249" s="35">
        <v>0.92307692307699996</v>
      </c>
      <c r="AH249" s="35">
        <v>0.86723602484499995</v>
      </c>
      <c r="AI249" s="35">
        <v>0.9</v>
      </c>
      <c r="AJ249" s="35">
        <v>0.92781690140799999</v>
      </c>
      <c r="AL249" s="34" t="s">
        <v>5451</v>
      </c>
      <c r="AM249" s="34">
        <v>5.4169318905199999E-2</v>
      </c>
      <c r="AN249" s="34">
        <v>0.111279716743</v>
      </c>
      <c r="AO249" s="34">
        <v>8.4614085458499994E-2</v>
      </c>
      <c r="AP249" s="34">
        <v>5.9237679048299997E-2</v>
      </c>
      <c r="AQ249" s="34">
        <v>8.9922480620200002E-2</v>
      </c>
      <c r="AR249" s="34">
        <v>5.8712446351899997E-2</v>
      </c>
      <c r="AS249" s="34">
        <v>0.144145950281</v>
      </c>
      <c r="AT249" s="34">
        <v>0.35335235378000002</v>
      </c>
      <c r="AU249" s="34">
        <v>1.6654672560899999E-2</v>
      </c>
      <c r="AV249" s="34">
        <v>3.9230769230800003E-2</v>
      </c>
      <c r="AW249" s="34">
        <v>0.16370292886999999</v>
      </c>
      <c r="AX249" s="34">
        <v>0.14841942945299999</v>
      </c>
      <c r="AY249" s="34">
        <v>5.7661382954299997E-2</v>
      </c>
      <c r="AZ249" s="34">
        <v>0.108021986776</v>
      </c>
      <c r="BA249" s="34">
        <v>6.98346444052E-2</v>
      </c>
      <c r="BB249" s="34">
        <v>5.3364269141499998E-2</v>
      </c>
      <c r="BS249" s="38"/>
    </row>
    <row r="250" spans="1:71" x14ac:dyDescent="0.2">
      <c r="A250" s="34" t="s">
        <v>5452</v>
      </c>
      <c r="B250" s="8">
        <v>12337</v>
      </c>
      <c r="C250" s="8">
        <v>1509</v>
      </c>
      <c r="D250" s="8">
        <v>10148</v>
      </c>
      <c r="E250" s="8">
        <v>21173</v>
      </c>
      <c r="F250" s="8">
        <v>13348</v>
      </c>
      <c r="G250" s="8">
        <v>10021</v>
      </c>
      <c r="H250" s="8">
        <v>10670</v>
      </c>
      <c r="I250" s="8">
        <v>6623</v>
      </c>
      <c r="J250" s="8">
        <v>7229</v>
      </c>
      <c r="K250" s="8">
        <v>10760</v>
      </c>
      <c r="L250" s="8">
        <v>9677</v>
      </c>
      <c r="M250" s="8">
        <v>17863</v>
      </c>
      <c r="N250" s="8">
        <v>10289</v>
      </c>
      <c r="O250" s="8">
        <v>19136</v>
      </c>
      <c r="P250" s="8">
        <v>36374</v>
      </c>
      <c r="Q250" s="8">
        <v>7138</v>
      </c>
      <c r="R250" s="54"/>
      <c r="S250" s="8" t="s">
        <v>5224</v>
      </c>
      <c r="T250" s="8" t="s">
        <v>5056</v>
      </c>
      <c r="U250" s="35">
        <v>0</v>
      </c>
      <c r="V250" s="35">
        <v>0</v>
      </c>
      <c r="W250" s="35">
        <v>0</v>
      </c>
      <c r="X250" s="35">
        <v>0</v>
      </c>
      <c r="Y250" s="35">
        <v>0</v>
      </c>
      <c r="Z250" s="35">
        <v>0</v>
      </c>
      <c r="AA250" s="35">
        <v>0</v>
      </c>
      <c r="AB250" s="35">
        <v>0</v>
      </c>
      <c r="AC250" s="35">
        <v>6.0204695966299996E-4</v>
      </c>
      <c r="AD250" s="35">
        <v>0</v>
      </c>
      <c r="AE250" s="35">
        <v>1.2836970474999999E-3</v>
      </c>
      <c r="AF250" s="35">
        <v>0</v>
      </c>
      <c r="AG250" s="35">
        <v>0</v>
      </c>
      <c r="AH250" s="35">
        <v>0</v>
      </c>
      <c r="AI250" s="35">
        <v>0</v>
      </c>
      <c r="AJ250" s="35">
        <v>0</v>
      </c>
      <c r="AL250" s="34" t="s">
        <v>5452</v>
      </c>
      <c r="AM250" s="34">
        <v>0.13658101645500001</v>
      </c>
      <c r="AN250" s="34">
        <v>0.26573889993400002</v>
      </c>
      <c r="AO250" s="34">
        <v>0.290007883327</v>
      </c>
      <c r="AP250" s="34">
        <v>0.18745572191000001</v>
      </c>
      <c r="AQ250" s="34">
        <v>0.118369793227</v>
      </c>
      <c r="AR250" s="34">
        <v>0.148587965273</v>
      </c>
      <c r="AS250" s="34">
        <v>0.122118088097</v>
      </c>
      <c r="AT250" s="34">
        <v>0.47531330212900003</v>
      </c>
      <c r="AU250" s="34">
        <v>5.3534375432300003E-2</v>
      </c>
      <c r="AV250" s="34">
        <v>0.10009293680299999</v>
      </c>
      <c r="AW250" s="34">
        <v>0.185078020048</v>
      </c>
      <c r="AX250" s="34">
        <v>0.17214353692000001</v>
      </c>
      <c r="AY250" s="34">
        <v>0.158421615317</v>
      </c>
      <c r="AZ250" s="34">
        <v>0.24644648829400001</v>
      </c>
      <c r="BA250" s="34">
        <v>0.15450596580000001</v>
      </c>
      <c r="BB250" s="34">
        <v>0.22036985149900001</v>
      </c>
      <c r="BS250" s="38"/>
    </row>
    <row r="251" spans="1:71" x14ac:dyDescent="0.2">
      <c r="A251" s="34" t="s">
        <v>5453</v>
      </c>
      <c r="B251" s="8">
        <v>7295</v>
      </c>
      <c r="C251" s="8">
        <v>1219</v>
      </c>
      <c r="D251" s="8">
        <v>6432</v>
      </c>
      <c r="E251" s="8">
        <v>8436</v>
      </c>
      <c r="F251" s="8">
        <v>3426</v>
      </c>
      <c r="G251" s="8">
        <v>3925</v>
      </c>
      <c r="H251" s="8">
        <v>2725</v>
      </c>
      <c r="I251" s="8">
        <v>2921</v>
      </c>
      <c r="J251" s="8">
        <v>4386</v>
      </c>
      <c r="K251" s="8">
        <v>2719</v>
      </c>
      <c r="L251" s="8">
        <v>4083</v>
      </c>
      <c r="M251" s="8">
        <v>6687</v>
      </c>
      <c r="N251" s="8">
        <v>2213</v>
      </c>
      <c r="O251" s="8">
        <v>3602</v>
      </c>
      <c r="P251" s="8">
        <v>6335</v>
      </c>
      <c r="Q251" s="8">
        <v>3446</v>
      </c>
      <c r="R251" s="54"/>
      <c r="S251" s="8" t="s">
        <v>5224</v>
      </c>
      <c r="T251" s="8" t="s">
        <v>5058</v>
      </c>
      <c r="U251" s="35">
        <v>0</v>
      </c>
      <c r="V251" s="35">
        <v>0</v>
      </c>
      <c r="W251" s="35">
        <v>0</v>
      </c>
      <c r="X251" s="35">
        <v>3.4141345169000001E-4</v>
      </c>
      <c r="Y251" s="35">
        <v>0</v>
      </c>
      <c r="Z251" s="35">
        <v>0</v>
      </c>
      <c r="AA251" s="35">
        <v>7.9491255961799999E-4</v>
      </c>
      <c r="AB251" s="35">
        <v>0</v>
      </c>
      <c r="AC251" s="35">
        <v>1.20409391933E-3</v>
      </c>
      <c r="AD251" s="35">
        <v>0</v>
      </c>
      <c r="AE251" s="35">
        <v>0</v>
      </c>
      <c r="AF251" s="35">
        <v>0</v>
      </c>
      <c r="AG251" s="35">
        <v>0</v>
      </c>
      <c r="AH251" s="35">
        <v>0</v>
      </c>
      <c r="AI251" s="35">
        <v>0</v>
      </c>
      <c r="AJ251" s="35">
        <v>1.7605633802799999E-3</v>
      </c>
      <c r="AL251" s="34" t="s">
        <v>5453</v>
      </c>
      <c r="AM251" s="34">
        <v>7.1418779986300002E-2</v>
      </c>
      <c r="AN251" s="34">
        <v>0.14027891714499999</v>
      </c>
      <c r="AO251" s="34">
        <v>0.10976368159200001</v>
      </c>
      <c r="AP251" s="34">
        <v>7.3731626363200006E-2</v>
      </c>
      <c r="AQ251" s="34">
        <v>5.5166374781100001E-2</v>
      </c>
      <c r="AR251" s="34">
        <v>7.9235668789799998E-2</v>
      </c>
      <c r="AS251" s="34">
        <v>0.26899082568799998</v>
      </c>
      <c r="AT251" s="34">
        <v>0.33789798014400002</v>
      </c>
      <c r="AU251" s="34">
        <v>0.21979024167799999</v>
      </c>
      <c r="AV251" s="34">
        <v>0.29091577786</v>
      </c>
      <c r="AW251" s="34">
        <v>0.19348518246400001</v>
      </c>
      <c r="AX251" s="34">
        <v>0.18034993270499999</v>
      </c>
      <c r="AY251" s="34">
        <v>8.4500677812899994E-2</v>
      </c>
      <c r="AZ251" s="34">
        <v>0.13103831204899999</v>
      </c>
      <c r="BA251" s="34">
        <v>7.9242304656699999E-2</v>
      </c>
      <c r="BB251" s="34">
        <v>7.9802669761999998E-2</v>
      </c>
      <c r="BS251" s="38"/>
    </row>
    <row r="252" spans="1:71" x14ac:dyDescent="0.2">
      <c r="A252" s="34" t="s">
        <v>5454</v>
      </c>
      <c r="B252" s="8">
        <v>14003</v>
      </c>
      <c r="C252" s="8">
        <v>1561</v>
      </c>
      <c r="D252" s="8">
        <v>11387</v>
      </c>
      <c r="E252" s="8">
        <v>13034</v>
      </c>
      <c r="F252" s="8">
        <v>5871</v>
      </c>
      <c r="G252" s="8">
        <v>6900</v>
      </c>
      <c r="H252" s="8">
        <v>6065</v>
      </c>
      <c r="I252" s="8">
        <v>6113</v>
      </c>
      <c r="J252" s="8">
        <v>10337</v>
      </c>
      <c r="K252" s="8">
        <v>5276</v>
      </c>
      <c r="L252" s="8">
        <v>7099</v>
      </c>
      <c r="M252" s="8">
        <v>8840</v>
      </c>
      <c r="N252" s="8">
        <v>5523</v>
      </c>
      <c r="O252" s="8">
        <v>10569</v>
      </c>
      <c r="P252" s="8">
        <v>9150</v>
      </c>
      <c r="Q252" s="8">
        <v>8337</v>
      </c>
      <c r="R252" s="54"/>
      <c r="S252" s="8" t="s">
        <v>5224</v>
      </c>
      <c r="T252" s="8" t="s">
        <v>5060</v>
      </c>
      <c r="U252" s="35">
        <v>5.8915537017699998E-2</v>
      </c>
      <c r="V252" s="35">
        <v>0.10423452768700001</v>
      </c>
      <c r="W252" s="35">
        <v>0.10993788819899999</v>
      </c>
      <c r="X252" s="35">
        <v>6.9648344144800006E-2</v>
      </c>
      <c r="Y252" s="35">
        <v>0.185221674877</v>
      </c>
      <c r="Z252" s="35">
        <v>7.3657927590499994E-2</v>
      </c>
      <c r="AA252" s="35">
        <v>0.193958664547</v>
      </c>
      <c r="AB252" s="35">
        <v>0.28829604130800002</v>
      </c>
      <c r="AC252" s="35">
        <v>3.0704394942800001E-2</v>
      </c>
      <c r="AD252" s="35">
        <v>0.118668596237</v>
      </c>
      <c r="AE252" s="35">
        <v>0.17971758665000001</v>
      </c>
      <c r="AF252" s="35">
        <v>0.166666666667</v>
      </c>
      <c r="AG252" s="35">
        <v>7.6923076923100006E-2</v>
      </c>
      <c r="AH252" s="35">
        <v>0.13276397515499999</v>
      </c>
      <c r="AI252" s="35">
        <v>0.1</v>
      </c>
      <c r="AJ252" s="35">
        <v>7.04225352113E-2</v>
      </c>
      <c r="AL252" s="34" t="s">
        <v>5454</v>
      </c>
      <c r="AM252" s="34">
        <v>8.1054059844300003E-2</v>
      </c>
      <c r="AN252" s="34">
        <v>0.146060217809</v>
      </c>
      <c r="AO252" s="34">
        <v>0.22095371915299999</v>
      </c>
      <c r="AP252" s="34">
        <v>0.16104035599200001</v>
      </c>
      <c r="AQ252" s="34">
        <v>9.2318174076000001E-2</v>
      </c>
      <c r="AR252" s="34">
        <v>9.6811594202900003E-2</v>
      </c>
      <c r="AS252" s="34">
        <v>0.182357790602</v>
      </c>
      <c r="AT252" s="34">
        <v>0.36136103386200003</v>
      </c>
      <c r="AU252" s="34">
        <v>5.8334139498899998E-2</v>
      </c>
      <c r="AV252" s="34">
        <v>0.13495072024300001</v>
      </c>
      <c r="AW252" s="34">
        <v>0.17382729961999999</v>
      </c>
      <c r="AX252" s="34">
        <v>0.17364253393699999</v>
      </c>
      <c r="AY252" s="34">
        <v>0.183052688756</v>
      </c>
      <c r="AZ252" s="34">
        <v>0.234364651339</v>
      </c>
      <c r="BA252" s="34">
        <v>0.18874316939899999</v>
      </c>
      <c r="BB252" s="34">
        <v>0.17824157370800001</v>
      </c>
      <c r="BS252" s="38"/>
    </row>
    <row r="253" spans="1:71" x14ac:dyDescent="0.2">
      <c r="A253" s="34" t="s">
        <v>5455</v>
      </c>
      <c r="B253" s="8">
        <v>12184</v>
      </c>
      <c r="C253" s="8">
        <v>1546</v>
      </c>
      <c r="D253" s="8">
        <v>11061</v>
      </c>
      <c r="E253" s="8">
        <v>13841</v>
      </c>
      <c r="F253" s="8">
        <v>5558</v>
      </c>
      <c r="G253" s="8">
        <v>7050</v>
      </c>
      <c r="H253" s="8">
        <v>4852</v>
      </c>
      <c r="I253" s="8">
        <v>4638</v>
      </c>
      <c r="J253" s="8">
        <v>8545</v>
      </c>
      <c r="K253" s="8">
        <v>3625</v>
      </c>
      <c r="L253" s="8">
        <v>7052</v>
      </c>
      <c r="M253" s="8">
        <v>7856</v>
      </c>
      <c r="N253" s="8">
        <v>4543</v>
      </c>
      <c r="O253" s="8">
        <v>7701</v>
      </c>
      <c r="P253" s="8">
        <v>9872</v>
      </c>
      <c r="Q253" s="8">
        <v>6672</v>
      </c>
      <c r="R253" s="54"/>
      <c r="S253" s="8" t="s">
        <v>5224</v>
      </c>
      <c r="T253" s="8" t="s">
        <v>4973</v>
      </c>
      <c r="U253" s="35">
        <v>0</v>
      </c>
      <c r="V253" s="35">
        <v>0</v>
      </c>
      <c r="W253" s="35">
        <v>0</v>
      </c>
      <c r="X253" s="35">
        <v>0</v>
      </c>
      <c r="Y253" s="35">
        <v>0</v>
      </c>
      <c r="Z253" s="35">
        <v>0</v>
      </c>
      <c r="AA253" s="35">
        <v>0</v>
      </c>
      <c r="AB253" s="35">
        <v>0</v>
      </c>
      <c r="AC253" s="35">
        <v>0</v>
      </c>
      <c r="AD253" s="35">
        <v>0</v>
      </c>
      <c r="AE253" s="35">
        <v>0</v>
      </c>
      <c r="AF253" s="35">
        <v>0</v>
      </c>
      <c r="AG253" s="35">
        <v>0</v>
      </c>
      <c r="AH253" s="35">
        <v>0</v>
      </c>
      <c r="AI253" s="35">
        <v>0</v>
      </c>
      <c r="AJ253" s="35">
        <v>0</v>
      </c>
      <c r="AL253" s="34" t="s">
        <v>5455</v>
      </c>
      <c r="AM253" s="34">
        <v>0.79538739330300001</v>
      </c>
      <c r="AN253" s="34">
        <v>0.76131953428200005</v>
      </c>
      <c r="AO253" s="34">
        <v>0.75987704547500001</v>
      </c>
      <c r="AP253" s="34">
        <v>0.76735784986599997</v>
      </c>
      <c r="AQ253" s="34">
        <v>0.603634400864</v>
      </c>
      <c r="AR253" s="34">
        <v>0.69404255319099994</v>
      </c>
      <c r="AS253" s="34">
        <v>0.72856553998399998</v>
      </c>
      <c r="AT253" s="34">
        <v>0.88378611470500001</v>
      </c>
      <c r="AU253" s="34">
        <v>0.48952603861900001</v>
      </c>
      <c r="AV253" s="34">
        <v>0.66758620689699999</v>
      </c>
      <c r="AW253" s="34">
        <v>0.67229154849700001</v>
      </c>
      <c r="AX253" s="34">
        <v>0.72428716904299995</v>
      </c>
      <c r="AY253" s="34">
        <v>0.78274268104800004</v>
      </c>
      <c r="AZ253" s="34">
        <v>0.85079859758499998</v>
      </c>
      <c r="BA253" s="34">
        <v>0.72477714748800004</v>
      </c>
      <c r="BB253" s="34">
        <v>0.82194244604300004</v>
      </c>
      <c r="BS253" s="38"/>
    </row>
    <row r="254" spans="1:71" ht="15.75" thickBot="1" x14ac:dyDescent="0.25">
      <c r="A254" s="34" t="s">
        <v>5456</v>
      </c>
      <c r="B254" s="8">
        <v>14173</v>
      </c>
      <c r="C254" s="8">
        <v>1596</v>
      </c>
      <c r="D254" s="8">
        <v>8358</v>
      </c>
      <c r="E254" s="8">
        <v>10377</v>
      </c>
      <c r="F254" s="8">
        <v>5036</v>
      </c>
      <c r="G254" s="8">
        <v>4669</v>
      </c>
      <c r="H254" s="8">
        <v>4316</v>
      </c>
      <c r="I254" s="8">
        <v>3754</v>
      </c>
      <c r="J254" s="8">
        <v>6652</v>
      </c>
      <c r="K254" s="8">
        <v>4083</v>
      </c>
      <c r="L254" s="8">
        <v>4826</v>
      </c>
      <c r="M254" s="8">
        <v>7388</v>
      </c>
      <c r="N254" s="8">
        <v>5162</v>
      </c>
      <c r="O254" s="8">
        <v>6361</v>
      </c>
      <c r="P254" s="8">
        <v>6501</v>
      </c>
      <c r="Q254" s="8">
        <v>4445</v>
      </c>
      <c r="R254" s="54"/>
      <c r="S254" s="40" t="s">
        <v>5224</v>
      </c>
      <c r="T254" s="40" t="s">
        <v>52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  <c r="Z254" s="41">
        <v>0</v>
      </c>
      <c r="AA254" s="41">
        <v>0</v>
      </c>
      <c r="AB254" s="41">
        <v>0</v>
      </c>
      <c r="AC254" s="41">
        <v>0</v>
      </c>
      <c r="AD254" s="41">
        <v>0</v>
      </c>
      <c r="AE254" s="41">
        <v>0</v>
      </c>
      <c r="AF254" s="41">
        <v>0</v>
      </c>
      <c r="AG254" s="41">
        <v>0</v>
      </c>
      <c r="AH254" s="41">
        <v>0</v>
      </c>
      <c r="AI254" s="41">
        <v>0</v>
      </c>
      <c r="AJ254" s="41">
        <v>0</v>
      </c>
      <c r="AL254" s="34" t="s">
        <v>5456</v>
      </c>
      <c r="AM254" s="34">
        <v>0.66238622733399999</v>
      </c>
      <c r="AN254" s="34">
        <v>0.73057644110300002</v>
      </c>
      <c r="AO254" s="34">
        <v>0.77494615936800004</v>
      </c>
      <c r="AP254" s="34">
        <v>0.74462754167900003</v>
      </c>
      <c r="AQ254" s="34">
        <v>0.482922954726</v>
      </c>
      <c r="AR254" s="34">
        <v>0.61297922467300003</v>
      </c>
      <c r="AS254" s="34">
        <v>0.70644114921199996</v>
      </c>
      <c r="AT254" s="34">
        <v>0.830047948855</v>
      </c>
      <c r="AU254" s="34">
        <v>0.59546001202599996</v>
      </c>
      <c r="AV254" s="34">
        <v>0.75924565270599997</v>
      </c>
      <c r="AW254" s="34">
        <v>0.57045171985099996</v>
      </c>
      <c r="AX254" s="34">
        <v>0.55617217108799999</v>
      </c>
      <c r="AY254" s="34">
        <v>0.73014335528899998</v>
      </c>
      <c r="AZ254" s="34">
        <v>0.78839805062099999</v>
      </c>
      <c r="BA254" s="34">
        <v>0.71850484540799997</v>
      </c>
      <c r="BB254" s="34">
        <v>0.77120359954999995</v>
      </c>
      <c r="BS254" s="38"/>
    </row>
    <row r="255" spans="1:71" x14ac:dyDescent="0.2">
      <c r="A255" s="34" t="s">
        <v>5457</v>
      </c>
      <c r="B255" s="8">
        <v>5940</v>
      </c>
      <c r="C255" s="8">
        <v>1012</v>
      </c>
      <c r="D255" s="8">
        <v>4732</v>
      </c>
      <c r="E255" s="8">
        <v>6176</v>
      </c>
      <c r="F255" s="8">
        <v>3179</v>
      </c>
      <c r="G255" s="8">
        <v>3504</v>
      </c>
      <c r="H255" s="8">
        <v>2451</v>
      </c>
      <c r="I255" s="8">
        <v>2654</v>
      </c>
      <c r="J255" s="8">
        <v>5092</v>
      </c>
      <c r="K255" s="8">
        <v>2146</v>
      </c>
      <c r="L255" s="8">
        <v>2972</v>
      </c>
      <c r="M255" s="8">
        <v>4434</v>
      </c>
      <c r="N255" s="8">
        <v>2766</v>
      </c>
      <c r="O255" s="8">
        <v>4438</v>
      </c>
      <c r="P255" s="8">
        <v>4095</v>
      </c>
      <c r="Q255" s="8">
        <v>3209</v>
      </c>
      <c r="R255" s="54"/>
      <c r="S255" s="8" t="s">
        <v>5226</v>
      </c>
      <c r="T255" s="8" t="s">
        <v>5054</v>
      </c>
      <c r="U255" s="35">
        <v>0.92884990253400002</v>
      </c>
      <c r="V255" s="35">
        <v>0.801556420233</v>
      </c>
      <c r="W255" s="35">
        <v>0.86706948640500003</v>
      </c>
      <c r="X255" s="35">
        <v>0.91839495040600005</v>
      </c>
      <c r="Y255" s="35">
        <v>0.80142857142900004</v>
      </c>
      <c r="Z255" s="35">
        <v>0.91583333333299999</v>
      </c>
      <c r="AA255" s="35">
        <v>0.81876332622600001</v>
      </c>
      <c r="AB255" s="35">
        <v>0.55514250309799995</v>
      </c>
      <c r="AC255" s="35">
        <v>0.96399999999999997</v>
      </c>
      <c r="AD255" s="35">
        <v>0.93950850661600005</v>
      </c>
      <c r="AE255" s="35">
        <v>0.84684684684699996</v>
      </c>
      <c r="AF255" s="35">
        <v>0.86046511627900002</v>
      </c>
      <c r="AG255" s="35">
        <v>0.91684210526300003</v>
      </c>
      <c r="AH255" s="35">
        <v>0.84948453608200003</v>
      </c>
      <c r="AI255" s="35">
        <v>0.89364161849699997</v>
      </c>
      <c r="AJ255" s="35">
        <v>0.89638554216900002</v>
      </c>
      <c r="AL255" s="34" t="s">
        <v>5457</v>
      </c>
      <c r="AM255" s="34">
        <v>0.62306397306399997</v>
      </c>
      <c r="AN255" s="34">
        <v>0.66205533596800004</v>
      </c>
      <c r="AO255" s="34">
        <v>0.70266272189300005</v>
      </c>
      <c r="AP255" s="34">
        <v>0.65851683937799999</v>
      </c>
      <c r="AQ255" s="34">
        <v>0.49386599559599997</v>
      </c>
      <c r="AR255" s="34">
        <v>0.58219178082199996</v>
      </c>
      <c r="AS255" s="34">
        <v>0.78702570379400005</v>
      </c>
      <c r="AT255" s="34">
        <v>0.84212509419699999</v>
      </c>
      <c r="AU255" s="34">
        <v>0.71347211311900005</v>
      </c>
      <c r="AV255" s="34">
        <v>0.84389561975799998</v>
      </c>
      <c r="AW255" s="34">
        <v>0.61036339165499998</v>
      </c>
      <c r="AX255" s="34">
        <v>0.61569688768599995</v>
      </c>
      <c r="AY255" s="34">
        <v>0.69378163412899996</v>
      </c>
      <c r="AZ255" s="34">
        <v>0.77016674177599997</v>
      </c>
      <c r="BA255" s="34">
        <v>0.65714285714300003</v>
      </c>
      <c r="BB255" s="34">
        <v>0.71798067933900001</v>
      </c>
      <c r="BS255" s="38"/>
    </row>
    <row r="256" spans="1:71" x14ac:dyDescent="0.2">
      <c r="A256" s="34" t="s">
        <v>5458</v>
      </c>
      <c r="B256" s="8">
        <v>16189</v>
      </c>
      <c r="C256" s="8">
        <v>1681</v>
      </c>
      <c r="D256" s="8">
        <v>11668</v>
      </c>
      <c r="E256" s="8">
        <v>16243</v>
      </c>
      <c r="F256" s="8">
        <v>5796</v>
      </c>
      <c r="G256" s="8">
        <v>7564</v>
      </c>
      <c r="H256" s="8">
        <v>4461</v>
      </c>
      <c r="I256" s="8">
        <v>5497</v>
      </c>
      <c r="J256" s="8">
        <v>9412</v>
      </c>
      <c r="K256" s="8">
        <v>6415</v>
      </c>
      <c r="L256" s="8">
        <v>6315</v>
      </c>
      <c r="M256" s="8">
        <v>9532</v>
      </c>
      <c r="N256" s="8">
        <v>5386</v>
      </c>
      <c r="O256" s="8">
        <v>10253</v>
      </c>
      <c r="P256" s="8">
        <v>11852</v>
      </c>
      <c r="Q256" s="8">
        <v>7043</v>
      </c>
      <c r="R256" s="54"/>
      <c r="S256" s="8" t="s">
        <v>5226</v>
      </c>
      <c r="T256" s="8" t="s">
        <v>5056</v>
      </c>
      <c r="U256" s="35">
        <v>0</v>
      </c>
      <c r="V256" s="35">
        <v>0</v>
      </c>
      <c r="W256" s="35">
        <v>0</v>
      </c>
      <c r="X256" s="35">
        <v>0</v>
      </c>
      <c r="Y256" s="35">
        <v>0</v>
      </c>
      <c r="Z256" s="35">
        <v>0</v>
      </c>
      <c r="AA256" s="35">
        <v>0</v>
      </c>
      <c r="AB256" s="35">
        <v>0</v>
      </c>
      <c r="AC256" s="35">
        <v>0</v>
      </c>
      <c r="AD256" s="35">
        <v>0</v>
      </c>
      <c r="AE256" s="35">
        <v>0</v>
      </c>
      <c r="AF256" s="35">
        <v>0</v>
      </c>
      <c r="AG256" s="35">
        <v>0</v>
      </c>
      <c r="AH256" s="35">
        <v>0</v>
      </c>
      <c r="AI256" s="35">
        <v>0</v>
      </c>
      <c r="AJ256" s="35">
        <v>0</v>
      </c>
      <c r="AL256" s="34" t="s">
        <v>5458</v>
      </c>
      <c r="AM256" s="34">
        <v>0.67811476928799996</v>
      </c>
      <c r="AN256" s="34">
        <v>0.76085663295700001</v>
      </c>
      <c r="AO256" s="34">
        <v>0.79336647240299996</v>
      </c>
      <c r="AP256" s="34">
        <v>0.77916641014599997</v>
      </c>
      <c r="AQ256" s="34">
        <v>0.52795031055899999</v>
      </c>
      <c r="AR256" s="34">
        <v>0.65163934426199999</v>
      </c>
      <c r="AS256" s="34">
        <v>0.64581932302199996</v>
      </c>
      <c r="AT256" s="34">
        <v>0.83500090958700002</v>
      </c>
      <c r="AU256" s="34">
        <v>0.50786230344200001</v>
      </c>
      <c r="AV256" s="34">
        <v>0.68433359314099995</v>
      </c>
      <c r="AW256" s="34">
        <v>0.60126682501999995</v>
      </c>
      <c r="AX256" s="34">
        <v>0.60637851447799995</v>
      </c>
      <c r="AY256" s="34">
        <v>0.770330486446</v>
      </c>
      <c r="AZ256" s="34">
        <v>0.83916902370000002</v>
      </c>
      <c r="BA256" s="34">
        <v>0.65651366857899995</v>
      </c>
      <c r="BB256" s="34">
        <v>0.77509583984099995</v>
      </c>
      <c r="BS256" s="38"/>
    </row>
    <row r="257" spans="1:71" x14ac:dyDescent="0.2">
      <c r="A257" s="34" t="s">
        <v>5459</v>
      </c>
      <c r="B257" s="8">
        <v>6757</v>
      </c>
      <c r="C257" s="8">
        <v>1133</v>
      </c>
      <c r="D257" s="8">
        <v>3663</v>
      </c>
      <c r="E257" s="8">
        <v>5826</v>
      </c>
      <c r="F257" s="8">
        <v>2222</v>
      </c>
      <c r="G257" s="8">
        <v>2835</v>
      </c>
      <c r="H257" s="8">
        <v>2675</v>
      </c>
      <c r="I257" s="8">
        <v>3066</v>
      </c>
      <c r="J257" s="8">
        <v>3606</v>
      </c>
      <c r="K257" s="8">
        <v>2486</v>
      </c>
      <c r="L257" s="8">
        <v>2399</v>
      </c>
      <c r="M257" s="8">
        <v>3960</v>
      </c>
      <c r="N257" s="8">
        <v>2522</v>
      </c>
      <c r="O257" s="8">
        <v>4394</v>
      </c>
      <c r="P257" s="8">
        <v>2388</v>
      </c>
      <c r="Q257" s="8">
        <v>1784</v>
      </c>
      <c r="R257" s="54"/>
      <c r="S257" s="8" t="s">
        <v>5226</v>
      </c>
      <c r="T257" s="8" t="s">
        <v>5058</v>
      </c>
      <c r="U257" s="35">
        <v>0</v>
      </c>
      <c r="V257" s="35">
        <v>0</v>
      </c>
      <c r="W257" s="35">
        <v>0</v>
      </c>
      <c r="X257" s="35">
        <v>0</v>
      </c>
      <c r="Y257" s="35">
        <v>0</v>
      </c>
      <c r="Z257" s="35">
        <v>8.3333333333299999E-4</v>
      </c>
      <c r="AA257" s="35">
        <v>0</v>
      </c>
      <c r="AB257" s="35">
        <v>0</v>
      </c>
      <c r="AC257" s="35">
        <v>0</v>
      </c>
      <c r="AD257" s="35">
        <v>0</v>
      </c>
      <c r="AE257" s="35">
        <v>3.6036036036000002E-3</v>
      </c>
      <c r="AF257" s="35">
        <v>2.1141649048599998E-3</v>
      </c>
      <c r="AG257" s="35">
        <v>1.05263157895E-3</v>
      </c>
      <c r="AH257" s="35">
        <v>6.8728522336800003E-4</v>
      </c>
      <c r="AI257" s="35">
        <v>5.7803468208100003E-4</v>
      </c>
      <c r="AJ257" s="35">
        <v>2.4096385542200002E-3</v>
      </c>
      <c r="AL257" s="34" t="s">
        <v>5459</v>
      </c>
      <c r="AM257" s="34">
        <v>9.9156430368500005E-3</v>
      </c>
      <c r="AN257" s="34">
        <v>1.7652250662000001E-2</v>
      </c>
      <c r="AO257" s="34">
        <v>1.6926016926000001E-2</v>
      </c>
      <c r="AP257" s="34">
        <v>1.32166151734E-2</v>
      </c>
      <c r="AQ257" s="34">
        <v>2.1602160216000001E-2</v>
      </c>
      <c r="AR257" s="34">
        <v>1.0229276895900001E-2</v>
      </c>
      <c r="AS257" s="34">
        <v>0.11588785046699999</v>
      </c>
      <c r="AT257" s="34">
        <v>0.19308545335899999</v>
      </c>
      <c r="AU257" s="34">
        <v>1.99667221298E-2</v>
      </c>
      <c r="AV257" s="34">
        <v>5.3097345132700001E-2</v>
      </c>
      <c r="AW257" s="34">
        <v>4.2934556064999997E-2</v>
      </c>
      <c r="AX257" s="34">
        <v>4.4949494949499999E-2</v>
      </c>
      <c r="AY257" s="34">
        <v>1.34813639968E-2</v>
      </c>
      <c r="AZ257" s="34">
        <v>2.1620391442900001E-2</v>
      </c>
      <c r="BA257" s="34">
        <v>1.46566164154E-2</v>
      </c>
      <c r="BB257" s="34">
        <v>1.17713004484E-2</v>
      </c>
      <c r="BS257" s="38"/>
    </row>
    <row r="258" spans="1:71" x14ac:dyDescent="0.2">
      <c r="A258" s="34" t="s">
        <v>5460</v>
      </c>
      <c r="B258" s="8">
        <v>2158</v>
      </c>
      <c r="C258" s="8">
        <v>466</v>
      </c>
      <c r="D258" s="8">
        <v>1862</v>
      </c>
      <c r="E258" s="8">
        <v>2595</v>
      </c>
      <c r="F258" s="8">
        <v>1031</v>
      </c>
      <c r="G258" s="8">
        <v>738</v>
      </c>
      <c r="H258" s="8">
        <v>1090</v>
      </c>
      <c r="I258" s="8">
        <v>1227</v>
      </c>
      <c r="J258" s="8">
        <v>1255</v>
      </c>
      <c r="K258" s="8">
        <v>889</v>
      </c>
      <c r="L258" s="8">
        <v>753</v>
      </c>
      <c r="M258" s="8">
        <v>1504</v>
      </c>
      <c r="N258" s="8">
        <v>1032</v>
      </c>
      <c r="O258" s="8">
        <v>1810</v>
      </c>
      <c r="P258" s="8">
        <v>993</v>
      </c>
      <c r="Q258" s="8">
        <v>650</v>
      </c>
      <c r="R258" s="54"/>
      <c r="S258" s="8" t="s">
        <v>5226</v>
      </c>
      <c r="T258" s="8" t="s">
        <v>5060</v>
      </c>
      <c r="U258" s="35">
        <v>7.1150097465899995E-2</v>
      </c>
      <c r="V258" s="35">
        <v>0.198443579767</v>
      </c>
      <c r="W258" s="35">
        <v>0.13293051359499999</v>
      </c>
      <c r="X258" s="35">
        <v>8.1605049594199994E-2</v>
      </c>
      <c r="Y258" s="35">
        <v>0.19857142857099999</v>
      </c>
      <c r="Z258" s="35">
        <v>8.3333333333299994E-2</v>
      </c>
      <c r="AA258" s="35">
        <v>0.18123667377399999</v>
      </c>
      <c r="AB258" s="35">
        <v>0.44485749690199999</v>
      </c>
      <c r="AC258" s="35">
        <v>3.5999999999999997E-2</v>
      </c>
      <c r="AD258" s="35">
        <v>6.0491493383700003E-2</v>
      </c>
      <c r="AE258" s="35">
        <v>0.14954954954999999</v>
      </c>
      <c r="AF258" s="35">
        <v>0.13742071881599999</v>
      </c>
      <c r="AG258" s="35">
        <v>8.2105263157899996E-2</v>
      </c>
      <c r="AH258" s="35">
        <v>0.149828178694</v>
      </c>
      <c r="AI258" s="35">
        <v>0.105780346821</v>
      </c>
      <c r="AJ258" s="35">
        <v>0.10120481927699999</v>
      </c>
      <c r="AL258" s="34" t="s">
        <v>5460</v>
      </c>
      <c r="AM258" s="34">
        <v>5.0046339203000001E-2</v>
      </c>
      <c r="AN258" s="34">
        <v>0.14806866952799999</v>
      </c>
      <c r="AO258" s="34">
        <v>0.162728249194</v>
      </c>
      <c r="AP258" s="34">
        <v>0.22928709055900001</v>
      </c>
      <c r="AQ258" s="34">
        <v>0.10863239573199999</v>
      </c>
      <c r="AR258" s="34">
        <v>7.1815718157200004E-2</v>
      </c>
      <c r="AS258" s="34">
        <v>0.122018348624</v>
      </c>
      <c r="AT258" s="34">
        <v>0.32681336593299998</v>
      </c>
      <c r="AU258" s="34">
        <v>3.0278884462199999E-2</v>
      </c>
      <c r="AV258" s="34">
        <v>7.7615298087699999E-2</v>
      </c>
      <c r="AW258" s="34">
        <v>0.15405046480699999</v>
      </c>
      <c r="AX258" s="34">
        <v>8.9095744680899994E-2</v>
      </c>
      <c r="AY258" s="34">
        <v>0.112403100775</v>
      </c>
      <c r="AZ258" s="34">
        <v>0.183977900552</v>
      </c>
      <c r="BA258" s="34">
        <v>0.12990936555900001</v>
      </c>
      <c r="BB258" s="34">
        <v>7.6923076923100006E-2</v>
      </c>
      <c r="BS258" s="38"/>
    </row>
    <row r="259" spans="1:71" x14ac:dyDescent="0.2">
      <c r="A259" s="34" t="s">
        <v>5461</v>
      </c>
      <c r="B259" s="8">
        <v>3728</v>
      </c>
      <c r="C259" s="8">
        <v>813</v>
      </c>
      <c r="D259" s="8">
        <v>4270</v>
      </c>
      <c r="E259" s="8">
        <v>5532</v>
      </c>
      <c r="F259" s="8">
        <v>1373</v>
      </c>
      <c r="G259" s="8">
        <v>2391</v>
      </c>
      <c r="H259" s="8">
        <v>1466</v>
      </c>
      <c r="I259" s="8">
        <v>1955</v>
      </c>
      <c r="J259" s="8">
        <v>3043</v>
      </c>
      <c r="K259" s="8">
        <v>2633</v>
      </c>
      <c r="L259" s="8">
        <v>1930</v>
      </c>
      <c r="M259" s="8">
        <v>2404</v>
      </c>
      <c r="N259" s="8">
        <v>1944</v>
      </c>
      <c r="O259" s="8">
        <v>2618</v>
      </c>
      <c r="P259" s="8">
        <v>3060</v>
      </c>
      <c r="Q259" s="8">
        <v>1400</v>
      </c>
      <c r="R259" s="54"/>
      <c r="S259" s="8" t="s">
        <v>5226</v>
      </c>
      <c r="T259" s="8" t="s">
        <v>4973</v>
      </c>
      <c r="U259" s="35">
        <v>0</v>
      </c>
      <c r="V259" s="35">
        <v>0</v>
      </c>
      <c r="W259" s="35">
        <v>0</v>
      </c>
      <c r="X259" s="35">
        <v>0</v>
      </c>
      <c r="Y259" s="35">
        <v>0</v>
      </c>
      <c r="Z259" s="35">
        <v>0</v>
      </c>
      <c r="AA259" s="35">
        <v>0</v>
      </c>
      <c r="AB259" s="35">
        <v>0</v>
      </c>
      <c r="AC259" s="35">
        <v>0</v>
      </c>
      <c r="AD259" s="35">
        <v>0</v>
      </c>
      <c r="AE259" s="35">
        <v>0</v>
      </c>
      <c r="AF259" s="35">
        <v>0</v>
      </c>
      <c r="AG259" s="35">
        <v>0</v>
      </c>
      <c r="AH259" s="35">
        <v>0</v>
      </c>
      <c r="AI259" s="35">
        <v>0</v>
      </c>
      <c r="AJ259" s="35">
        <v>0</v>
      </c>
      <c r="AL259" s="34" t="s">
        <v>5461</v>
      </c>
      <c r="AM259" s="34">
        <v>7.7789699570799996E-3</v>
      </c>
      <c r="AN259" s="34">
        <v>2.33702337023E-2</v>
      </c>
      <c r="AO259" s="34">
        <v>1.1475409836100001E-2</v>
      </c>
      <c r="AP259" s="34">
        <v>6.6883586406400004E-3</v>
      </c>
      <c r="AQ259" s="34">
        <v>1.0196649672300001E-2</v>
      </c>
      <c r="AR259" s="34">
        <v>6.6917607695499998E-3</v>
      </c>
      <c r="AS259" s="34">
        <v>7.5716234652100006E-2</v>
      </c>
      <c r="AT259" s="34">
        <v>0.13043478260899999</v>
      </c>
      <c r="AU259" s="34">
        <v>4.5678606638200003E-2</v>
      </c>
      <c r="AV259" s="34">
        <v>9.9506266615999997E-2</v>
      </c>
      <c r="AW259" s="34">
        <v>3.2124352331599999E-2</v>
      </c>
      <c r="AX259" s="34">
        <v>2.3294509151400002E-2</v>
      </c>
      <c r="AY259" s="34">
        <v>8.2304526748999997E-3</v>
      </c>
      <c r="AZ259" s="34">
        <v>1.3368983957200001E-2</v>
      </c>
      <c r="BA259" s="34">
        <v>8.4967320261399998E-3</v>
      </c>
      <c r="BB259" s="34">
        <v>7.8571428571400006E-3</v>
      </c>
      <c r="BS259" s="38"/>
    </row>
    <row r="260" spans="1:71" ht="15.75" thickBot="1" x14ac:dyDescent="0.25">
      <c r="A260" s="34" t="s">
        <v>5462</v>
      </c>
      <c r="B260" s="8">
        <v>8910</v>
      </c>
      <c r="C260" s="8">
        <v>863</v>
      </c>
      <c r="D260" s="8">
        <v>6734</v>
      </c>
      <c r="E260" s="8">
        <v>7979</v>
      </c>
      <c r="F260" s="8">
        <v>3779</v>
      </c>
      <c r="G260" s="8">
        <v>2981</v>
      </c>
      <c r="H260" s="8">
        <v>3179</v>
      </c>
      <c r="I260" s="8">
        <v>3203</v>
      </c>
      <c r="J260" s="8">
        <v>4683</v>
      </c>
      <c r="K260" s="8">
        <v>4100</v>
      </c>
      <c r="L260" s="8">
        <v>2194</v>
      </c>
      <c r="M260" s="8">
        <v>5243</v>
      </c>
      <c r="N260" s="8">
        <v>2947</v>
      </c>
      <c r="O260" s="8">
        <v>5277</v>
      </c>
      <c r="P260" s="8">
        <v>6371</v>
      </c>
      <c r="Q260" s="8">
        <v>2610</v>
      </c>
      <c r="R260" s="54"/>
      <c r="S260" s="40" t="s">
        <v>5226</v>
      </c>
      <c r="T260" s="40" t="s">
        <v>52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  <c r="Z260" s="41">
        <v>0</v>
      </c>
      <c r="AA260" s="41">
        <v>0</v>
      </c>
      <c r="AB260" s="41">
        <v>0</v>
      </c>
      <c r="AC260" s="41">
        <v>0</v>
      </c>
      <c r="AD260" s="41">
        <v>0</v>
      </c>
      <c r="AE260" s="41">
        <v>0</v>
      </c>
      <c r="AF260" s="41">
        <v>0</v>
      </c>
      <c r="AG260" s="41">
        <v>0</v>
      </c>
      <c r="AH260" s="41">
        <v>0</v>
      </c>
      <c r="AI260" s="41">
        <v>0</v>
      </c>
      <c r="AJ260" s="41">
        <v>0</v>
      </c>
      <c r="AL260" s="34" t="s">
        <v>5462</v>
      </c>
      <c r="AM260" s="34">
        <v>8.4175084175099994E-3</v>
      </c>
      <c r="AN260" s="34">
        <v>2.0857473928200001E-2</v>
      </c>
      <c r="AO260" s="34">
        <v>1.6335016335000001E-2</v>
      </c>
      <c r="AP260" s="34">
        <v>1.0778293019200001E-2</v>
      </c>
      <c r="AQ260" s="34">
        <v>1.6406456734599999E-2</v>
      </c>
      <c r="AR260" s="34">
        <v>1.10701107011E-2</v>
      </c>
      <c r="AS260" s="34">
        <v>8.2101289713699996E-2</v>
      </c>
      <c r="AT260" s="34">
        <v>0.15235716515799999</v>
      </c>
      <c r="AU260" s="34">
        <v>1.19581464873E-2</v>
      </c>
      <c r="AV260" s="34">
        <v>3.48780487805E-2</v>
      </c>
      <c r="AW260" s="34">
        <v>3.8286235186899997E-2</v>
      </c>
      <c r="AX260" s="34">
        <v>3.6810986076699997E-2</v>
      </c>
      <c r="AY260" s="34">
        <v>1.0858500169700001E-2</v>
      </c>
      <c r="AZ260" s="34">
        <v>1.7623649801000001E-2</v>
      </c>
      <c r="BA260" s="34">
        <v>9.2607126039899994E-3</v>
      </c>
      <c r="BB260" s="34">
        <v>1.1877394636E-2</v>
      </c>
      <c r="BS260" s="38"/>
    </row>
    <row r="261" spans="1:71" x14ac:dyDescent="0.2">
      <c r="A261" s="34" t="s">
        <v>5463</v>
      </c>
      <c r="B261" s="8">
        <v>12967</v>
      </c>
      <c r="C261" s="8">
        <v>1875</v>
      </c>
      <c r="D261" s="8">
        <v>10028</v>
      </c>
      <c r="E261" s="8">
        <v>12633</v>
      </c>
      <c r="F261" s="8">
        <v>6082</v>
      </c>
      <c r="G261" s="8">
        <v>6687</v>
      </c>
      <c r="H261" s="8">
        <v>5148</v>
      </c>
      <c r="I261" s="8">
        <v>7418</v>
      </c>
      <c r="J261" s="8">
        <v>8031</v>
      </c>
      <c r="K261" s="8">
        <v>5354</v>
      </c>
      <c r="L261" s="8">
        <v>6340</v>
      </c>
      <c r="M261" s="8">
        <v>8859</v>
      </c>
      <c r="N261" s="8">
        <v>5620</v>
      </c>
      <c r="O261" s="8">
        <v>9519</v>
      </c>
      <c r="P261" s="8">
        <v>8006</v>
      </c>
      <c r="Q261" s="8">
        <v>4775</v>
      </c>
      <c r="R261" s="54"/>
      <c r="S261" s="8" t="s">
        <v>5228</v>
      </c>
      <c r="T261" s="8" t="s">
        <v>5054</v>
      </c>
      <c r="U261" s="35">
        <v>0.98251513113699995</v>
      </c>
      <c r="V261" s="35">
        <v>0.94520547945199995</v>
      </c>
      <c r="W261" s="35">
        <v>0.94894894894899995</v>
      </c>
      <c r="X261" s="35">
        <v>0.96823596142900004</v>
      </c>
      <c r="Y261" s="35">
        <v>0.91760299625499997</v>
      </c>
      <c r="Z261" s="35">
        <v>0.97737556561100003</v>
      </c>
      <c r="AA261" s="35">
        <v>0.88029465929999995</v>
      </c>
      <c r="AB261" s="35">
        <v>0.79147982062800004</v>
      </c>
      <c r="AC261" s="35">
        <v>0.81946072684600002</v>
      </c>
      <c r="AD261" s="35">
        <v>0.75729646697399999</v>
      </c>
      <c r="AE261" s="35">
        <v>0.92274678111599995</v>
      </c>
      <c r="AF261" s="35">
        <v>0.90391908976000002</v>
      </c>
      <c r="AG261" s="35">
        <v>0.97264957264999996</v>
      </c>
      <c r="AH261" s="35">
        <v>0.91176470588199998</v>
      </c>
      <c r="AI261" s="35">
        <v>0.94625000000000004</v>
      </c>
      <c r="AJ261" s="35">
        <v>0.95606326889299997</v>
      </c>
      <c r="AL261" s="34" t="s">
        <v>5463</v>
      </c>
      <c r="AM261" s="34">
        <v>1.13364694995E-2</v>
      </c>
      <c r="AN261" s="34">
        <v>2.24E-2</v>
      </c>
      <c r="AO261" s="34">
        <v>1.32628639809E-2</v>
      </c>
      <c r="AP261" s="34">
        <v>8.0740916646899995E-3</v>
      </c>
      <c r="AQ261" s="34">
        <v>1.5948701085199999E-2</v>
      </c>
      <c r="AR261" s="34">
        <v>1.0019440705799999E-2</v>
      </c>
      <c r="AS261" s="34">
        <v>6.0217560217599997E-2</v>
      </c>
      <c r="AT261" s="34">
        <v>0.224723645187</v>
      </c>
      <c r="AU261" s="34">
        <v>5.9768397459800003E-3</v>
      </c>
      <c r="AV261" s="34">
        <v>1.12065745237E-2</v>
      </c>
      <c r="AW261" s="34">
        <v>5.4100946372199997E-2</v>
      </c>
      <c r="AX261" s="34">
        <v>4.2216954509499999E-2</v>
      </c>
      <c r="AY261" s="34">
        <v>7.8291814946599998E-3</v>
      </c>
      <c r="AZ261" s="34">
        <v>1.4497321147199999E-2</v>
      </c>
      <c r="BA261" s="34">
        <v>9.1181613789700008E-3</v>
      </c>
      <c r="BB261" s="34">
        <v>1.0052356020900001E-2</v>
      </c>
      <c r="BS261" s="38"/>
    </row>
    <row r="262" spans="1:71" x14ac:dyDescent="0.2">
      <c r="A262" s="34" t="s">
        <v>5464</v>
      </c>
      <c r="B262" s="8">
        <v>16348</v>
      </c>
      <c r="C262" s="8">
        <v>2538</v>
      </c>
      <c r="D262" s="8">
        <v>13506</v>
      </c>
      <c r="E262" s="8">
        <v>13351</v>
      </c>
      <c r="F262" s="8">
        <v>5797</v>
      </c>
      <c r="G262" s="8">
        <v>6709</v>
      </c>
      <c r="H262" s="8">
        <v>7550</v>
      </c>
      <c r="I262" s="8">
        <v>7185</v>
      </c>
      <c r="J262" s="8">
        <v>13222</v>
      </c>
      <c r="K262" s="8">
        <v>5052</v>
      </c>
      <c r="L262" s="8">
        <v>5807</v>
      </c>
      <c r="M262" s="8">
        <v>11309</v>
      </c>
      <c r="N262" s="8">
        <v>6468</v>
      </c>
      <c r="O262" s="8">
        <v>13708</v>
      </c>
      <c r="P262" s="8">
        <v>9223</v>
      </c>
      <c r="Q262" s="8">
        <v>6346</v>
      </c>
      <c r="R262" s="54"/>
      <c r="S262" s="8" t="s">
        <v>5228</v>
      </c>
      <c r="T262" s="8" t="s">
        <v>5056</v>
      </c>
      <c r="U262" s="35">
        <v>0</v>
      </c>
      <c r="V262" s="35">
        <v>0</v>
      </c>
      <c r="W262" s="35">
        <v>0</v>
      </c>
      <c r="X262" s="35">
        <v>0</v>
      </c>
      <c r="Y262" s="35">
        <v>0</v>
      </c>
      <c r="Z262" s="35">
        <v>0</v>
      </c>
      <c r="AA262" s="35">
        <v>0</v>
      </c>
      <c r="AB262" s="35">
        <v>2.2421524663700002E-3</v>
      </c>
      <c r="AC262" s="35">
        <v>0</v>
      </c>
      <c r="AD262" s="35">
        <v>0</v>
      </c>
      <c r="AE262" s="35">
        <v>0</v>
      </c>
      <c r="AF262" s="35">
        <v>0</v>
      </c>
      <c r="AG262" s="35">
        <v>0</v>
      </c>
      <c r="AH262" s="35">
        <v>0</v>
      </c>
      <c r="AI262" s="35">
        <v>0</v>
      </c>
      <c r="AJ262" s="35">
        <v>0</v>
      </c>
      <c r="AL262" s="34" t="s">
        <v>5464</v>
      </c>
      <c r="AM262" s="34">
        <v>7.7318326400799997E-2</v>
      </c>
      <c r="AN262" s="34">
        <v>0.24192277383800001</v>
      </c>
      <c r="AO262" s="34">
        <v>0.20820376129099999</v>
      </c>
      <c r="AP262" s="34">
        <v>0.20882330911499999</v>
      </c>
      <c r="AQ262" s="34">
        <v>0.124202173538</v>
      </c>
      <c r="AR262" s="34">
        <v>9.7779102697899994E-2</v>
      </c>
      <c r="AS262" s="34">
        <v>8.5298013244999998E-2</v>
      </c>
      <c r="AT262" s="34">
        <v>0.36116910229600002</v>
      </c>
      <c r="AU262" s="34">
        <v>2.1706247163799999E-2</v>
      </c>
      <c r="AV262" s="34">
        <v>7.38321456849E-2</v>
      </c>
      <c r="AW262" s="34">
        <v>0.12209402445299999</v>
      </c>
      <c r="AX262" s="34">
        <v>0.13555575205600001</v>
      </c>
      <c r="AY262" s="34">
        <v>0.14347557204700001</v>
      </c>
      <c r="AZ262" s="34">
        <v>0.210388094543</v>
      </c>
      <c r="BA262" s="34">
        <v>0.167190718855</v>
      </c>
      <c r="BB262" s="34">
        <v>0.18956823195700001</v>
      </c>
      <c r="BS262" s="38"/>
    </row>
    <row r="263" spans="1:71" x14ac:dyDescent="0.2">
      <c r="A263" s="34" t="s">
        <v>5465</v>
      </c>
      <c r="B263" s="8">
        <v>9301</v>
      </c>
      <c r="C263" s="8">
        <v>1240</v>
      </c>
      <c r="D263" s="8">
        <v>5454</v>
      </c>
      <c r="E263" s="8">
        <v>7939</v>
      </c>
      <c r="F263" s="8">
        <v>2921</v>
      </c>
      <c r="G263" s="8">
        <v>3340</v>
      </c>
      <c r="H263" s="8">
        <v>2988</v>
      </c>
      <c r="I263" s="8">
        <v>3215</v>
      </c>
      <c r="J263" s="8">
        <v>4270</v>
      </c>
      <c r="K263" s="8">
        <v>2697</v>
      </c>
      <c r="L263" s="8">
        <v>3278</v>
      </c>
      <c r="M263" s="8">
        <v>5181</v>
      </c>
      <c r="N263" s="8">
        <v>3855</v>
      </c>
      <c r="O263" s="8">
        <v>5627</v>
      </c>
      <c r="P263" s="8">
        <v>3571</v>
      </c>
      <c r="Q263" s="8">
        <v>4304</v>
      </c>
      <c r="R263" s="54"/>
      <c r="S263" s="8" t="s">
        <v>5228</v>
      </c>
      <c r="T263" s="8" t="s">
        <v>5058</v>
      </c>
      <c r="U263" s="35">
        <v>0</v>
      </c>
      <c r="V263" s="35">
        <v>0</v>
      </c>
      <c r="W263" s="35">
        <v>0</v>
      </c>
      <c r="X263" s="35">
        <v>0</v>
      </c>
      <c r="Y263" s="35">
        <v>0</v>
      </c>
      <c r="Z263" s="35">
        <v>0</v>
      </c>
      <c r="AA263" s="35">
        <v>0</v>
      </c>
      <c r="AB263" s="35">
        <v>0</v>
      </c>
      <c r="AC263" s="35">
        <v>0</v>
      </c>
      <c r="AD263" s="35">
        <v>0</v>
      </c>
      <c r="AE263" s="35">
        <v>0</v>
      </c>
      <c r="AF263" s="35">
        <v>2.5284450063199999E-3</v>
      </c>
      <c r="AG263" s="35">
        <v>1.7094017094E-3</v>
      </c>
      <c r="AH263" s="35">
        <v>0</v>
      </c>
      <c r="AI263" s="35">
        <v>2.5000000000000001E-3</v>
      </c>
      <c r="AJ263" s="35">
        <v>0</v>
      </c>
      <c r="AL263" s="34" t="s">
        <v>5465</v>
      </c>
      <c r="AM263" s="34">
        <v>7.6335877862599997E-3</v>
      </c>
      <c r="AN263" s="34">
        <v>1.6129032258100001E-2</v>
      </c>
      <c r="AO263" s="34">
        <v>7.8841217455100001E-3</v>
      </c>
      <c r="AP263" s="34">
        <v>6.1720619725400003E-3</v>
      </c>
      <c r="AQ263" s="34">
        <v>1.0612803834299999E-2</v>
      </c>
      <c r="AR263" s="34">
        <v>8.0838323353300007E-3</v>
      </c>
      <c r="AS263" s="34">
        <v>4.6184738955799998E-2</v>
      </c>
      <c r="AT263" s="34">
        <v>0.179160186625</v>
      </c>
      <c r="AU263" s="34">
        <v>1.3583138173299999E-2</v>
      </c>
      <c r="AV263" s="34">
        <v>2.85502410085E-2</v>
      </c>
      <c r="AW263" s="34">
        <v>5.3081147040900001E-2</v>
      </c>
      <c r="AX263" s="34">
        <v>3.5128353599699999E-2</v>
      </c>
      <c r="AY263" s="34">
        <v>9.0791180285300001E-3</v>
      </c>
      <c r="AZ263" s="34">
        <v>1.3861738048700001E-2</v>
      </c>
      <c r="BA263" s="34">
        <v>8.4010081209699994E-3</v>
      </c>
      <c r="BB263" s="34">
        <v>7.6672862453499996E-3</v>
      </c>
      <c r="BS263" s="38"/>
    </row>
    <row r="264" spans="1:71" x14ac:dyDescent="0.2">
      <c r="A264" s="34" t="s">
        <v>5466</v>
      </c>
      <c r="B264" s="8">
        <v>18765</v>
      </c>
      <c r="C264" s="8">
        <v>1949</v>
      </c>
      <c r="D264" s="8">
        <v>12191</v>
      </c>
      <c r="E264" s="8">
        <v>16246</v>
      </c>
      <c r="F264" s="8">
        <v>7760</v>
      </c>
      <c r="G264" s="8">
        <v>7053</v>
      </c>
      <c r="H264" s="8">
        <v>6482</v>
      </c>
      <c r="I264" s="8">
        <v>7566</v>
      </c>
      <c r="J264" s="8">
        <v>10362</v>
      </c>
      <c r="K264" s="8">
        <v>5995</v>
      </c>
      <c r="L264" s="8">
        <v>6140</v>
      </c>
      <c r="M264" s="8">
        <v>11974</v>
      </c>
      <c r="N264" s="8">
        <v>6729</v>
      </c>
      <c r="O264" s="8">
        <v>11802</v>
      </c>
      <c r="P264" s="8">
        <v>11260</v>
      </c>
      <c r="Q264" s="8">
        <v>8049</v>
      </c>
      <c r="R264" s="54"/>
      <c r="S264" s="8" t="s">
        <v>5228</v>
      </c>
      <c r="T264" s="8" t="s">
        <v>5060</v>
      </c>
      <c r="U264" s="35">
        <v>1.7484868863500001E-2</v>
      </c>
      <c r="V264" s="35">
        <v>5.4794520547900002E-2</v>
      </c>
      <c r="W264" s="35">
        <v>5.1051051051099999E-2</v>
      </c>
      <c r="X264" s="35">
        <v>3.1764038570599999E-2</v>
      </c>
      <c r="Y264" s="35">
        <v>8.2397003745299999E-2</v>
      </c>
      <c r="Z264" s="35">
        <v>2.2624434389100001E-2</v>
      </c>
      <c r="AA264" s="35">
        <v>0.1197053407</v>
      </c>
      <c r="AB264" s="35">
        <v>0.206278026906</v>
      </c>
      <c r="AC264" s="35">
        <v>0.18053927315400001</v>
      </c>
      <c r="AD264" s="35">
        <v>0.24270353302600001</v>
      </c>
      <c r="AE264" s="35">
        <v>7.72532188841E-2</v>
      </c>
      <c r="AF264" s="35">
        <v>9.3552465233899998E-2</v>
      </c>
      <c r="AG264" s="35">
        <v>2.5641025641000001E-2</v>
      </c>
      <c r="AH264" s="35">
        <v>8.8235294117600005E-2</v>
      </c>
      <c r="AI264" s="35">
        <v>5.1249999999999997E-2</v>
      </c>
      <c r="AJ264" s="35">
        <v>4.3936731107199999E-2</v>
      </c>
      <c r="AL264" s="34" t="s">
        <v>5466</v>
      </c>
      <c r="AM264" s="34">
        <v>6.8745003996799996E-3</v>
      </c>
      <c r="AN264" s="34">
        <v>1.6418676244200001E-2</v>
      </c>
      <c r="AO264" s="34">
        <v>9.7612993191700005E-3</v>
      </c>
      <c r="AP264" s="34">
        <v>7.2017727440599998E-3</v>
      </c>
      <c r="AQ264" s="34">
        <v>9.5360824742300003E-3</v>
      </c>
      <c r="AR264" s="34">
        <v>7.08918190841E-3</v>
      </c>
      <c r="AS264" s="34">
        <v>2.6997840172799999E-2</v>
      </c>
      <c r="AT264" s="34">
        <v>0.12899814961700001</v>
      </c>
      <c r="AU264" s="34">
        <v>4.43929743293E-3</v>
      </c>
      <c r="AV264" s="34">
        <v>6.1718098415299997E-3</v>
      </c>
      <c r="AW264" s="34">
        <v>2.4267100977200001E-2</v>
      </c>
      <c r="AX264" s="34">
        <v>2.1546684483000001E-2</v>
      </c>
      <c r="AY264" s="34">
        <v>7.2819141031399996E-3</v>
      </c>
      <c r="AZ264" s="34">
        <v>1.1269276393799999E-2</v>
      </c>
      <c r="BA264" s="34">
        <v>7.7264653641199998E-3</v>
      </c>
      <c r="BB264" s="34">
        <v>6.70890793887E-3</v>
      </c>
      <c r="BS264" s="38"/>
    </row>
    <row r="265" spans="1:71" x14ac:dyDescent="0.2"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54"/>
      <c r="S265" s="8" t="s">
        <v>5228</v>
      </c>
      <c r="T265" s="8" t="s">
        <v>4973</v>
      </c>
      <c r="U265" s="35">
        <v>0</v>
      </c>
      <c r="V265" s="35">
        <v>0</v>
      </c>
      <c r="W265" s="35">
        <v>0</v>
      </c>
      <c r="X265" s="35">
        <v>0</v>
      </c>
      <c r="Y265" s="35">
        <v>0</v>
      </c>
      <c r="Z265" s="35">
        <v>0</v>
      </c>
      <c r="AA265" s="35">
        <v>0</v>
      </c>
      <c r="AB265" s="35">
        <v>0</v>
      </c>
      <c r="AC265" s="35">
        <v>0</v>
      </c>
      <c r="AD265" s="35">
        <v>0</v>
      </c>
      <c r="AE265" s="35">
        <v>0</v>
      </c>
      <c r="AF265" s="35">
        <v>0</v>
      </c>
      <c r="AG265" s="35">
        <v>0</v>
      </c>
      <c r="AH265" s="35">
        <v>0</v>
      </c>
      <c r="AI265" s="35">
        <v>0</v>
      </c>
      <c r="AJ265" s="35">
        <v>0</v>
      </c>
      <c r="AL265" s="36"/>
      <c r="AM265" s="34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S265" s="38"/>
    </row>
    <row r="266" spans="1:71" ht="15.75" thickBot="1" x14ac:dyDescent="0.25"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54"/>
      <c r="S266" s="40" t="s">
        <v>5228</v>
      </c>
      <c r="T266" s="40" t="s">
        <v>52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  <c r="Z266" s="41">
        <v>0</v>
      </c>
      <c r="AA266" s="41">
        <v>0</v>
      </c>
      <c r="AB266" s="41">
        <v>0</v>
      </c>
      <c r="AC266" s="41">
        <v>0</v>
      </c>
      <c r="AD266" s="41">
        <v>0</v>
      </c>
      <c r="AE266" s="41">
        <v>0</v>
      </c>
      <c r="AF266" s="41">
        <v>0</v>
      </c>
      <c r="AG266" s="41">
        <v>0</v>
      </c>
      <c r="AH266" s="41">
        <v>0</v>
      </c>
      <c r="AI266" s="41">
        <v>0</v>
      </c>
      <c r="AJ266" s="41">
        <v>0</v>
      </c>
      <c r="AL266" s="36"/>
      <c r="AM266" s="34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S266" s="38"/>
    </row>
    <row r="267" spans="1:71" x14ac:dyDescent="0.2"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54"/>
      <c r="S267" s="8" t="s">
        <v>5230</v>
      </c>
      <c r="T267" s="8" t="s">
        <v>5054</v>
      </c>
      <c r="U267" s="35">
        <v>0.97347383720900005</v>
      </c>
      <c r="V267" s="35">
        <v>0.92292089249499998</v>
      </c>
      <c r="W267" s="35">
        <v>0.94732334047099997</v>
      </c>
      <c r="X267" s="35">
        <v>0.98017124831000002</v>
      </c>
      <c r="Y267" s="35">
        <v>0.91139240506300001</v>
      </c>
      <c r="Z267" s="35">
        <v>0.97516099355999997</v>
      </c>
      <c r="AA267" s="35">
        <v>0.85395645246899998</v>
      </c>
      <c r="AB267" s="35">
        <v>0.752770673487</v>
      </c>
      <c r="AC267" s="35">
        <v>0.97882938978800005</v>
      </c>
      <c r="AD267" s="35">
        <v>0.94981818181800004</v>
      </c>
      <c r="AE267" s="35">
        <v>0.85676392572899995</v>
      </c>
      <c r="AF267" s="35">
        <v>0.88372093023300002</v>
      </c>
      <c r="AG267" s="35">
        <v>0.97344632768399997</v>
      </c>
      <c r="AH267" s="35">
        <v>0.95949800342299996</v>
      </c>
      <c r="AI267" s="35">
        <v>0.97326203208600004</v>
      </c>
      <c r="AJ267" s="35">
        <v>0.97322834645699996</v>
      </c>
      <c r="AL267" s="36"/>
      <c r="AM267" s="34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S267" s="38"/>
    </row>
    <row r="268" spans="1:71" x14ac:dyDescent="0.2"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54"/>
      <c r="S268" s="8" t="s">
        <v>5230</v>
      </c>
      <c r="T268" s="8" t="s">
        <v>5056</v>
      </c>
      <c r="U268" s="35">
        <v>0</v>
      </c>
      <c r="V268" s="35">
        <v>0</v>
      </c>
      <c r="W268" s="35">
        <v>0</v>
      </c>
      <c r="X268" s="35">
        <v>0</v>
      </c>
      <c r="Y268" s="35">
        <v>0</v>
      </c>
      <c r="Z268" s="35">
        <v>0</v>
      </c>
      <c r="AA268" s="35">
        <v>0</v>
      </c>
      <c r="AB268" s="35">
        <v>0</v>
      </c>
      <c r="AC268" s="35">
        <v>0</v>
      </c>
      <c r="AD268" s="35">
        <v>0</v>
      </c>
      <c r="AE268" s="35">
        <v>0</v>
      </c>
      <c r="AF268" s="35">
        <v>1.3289036544899999E-3</v>
      </c>
      <c r="AG268" s="35">
        <v>0</v>
      </c>
      <c r="AH268" s="35">
        <v>0</v>
      </c>
      <c r="AI268" s="35">
        <v>0</v>
      </c>
      <c r="AJ268" s="35">
        <v>0</v>
      </c>
      <c r="AL268" s="36"/>
      <c r="AM268" s="34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S268" s="38"/>
    </row>
    <row r="269" spans="1:71" x14ac:dyDescent="0.2"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54"/>
      <c r="S269" s="8" t="s">
        <v>5230</v>
      </c>
      <c r="T269" s="8" t="s">
        <v>5058</v>
      </c>
      <c r="U269" s="35">
        <v>3.6337209302299999E-4</v>
      </c>
      <c r="V269" s="35">
        <v>0</v>
      </c>
      <c r="W269" s="35">
        <v>0</v>
      </c>
      <c r="X269" s="35">
        <v>0</v>
      </c>
      <c r="Y269" s="35">
        <v>0</v>
      </c>
      <c r="Z269" s="35">
        <v>0</v>
      </c>
      <c r="AA269" s="35">
        <v>5.3106744556599998E-4</v>
      </c>
      <c r="AB269" s="35">
        <v>0</v>
      </c>
      <c r="AC269" s="35">
        <v>6.2266500622700004E-4</v>
      </c>
      <c r="AD269" s="35">
        <v>7.2727272727300001E-4</v>
      </c>
      <c r="AE269" s="35">
        <v>6.6312997347499998E-4</v>
      </c>
      <c r="AF269" s="35">
        <v>1.3289036544899999E-3</v>
      </c>
      <c r="AG269" s="35">
        <v>0</v>
      </c>
      <c r="AH269" s="35">
        <v>0</v>
      </c>
      <c r="AI269" s="35">
        <v>1.7825311943000001E-3</v>
      </c>
      <c r="AJ269" s="35">
        <v>0</v>
      </c>
      <c r="AL269" s="36"/>
      <c r="AM269" s="34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S269" s="38"/>
    </row>
    <row r="270" spans="1:71" x14ac:dyDescent="0.2"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54"/>
      <c r="S270" s="8" t="s">
        <v>5230</v>
      </c>
      <c r="T270" s="8" t="s">
        <v>5060</v>
      </c>
      <c r="U270" s="35">
        <v>2.61627906977E-2</v>
      </c>
      <c r="V270" s="35">
        <v>7.7079107505099997E-2</v>
      </c>
      <c r="W270" s="35">
        <v>5.2676659528900001E-2</v>
      </c>
      <c r="X270" s="35">
        <v>1.982875169E-2</v>
      </c>
      <c r="Y270" s="35">
        <v>8.8607594936699993E-2</v>
      </c>
      <c r="Z270" s="35">
        <v>2.4839006439699999E-2</v>
      </c>
      <c r="AA270" s="35">
        <v>0.14551248008500001</v>
      </c>
      <c r="AB270" s="35">
        <v>0.247229326513</v>
      </c>
      <c r="AC270" s="35">
        <v>2.05479452055E-2</v>
      </c>
      <c r="AD270" s="35">
        <v>4.9454545454500003E-2</v>
      </c>
      <c r="AE270" s="35">
        <v>0.14257294429699999</v>
      </c>
      <c r="AF270" s="35">
        <v>0.113621262458</v>
      </c>
      <c r="AG270" s="35">
        <v>2.65536723164E-2</v>
      </c>
      <c r="AH270" s="35">
        <v>4.0501996577299998E-2</v>
      </c>
      <c r="AI270" s="35">
        <v>2.4955436720100001E-2</v>
      </c>
      <c r="AJ270" s="35">
        <v>2.6771653543300002E-2</v>
      </c>
      <c r="AL270" s="36"/>
      <c r="AM270" s="34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S270" s="38"/>
    </row>
    <row r="271" spans="1:71" x14ac:dyDescent="0.2"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54"/>
      <c r="S271" s="8" t="s">
        <v>5230</v>
      </c>
      <c r="T271" s="8" t="s">
        <v>4973</v>
      </c>
      <c r="U271" s="35">
        <v>0</v>
      </c>
      <c r="V271" s="35">
        <v>0</v>
      </c>
      <c r="W271" s="35">
        <v>0</v>
      </c>
      <c r="X271" s="35">
        <v>0</v>
      </c>
      <c r="Y271" s="35">
        <v>0</v>
      </c>
      <c r="Z271" s="35">
        <v>0</v>
      </c>
      <c r="AA271" s="35">
        <v>0</v>
      </c>
      <c r="AB271" s="35">
        <v>0</v>
      </c>
      <c r="AC271" s="35">
        <v>0</v>
      </c>
      <c r="AD271" s="35">
        <v>0</v>
      </c>
      <c r="AE271" s="35">
        <v>0</v>
      </c>
      <c r="AF271" s="35">
        <v>0</v>
      </c>
      <c r="AG271" s="35">
        <v>0</v>
      </c>
      <c r="AH271" s="35">
        <v>0</v>
      </c>
      <c r="AI271" s="35">
        <v>0</v>
      </c>
      <c r="AJ271" s="35">
        <v>0</v>
      </c>
      <c r="AL271" s="36"/>
      <c r="AM271" s="34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S271" s="38"/>
    </row>
    <row r="272" spans="1:71" ht="15.75" thickBot="1" x14ac:dyDescent="0.25"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54"/>
      <c r="S272" s="40" t="s">
        <v>5230</v>
      </c>
      <c r="T272" s="40" t="s">
        <v>52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  <c r="Z272" s="41">
        <v>0</v>
      </c>
      <c r="AA272" s="41">
        <v>0</v>
      </c>
      <c r="AB272" s="41">
        <v>0</v>
      </c>
      <c r="AC272" s="41">
        <v>0</v>
      </c>
      <c r="AD272" s="41">
        <v>0</v>
      </c>
      <c r="AE272" s="41">
        <v>0</v>
      </c>
      <c r="AF272" s="41">
        <v>0</v>
      </c>
      <c r="AG272" s="41">
        <v>0</v>
      </c>
      <c r="AH272" s="41">
        <v>0</v>
      </c>
      <c r="AI272" s="41">
        <v>0</v>
      </c>
      <c r="AJ272" s="41">
        <v>0</v>
      </c>
      <c r="AL272" s="36"/>
      <c r="AM272" s="34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S272" s="38"/>
    </row>
    <row r="273" spans="3:71" x14ac:dyDescent="0.2"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54"/>
      <c r="S273" s="8" t="s">
        <v>5232</v>
      </c>
      <c r="T273" s="8" t="s">
        <v>5054</v>
      </c>
      <c r="U273" s="35">
        <v>0.97562176803699996</v>
      </c>
      <c r="V273" s="35">
        <v>0.96487603305799996</v>
      </c>
      <c r="W273" s="35">
        <v>0.97671294223000005</v>
      </c>
      <c r="X273" s="35">
        <v>0.98607684173400001</v>
      </c>
      <c r="Y273" s="35">
        <v>0.86690865093799996</v>
      </c>
      <c r="Z273" s="35">
        <v>0.97380827658500002</v>
      </c>
      <c r="AA273" s="35">
        <v>0.93604651162800001</v>
      </c>
      <c r="AB273" s="35">
        <v>0.73230938014299995</v>
      </c>
      <c r="AC273" s="35">
        <v>0.992857142857</v>
      </c>
      <c r="AD273" s="35">
        <v>0.97911646586300005</v>
      </c>
      <c r="AE273" s="35">
        <v>0.87320261437900004</v>
      </c>
      <c r="AF273" s="35">
        <v>0.882850241546</v>
      </c>
      <c r="AG273" s="35">
        <v>0.99065934065899997</v>
      </c>
      <c r="AH273" s="35">
        <v>0.97540658468899999</v>
      </c>
      <c r="AI273" s="35">
        <v>0.98160119343600005</v>
      </c>
      <c r="AJ273" s="35">
        <v>0.98475967174699996</v>
      </c>
      <c r="AL273" s="36"/>
      <c r="AM273" s="34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S273" s="38"/>
    </row>
    <row r="274" spans="3:71" x14ac:dyDescent="0.2"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54"/>
      <c r="S274" s="8" t="s">
        <v>5232</v>
      </c>
      <c r="T274" s="8" t="s">
        <v>5056</v>
      </c>
      <c r="U274" s="35">
        <v>0</v>
      </c>
      <c r="V274" s="35">
        <v>0</v>
      </c>
      <c r="W274" s="35">
        <v>2.23914017017E-4</v>
      </c>
      <c r="X274" s="35">
        <v>1.76242509693E-4</v>
      </c>
      <c r="Y274" s="35">
        <v>0</v>
      </c>
      <c r="Z274" s="35">
        <v>0</v>
      </c>
      <c r="AA274" s="35">
        <v>0</v>
      </c>
      <c r="AB274" s="35">
        <v>0</v>
      </c>
      <c r="AC274" s="35">
        <v>0</v>
      </c>
      <c r="AD274" s="35">
        <v>0</v>
      </c>
      <c r="AE274" s="35">
        <v>0</v>
      </c>
      <c r="AF274" s="35">
        <v>0</v>
      </c>
      <c r="AG274" s="35">
        <v>0</v>
      </c>
      <c r="AH274" s="35">
        <v>0</v>
      </c>
      <c r="AI274" s="35">
        <v>0</v>
      </c>
      <c r="AJ274" s="35">
        <v>0</v>
      </c>
      <c r="AL274" s="36"/>
      <c r="AM274" s="34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S274" s="38"/>
    </row>
    <row r="275" spans="3:71" x14ac:dyDescent="0.2"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54"/>
      <c r="S275" s="8" t="s">
        <v>5232</v>
      </c>
      <c r="T275" s="8" t="s">
        <v>5058</v>
      </c>
      <c r="U275" s="35">
        <v>4.9248953459699995E-4</v>
      </c>
      <c r="V275" s="35">
        <v>0</v>
      </c>
      <c r="W275" s="35">
        <v>2.23914017017E-4</v>
      </c>
      <c r="X275" s="35">
        <v>1.76242509693E-4</v>
      </c>
      <c r="Y275" s="35">
        <v>6.04960677556E-4</v>
      </c>
      <c r="Z275" s="35">
        <v>5.2383446830799995E-4</v>
      </c>
      <c r="AA275" s="35">
        <v>8.3056478405300004E-4</v>
      </c>
      <c r="AB275" s="35">
        <v>0</v>
      </c>
      <c r="AC275" s="35">
        <v>6.4935064935099998E-4</v>
      </c>
      <c r="AD275" s="35">
        <v>0</v>
      </c>
      <c r="AE275" s="35">
        <v>0</v>
      </c>
      <c r="AF275" s="35">
        <v>1.2077294686E-3</v>
      </c>
      <c r="AG275" s="35">
        <v>0</v>
      </c>
      <c r="AH275" s="35">
        <v>0</v>
      </c>
      <c r="AI275" s="35">
        <v>1.9890601690700001E-3</v>
      </c>
      <c r="AJ275" s="35">
        <v>7.8155529503700001E-4</v>
      </c>
      <c r="AL275" s="36"/>
      <c r="AM275" s="34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S275" s="38"/>
    </row>
    <row r="276" spans="3:71" x14ac:dyDescent="0.2"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54"/>
      <c r="S276" s="8" t="s">
        <v>5232</v>
      </c>
      <c r="T276" s="8" t="s">
        <v>5060</v>
      </c>
      <c r="U276" s="35">
        <v>2.3885742428000001E-2</v>
      </c>
      <c r="V276" s="35">
        <v>3.5123966942100002E-2</v>
      </c>
      <c r="W276" s="35">
        <v>2.28392297358E-2</v>
      </c>
      <c r="X276" s="35">
        <v>1.3570673246399999E-2</v>
      </c>
      <c r="Y276" s="35">
        <v>0.13248638838499999</v>
      </c>
      <c r="Z276" s="35">
        <v>2.5667888947099999E-2</v>
      </c>
      <c r="AA276" s="35">
        <v>6.3122923587999993E-2</v>
      </c>
      <c r="AB276" s="35">
        <v>0.26769061985699999</v>
      </c>
      <c r="AC276" s="35">
        <v>6.4935064935099998E-3</v>
      </c>
      <c r="AD276" s="35">
        <v>2.0883534136500001E-2</v>
      </c>
      <c r="AE276" s="35">
        <v>0.12679738562100001</v>
      </c>
      <c r="AF276" s="35">
        <v>0.11594202898600001</v>
      </c>
      <c r="AG276" s="35">
        <v>9.3406593406599996E-3</v>
      </c>
      <c r="AH276" s="35">
        <v>2.45934153114E-2</v>
      </c>
      <c r="AI276" s="35">
        <v>1.6409746394800001E-2</v>
      </c>
      <c r="AJ276" s="35">
        <v>1.44587729582E-2</v>
      </c>
      <c r="AL276" s="36"/>
      <c r="AM276" s="34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S276" s="38"/>
    </row>
    <row r="277" spans="3:71" x14ac:dyDescent="0.2"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54"/>
      <c r="S277" s="8" t="s">
        <v>5232</v>
      </c>
      <c r="T277" s="8" t="s">
        <v>4973</v>
      </c>
      <c r="U277" s="35">
        <v>0</v>
      </c>
      <c r="V277" s="35">
        <v>0</v>
      </c>
      <c r="W277" s="35">
        <v>0</v>
      </c>
      <c r="X277" s="35">
        <v>0</v>
      </c>
      <c r="Y277" s="35">
        <v>0</v>
      </c>
      <c r="Z277" s="35">
        <v>0</v>
      </c>
      <c r="AA277" s="35">
        <v>0</v>
      </c>
      <c r="AB277" s="35">
        <v>0</v>
      </c>
      <c r="AC277" s="35">
        <v>0</v>
      </c>
      <c r="AD277" s="35">
        <v>0</v>
      </c>
      <c r="AE277" s="35">
        <v>0</v>
      </c>
      <c r="AF277" s="35">
        <v>0</v>
      </c>
      <c r="AG277" s="35">
        <v>0</v>
      </c>
      <c r="AH277" s="35">
        <v>0</v>
      </c>
      <c r="AI277" s="35">
        <v>0</v>
      </c>
      <c r="AJ277" s="35">
        <v>0</v>
      </c>
      <c r="AL277" s="36"/>
      <c r="AM277" s="34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S277" s="38"/>
    </row>
    <row r="278" spans="3:71" ht="15.75" thickBot="1" x14ac:dyDescent="0.25"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54"/>
      <c r="S278" s="40" t="s">
        <v>5232</v>
      </c>
      <c r="T278" s="40" t="s">
        <v>52</v>
      </c>
      <c r="U278" s="41">
        <v>0</v>
      </c>
      <c r="V278" s="41">
        <v>0</v>
      </c>
      <c r="W278" s="41">
        <v>0</v>
      </c>
      <c r="X278" s="41">
        <v>0</v>
      </c>
      <c r="Y278" s="41">
        <v>0</v>
      </c>
      <c r="Z278" s="41">
        <v>0</v>
      </c>
      <c r="AA278" s="41">
        <v>0</v>
      </c>
      <c r="AB278" s="41">
        <v>0</v>
      </c>
      <c r="AC278" s="41">
        <v>0</v>
      </c>
      <c r="AD278" s="41">
        <v>0</v>
      </c>
      <c r="AE278" s="41">
        <v>0</v>
      </c>
      <c r="AF278" s="41">
        <v>0</v>
      </c>
      <c r="AG278" s="41">
        <v>0</v>
      </c>
      <c r="AH278" s="41">
        <v>0</v>
      </c>
      <c r="AI278" s="41">
        <v>0</v>
      </c>
      <c r="AJ278" s="41">
        <v>0</v>
      </c>
      <c r="AL278" s="36"/>
      <c r="AM278" s="34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S278" s="38"/>
    </row>
    <row r="279" spans="3:71" x14ac:dyDescent="0.2"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54"/>
      <c r="S279" s="8" t="s">
        <v>5234</v>
      </c>
      <c r="T279" s="8" t="s">
        <v>5054</v>
      </c>
      <c r="U279" s="35">
        <v>0.85612754514</v>
      </c>
      <c r="V279" s="35">
        <v>0.57107231920199997</v>
      </c>
      <c r="W279" s="35">
        <v>0.71614244866099996</v>
      </c>
      <c r="X279" s="35">
        <v>0.74944320712699997</v>
      </c>
      <c r="Y279" s="35">
        <v>0.79833169774299995</v>
      </c>
      <c r="Z279" s="35">
        <v>0.78430404738399995</v>
      </c>
      <c r="AA279" s="35">
        <v>0.83439897698200005</v>
      </c>
      <c r="AB279" s="35">
        <v>0.45114345114299997</v>
      </c>
      <c r="AC279" s="35">
        <v>0.959345562717</v>
      </c>
      <c r="AD279" s="35">
        <v>0.89652870494000003</v>
      </c>
      <c r="AE279" s="35">
        <v>0.75048169556800004</v>
      </c>
      <c r="AF279" s="35">
        <v>0.83002129169600003</v>
      </c>
      <c r="AG279" s="35">
        <v>0.85643869377699999</v>
      </c>
      <c r="AH279" s="35">
        <v>0.73109243697500004</v>
      </c>
      <c r="AI279" s="35">
        <v>0.82693039178399996</v>
      </c>
      <c r="AJ279" s="35">
        <v>0.78717077315200001</v>
      </c>
      <c r="AL279" s="36"/>
      <c r="AM279" s="34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S279" s="38"/>
    </row>
    <row r="280" spans="3:71" x14ac:dyDescent="0.2"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54"/>
      <c r="S280" s="8" t="s">
        <v>5234</v>
      </c>
      <c r="T280" s="8" t="s">
        <v>5056</v>
      </c>
      <c r="U280" s="35">
        <v>0</v>
      </c>
      <c r="V280" s="35">
        <v>0</v>
      </c>
      <c r="W280" s="35">
        <v>2.5994281258099998E-4</v>
      </c>
      <c r="X280" s="35">
        <v>0</v>
      </c>
      <c r="Y280" s="35">
        <v>0</v>
      </c>
      <c r="Z280" s="35">
        <v>0</v>
      </c>
      <c r="AA280" s="35">
        <v>0</v>
      </c>
      <c r="AB280" s="35">
        <v>0</v>
      </c>
      <c r="AC280" s="35">
        <v>0</v>
      </c>
      <c r="AD280" s="35">
        <v>0</v>
      </c>
      <c r="AE280" s="35">
        <v>0</v>
      </c>
      <c r="AF280" s="35">
        <v>0</v>
      </c>
      <c r="AG280" s="35">
        <v>0</v>
      </c>
      <c r="AH280" s="35">
        <v>0</v>
      </c>
      <c r="AI280" s="35">
        <v>0</v>
      </c>
      <c r="AJ280" s="35">
        <v>4.2480883602400002E-4</v>
      </c>
      <c r="AL280" s="36"/>
      <c r="AM280" s="34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S280" s="38"/>
    </row>
    <row r="281" spans="3:71" x14ac:dyDescent="0.2"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54"/>
      <c r="S281" s="8" t="s">
        <v>5234</v>
      </c>
      <c r="T281" s="8" t="s">
        <v>5058</v>
      </c>
      <c r="U281" s="35">
        <v>3.84172109105E-4</v>
      </c>
      <c r="V281" s="35">
        <v>0</v>
      </c>
      <c r="W281" s="35">
        <v>0</v>
      </c>
      <c r="X281" s="35">
        <v>3.7119524870100001E-4</v>
      </c>
      <c r="Y281" s="35">
        <v>1.47203140334E-3</v>
      </c>
      <c r="Z281" s="35">
        <v>9.8716683119399995E-4</v>
      </c>
      <c r="AA281" s="35">
        <v>0</v>
      </c>
      <c r="AB281" s="35">
        <v>0</v>
      </c>
      <c r="AC281" s="35">
        <v>9.9157164105099995E-4</v>
      </c>
      <c r="AD281" s="35">
        <v>2.0026702269699999E-3</v>
      </c>
      <c r="AE281" s="35">
        <v>9.6339113680200003E-4</v>
      </c>
      <c r="AF281" s="35">
        <v>1.0645848119199999E-3</v>
      </c>
      <c r="AG281" s="35">
        <v>0</v>
      </c>
      <c r="AH281" s="35">
        <v>0</v>
      </c>
      <c r="AI281" s="35">
        <v>1.1411182959299999E-3</v>
      </c>
      <c r="AJ281" s="35">
        <v>2.5488530161400002E-3</v>
      </c>
      <c r="AL281" s="36"/>
      <c r="AM281" s="34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S281" s="38"/>
    </row>
    <row r="282" spans="3:71" x14ac:dyDescent="0.2"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54"/>
      <c r="S282" s="8" t="s">
        <v>5234</v>
      </c>
      <c r="T282" s="8" t="s">
        <v>5060</v>
      </c>
      <c r="U282" s="35">
        <v>0.14348828275100001</v>
      </c>
      <c r="V282" s="35">
        <v>0.42892768079799998</v>
      </c>
      <c r="W282" s="35">
        <v>0.28359760852600002</v>
      </c>
      <c r="X282" s="35">
        <v>0.250185597624</v>
      </c>
      <c r="Y282" s="35">
        <v>0.20019627085399999</v>
      </c>
      <c r="Z282" s="35">
        <v>0.21470878578499999</v>
      </c>
      <c r="AA282" s="35">
        <v>0.165601023018</v>
      </c>
      <c r="AB282" s="35">
        <v>0.54885654885699997</v>
      </c>
      <c r="AC282" s="35">
        <v>3.9662865642E-2</v>
      </c>
      <c r="AD282" s="35">
        <v>0.101468624833</v>
      </c>
      <c r="AE282" s="35">
        <v>0.24855491329500001</v>
      </c>
      <c r="AF282" s="35">
        <v>0.168914123492</v>
      </c>
      <c r="AG282" s="35">
        <v>0.14356130622300001</v>
      </c>
      <c r="AH282" s="35">
        <v>0.26890756302500002</v>
      </c>
      <c r="AI282" s="35">
        <v>0.17192848992000001</v>
      </c>
      <c r="AJ282" s="35">
        <v>0.209855564996</v>
      </c>
      <c r="AL282" s="36"/>
      <c r="AM282" s="34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S282" s="38"/>
    </row>
    <row r="283" spans="3:71" x14ac:dyDescent="0.2"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54"/>
      <c r="S283" s="8" t="s">
        <v>5234</v>
      </c>
      <c r="T283" s="8" t="s">
        <v>4973</v>
      </c>
      <c r="U283" s="35">
        <v>0</v>
      </c>
      <c r="V283" s="35">
        <v>0</v>
      </c>
      <c r="W283" s="35">
        <v>0</v>
      </c>
      <c r="X283" s="35">
        <v>0</v>
      </c>
      <c r="Y283" s="35">
        <v>0</v>
      </c>
      <c r="Z283" s="35">
        <v>0</v>
      </c>
      <c r="AA283" s="35">
        <v>0</v>
      </c>
      <c r="AB283" s="35">
        <v>0</v>
      </c>
      <c r="AC283" s="35">
        <v>0</v>
      </c>
      <c r="AD283" s="35">
        <v>0</v>
      </c>
      <c r="AE283" s="35">
        <v>0</v>
      </c>
      <c r="AF283" s="35">
        <v>0</v>
      </c>
      <c r="AG283" s="35">
        <v>0</v>
      </c>
      <c r="AH283" s="35">
        <v>0</v>
      </c>
      <c r="AI283" s="35">
        <v>0</v>
      </c>
      <c r="AJ283" s="35">
        <v>0</v>
      </c>
      <c r="AL283" s="36"/>
      <c r="AM283" s="34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S283" s="38"/>
    </row>
    <row r="284" spans="3:71" ht="15.75" thickBot="1" x14ac:dyDescent="0.25"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54"/>
      <c r="S284" s="40" t="s">
        <v>5234</v>
      </c>
      <c r="T284" s="40" t="s">
        <v>52</v>
      </c>
      <c r="U284" s="41">
        <v>0</v>
      </c>
      <c r="V284" s="41">
        <v>0</v>
      </c>
      <c r="W284" s="41">
        <v>0</v>
      </c>
      <c r="X284" s="41">
        <v>0</v>
      </c>
      <c r="Y284" s="41">
        <v>0</v>
      </c>
      <c r="Z284" s="41">
        <v>0</v>
      </c>
      <c r="AA284" s="41">
        <v>0</v>
      </c>
      <c r="AB284" s="41">
        <v>0</v>
      </c>
      <c r="AC284" s="41">
        <v>0</v>
      </c>
      <c r="AD284" s="41">
        <v>0</v>
      </c>
      <c r="AE284" s="41">
        <v>0</v>
      </c>
      <c r="AF284" s="41">
        <v>0</v>
      </c>
      <c r="AG284" s="41">
        <v>0</v>
      </c>
      <c r="AH284" s="41">
        <v>0</v>
      </c>
      <c r="AI284" s="41">
        <v>0</v>
      </c>
      <c r="AJ284" s="41">
        <v>0</v>
      </c>
      <c r="AL284" s="36"/>
      <c r="AM284" s="34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S284" s="38"/>
    </row>
    <row r="285" spans="3:71" x14ac:dyDescent="0.2"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54"/>
      <c r="S285" s="8" t="s">
        <v>5236</v>
      </c>
      <c r="T285" s="8" t="s">
        <v>5054</v>
      </c>
      <c r="U285" s="35">
        <v>0.99299809038800002</v>
      </c>
      <c r="V285" s="35">
        <v>0.98073836276100002</v>
      </c>
      <c r="W285" s="35">
        <v>0.99341649341600002</v>
      </c>
      <c r="X285" s="35">
        <v>0.99338040600199995</v>
      </c>
      <c r="Y285" s="35">
        <v>0.94739530132799998</v>
      </c>
      <c r="Z285" s="35">
        <v>0.99376417233600001</v>
      </c>
      <c r="AA285" s="35">
        <v>0.94294074615900003</v>
      </c>
      <c r="AB285" s="35">
        <v>0.77768595041300004</v>
      </c>
      <c r="AC285" s="35">
        <v>0.99397590361400001</v>
      </c>
      <c r="AD285" s="35">
        <v>0.98239110287300002</v>
      </c>
      <c r="AE285" s="35">
        <v>0.932024169184</v>
      </c>
      <c r="AF285" s="35">
        <v>0.95385285154499999</v>
      </c>
      <c r="AG285" s="35">
        <v>0.99265785609400004</v>
      </c>
      <c r="AH285" s="35">
        <v>0.98558897243099997</v>
      </c>
      <c r="AI285" s="35">
        <v>0.99349064279900001</v>
      </c>
      <c r="AJ285" s="35">
        <v>0.99387755101999997</v>
      </c>
      <c r="AL285" s="36"/>
      <c r="AM285" s="34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S285" s="38"/>
    </row>
    <row r="286" spans="3:71" x14ac:dyDescent="0.2"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54"/>
      <c r="S286" s="8" t="s">
        <v>5236</v>
      </c>
      <c r="T286" s="8" t="s">
        <v>5056</v>
      </c>
      <c r="U286" s="35">
        <v>0</v>
      </c>
      <c r="V286" s="35">
        <v>0</v>
      </c>
      <c r="W286" s="35">
        <v>0</v>
      </c>
      <c r="X286" s="35">
        <v>0</v>
      </c>
      <c r="Y286" s="35">
        <v>0</v>
      </c>
      <c r="Z286" s="35">
        <v>0</v>
      </c>
      <c r="AA286" s="35">
        <v>0</v>
      </c>
      <c r="AB286" s="35">
        <v>0</v>
      </c>
      <c r="AC286" s="35">
        <v>0</v>
      </c>
      <c r="AD286" s="35">
        <v>0</v>
      </c>
      <c r="AE286" s="35">
        <v>0</v>
      </c>
      <c r="AF286" s="35">
        <v>0</v>
      </c>
      <c r="AG286" s="35">
        <v>0</v>
      </c>
      <c r="AH286" s="35">
        <v>0</v>
      </c>
      <c r="AI286" s="35">
        <v>0</v>
      </c>
      <c r="AJ286" s="35">
        <v>0</v>
      </c>
      <c r="AL286" s="36"/>
      <c r="AM286" s="34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S286" s="38"/>
    </row>
    <row r="287" spans="3:71" x14ac:dyDescent="0.2"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54"/>
      <c r="S287" s="8" t="s">
        <v>5236</v>
      </c>
      <c r="T287" s="8" t="s">
        <v>5058</v>
      </c>
      <c r="U287" s="35">
        <v>2.1217907914299999E-4</v>
      </c>
      <c r="V287" s="35">
        <v>0</v>
      </c>
      <c r="W287" s="35">
        <v>3.4650034649999999E-4</v>
      </c>
      <c r="X287" s="35">
        <v>4.4130626654899997E-4</v>
      </c>
      <c r="Y287" s="35">
        <v>0</v>
      </c>
      <c r="Z287" s="35">
        <v>5.6689342403599995E-4</v>
      </c>
      <c r="AA287" s="35">
        <v>0</v>
      </c>
      <c r="AB287" s="35">
        <v>0</v>
      </c>
      <c r="AC287" s="35">
        <v>3.1705770450200002E-4</v>
      </c>
      <c r="AD287" s="35">
        <v>0</v>
      </c>
      <c r="AE287" s="35">
        <v>7.5528700906300002E-4</v>
      </c>
      <c r="AF287" s="35">
        <v>8.7070091423600002E-4</v>
      </c>
      <c r="AG287" s="35">
        <v>0</v>
      </c>
      <c r="AH287" s="35">
        <v>0</v>
      </c>
      <c r="AI287" s="35">
        <v>8.1366965012200001E-4</v>
      </c>
      <c r="AJ287" s="35">
        <v>1.0204081632699999E-3</v>
      </c>
      <c r="AL287" s="36"/>
      <c r="AM287" s="34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S287" s="38"/>
    </row>
    <row r="288" spans="3:71" x14ac:dyDescent="0.2"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54"/>
      <c r="S288" s="8" t="s">
        <v>5236</v>
      </c>
      <c r="T288" s="8" t="s">
        <v>5060</v>
      </c>
      <c r="U288" s="35">
        <v>6.7897305325700002E-3</v>
      </c>
      <c r="V288" s="35">
        <v>1.9261637239200002E-2</v>
      </c>
      <c r="W288" s="35">
        <v>6.23700623701E-3</v>
      </c>
      <c r="X288" s="35">
        <v>6.1782877316899996E-3</v>
      </c>
      <c r="Y288" s="35">
        <v>5.2604698672099999E-2</v>
      </c>
      <c r="Z288" s="35">
        <v>5.6689342403599997E-3</v>
      </c>
      <c r="AA288" s="35">
        <v>5.70592538405E-2</v>
      </c>
      <c r="AB288" s="35">
        <v>0.22231404958699999</v>
      </c>
      <c r="AC288" s="35">
        <v>5.7070386810399998E-3</v>
      </c>
      <c r="AD288" s="35">
        <v>1.7608897126999999E-2</v>
      </c>
      <c r="AE288" s="35">
        <v>6.7220543806600003E-2</v>
      </c>
      <c r="AF288" s="35">
        <v>4.5276447540299997E-2</v>
      </c>
      <c r="AG288" s="35">
        <v>7.3421439060200001E-3</v>
      </c>
      <c r="AH288" s="35">
        <v>1.44110275689E-2</v>
      </c>
      <c r="AI288" s="35">
        <v>5.6956875508499998E-3</v>
      </c>
      <c r="AJ288" s="35">
        <v>5.1020408163299997E-3</v>
      </c>
      <c r="AL288" s="36"/>
      <c r="AM288" s="34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S288" s="38"/>
    </row>
    <row r="289" spans="3:71" x14ac:dyDescent="0.2"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54"/>
      <c r="S289" s="8" t="s">
        <v>5236</v>
      </c>
      <c r="T289" s="8" t="s">
        <v>4973</v>
      </c>
      <c r="U289" s="35">
        <v>0</v>
      </c>
      <c r="V289" s="35">
        <v>0</v>
      </c>
      <c r="W289" s="35">
        <v>0</v>
      </c>
      <c r="X289" s="35">
        <v>0</v>
      </c>
      <c r="Y289" s="35">
        <v>0</v>
      </c>
      <c r="Z289" s="35">
        <v>0</v>
      </c>
      <c r="AA289" s="35">
        <v>0</v>
      </c>
      <c r="AB289" s="35">
        <v>0</v>
      </c>
      <c r="AC289" s="35">
        <v>0</v>
      </c>
      <c r="AD289" s="35">
        <v>0</v>
      </c>
      <c r="AE289" s="35">
        <v>0</v>
      </c>
      <c r="AF289" s="35">
        <v>0</v>
      </c>
      <c r="AG289" s="35">
        <v>0</v>
      </c>
      <c r="AH289" s="35">
        <v>0</v>
      </c>
      <c r="AI289" s="35">
        <v>0</v>
      </c>
      <c r="AJ289" s="35">
        <v>0</v>
      </c>
      <c r="AL289" s="36"/>
      <c r="AM289" s="34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S289" s="38"/>
    </row>
    <row r="290" spans="3:71" ht="15.75" thickBot="1" x14ac:dyDescent="0.25"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54"/>
      <c r="S290" s="40" t="s">
        <v>5236</v>
      </c>
      <c r="T290" s="40" t="s">
        <v>52</v>
      </c>
      <c r="U290" s="41">
        <v>0</v>
      </c>
      <c r="V290" s="41">
        <v>0</v>
      </c>
      <c r="W290" s="41">
        <v>0</v>
      </c>
      <c r="X290" s="41">
        <v>0</v>
      </c>
      <c r="Y290" s="41">
        <v>0</v>
      </c>
      <c r="Z290" s="41">
        <v>0</v>
      </c>
      <c r="AA290" s="41">
        <v>0</v>
      </c>
      <c r="AB290" s="41">
        <v>0</v>
      </c>
      <c r="AC290" s="41">
        <v>0</v>
      </c>
      <c r="AD290" s="41">
        <v>0</v>
      </c>
      <c r="AE290" s="41">
        <v>0</v>
      </c>
      <c r="AF290" s="41">
        <v>0</v>
      </c>
      <c r="AG290" s="41">
        <v>0</v>
      </c>
      <c r="AH290" s="41">
        <v>0</v>
      </c>
      <c r="AI290" s="41">
        <v>0</v>
      </c>
      <c r="AJ290" s="41">
        <v>0</v>
      </c>
      <c r="AL290" s="36"/>
      <c r="AM290" s="34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S290" s="38"/>
    </row>
    <row r="291" spans="3:71" x14ac:dyDescent="0.2"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54"/>
      <c r="S291" s="8" t="s">
        <v>5238</v>
      </c>
      <c r="T291" s="8" t="s">
        <v>5054</v>
      </c>
      <c r="U291" s="35">
        <v>0.98916292974599995</v>
      </c>
      <c r="V291" s="35">
        <v>0.97147385102999995</v>
      </c>
      <c r="W291" s="35">
        <v>0.98755465859400005</v>
      </c>
      <c r="X291" s="35">
        <v>0.99230410447799999</v>
      </c>
      <c r="Y291" s="35">
        <v>0.937749588912</v>
      </c>
      <c r="Z291" s="35">
        <v>0.98804123711299996</v>
      </c>
      <c r="AA291" s="35">
        <v>0.96695557963199996</v>
      </c>
      <c r="AB291" s="35">
        <v>0.78093572365499997</v>
      </c>
      <c r="AC291" s="35">
        <v>0.99672131147499998</v>
      </c>
      <c r="AD291" s="35">
        <v>0.99236641221400002</v>
      </c>
      <c r="AE291" s="35">
        <v>0.90718283582100001</v>
      </c>
      <c r="AF291" s="35">
        <v>0.94357541899399999</v>
      </c>
      <c r="AG291" s="35">
        <v>0.99122401847599995</v>
      </c>
      <c r="AH291" s="35">
        <v>0.98589715773499997</v>
      </c>
      <c r="AI291" s="35">
        <v>0.99223252317699995</v>
      </c>
      <c r="AJ291" s="35">
        <v>0.99274193548400003</v>
      </c>
      <c r="AL291" s="36"/>
      <c r="AM291" s="34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S291" s="38"/>
    </row>
    <row r="292" spans="3:71" x14ac:dyDescent="0.2"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54"/>
      <c r="S292" s="8" t="s">
        <v>5238</v>
      </c>
      <c r="T292" s="8" t="s">
        <v>5056</v>
      </c>
      <c r="U292" s="35">
        <v>1.2456402590900001E-4</v>
      </c>
      <c r="V292" s="35">
        <v>0</v>
      </c>
      <c r="W292" s="35">
        <v>0</v>
      </c>
      <c r="X292" s="35">
        <v>0</v>
      </c>
      <c r="Y292" s="35">
        <v>4.69814423303E-4</v>
      </c>
      <c r="Z292" s="35">
        <v>0</v>
      </c>
      <c r="AA292" s="35">
        <v>0</v>
      </c>
      <c r="AB292" s="35">
        <v>8.745080892E-4</v>
      </c>
      <c r="AC292" s="35">
        <v>0</v>
      </c>
      <c r="AD292" s="35">
        <v>6.3613231552199999E-4</v>
      </c>
      <c r="AE292" s="35">
        <v>0</v>
      </c>
      <c r="AF292" s="35">
        <v>0</v>
      </c>
      <c r="AG292" s="35">
        <v>0</v>
      </c>
      <c r="AH292" s="35">
        <v>0</v>
      </c>
      <c r="AI292" s="35">
        <v>0</v>
      </c>
      <c r="AJ292" s="35">
        <v>2.6881720430100002E-4</v>
      </c>
      <c r="AL292" s="36"/>
      <c r="AM292" s="34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S292" s="38"/>
    </row>
    <row r="293" spans="3:71" x14ac:dyDescent="0.2"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54"/>
      <c r="S293" s="8" t="s">
        <v>5238</v>
      </c>
      <c r="T293" s="8" t="s">
        <v>5058</v>
      </c>
      <c r="U293" s="35">
        <v>1.2456402590900001E-4</v>
      </c>
      <c r="V293" s="35">
        <v>0</v>
      </c>
      <c r="W293" s="35">
        <v>0</v>
      </c>
      <c r="X293" s="35">
        <v>0</v>
      </c>
      <c r="Y293" s="35">
        <v>1.8792576932100001E-3</v>
      </c>
      <c r="Z293" s="35">
        <v>1.6494845360799999E-3</v>
      </c>
      <c r="AA293" s="35">
        <v>0</v>
      </c>
      <c r="AB293" s="35">
        <v>4.372540446E-4</v>
      </c>
      <c r="AC293" s="35">
        <v>6.5573770491800004E-4</v>
      </c>
      <c r="AD293" s="35">
        <v>6.3613231552199999E-4</v>
      </c>
      <c r="AE293" s="35">
        <v>4.6641791044799998E-4</v>
      </c>
      <c r="AF293" s="35">
        <v>1.1173184357500001E-3</v>
      </c>
      <c r="AG293" s="35">
        <v>4.6189376443399999E-4</v>
      </c>
      <c r="AH293" s="35">
        <v>2.1696680407899999E-4</v>
      </c>
      <c r="AI293" s="35">
        <v>7.5169130543699999E-4</v>
      </c>
      <c r="AJ293" s="35">
        <v>1.0752688172E-3</v>
      </c>
      <c r="AL293" s="36"/>
      <c r="AM293" s="34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S293" s="38"/>
    </row>
    <row r="294" spans="3:71" x14ac:dyDescent="0.2"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54"/>
      <c r="S294" s="8" t="s">
        <v>5238</v>
      </c>
      <c r="T294" s="8" t="s">
        <v>5060</v>
      </c>
      <c r="U294" s="35">
        <v>1.0587942202299999E-2</v>
      </c>
      <c r="V294" s="35">
        <v>2.8526148969899998E-2</v>
      </c>
      <c r="W294" s="35">
        <v>1.2445341406E-2</v>
      </c>
      <c r="X294" s="35">
        <v>7.6958955223899997E-3</v>
      </c>
      <c r="Y294" s="35">
        <v>5.9901338971099997E-2</v>
      </c>
      <c r="Z294" s="35">
        <v>1.03092783505E-2</v>
      </c>
      <c r="AA294" s="35">
        <v>3.3044420368400003E-2</v>
      </c>
      <c r="AB294" s="35">
        <v>0.217752514211</v>
      </c>
      <c r="AC294" s="35">
        <v>2.62295081967E-3</v>
      </c>
      <c r="AD294" s="35">
        <v>6.3613231552200004E-3</v>
      </c>
      <c r="AE294" s="35">
        <v>9.2350746268700004E-2</v>
      </c>
      <c r="AF294" s="35">
        <v>5.5307262569800002E-2</v>
      </c>
      <c r="AG294" s="35">
        <v>8.3140877598199998E-3</v>
      </c>
      <c r="AH294" s="35">
        <v>1.3885875461100001E-2</v>
      </c>
      <c r="AI294" s="35">
        <v>7.0157855174100003E-3</v>
      </c>
      <c r="AJ294" s="35">
        <v>5.9139784946199998E-3</v>
      </c>
      <c r="AL294" s="36"/>
      <c r="AM294" s="34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S294" s="38"/>
    </row>
    <row r="295" spans="3:71" x14ac:dyDescent="0.2"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54"/>
      <c r="S295" s="8" t="s">
        <v>5238</v>
      </c>
      <c r="T295" s="8" t="s">
        <v>4973</v>
      </c>
      <c r="U295" s="35">
        <v>0</v>
      </c>
      <c r="V295" s="35">
        <v>0</v>
      </c>
      <c r="W295" s="35">
        <v>0</v>
      </c>
      <c r="X295" s="35">
        <v>0</v>
      </c>
      <c r="Y295" s="35">
        <v>0</v>
      </c>
      <c r="Z295" s="35">
        <v>0</v>
      </c>
      <c r="AA295" s="35">
        <v>0</v>
      </c>
      <c r="AB295" s="35">
        <v>0</v>
      </c>
      <c r="AC295" s="35">
        <v>0</v>
      </c>
      <c r="AD295" s="35">
        <v>0</v>
      </c>
      <c r="AE295" s="35">
        <v>0</v>
      </c>
      <c r="AF295" s="35">
        <v>0</v>
      </c>
      <c r="AG295" s="35">
        <v>0</v>
      </c>
      <c r="AH295" s="35">
        <v>0</v>
      </c>
      <c r="AI295" s="35">
        <v>0</v>
      </c>
      <c r="AJ295" s="35">
        <v>0</v>
      </c>
      <c r="AL295" s="36"/>
      <c r="AM295" s="34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S295" s="38"/>
    </row>
    <row r="296" spans="3:71" ht="15.75" thickBot="1" x14ac:dyDescent="0.25"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54"/>
      <c r="S296" s="40" t="s">
        <v>5238</v>
      </c>
      <c r="T296" s="40" t="s">
        <v>52</v>
      </c>
      <c r="U296" s="41">
        <v>0</v>
      </c>
      <c r="V296" s="41">
        <v>0</v>
      </c>
      <c r="W296" s="41">
        <v>0</v>
      </c>
      <c r="X296" s="41">
        <v>0</v>
      </c>
      <c r="Y296" s="41">
        <v>0</v>
      </c>
      <c r="Z296" s="41">
        <v>0</v>
      </c>
      <c r="AA296" s="41">
        <v>0</v>
      </c>
      <c r="AB296" s="41">
        <v>0</v>
      </c>
      <c r="AC296" s="41">
        <v>0</v>
      </c>
      <c r="AD296" s="41">
        <v>0</v>
      </c>
      <c r="AE296" s="41">
        <v>0</v>
      </c>
      <c r="AF296" s="41">
        <v>0</v>
      </c>
      <c r="AG296" s="41">
        <v>0</v>
      </c>
      <c r="AH296" s="41">
        <v>0</v>
      </c>
      <c r="AI296" s="41">
        <v>0</v>
      </c>
      <c r="AJ296" s="41">
        <v>0</v>
      </c>
      <c r="AL296" s="36"/>
      <c r="AM296" s="34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S296" s="38"/>
    </row>
    <row r="297" spans="3:71" x14ac:dyDescent="0.2"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54"/>
      <c r="S297" s="8" t="s">
        <v>5240</v>
      </c>
      <c r="T297" s="8" t="s">
        <v>5054</v>
      </c>
      <c r="U297" s="35">
        <v>0.82120149090100003</v>
      </c>
      <c r="V297" s="35">
        <v>0.74517374517400004</v>
      </c>
      <c r="W297" s="35">
        <v>0.73544733861800005</v>
      </c>
      <c r="X297" s="35">
        <v>0.77940251572300001</v>
      </c>
      <c r="Y297" s="35">
        <v>0.75593311758399995</v>
      </c>
      <c r="Z297" s="35">
        <v>0.80544619422599995</v>
      </c>
      <c r="AA297" s="35">
        <v>0.81636205395999994</v>
      </c>
      <c r="AB297" s="35">
        <v>0.574236468098</v>
      </c>
      <c r="AC297" s="35">
        <v>0.97752420470300005</v>
      </c>
      <c r="AD297" s="35">
        <v>0.95092238078699998</v>
      </c>
      <c r="AE297" s="35">
        <v>0.66384826325400004</v>
      </c>
      <c r="AF297" s="35">
        <v>0.69596707818900005</v>
      </c>
      <c r="AG297" s="35">
        <v>0.785057150822</v>
      </c>
      <c r="AH297" s="35">
        <v>0.72202014549500004</v>
      </c>
      <c r="AI297" s="35">
        <v>0.76072888283399998</v>
      </c>
      <c r="AJ297" s="35">
        <v>0.78452497551400002</v>
      </c>
      <c r="AL297" s="36"/>
      <c r="AM297" s="34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S297" s="38"/>
    </row>
    <row r="298" spans="3:71" x14ac:dyDescent="0.2"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54"/>
      <c r="S298" s="8" t="s">
        <v>5240</v>
      </c>
      <c r="T298" s="8" t="s">
        <v>5056</v>
      </c>
      <c r="U298" s="35">
        <v>2.1925016443799999E-4</v>
      </c>
      <c r="V298" s="35">
        <v>0</v>
      </c>
      <c r="W298" s="35">
        <v>0</v>
      </c>
      <c r="X298" s="35">
        <v>1.57232704403E-4</v>
      </c>
      <c r="Y298" s="35">
        <v>0</v>
      </c>
      <c r="Z298" s="35">
        <v>3.2808398950100003E-4</v>
      </c>
      <c r="AA298" s="35">
        <v>0</v>
      </c>
      <c r="AB298" s="35">
        <v>0</v>
      </c>
      <c r="AC298" s="35">
        <v>0</v>
      </c>
      <c r="AD298" s="35">
        <v>0</v>
      </c>
      <c r="AE298" s="35">
        <v>2.2851919561200001E-4</v>
      </c>
      <c r="AF298" s="35">
        <v>4.9382716049399999E-4</v>
      </c>
      <c r="AG298" s="35">
        <v>0</v>
      </c>
      <c r="AH298" s="35">
        <v>0</v>
      </c>
      <c r="AI298" s="35">
        <v>1.7029972752E-4</v>
      </c>
      <c r="AJ298" s="35">
        <v>0</v>
      </c>
      <c r="AL298" s="36"/>
      <c r="AM298" s="34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S298" s="38"/>
    </row>
    <row r="299" spans="3:71" x14ac:dyDescent="0.2"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54"/>
      <c r="S299" s="8" t="s">
        <v>5240</v>
      </c>
      <c r="T299" s="8" t="s">
        <v>5058</v>
      </c>
      <c r="U299" s="35">
        <v>1.09625082219E-4</v>
      </c>
      <c r="V299" s="35">
        <v>0</v>
      </c>
      <c r="W299" s="35">
        <v>0</v>
      </c>
      <c r="X299" s="35">
        <v>3.1446540880499999E-4</v>
      </c>
      <c r="Y299" s="35">
        <v>2.6968716289100001E-4</v>
      </c>
      <c r="Z299" s="35">
        <v>9.8425196850400009E-4</v>
      </c>
      <c r="AA299" s="35">
        <v>0</v>
      </c>
      <c r="AB299" s="35">
        <v>3.0238887208999999E-4</v>
      </c>
      <c r="AC299" s="35">
        <v>3.4578146611300001E-4</v>
      </c>
      <c r="AD299" s="35">
        <v>6.9613644274300001E-4</v>
      </c>
      <c r="AE299" s="35">
        <v>2.2851919561200001E-4</v>
      </c>
      <c r="AF299" s="35">
        <v>4.9382716049399999E-4</v>
      </c>
      <c r="AG299" s="35">
        <v>2.7878449958199997E-4</v>
      </c>
      <c r="AH299" s="35">
        <v>1.39899272524E-4</v>
      </c>
      <c r="AI299" s="35">
        <v>8.5149863760199996E-4</v>
      </c>
      <c r="AJ299" s="35">
        <v>9.7943192948099999E-4</v>
      </c>
      <c r="AL299" s="36"/>
      <c r="AM299" s="34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S299" s="38"/>
    </row>
    <row r="300" spans="3:71" x14ac:dyDescent="0.2"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54"/>
      <c r="S300" s="8" t="s">
        <v>5240</v>
      </c>
      <c r="T300" s="8" t="s">
        <v>5060</v>
      </c>
      <c r="U300" s="35">
        <v>0.17846963385199999</v>
      </c>
      <c r="V300" s="35">
        <v>0.25482625482600002</v>
      </c>
      <c r="W300" s="35">
        <v>0.26455266138200001</v>
      </c>
      <c r="X300" s="35">
        <v>0.220125786164</v>
      </c>
      <c r="Y300" s="35">
        <v>0.24379719525400001</v>
      </c>
      <c r="Z300" s="35">
        <v>0.19324146981599999</v>
      </c>
      <c r="AA300" s="35">
        <v>0.18363794604</v>
      </c>
      <c r="AB300" s="35">
        <v>0.42546114302999999</v>
      </c>
      <c r="AC300" s="35">
        <v>2.2130013831300002E-2</v>
      </c>
      <c r="AD300" s="35">
        <v>4.8381482770599997E-2</v>
      </c>
      <c r="AE300" s="35">
        <v>0.33569469835499999</v>
      </c>
      <c r="AF300" s="35">
        <v>0.30304526748999999</v>
      </c>
      <c r="AG300" s="35">
        <v>0.21466406467800001</v>
      </c>
      <c r="AH300" s="35">
        <v>0.277839955232</v>
      </c>
      <c r="AI300" s="35">
        <v>0.238249318801</v>
      </c>
      <c r="AJ300" s="35">
        <v>0.21449559255600001</v>
      </c>
      <c r="AL300" s="36"/>
      <c r="AM300" s="34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S300" s="38"/>
    </row>
    <row r="301" spans="3:71" x14ac:dyDescent="0.2"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54"/>
      <c r="S301" s="8" t="s">
        <v>5240</v>
      </c>
      <c r="T301" s="8" t="s">
        <v>4973</v>
      </c>
      <c r="U301" s="35">
        <v>0</v>
      </c>
      <c r="V301" s="35">
        <v>0</v>
      </c>
      <c r="W301" s="35">
        <v>0</v>
      </c>
      <c r="X301" s="35">
        <v>0</v>
      </c>
      <c r="Y301" s="35">
        <v>0</v>
      </c>
      <c r="Z301" s="35">
        <v>0</v>
      </c>
      <c r="AA301" s="35">
        <v>0</v>
      </c>
      <c r="AB301" s="35">
        <v>0</v>
      </c>
      <c r="AC301" s="35">
        <v>0</v>
      </c>
      <c r="AD301" s="35">
        <v>0</v>
      </c>
      <c r="AE301" s="35">
        <v>0</v>
      </c>
      <c r="AF301" s="35">
        <v>0</v>
      </c>
      <c r="AG301" s="35">
        <v>0</v>
      </c>
      <c r="AH301" s="35">
        <v>0</v>
      </c>
      <c r="AI301" s="35">
        <v>0</v>
      </c>
      <c r="AJ301" s="35">
        <v>0</v>
      </c>
      <c r="AL301" s="36"/>
      <c r="AM301" s="34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S301" s="38"/>
    </row>
    <row r="302" spans="3:71" ht="15.75" thickBot="1" x14ac:dyDescent="0.25"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54"/>
      <c r="S302" s="40" t="s">
        <v>5240</v>
      </c>
      <c r="T302" s="40" t="s">
        <v>52</v>
      </c>
      <c r="U302" s="41">
        <v>0</v>
      </c>
      <c r="V302" s="41">
        <v>0</v>
      </c>
      <c r="W302" s="41">
        <v>0</v>
      </c>
      <c r="X302" s="41">
        <v>0</v>
      </c>
      <c r="Y302" s="41">
        <v>0</v>
      </c>
      <c r="Z302" s="41">
        <v>0</v>
      </c>
      <c r="AA302" s="41">
        <v>0</v>
      </c>
      <c r="AB302" s="41">
        <v>0</v>
      </c>
      <c r="AC302" s="41">
        <v>0</v>
      </c>
      <c r="AD302" s="41">
        <v>0</v>
      </c>
      <c r="AE302" s="41">
        <v>0</v>
      </c>
      <c r="AF302" s="41">
        <v>0</v>
      </c>
      <c r="AG302" s="41">
        <v>0</v>
      </c>
      <c r="AH302" s="41">
        <v>0</v>
      </c>
      <c r="AI302" s="41">
        <v>0</v>
      </c>
      <c r="AJ302" s="41">
        <v>0</v>
      </c>
      <c r="AL302" s="36"/>
      <c r="AM302" s="34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S302" s="38"/>
    </row>
    <row r="303" spans="3:71" x14ac:dyDescent="0.2"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54"/>
      <c r="S303" s="8" t="s">
        <v>5242</v>
      </c>
      <c r="T303" s="8" t="s">
        <v>5054</v>
      </c>
      <c r="U303" s="35">
        <v>0.78838390415399995</v>
      </c>
      <c r="V303" s="35">
        <v>0.68376963350800002</v>
      </c>
      <c r="W303" s="35">
        <v>0.62468434343400003</v>
      </c>
      <c r="X303" s="35">
        <v>0.67083333333299999</v>
      </c>
      <c r="Y303" s="35">
        <v>0.73312645461600001</v>
      </c>
      <c r="Z303" s="35">
        <v>0.78940027893999998</v>
      </c>
      <c r="AA303" s="35">
        <v>0.80399868895399995</v>
      </c>
      <c r="AB303" s="35">
        <v>0.43236444941300001</v>
      </c>
      <c r="AC303" s="35">
        <v>0.95028780743100005</v>
      </c>
      <c r="AD303" s="35">
        <v>0.88438337801599998</v>
      </c>
      <c r="AE303" s="35">
        <v>0.68088857545799997</v>
      </c>
      <c r="AF303" s="35">
        <v>0.71599850131099996</v>
      </c>
      <c r="AG303" s="35">
        <v>0.69200394866699999</v>
      </c>
      <c r="AH303" s="35">
        <v>0.59938150126500001</v>
      </c>
      <c r="AI303" s="35">
        <v>0.69250288350599998</v>
      </c>
      <c r="AJ303" s="35">
        <v>0.69636558810000004</v>
      </c>
      <c r="AL303" s="36"/>
      <c r="AM303" s="34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S303" s="38"/>
    </row>
    <row r="304" spans="3:71" x14ac:dyDescent="0.2"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54"/>
      <c r="S304" s="8" t="s">
        <v>5242</v>
      </c>
      <c r="T304" s="8" t="s">
        <v>5056</v>
      </c>
      <c r="U304" s="35">
        <v>0</v>
      </c>
      <c r="V304" s="35">
        <v>0</v>
      </c>
      <c r="W304" s="35">
        <v>1.57828282828E-4</v>
      </c>
      <c r="X304" s="35">
        <v>1.8115942029000001E-4</v>
      </c>
      <c r="Y304" s="35">
        <v>0</v>
      </c>
      <c r="Z304" s="35">
        <v>2.3245002324500001E-4</v>
      </c>
      <c r="AA304" s="35">
        <v>0</v>
      </c>
      <c r="AB304" s="35">
        <v>0</v>
      </c>
      <c r="AC304" s="35">
        <v>0</v>
      </c>
      <c r="AD304" s="35">
        <v>0</v>
      </c>
      <c r="AE304" s="35">
        <v>0</v>
      </c>
      <c r="AF304" s="35">
        <v>5.6200824278800001E-4</v>
      </c>
      <c r="AG304" s="35">
        <v>3.2905561039800002E-4</v>
      </c>
      <c r="AH304" s="35">
        <v>2.8113578858600001E-4</v>
      </c>
      <c r="AI304" s="35">
        <v>4.61361014994E-4</v>
      </c>
      <c r="AJ304" s="35">
        <v>1.53350713081E-4</v>
      </c>
      <c r="AL304" s="36"/>
      <c r="AM304" s="34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S304" s="38"/>
    </row>
    <row r="305" spans="3:71" x14ac:dyDescent="0.2"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54"/>
      <c r="S305" s="8" t="s">
        <v>5242</v>
      </c>
      <c r="T305" s="8" t="s">
        <v>5058</v>
      </c>
      <c r="U305" s="35">
        <v>1.30225289751E-4</v>
      </c>
      <c r="V305" s="35">
        <v>1.0471204188499999E-3</v>
      </c>
      <c r="W305" s="35">
        <v>1.57828282828E-4</v>
      </c>
      <c r="X305" s="35">
        <v>3.6231884058000001E-4</v>
      </c>
      <c r="Y305" s="35">
        <v>7.7579519007000002E-4</v>
      </c>
      <c r="Z305" s="35">
        <v>0</v>
      </c>
      <c r="AA305" s="35">
        <v>3.2776138970800001E-4</v>
      </c>
      <c r="AB305" s="35">
        <v>2.79485746227E-4</v>
      </c>
      <c r="AC305" s="35">
        <v>1.30821559393E-3</v>
      </c>
      <c r="AD305" s="35">
        <v>1.34048257373E-3</v>
      </c>
      <c r="AE305" s="35">
        <v>1.0578279266599999E-3</v>
      </c>
      <c r="AF305" s="35">
        <v>1.3113525664999999E-3</v>
      </c>
      <c r="AG305" s="35">
        <v>0</v>
      </c>
      <c r="AH305" s="35">
        <v>2.8113578858600001E-4</v>
      </c>
      <c r="AI305" s="35">
        <v>6.9204152249100002E-4</v>
      </c>
      <c r="AJ305" s="35">
        <v>3.0670142616199999E-4</v>
      </c>
      <c r="AL305" s="36"/>
      <c r="AM305" s="34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S305" s="38"/>
    </row>
    <row r="306" spans="3:71" x14ac:dyDescent="0.2"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54"/>
      <c r="S306" s="8" t="s">
        <v>5242</v>
      </c>
      <c r="T306" s="8" t="s">
        <v>5060</v>
      </c>
      <c r="U306" s="35">
        <v>0.21148587055599999</v>
      </c>
      <c r="V306" s="35">
        <v>0.31518324607300002</v>
      </c>
      <c r="W306" s="35">
        <v>0.375</v>
      </c>
      <c r="X306" s="35">
        <v>0.32862318840600002</v>
      </c>
      <c r="Y306" s="35">
        <v>0.266097750194</v>
      </c>
      <c r="Z306" s="35">
        <v>0.21036727103700001</v>
      </c>
      <c r="AA306" s="35">
        <v>0.19567354965600001</v>
      </c>
      <c r="AB306" s="35">
        <v>0.56735606484099999</v>
      </c>
      <c r="AC306" s="35">
        <v>4.8403976975399998E-2</v>
      </c>
      <c r="AD306" s="35">
        <v>0.11427613941</v>
      </c>
      <c r="AE306" s="35">
        <v>0.31805359661499999</v>
      </c>
      <c r="AF306" s="35">
        <v>0.28212813787899998</v>
      </c>
      <c r="AG306" s="35">
        <v>0.30766699572200001</v>
      </c>
      <c r="AH306" s="35">
        <v>0.40005622715799999</v>
      </c>
      <c r="AI306" s="35">
        <v>0.30634371395600002</v>
      </c>
      <c r="AJ306" s="35">
        <v>0.30317435976099999</v>
      </c>
      <c r="AL306" s="36"/>
      <c r="AM306" s="34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S306" s="38"/>
    </row>
    <row r="307" spans="3:71" x14ac:dyDescent="0.2"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54"/>
      <c r="S307" s="8" t="s">
        <v>5242</v>
      </c>
      <c r="T307" s="8" t="s">
        <v>4973</v>
      </c>
      <c r="U307" s="35">
        <v>0</v>
      </c>
      <c r="V307" s="35">
        <v>0</v>
      </c>
      <c r="W307" s="35">
        <v>0</v>
      </c>
      <c r="X307" s="35">
        <v>0</v>
      </c>
      <c r="Y307" s="35">
        <v>0</v>
      </c>
      <c r="Z307" s="35">
        <v>0</v>
      </c>
      <c r="AA307" s="35">
        <v>0</v>
      </c>
      <c r="AB307" s="35">
        <v>0</v>
      </c>
      <c r="AC307" s="35">
        <v>0</v>
      </c>
      <c r="AD307" s="35">
        <v>0</v>
      </c>
      <c r="AE307" s="35">
        <v>0</v>
      </c>
      <c r="AF307" s="35">
        <v>0</v>
      </c>
      <c r="AG307" s="35">
        <v>0</v>
      </c>
      <c r="AH307" s="35">
        <v>0</v>
      </c>
      <c r="AI307" s="35">
        <v>0</v>
      </c>
      <c r="AJ307" s="35">
        <v>0</v>
      </c>
      <c r="AL307" s="36"/>
      <c r="AM307" s="34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S307" s="38"/>
    </row>
    <row r="308" spans="3:71" ht="15.75" thickBot="1" x14ac:dyDescent="0.25"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54"/>
      <c r="S308" s="40" t="s">
        <v>5242</v>
      </c>
      <c r="T308" s="40" t="s">
        <v>52</v>
      </c>
      <c r="U308" s="41">
        <v>0</v>
      </c>
      <c r="V308" s="41">
        <v>0</v>
      </c>
      <c r="W308" s="41">
        <v>0</v>
      </c>
      <c r="X308" s="41">
        <v>0</v>
      </c>
      <c r="Y308" s="41">
        <v>0</v>
      </c>
      <c r="Z308" s="41">
        <v>0</v>
      </c>
      <c r="AA308" s="41">
        <v>0</v>
      </c>
      <c r="AB308" s="41">
        <v>0</v>
      </c>
      <c r="AC308" s="41">
        <v>0</v>
      </c>
      <c r="AD308" s="41">
        <v>0</v>
      </c>
      <c r="AE308" s="41">
        <v>0</v>
      </c>
      <c r="AF308" s="41">
        <v>0</v>
      </c>
      <c r="AG308" s="41">
        <v>0</v>
      </c>
      <c r="AH308" s="41">
        <v>0</v>
      </c>
      <c r="AI308" s="41">
        <v>0</v>
      </c>
      <c r="AJ308" s="41">
        <v>0</v>
      </c>
      <c r="AL308" s="36"/>
      <c r="AM308" s="34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S308" s="38"/>
    </row>
    <row r="309" spans="3:71" x14ac:dyDescent="0.2"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54"/>
      <c r="S309" s="8" t="s">
        <v>5244</v>
      </c>
      <c r="T309" s="8" t="s">
        <v>5054</v>
      </c>
      <c r="U309" s="35">
        <v>0.87512195122000003</v>
      </c>
      <c r="V309" s="35">
        <v>0.81492537313400004</v>
      </c>
      <c r="W309" s="35">
        <v>0.74723817940799997</v>
      </c>
      <c r="X309" s="35">
        <v>0.78211934593300003</v>
      </c>
      <c r="Y309" s="35">
        <v>0.86182669789199995</v>
      </c>
      <c r="Z309" s="35">
        <v>0.86826119969600002</v>
      </c>
      <c r="AA309" s="35">
        <v>0.66532258064500005</v>
      </c>
      <c r="AB309" s="35">
        <v>0.62463170300500004</v>
      </c>
      <c r="AC309" s="35">
        <v>0.68354849387600003</v>
      </c>
      <c r="AD309" s="35">
        <v>0.57235142118899995</v>
      </c>
      <c r="AE309" s="35">
        <v>0.77562922038100002</v>
      </c>
      <c r="AF309" s="35">
        <v>0.81201334816500004</v>
      </c>
      <c r="AG309" s="35">
        <v>0.76084598698499994</v>
      </c>
      <c r="AH309" s="35">
        <v>0.69505247376299994</v>
      </c>
      <c r="AI309" s="35">
        <v>0.78954317401600005</v>
      </c>
      <c r="AJ309" s="35">
        <v>0.77369519833</v>
      </c>
      <c r="AL309" s="36"/>
      <c r="AM309" s="34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S309" s="38"/>
    </row>
    <row r="310" spans="3:71" x14ac:dyDescent="0.2"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54"/>
      <c r="S310" s="8" t="s">
        <v>5244</v>
      </c>
      <c r="T310" s="8" t="s">
        <v>5056</v>
      </c>
      <c r="U310" s="35">
        <v>0</v>
      </c>
      <c r="V310" s="35">
        <v>0</v>
      </c>
      <c r="W310" s="35">
        <v>2.2094564737099999E-4</v>
      </c>
      <c r="X310" s="35">
        <v>0</v>
      </c>
      <c r="Y310" s="35">
        <v>0</v>
      </c>
      <c r="Z310" s="35">
        <v>0</v>
      </c>
      <c r="AA310" s="35">
        <v>0</v>
      </c>
      <c r="AB310" s="35">
        <v>0</v>
      </c>
      <c r="AC310" s="35">
        <v>3.3101621979500002E-4</v>
      </c>
      <c r="AD310" s="35">
        <v>0</v>
      </c>
      <c r="AE310" s="35">
        <v>0</v>
      </c>
      <c r="AF310" s="35">
        <v>0</v>
      </c>
      <c r="AG310" s="35">
        <v>0</v>
      </c>
      <c r="AH310" s="35">
        <v>2.99850074963E-4</v>
      </c>
      <c r="AI310" s="35">
        <v>2.6406126221300002E-4</v>
      </c>
      <c r="AJ310" s="35">
        <v>4.1753653444699998E-4</v>
      </c>
      <c r="AL310" s="36"/>
      <c r="AM310" s="34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S310" s="38"/>
    </row>
    <row r="311" spans="3:71" x14ac:dyDescent="0.2"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54"/>
      <c r="S311" s="8" t="s">
        <v>5244</v>
      </c>
      <c r="T311" s="8" t="s">
        <v>5058</v>
      </c>
      <c r="U311" s="35">
        <v>2.4390243902400001E-4</v>
      </c>
      <c r="V311" s="35">
        <v>0</v>
      </c>
      <c r="W311" s="35">
        <v>0</v>
      </c>
      <c r="X311" s="35">
        <v>0</v>
      </c>
      <c r="Y311" s="35">
        <v>1.4051522248200001E-3</v>
      </c>
      <c r="Z311" s="35">
        <v>1.5186028853500001E-3</v>
      </c>
      <c r="AA311" s="35">
        <v>0</v>
      </c>
      <c r="AB311" s="35">
        <v>5.8927519151399997E-4</v>
      </c>
      <c r="AC311" s="35">
        <v>9.9304865938399994E-4</v>
      </c>
      <c r="AD311" s="35">
        <v>6.45994832041E-4</v>
      </c>
      <c r="AE311" s="35">
        <v>3.0693677102499998E-4</v>
      </c>
      <c r="AF311" s="35">
        <v>3.1781344350899999E-4</v>
      </c>
      <c r="AG311" s="35">
        <v>0</v>
      </c>
      <c r="AH311" s="35">
        <v>2.99850074963E-4</v>
      </c>
      <c r="AI311" s="35">
        <v>2.6406126221300002E-4</v>
      </c>
      <c r="AJ311" s="35">
        <v>1.2526096033399999E-3</v>
      </c>
      <c r="AL311" s="36"/>
      <c r="AM311" s="34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S311" s="38"/>
    </row>
    <row r="312" spans="3:71" x14ac:dyDescent="0.2"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54"/>
      <c r="S312" s="8" t="s">
        <v>5244</v>
      </c>
      <c r="T312" s="8" t="s">
        <v>5060</v>
      </c>
      <c r="U312" s="35">
        <v>0.12463414634099999</v>
      </c>
      <c r="V312" s="35">
        <v>0.18507462686600001</v>
      </c>
      <c r="W312" s="35">
        <v>0.25254087494499999</v>
      </c>
      <c r="X312" s="35">
        <v>0.217880654067</v>
      </c>
      <c r="Y312" s="35">
        <v>0.13676814988300001</v>
      </c>
      <c r="Z312" s="35">
        <v>0.13022019741800001</v>
      </c>
      <c r="AA312" s="35">
        <v>0.33467741935500001</v>
      </c>
      <c r="AB312" s="35">
        <v>0.37477902180299999</v>
      </c>
      <c r="AC312" s="35">
        <v>0.31512744124499997</v>
      </c>
      <c r="AD312" s="35">
        <v>0.42700258397899998</v>
      </c>
      <c r="AE312" s="35">
        <v>0.22406384284799999</v>
      </c>
      <c r="AF312" s="35">
        <v>0.18766883839199999</v>
      </c>
      <c r="AG312" s="35">
        <v>0.239154013015</v>
      </c>
      <c r="AH312" s="35">
        <v>0.30434782608700001</v>
      </c>
      <c r="AI312" s="35">
        <v>0.209928703459</v>
      </c>
      <c r="AJ312" s="35">
        <v>0.22463465553199999</v>
      </c>
      <c r="AL312" s="36"/>
      <c r="AM312" s="34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S312" s="38"/>
    </row>
    <row r="313" spans="3:71" x14ac:dyDescent="0.2"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54"/>
      <c r="S313" s="8" t="s">
        <v>5244</v>
      </c>
      <c r="T313" s="8" t="s">
        <v>4973</v>
      </c>
      <c r="U313" s="35">
        <v>0</v>
      </c>
      <c r="V313" s="35">
        <v>0</v>
      </c>
      <c r="W313" s="35">
        <v>0</v>
      </c>
      <c r="X313" s="35">
        <v>0</v>
      </c>
      <c r="Y313" s="35">
        <v>0</v>
      </c>
      <c r="Z313" s="35">
        <v>0</v>
      </c>
      <c r="AA313" s="35">
        <v>0</v>
      </c>
      <c r="AB313" s="35">
        <v>0</v>
      </c>
      <c r="AC313" s="35">
        <v>0</v>
      </c>
      <c r="AD313" s="35">
        <v>0</v>
      </c>
      <c r="AE313" s="35">
        <v>0</v>
      </c>
      <c r="AF313" s="35">
        <v>0</v>
      </c>
      <c r="AG313" s="35">
        <v>0</v>
      </c>
      <c r="AH313" s="35">
        <v>0</v>
      </c>
      <c r="AI313" s="35">
        <v>0</v>
      </c>
      <c r="AJ313" s="35">
        <v>0</v>
      </c>
      <c r="AL313" s="36"/>
      <c r="AM313" s="34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S313" s="38"/>
    </row>
    <row r="314" spans="3:71" ht="15.75" thickBot="1" x14ac:dyDescent="0.25"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54"/>
      <c r="S314" s="40" t="s">
        <v>5244</v>
      </c>
      <c r="T314" s="40" t="s">
        <v>52</v>
      </c>
      <c r="U314" s="41">
        <v>0</v>
      </c>
      <c r="V314" s="41">
        <v>0</v>
      </c>
      <c r="W314" s="41">
        <v>0</v>
      </c>
      <c r="X314" s="41">
        <v>0</v>
      </c>
      <c r="Y314" s="41">
        <v>0</v>
      </c>
      <c r="Z314" s="41">
        <v>0</v>
      </c>
      <c r="AA314" s="41">
        <v>0</v>
      </c>
      <c r="AB314" s="41">
        <v>0</v>
      </c>
      <c r="AC314" s="41">
        <v>0</v>
      </c>
      <c r="AD314" s="41">
        <v>0</v>
      </c>
      <c r="AE314" s="41">
        <v>0</v>
      </c>
      <c r="AF314" s="41">
        <v>0</v>
      </c>
      <c r="AG314" s="41">
        <v>0</v>
      </c>
      <c r="AH314" s="41">
        <v>0</v>
      </c>
      <c r="AI314" s="41">
        <v>0</v>
      </c>
      <c r="AJ314" s="41">
        <v>0</v>
      </c>
      <c r="AL314" s="36"/>
      <c r="AM314" s="34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S314" s="38"/>
    </row>
    <row r="315" spans="3:71" x14ac:dyDescent="0.2"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54"/>
      <c r="S315" s="8" t="s">
        <v>5246</v>
      </c>
      <c r="T315" s="8" t="s">
        <v>5054</v>
      </c>
      <c r="U315" s="35">
        <v>0.87967914438499994</v>
      </c>
      <c r="V315" s="35">
        <v>0.809853733641</v>
      </c>
      <c r="W315" s="35">
        <v>0.678992918961</v>
      </c>
      <c r="X315" s="35">
        <v>0.73248783365299996</v>
      </c>
      <c r="Y315" s="35">
        <v>0.82664027149300001</v>
      </c>
      <c r="Z315" s="35">
        <v>0.876656690894</v>
      </c>
      <c r="AA315" s="35">
        <v>0.81347962382399996</v>
      </c>
      <c r="AB315" s="35">
        <v>0.524290711232</v>
      </c>
      <c r="AC315" s="35">
        <v>0.95698924731199997</v>
      </c>
      <c r="AD315" s="35">
        <v>0.89705882352900002</v>
      </c>
      <c r="AE315" s="35">
        <v>0.75914920237700001</v>
      </c>
      <c r="AF315" s="35">
        <v>0.78046672428700004</v>
      </c>
      <c r="AG315" s="35">
        <v>0.72675464906999998</v>
      </c>
      <c r="AH315" s="35">
        <v>0.67840620802899998</v>
      </c>
      <c r="AI315" s="35">
        <v>0.73192725049700003</v>
      </c>
      <c r="AJ315" s="35">
        <v>0.69493549928300002</v>
      </c>
      <c r="AL315" s="36"/>
      <c r="AM315" s="34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S315" s="38"/>
    </row>
    <row r="316" spans="3:71" x14ac:dyDescent="0.2"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54"/>
      <c r="S316" s="8" t="s">
        <v>5246</v>
      </c>
      <c r="T316" s="8" t="s">
        <v>5056</v>
      </c>
      <c r="U316" s="35">
        <v>1.4072614691799999E-4</v>
      </c>
      <c r="V316" s="35">
        <v>0</v>
      </c>
      <c r="W316" s="35">
        <v>0</v>
      </c>
      <c r="X316" s="35">
        <v>1.47470874502E-4</v>
      </c>
      <c r="Y316" s="35">
        <v>0</v>
      </c>
      <c r="Z316" s="35">
        <v>2.1376656690899999E-4</v>
      </c>
      <c r="AA316" s="35">
        <v>0</v>
      </c>
      <c r="AB316" s="35">
        <v>0</v>
      </c>
      <c r="AC316" s="35">
        <v>0</v>
      </c>
      <c r="AD316" s="35">
        <v>3.5014005602200001E-4</v>
      </c>
      <c r="AE316" s="35">
        <v>0</v>
      </c>
      <c r="AF316" s="35">
        <v>5.1858254105399996E-4</v>
      </c>
      <c r="AG316" s="35">
        <v>0</v>
      </c>
      <c r="AH316" s="35">
        <v>0</v>
      </c>
      <c r="AI316" s="35">
        <v>0</v>
      </c>
      <c r="AJ316" s="35">
        <v>0</v>
      </c>
      <c r="AL316" s="36"/>
      <c r="AM316" s="34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S316" s="38"/>
    </row>
    <row r="317" spans="3:71" x14ac:dyDescent="0.2"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54"/>
      <c r="S317" s="8" t="s">
        <v>5246</v>
      </c>
      <c r="T317" s="8" t="s">
        <v>5058</v>
      </c>
      <c r="U317" s="35">
        <v>1.4072614691799999E-4</v>
      </c>
      <c r="V317" s="35">
        <v>0</v>
      </c>
      <c r="W317" s="35">
        <v>4.7206923682100002E-4</v>
      </c>
      <c r="X317" s="35">
        <v>1.47470874502E-4</v>
      </c>
      <c r="Y317" s="35">
        <v>2.8280542986399999E-4</v>
      </c>
      <c r="Z317" s="35">
        <v>4.2753313381799999E-4</v>
      </c>
      <c r="AA317" s="35">
        <v>0</v>
      </c>
      <c r="AB317" s="35">
        <v>0</v>
      </c>
      <c r="AC317" s="35">
        <v>1.5360983102899999E-3</v>
      </c>
      <c r="AD317" s="35">
        <v>3.5014005602200001E-4</v>
      </c>
      <c r="AE317" s="35">
        <v>6.2558648733199997E-4</v>
      </c>
      <c r="AF317" s="35">
        <v>1.2100259291299999E-3</v>
      </c>
      <c r="AG317" s="35">
        <v>0</v>
      </c>
      <c r="AH317" s="35">
        <v>2.98462915983E-4</v>
      </c>
      <c r="AI317" s="35">
        <v>1.2226807275E-3</v>
      </c>
      <c r="AJ317" s="35">
        <v>4.7778308647899998E-4</v>
      </c>
      <c r="AL317" s="36"/>
      <c r="AM317" s="34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S317" s="38"/>
    </row>
    <row r="318" spans="3:71" x14ac:dyDescent="0.2"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54"/>
      <c r="S318" s="8" t="s">
        <v>5246</v>
      </c>
      <c r="T318" s="8" t="s">
        <v>5060</v>
      </c>
      <c r="U318" s="35">
        <v>0.12003940332099999</v>
      </c>
      <c r="V318" s="35">
        <v>0.190146266359</v>
      </c>
      <c r="W318" s="35">
        <v>0.320535011802</v>
      </c>
      <c r="X318" s="35">
        <v>0.26721722459800001</v>
      </c>
      <c r="Y318" s="35">
        <v>0.17307692307700001</v>
      </c>
      <c r="Z318" s="35">
        <v>0.122702009406</v>
      </c>
      <c r="AA318" s="35">
        <v>0.18652037617600001</v>
      </c>
      <c r="AB318" s="35">
        <v>0.475709288768</v>
      </c>
      <c r="AC318" s="35">
        <v>4.1474654377900003E-2</v>
      </c>
      <c r="AD318" s="35">
        <v>0.10224089635899999</v>
      </c>
      <c r="AE318" s="35">
        <v>0.24022521113500001</v>
      </c>
      <c r="AF318" s="35">
        <v>0.21780466724299999</v>
      </c>
      <c r="AG318" s="35">
        <v>0.27324535093000002</v>
      </c>
      <c r="AH318" s="35">
        <v>0.32129532905500002</v>
      </c>
      <c r="AI318" s="35">
        <v>0.26685006877599998</v>
      </c>
      <c r="AJ318" s="35">
        <v>0.30458671763</v>
      </c>
      <c r="AL318" s="36"/>
      <c r="AM318" s="34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S318" s="38"/>
    </row>
    <row r="319" spans="3:71" x14ac:dyDescent="0.2"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54"/>
      <c r="S319" s="8" t="s">
        <v>5246</v>
      </c>
      <c r="T319" s="8" t="s">
        <v>4973</v>
      </c>
      <c r="U319" s="35">
        <v>0</v>
      </c>
      <c r="V319" s="35">
        <v>0</v>
      </c>
      <c r="W319" s="35">
        <v>0</v>
      </c>
      <c r="X319" s="35">
        <v>0</v>
      </c>
      <c r="Y319" s="35">
        <v>0</v>
      </c>
      <c r="Z319" s="35">
        <v>0</v>
      </c>
      <c r="AA319" s="35">
        <v>0</v>
      </c>
      <c r="AB319" s="35">
        <v>0</v>
      </c>
      <c r="AC319" s="35">
        <v>0</v>
      </c>
      <c r="AD319" s="35">
        <v>0</v>
      </c>
      <c r="AE319" s="35">
        <v>0</v>
      </c>
      <c r="AF319" s="35">
        <v>0</v>
      </c>
      <c r="AG319" s="35">
        <v>0</v>
      </c>
      <c r="AH319" s="35">
        <v>0</v>
      </c>
      <c r="AI319" s="35">
        <v>0</v>
      </c>
      <c r="AJ319" s="35">
        <v>0</v>
      </c>
      <c r="AL319" s="36"/>
      <c r="AM319" s="34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S319" s="38"/>
    </row>
    <row r="320" spans="3:71" ht="15.75" thickBot="1" x14ac:dyDescent="0.25"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54"/>
      <c r="S320" s="40" t="s">
        <v>5246</v>
      </c>
      <c r="T320" s="40" t="s">
        <v>52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0</v>
      </c>
      <c r="AJ320" s="41">
        <v>0</v>
      </c>
      <c r="AL320" s="36"/>
      <c r="AM320" s="34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S320" s="38"/>
    </row>
    <row r="321" spans="3:71" x14ac:dyDescent="0.2"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54"/>
      <c r="S321" s="8" t="s">
        <v>5248</v>
      </c>
      <c r="T321" s="8" t="s">
        <v>5054</v>
      </c>
      <c r="U321" s="35">
        <v>0.124808895066</v>
      </c>
      <c r="V321" s="35">
        <v>0.19487750556799999</v>
      </c>
      <c r="W321" s="35">
        <v>0.11876832844599999</v>
      </c>
      <c r="X321" s="35">
        <v>0.140909090909</v>
      </c>
      <c r="Y321" s="35">
        <v>0.22261735419600001</v>
      </c>
      <c r="Z321" s="35">
        <v>0.18052550231799999</v>
      </c>
      <c r="AA321" s="35">
        <v>0.22603550295899999</v>
      </c>
      <c r="AB321" s="35">
        <v>0.121797564049</v>
      </c>
      <c r="AC321" s="35">
        <v>0.50836258517400001</v>
      </c>
      <c r="AD321" s="35">
        <v>0.36507153428700001</v>
      </c>
      <c r="AE321" s="35">
        <v>0.27423014586700001</v>
      </c>
      <c r="AF321" s="35">
        <v>0.227548737616</v>
      </c>
      <c r="AG321" s="35">
        <v>0.14411069861600001</v>
      </c>
      <c r="AH321" s="35">
        <v>9.1127819548899994E-2</v>
      </c>
      <c r="AI321" s="35">
        <v>0.14429012345700001</v>
      </c>
      <c r="AJ321" s="35">
        <v>0.101436528877</v>
      </c>
      <c r="AL321" s="36"/>
      <c r="AM321" s="34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S321" s="38"/>
    </row>
    <row r="322" spans="3:71" x14ac:dyDescent="0.2"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54"/>
      <c r="S322" s="8" t="s">
        <v>5248</v>
      </c>
      <c r="T322" s="8" t="s">
        <v>5056</v>
      </c>
      <c r="U322" s="35">
        <v>0</v>
      </c>
      <c r="V322" s="35">
        <v>0</v>
      </c>
      <c r="W322" s="35">
        <v>2.0946795140299999E-4</v>
      </c>
      <c r="X322" s="35">
        <v>0</v>
      </c>
      <c r="Y322" s="35">
        <v>0</v>
      </c>
      <c r="Z322" s="35">
        <v>3.09119010819E-4</v>
      </c>
      <c r="AA322" s="35">
        <v>3.9447731755399998E-4</v>
      </c>
      <c r="AB322" s="35">
        <v>0</v>
      </c>
      <c r="AC322" s="35">
        <v>4.1296716911000002E-4</v>
      </c>
      <c r="AD322" s="35">
        <v>0</v>
      </c>
      <c r="AE322" s="35">
        <v>0</v>
      </c>
      <c r="AF322" s="35">
        <v>0</v>
      </c>
      <c r="AG322" s="35">
        <v>3.3749578130299999E-4</v>
      </c>
      <c r="AH322" s="35">
        <v>0</v>
      </c>
      <c r="AI322" s="35">
        <v>1.9290123456799999E-4</v>
      </c>
      <c r="AJ322" s="35">
        <v>0</v>
      </c>
      <c r="AL322" s="36"/>
      <c r="AM322" s="34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S322" s="38"/>
    </row>
    <row r="323" spans="3:71" x14ac:dyDescent="0.2"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54"/>
      <c r="S323" s="8" t="s">
        <v>5248</v>
      </c>
      <c r="T323" s="8" t="s">
        <v>5058</v>
      </c>
      <c r="U323" s="35">
        <v>0</v>
      </c>
      <c r="V323" s="35">
        <v>0</v>
      </c>
      <c r="W323" s="35">
        <v>2.0946795140299999E-4</v>
      </c>
      <c r="X323" s="35">
        <v>1.74825174825E-4</v>
      </c>
      <c r="Y323" s="35">
        <v>7.1123755334299998E-4</v>
      </c>
      <c r="Z323" s="35">
        <v>9.2735703245700005E-4</v>
      </c>
      <c r="AA323" s="35">
        <v>3.9447731755399998E-4</v>
      </c>
      <c r="AB323" s="35">
        <v>0</v>
      </c>
      <c r="AC323" s="35">
        <v>1.6518686764400001E-3</v>
      </c>
      <c r="AD323" s="35">
        <v>4.9333991119900002E-4</v>
      </c>
      <c r="AE323" s="35">
        <v>0</v>
      </c>
      <c r="AF323" s="35">
        <v>0</v>
      </c>
      <c r="AG323" s="35">
        <v>0</v>
      </c>
      <c r="AH323" s="35">
        <v>0</v>
      </c>
      <c r="AI323" s="35">
        <v>1.9290123456799999E-4</v>
      </c>
      <c r="AJ323" s="35">
        <v>5.86338317209E-4</v>
      </c>
      <c r="AL323" s="36"/>
      <c r="AM323" s="34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S323" s="38"/>
    </row>
    <row r="324" spans="3:71" x14ac:dyDescent="0.2"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54"/>
      <c r="S324" s="8" t="s">
        <v>5248</v>
      </c>
      <c r="T324" s="8" t="s">
        <v>5060</v>
      </c>
      <c r="U324" s="35">
        <v>0.87519110493399999</v>
      </c>
      <c r="V324" s="35">
        <v>0.80512249443200001</v>
      </c>
      <c r="W324" s="35">
        <v>0.88081273565100004</v>
      </c>
      <c r="X324" s="35">
        <v>0.85891608391600005</v>
      </c>
      <c r="Y324" s="35">
        <v>0.77667140825000003</v>
      </c>
      <c r="Z324" s="35">
        <v>0.81823802163799997</v>
      </c>
      <c r="AA324" s="35">
        <v>0.77317554240599995</v>
      </c>
      <c r="AB324" s="35">
        <v>0.878202435951</v>
      </c>
      <c r="AC324" s="35">
        <v>0.48957257898000001</v>
      </c>
      <c r="AD324" s="35">
        <v>0.63443512580200001</v>
      </c>
      <c r="AE324" s="35">
        <v>0.72576985413299999</v>
      </c>
      <c r="AF324" s="35">
        <v>0.77245126238399997</v>
      </c>
      <c r="AG324" s="35">
        <v>0.85555180560199995</v>
      </c>
      <c r="AH324" s="35">
        <v>0.90887218045100004</v>
      </c>
      <c r="AI324" s="35">
        <v>0.85532407407400002</v>
      </c>
      <c r="AJ324" s="35">
        <v>0.897977132806</v>
      </c>
      <c r="AL324" s="36"/>
      <c r="AM324" s="34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S324" s="38"/>
    </row>
    <row r="325" spans="3:71" x14ac:dyDescent="0.2"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54"/>
      <c r="S325" s="8" t="s">
        <v>5248</v>
      </c>
      <c r="T325" s="8" t="s">
        <v>4973</v>
      </c>
      <c r="U325" s="35">
        <v>0</v>
      </c>
      <c r="V325" s="35">
        <v>0</v>
      </c>
      <c r="W325" s="35">
        <v>0</v>
      </c>
      <c r="X325" s="35">
        <v>0</v>
      </c>
      <c r="Y325" s="35">
        <v>0</v>
      </c>
      <c r="Z325" s="35">
        <v>0</v>
      </c>
      <c r="AA325" s="35">
        <v>0</v>
      </c>
      <c r="AB325" s="35">
        <v>0</v>
      </c>
      <c r="AC325" s="35">
        <v>0</v>
      </c>
      <c r="AD325" s="35">
        <v>0</v>
      </c>
      <c r="AE325" s="35">
        <v>0</v>
      </c>
      <c r="AF325" s="35">
        <v>0</v>
      </c>
      <c r="AG325" s="35">
        <v>0</v>
      </c>
      <c r="AH325" s="35">
        <v>0</v>
      </c>
      <c r="AI325" s="35">
        <v>0</v>
      </c>
      <c r="AJ325" s="35">
        <v>0</v>
      </c>
      <c r="AL325" s="36"/>
      <c r="AM325" s="34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S325" s="38"/>
    </row>
    <row r="326" spans="3:71" ht="15.75" thickBot="1" x14ac:dyDescent="0.25"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54"/>
      <c r="S326" s="40" t="s">
        <v>5248</v>
      </c>
      <c r="T326" s="40" t="s">
        <v>52</v>
      </c>
      <c r="U326" s="41">
        <v>0</v>
      </c>
      <c r="V326" s="41">
        <v>0</v>
      </c>
      <c r="W326" s="41">
        <v>0</v>
      </c>
      <c r="X326" s="41">
        <v>0</v>
      </c>
      <c r="Y326" s="41">
        <v>0</v>
      </c>
      <c r="Z326" s="41">
        <v>0</v>
      </c>
      <c r="AA326" s="41">
        <v>0</v>
      </c>
      <c r="AB326" s="41">
        <v>0</v>
      </c>
      <c r="AC326" s="41">
        <v>0</v>
      </c>
      <c r="AD326" s="41">
        <v>0</v>
      </c>
      <c r="AE326" s="41">
        <v>0</v>
      </c>
      <c r="AF326" s="41">
        <v>0</v>
      </c>
      <c r="AG326" s="41">
        <v>0</v>
      </c>
      <c r="AH326" s="41">
        <v>0</v>
      </c>
      <c r="AI326" s="41">
        <v>0</v>
      </c>
      <c r="AJ326" s="41">
        <v>0</v>
      </c>
      <c r="AL326" s="36"/>
      <c r="AM326" s="34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S326" s="38"/>
    </row>
    <row r="327" spans="3:71" x14ac:dyDescent="0.2"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54"/>
      <c r="S327" s="8" t="s">
        <v>5250</v>
      </c>
      <c r="T327" s="8" t="s">
        <v>5054</v>
      </c>
      <c r="U327" s="35">
        <v>0.15650988411700001</v>
      </c>
      <c r="V327" s="35">
        <v>0.13555555555599999</v>
      </c>
      <c r="W327" s="35">
        <v>0.15094973945199999</v>
      </c>
      <c r="X327" s="35">
        <v>0.102679178567</v>
      </c>
      <c r="Y327" s="35">
        <v>0.28387650085799998</v>
      </c>
      <c r="Z327" s="35">
        <v>0.200543478261</v>
      </c>
      <c r="AA327" s="35">
        <v>0.228653090389</v>
      </c>
      <c r="AB327" s="35">
        <v>0.123411234112</v>
      </c>
      <c r="AC327" s="35">
        <v>0.37759017651600002</v>
      </c>
      <c r="AD327" s="35">
        <v>0.208810888252</v>
      </c>
      <c r="AE327" s="35">
        <v>0.19933308632800001</v>
      </c>
      <c r="AF327" s="35">
        <v>0.181776661338</v>
      </c>
      <c r="AG327" s="35">
        <v>0.169104204753</v>
      </c>
      <c r="AH327" s="35">
        <v>8.4757834757799994E-2</v>
      </c>
      <c r="AI327" s="35">
        <v>0.17688117126299999</v>
      </c>
      <c r="AJ327" s="35">
        <v>0.26077148657799998</v>
      </c>
      <c r="AL327" s="36"/>
      <c r="AM327" s="34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S327" s="38"/>
    </row>
    <row r="328" spans="3:71" x14ac:dyDescent="0.2"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54"/>
      <c r="S328" s="8" t="s">
        <v>5250</v>
      </c>
      <c r="T328" s="8" t="s">
        <v>5056</v>
      </c>
      <c r="U328" s="35">
        <v>0</v>
      </c>
      <c r="V328" s="35">
        <v>0</v>
      </c>
      <c r="W328" s="35">
        <v>0</v>
      </c>
      <c r="X328" s="35">
        <v>0</v>
      </c>
      <c r="Y328" s="35">
        <v>0</v>
      </c>
      <c r="Z328" s="35">
        <v>2.7173913043499999E-4</v>
      </c>
      <c r="AA328" s="35">
        <v>3.5727045373299998E-4</v>
      </c>
      <c r="AB328" s="35">
        <v>0</v>
      </c>
      <c r="AC328" s="35">
        <v>0</v>
      </c>
      <c r="AD328" s="35">
        <v>0</v>
      </c>
      <c r="AE328" s="35">
        <v>0</v>
      </c>
      <c r="AF328" s="35">
        <v>0</v>
      </c>
      <c r="AG328" s="35">
        <v>0</v>
      </c>
      <c r="AH328" s="35">
        <v>2.37416904084E-4</v>
      </c>
      <c r="AI328" s="35">
        <v>3.40483486551E-4</v>
      </c>
      <c r="AJ328" s="35">
        <v>2.2558087074200001E-4</v>
      </c>
      <c r="AL328" s="36"/>
      <c r="AM328" s="34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S328" s="38"/>
    </row>
    <row r="329" spans="3:71" x14ac:dyDescent="0.2"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54"/>
      <c r="S329" s="8" t="s">
        <v>5250</v>
      </c>
      <c r="T329" s="8" t="s">
        <v>5058</v>
      </c>
      <c r="U329" s="35">
        <v>1.3633265166999999E-4</v>
      </c>
      <c r="V329" s="35">
        <v>0</v>
      </c>
      <c r="W329" s="35">
        <v>0</v>
      </c>
      <c r="X329" s="35">
        <v>0</v>
      </c>
      <c r="Y329" s="35">
        <v>0</v>
      </c>
      <c r="Z329" s="35">
        <v>2.7173913043499999E-4</v>
      </c>
      <c r="AA329" s="35">
        <v>0</v>
      </c>
      <c r="AB329" s="35">
        <v>0</v>
      </c>
      <c r="AC329" s="35">
        <v>4.6047582501900001E-4</v>
      </c>
      <c r="AD329" s="35">
        <v>3.5816618911200003E-4</v>
      </c>
      <c r="AE329" s="35">
        <v>3.7050759540600001E-4</v>
      </c>
      <c r="AF329" s="35">
        <v>9.1345055948799999E-4</v>
      </c>
      <c r="AG329" s="35">
        <v>0</v>
      </c>
      <c r="AH329" s="35">
        <v>2.37416904084E-4</v>
      </c>
      <c r="AI329" s="35">
        <v>6.8096697310199999E-4</v>
      </c>
      <c r="AJ329" s="35">
        <v>4.5116174148400001E-4</v>
      </c>
      <c r="AL329" s="36"/>
      <c r="AM329" s="34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S329" s="38"/>
    </row>
    <row r="330" spans="3:71" x14ac:dyDescent="0.2"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54"/>
      <c r="S330" s="8" t="s">
        <v>5250</v>
      </c>
      <c r="T330" s="8" t="s">
        <v>5060</v>
      </c>
      <c r="U330" s="35">
        <v>0.84335378323099996</v>
      </c>
      <c r="V330" s="35">
        <v>0.86444444444400004</v>
      </c>
      <c r="W330" s="35">
        <v>0.84905026054800004</v>
      </c>
      <c r="X330" s="35">
        <v>0.89732082143299996</v>
      </c>
      <c r="Y330" s="35">
        <v>0.71612349914200002</v>
      </c>
      <c r="Z330" s="35">
        <v>0.79891304347799996</v>
      </c>
      <c r="AA330" s="35">
        <v>0.77098963915700003</v>
      </c>
      <c r="AB330" s="35">
        <v>0.87658876588800005</v>
      </c>
      <c r="AC330" s="35">
        <v>0.62194934765900001</v>
      </c>
      <c r="AD330" s="35">
        <v>0.79083094555900002</v>
      </c>
      <c r="AE330" s="35">
        <v>0.80029640607600006</v>
      </c>
      <c r="AF330" s="35">
        <v>0.817309888102</v>
      </c>
      <c r="AG330" s="35">
        <v>0.83089579524699997</v>
      </c>
      <c r="AH330" s="35">
        <v>0.91476733143400002</v>
      </c>
      <c r="AI330" s="35">
        <v>0.82209737827700002</v>
      </c>
      <c r="AJ330" s="35">
        <v>0.73855177081000001</v>
      </c>
      <c r="AL330" s="36"/>
      <c r="AM330" s="34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S330" s="38"/>
    </row>
    <row r="331" spans="3:71" x14ac:dyDescent="0.2"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54"/>
      <c r="S331" s="8" t="s">
        <v>5250</v>
      </c>
      <c r="T331" s="8" t="s">
        <v>4973</v>
      </c>
      <c r="U331" s="35">
        <v>0</v>
      </c>
      <c r="V331" s="35">
        <v>0</v>
      </c>
      <c r="W331" s="35">
        <v>0</v>
      </c>
      <c r="X331" s="35">
        <v>0</v>
      </c>
      <c r="Y331" s="35">
        <v>0</v>
      </c>
      <c r="Z331" s="35">
        <v>0</v>
      </c>
      <c r="AA331" s="35">
        <v>0</v>
      </c>
      <c r="AB331" s="35">
        <v>0</v>
      </c>
      <c r="AC331" s="35">
        <v>0</v>
      </c>
      <c r="AD331" s="35">
        <v>0</v>
      </c>
      <c r="AE331" s="35">
        <v>0</v>
      </c>
      <c r="AF331" s="35">
        <v>0</v>
      </c>
      <c r="AG331" s="35">
        <v>0</v>
      </c>
      <c r="AH331" s="35">
        <v>0</v>
      </c>
      <c r="AI331" s="35">
        <v>0</v>
      </c>
      <c r="AJ331" s="35">
        <v>0</v>
      </c>
      <c r="AL331" s="36"/>
      <c r="AM331" s="34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S331" s="38"/>
    </row>
    <row r="332" spans="3:71" ht="15.75" thickBot="1" x14ac:dyDescent="0.25"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54"/>
      <c r="S332" s="40" t="s">
        <v>5250</v>
      </c>
      <c r="T332" s="40" t="s">
        <v>52</v>
      </c>
      <c r="U332" s="41">
        <v>0</v>
      </c>
      <c r="V332" s="41">
        <v>0</v>
      </c>
      <c r="W332" s="41">
        <v>0</v>
      </c>
      <c r="X332" s="41">
        <v>0</v>
      </c>
      <c r="Y332" s="41">
        <v>0</v>
      </c>
      <c r="Z332" s="41">
        <v>0</v>
      </c>
      <c r="AA332" s="41">
        <v>0</v>
      </c>
      <c r="AB332" s="41">
        <v>0</v>
      </c>
      <c r="AC332" s="41">
        <v>0</v>
      </c>
      <c r="AD332" s="41">
        <v>0</v>
      </c>
      <c r="AE332" s="41">
        <v>0</v>
      </c>
      <c r="AF332" s="41">
        <v>0</v>
      </c>
      <c r="AG332" s="41">
        <v>0</v>
      </c>
      <c r="AH332" s="41">
        <v>0</v>
      </c>
      <c r="AI332" s="41">
        <v>0</v>
      </c>
      <c r="AJ332" s="41">
        <v>0</v>
      </c>
      <c r="AL332" s="36"/>
      <c r="AM332" s="34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S332" s="38"/>
    </row>
    <row r="333" spans="3:71" x14ac:dyDescent="0.2"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54"/>
      <c r="S333" s="8" t="s">
        <v>5252</v>
      </c>
      <c r="T333" s="8" t="s">
        <v>5054</v>
      </c>
      <c r="U333" s="35">
        <v>0.18535519125700001</v>
      </c>
      <c r="V333" s="35">
        <v>0.214705882353</v>
      </c>
      <c r="W333" s="35">
        <v>0.23011564786399999</v>
      </c>
      <c r="X333" s="35">
        <v>0.169654022509</v>
      </c>
      <c r="Y333" s="35">
        <v>0.316326530612</v>
      </c>
      <c r="Z333" s="35">
        <v>0.24503311258300001</v>
      </c>
      <c r="AA333" s="35">
        <v>0.21496904895899999</v>
      </c>
      <c r="AB333" s="35">
        <v>0.17237376668599999</v>
      </c>
      <c r="AC333" s="35">
        <v>0.26154353561999999</v>
      </c>
      <c r="AD333" s="35">
        <v>0.154924094979</v>
      </c>
      <c r="AE333" s="35">
        <v>0.26172935246200002</v>
      </c>
      <c r="AF333" s="35">
        <v>0.24635264693600001</v>
      </c>
      <c r="AG333" s="35">
        <v>0.23856209150300001</v>
      </c>
      <c r="AH333" s="35">
        <v>0.11726384364799999</v>
      </c>
      <c r="AI333" s="35">
        <v>0.213603818616</v>
      </c>
      <c r="AJ333" s="35">
        <v>0.131358024691</v>
      </c>
      <c r="AL333" s="36"/>
      <c r="AM333" s="34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S333" s="38"/>
    </row>
    <row r="334" spans="3:71" x14ac:dyDescent="0.2"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54"/>
      <c r="S334" s="8" t="s">
        <v>5252</v>
      </c>
      <c r="T334" s="8" t="s">
        <v>5056</v>
      </c>
      <c r="U334" s="35">
        <v>2.1857923497300001E-4</v>
      </c>
      <c r="V334" s="35">
        <v>0</v>
      </c>
      <c r="W334" s="35">
        <v>0</v>
      </c>
      <c r="X334" s="35">
        <v>2.08420175073E-4</v>
      </c>
      <c r="Y334" s="35">
        <v>0</v>
      </c>
      <c r="Z334" s="35">
        <v>5.0942435048399997E-4</v>
      </c>
      <c r="AA334" s="35">
        <v>0</v>
      </c>
      <c r="AB334" s="35">
        <v>0</v>
      </c>
      <c r="AC334" s="35">
        <v>0</v>
      </c>
      <c r="AD334" s="35">
        <v>3.8925652004700003E-4</v>
      </c>
      <c r="AE334" s="35">
        <v>3.8774718883299999E-4</v>
      </c>
      <c r="AF334" s="35">
        <v>0</v>
      </c>
      <c r="AG334" s="35">
        <v>0</v>
      </c>
      <c r="AH334" s="35">
        <v>3.6192544335899999E-4</v>
      </c>
      <c r="AI334" s="35">
        <v>0</v>
      </c>
      <c r="AJ334" s="35">
        <v>0</v>
      </c>
      <c r="AL334" s="36"/>
      <c r="AM334" s="34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S334" s="38"/>
    </row>
    <row r="335" spans="3:71" x14ac:dyDescent="0.2"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54"/>
      <c r="S335" s="8" t="s">
        <v>5252</v>
      </c>
      <c r="T335" s="8" t="s">
        <v>5058</v>
      </c>
      <c r="U335" s="35">
        <v>0</v>
      </c>
      <c r="V335" s="35">
        <v>0</v>
      </c>
      <c r="W335" s="35">
        <v>2.3601604909100001E-4</v>
      </c>
      <c r="X335" s="35">
        <v>4.16840350146E-4</v>
      </c>
      <c r="Y335" s="35">
        <v>0</v>
      </c>
      <c r="Z335" s="35">
        <v>0</v>
      </c>
      <c r="AA335" s="35">
        <v>0</v>
      </c>
      <c r="AB335" s="35">
        <v>0</v>
      </c>
      <c r="AC335" s="35">
        <v>3.2981530343E-4</v>
      </c>
      <c r="AD335" s="35">
        <v>7.7851304009299998E-4</v>
      </c>
      <c r="AE335" s="35">
        <v>1.1632415665000001E-3</v>
      </c>
      <c r="AF335" s="35">
        <v>8.3368070029200001E-4</v>
      </c>
      <c r="AG335" s="35">
        <v>4.0849673202599998E-4</v>
      </c>
      <c r="AH335" s="35">
        <v>7.2385088671700001E-4</v>
      </c>
      <c r="AI335" s="35">
        <v>3.9777247414500002E-4</v>
      </c>
      <c r="AJ335" s="35">
        <v>0</v>
      </c>
      <c r="AL335" s="36"/>
      <c r="AM335" s="34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S335" s="38"/>
    </row>
    <row r="336" spans="3:71" x14ac:dyDescent="0.2"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54"/>
      <c r="S336" s="8" t="s">
        <v>5252</v>
      </c>
      <c r="T336" s="8" t="s">
        <v>5060</v>
      </c>
      <c r="U336" s="35">
        <v>0.81442622950800003</v>
      </c>
      <c r="V336" s="35">
        <v>0.78529411764699997</v>
      </c>
      <c r="W336" s="35">
        <v>0.76964833608700001</v>
      </c>
      <c r="X336" s="35">
        <v>0.82972071696500005</v>
      </c>
      <c r="Y336" s="35">
        <v>0.683673469388</v>
      </c>
      <c r="Z336" s="35">
        <v>0.75445746306700001</v>
      </c>
      <c r="AA336" s="35">
        <v>0.78503095104099996</v>
      </c>
      <c r="AB336" s="35">
        <v>0.82762623331399998</v>
      </c>
      <c r="AC336" s="35">
        <v>0.73812664907699999</v>
      </c>
      <c r="AD336" s="35">
        <v>0.84390813546099996</v>
      </c>
      <c r="AE336" s="35">
        <v>0.73671965878199996</v>
      </c>
      <c r="AF336" s="35">
        <v>0.75281367236300001</v>
      </c>
      <c r="AG336" s="35">
        <v>0.76102941176500005</v>
      </c>
      <c r="AH336" s="35">
        <v>0.88165038002200002</v>
      </c>
      <c r="AI336" s="35">
        <v>0.78599840890999995</v>
      </c>
      <c r="AJ336" s="35">
        <v>0.868641975309</v>
      </c>
      <c r="AL336" s="36"/>
      <c r="AM336" s="34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S336" s="38"/>
    </row>
    <row r="337" spans="3:71" x14ac:dyDescent="0.2"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54"/>
      <c r="S337" s="8" t="s">
        <v>5252</v>
      </c>
      <c r="T337" s="8" t="s">
        <v>4973</v>
      </c>
      <c r="U337" s="35">
        <v>0</v>
      </c>
      <c r="V337" s="35">
        <v>0</v>
      </c>
      <c r="W337" s="35">
        <v>0</v>
      </c>
      <c r="X337" s="35">
        <v>0</v>
      </c>
      <c r="Y337" s="35">
        <v>0</v>
      </c>
      <c r="Z337" s="35">
        <v>0</v>
      </c>
      <c r="AA337" s="35">
        <v>0</v>
      </c>
      <c r="AB337" s="35">
        <v>0</v>
      </c>
      <c r="AC337" s="35">
        <v>0</v>
      </c>
      <c r="AD337" s="35">
        <v>0</v>
      </c>
      <c r="AE337" s="35">
        <v>0</v>
      </c>
      <c r="AF337" s="35">
        <v>0</v>
      </c>
      <c r="AG337" s="35">
        <v>0</v>
      </c>
      <c r="AH337" s="35">
        <v>0</v>
      </c>
      <c r="AI337" s="35">
        <v>0</v>
      </c>
      <c r="AJ337" s="35">
        <v>0</v>
      </c>
      <c r="AL337" s="36"/>
      <c r="AM337" s="34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S337" s="38"/>
    </row>
    <row r="338" spans="3:71" ht="15.75" thickBot="1" x14ac:dyDescent="0.25"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54"/>
      <c r="S338" s="40" t="s">
        <v>5252</v>
      </c>
      <c r="T338" s="40" t="s">
        <v>52</v>
      </c>
      <c r="U338" s="41">
        <v>0</v>
      </c>
      <c r="V338" s="41">
        <v>0</v>
      </c>
      <c r="W338" s="41">
        <v>0</v>
      </c>
      <c r="X338" s="41">
        <v>0</v>
      </c>
      <c r="Y338" s="41">
        <v>0</v>
      </c>
      <c r="Z338" s="41">
        <v>0</v>
      </c>
      <c r="AA338" s="41">
        <v>0</v>
      </c>
      <c r="AB338" s="41">
        <v>0</v>
      </c>
      <c r="AC338" s="41">
        <v>0</v>
      </c>
      <c r="AD338" s="41">
        <v>0</v>
      </c>
      <c r="AE338" s="41">
        <v>0</v>
      </c>
      <c r="AF338" s="41">
        <v>0</v>
      </c>
      <c r="AG338" s="41">
        <v>0</v>
      </c>
      <c r="AH338" s="41">
        <v>0</v>
      </c>
      <c r="AI338" s="41">
        <v>0</v>
      </c>
      <c r="AJ338" s="41">
        <v>0</v>
      </c>
      <c r="AL338" s="36"/>
      <c r="AM338" s="34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S338" s="38"/>
    </row>
    <row r="339" spans="3:71" x14ac:dyDescent="0.2"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54"/>
      <c r="S339" s="8" t="s">
        <v>5254</v>
      </c>
      <c r="T339" s="8" t="s">
        <v>5054</v>
      </c>
      <c r="U339" s="35">
        <v>0.18639471822699999</v>
      </c>
      <c r="V339" s="35">
        <v>0.221449851043</v>
      </c>
      <c r="W339" s="35">
        <v>0.17664122137400001</v>
      </c>
      <c r="X339" s="35">
        <v>0.159355983773</v>
      </c>
      <c r="Y339" s="35">
        <v>0.33984799131400001</v>
      </c>
      <c r="Z339" s="35">
        <v>0.25774999999999998</v>
      </c>
      <c r="AA339" s="35">
        <v>0.31756978653500001</v>
      </c>
      <c r="AB339" s="35">
        <v>0.145788667688</v>
      </c>
      <c r="AC339" s="35">
        <v>0.56752974107800003</v>
      </c>
      <c r="AD339" s="35">
        <v>0.35138579165299999</v>
      </c>
      <c r="AE339" s="35">
        <v>0.28830151737600002</v>
      </c>
      <c r="AF339" s="35">
        <v>0.25643416635600003</v>
      </c>
      <c r="AG339" s="35">
        <v>0.19173140954500001</v>
      </c>
      <c r="AH339" s="35">
        <v>0.124660083011</v>
      </c>
      <c r="AI339" s="35">
        <v>0.20932290898399999</v>
      </c>
      <c r="AJ339" s="35">
        <v>0.24662038728499999</v>
      </c>
      <c r="AL339" s="36"/>
      <c r="AM339" s="34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S339" s="38"/>
    </row>
    <row r="340" spans="3:71" x14ac:dyDescent="0.2"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54"/>
      <c r="S340" s="8" t="s">
        <v>5254</v>
      </c>
      <c r="T340" s="8" t="s">
        <v>5056</v>
      </c>
      <c r="U340" s="35">
        <v>0</v>
      </c>
      <c r="V340" s="35">
        <v>0</v>
      </c>
      <c r="W340" s="35">
        <v>3.0534351144999999E-4</v>
      </c>
      <c r="X340" s="35">
        <v>0</v>
      </c>
      <c r="Y340" s="35">
        <v>0</v>
      </c>
      <c r="Z340" s="35">
        <v>5.0000000000000001E-4</v>
      </c>
      <c r="AA340" s="35">
        <v>3.2840722495900001E-4</v>
      </c>
      <c r="AB340" s="35">
        <v>0</v>
      </c>
      <c r="AC340" s="35">
        <v>4.19874037789E-4</v>
      </c>
      <c r="AD340" s="35">
        <v>0</v>
      </c>
      <c r="AE340" s="35">
        <v>0</v>
      </c>
      <c r="AF340" s="35">
        <v>1.86497575532E-4</v>
      </c>
      <c r="AG340" s="35">
        <v>0</v>
      </c>
      <c r="AH340" s="35">
        <v>0</v>
      </c>
      <c r="AI340" s="35">
        <v>4.42543147957E-4</v>
      </c>
      <c r="AJ340" s="35">
        <v>0</v>
      </c>
      <c r="AL340" s="36"/>
      <c r="AM340" s="34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S340" s="38"/>
    </row>
    <row r="341" spans="3:71" x14ac:dyDescent="0.2"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54"/>
      <c r="S341" s="8" t="s">
        <v>5254</v>
      </c>
      <c r="T341" s="8" t="s">
        <v>5058</v>
      </c>
      <c r="U341" s="35">
        <v>0</v>
      </c>
      <c r="V341" s="35">
        <v>0</v>
      </c>
      <c r="W341" s="35">
        <v>0</v>
      </c>
      <c r="X341" s="35">
        <v>0</v>
      </c>
      <c r="Y341" s="35">
        <v>5.4288816503800003E-4</v>
      </c>
      <c r="Z341" s="35">
        <v>7.5000000000000002E-4</v>
      </c>
      <c r="AA341" s="35">
        <v>0</v>
      </c>
      <c r="AB341" s="35">
        <v>3.0627871362900002E-4</v>
      </c>
      <c r="AC341" s="35">
        <v>9.797060881739999E-4</v>
      </c>
      <c r="AD341" s="35">
        <v>3.1857279388300001E-4</v>
      </c>
      <c r="AE341" s="35">
        <v>2.4473813020099998E-4</v>
      </c>
      <c r="AF341" s="35">
        <v>3.7299515106299999E-4</v>
      </c>
      <c r="AG341" s="35">
        <v>5.5493895671500002E-4</v>
      </c>
      <c r="AH341" s="35">
        <v>1.4312294260800001E-4</v>
      </c>
      <c r="AI341" s="35">
        <v>5.9005753060900005E-4</v>
      </c>
      <c r="AJ341" s="35">
        <v>3.6536353671899998E-4</v>
      </c>
      <c r="AL341" s="36"/>
      <c r="AM341" s="34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S341" s="38"/>
    </row>
    <row r="342" spans="3:71" x14ac:dyDescent="0.2"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54"/>
      <c r="S342" s="8" t="s">
        <v>5254</v>
      </c>
      <c r="T342" s="8" t="s">
        <v>5060</v>
      </c>
      <c r="U342" s="35">
        <v>0.81360528177299996</v>
      </c>
      <c r="V342" s="35">
        <v>0.77855014895700003</v>
      </c>
      <c r="W342" s="35">
        <v>0.82305343511499995</v>
      </c>
      <c r="X342" s="35">
        <v>0.84064401622700002</v>
      </c>
      <c r="Y342" s="35">
        <v>0.65960912052099996</v>
      </c>
      <c r="Z342" s="35">
        <v>0.74099999999999999</v>
      </c>
      <c r="AA342" s="35">
        <v>0.68210180624000005</v>
      </c>
      <c r="AB342" s="35">
        <v>0.85390505359900004</v>
      </c>
      <c r="AC342" s="35">
        <v>0.43107067879599997</v>
      </c>
      <c r="AD342" s="35">
        <v>0.64829563555299996</v>
      </c>
      <c r="AE342" s="35">
        <v>0.71145374449300003</v>
      </c>
      <c r="AF342" s="35">
        <v>0.743006340918</v>
      </c>
      <c r="AG342" s="35">
        <v>0.80771365149800001</v>
      </c>
      <c r="AH342" s="35">
        <v>0.87519679404600004</v>
      </c>
      <c r="AI342" s="35">
        <v>0.78964449033799999</v>
      </c>
      <c r="AJ342" s="35">
        <v>0.75301424917799997</v>
      </c>
      <c r="AL342" s="36"/>
      <c r="AM342" s="34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S342" s="38"/>
    </row>
    <row r="343" spans="3:71" x14ac:dyDescent="0.2"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54"/>
      <c r="S343" s="8" t="s">
        <v>5254</v>
      </c>
      <c r="T343" s="8" t="s">
        <v>4973</v>
      </c>
      <c r="U343" s="35">
        <v>0</v>
      </c>
      <c r="V343" s="35">
        <v>0</v>
      </c>
      <c r="W343" s="35">
        <v>0</v>
      </c>
      <c r="X343" s="35">
        <v>0</v>
      </c>
      <c r="Y343" s="35">
        <v>0</v>
      </c>
      <c r="Z343" s="35">
        <v>0</v>
      </c>
      <c r="AA343" s="35">
        <v>0</v>
      </c>
      <c r="AB343" s="35">
        <v>0</v>
      </c>
      <c r="AC343" s="35">
        <v>0</v>
      </c>
      <c r="AD343" s="35">
        <v>0</v>
      </c>
      <c r="AE343" s="35">
        <v>0</v>
      </c>
      <c r="AF343" s="35">
        <v>0</v>
      </c>
      <c r="AG343" s="35">
        <v>0</v>
      </c>
      <c r="AH343" s="35">
        <v>0</v>
      </c>
      <c r="AI343" s="35">
        <v>0</v>
      </c>
      <c r="AJ343" s="35">
        <v>0</v>
      </c>
      <c r="AL343" s="36"/>
      <c r="AM343" s="34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S343" s="38"/>
    </row>
    <row r="344" spans="3:71" ht="15.75" thickBot="1" x14ac:dyDescent="0.25"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54"/>
      <c r="S344" s="40" t="s">
        <v>5254</v>
      </c>
      <c r="T344" s="40" t="s">
        <v>52</v>
      </c>
      <c r="U344" s="41">
        <v>0</v>
      </c>
      <c r="V344" s="41">
        <v>0</v>
      </c>
      <c r="W344" s="41">
        <v>0</v>
      </c>
      <c r="X344" s="41">
        <v>0</v>
      </c>
      <c r="Y344" s="41">
        <v>0</v>
      </c>
      <c r="Z344" s="41">
        <v>0</v>
      </c>
      <c r="AA344" s="41">
        <v>0</v>
      </c>
      <c r="AB344" s="41">
        <v>0</v>
      </c>
      <c r="AC344" s="41">
        <v>0</v>
      </c>
      <c r="AD344" s="41">
        <v>0</v>
      </c>
      <c r="AE344" s="41">
        <v>0</v>
      </c>
      <c r="AF344" s="41">
        <v>0</v>
      </c>
      <c r="AG344" s="41">
        <v>0</v>
      </c>
      <c r="AH344" s="41">
        <v>0</v>
      </c>
      <c r="AI344" s="41">
        <v>0</v>
      </c>
      <c r="AJ344" s="41">
        <v>0</v>
      </c>
      <c r="AL344" s="36"/>
      <c r="AM344" s="34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S344" s="38"/>
    </row>
    <row r="345" spans="3:71" x14ac:dyDescent="0.2"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54"/>
      <c r="S345" s="8" t="s">
        <v>5256</v>
      </c>
      <c r="T345" s="8" t="s">
        <v>5054</v>
      </c>
      <c r="U345" s="35">
        <v>0.95341492301599995</v>
      </c>
      <c r="V345" s="35">
        <v>0.87822878228800005</v>
      </c>
      <c r="W345" s="35">
        <v>0.93738352590399998</v>
      </c>
      <c r="X345" s="35">
        <v>0.958424507659</v>
      </c>
      <c r="Y345" s="35">
        <v>0.89040114613200005</v>
      </c>
      <c r="Z345" s="35">
        <v>0.964177292046</v>
      </c>
      <c r="AA345" s="35">
        <v>0.84340175953100005</v>
      </c>
      <c r="AB345" s="35">
        <v>0.79236710586100001</v>
      </c>
      <c r="AC345" s="35">
        <v>0.95138461538499997</v>
      </c>
      <c r="AD345" s="35">
        <v>0.87881822734100001</v>
      </c>
      <c r="AE345" s="35">
        <v>0.84740628549800001</v>
      </c>
      <c r="AF345" s="35">
        <v>0.89231873654000005</v>
      </c>
      <c r="AG345" s="35">
        <v>0.95945945945900002</v>
      </c>
      <c r="AH345" s="35">
        <v>0.90207412444699997</v>
      </c>
      <c r="AI345" s="35">
        <v>0.94331601322600001</v>
      </c>
      <c r="AJ345" s="35">
        <v>0.95201238390099996</v>
      </c>
      <c r="AL345" s="36"/>
      <c r="AM345" s="34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S345" s="38"/>
    </row>
    <row r="346" spans="3:71" x14ac:dyDescent="0.2"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54"/>
      <c r="S346" s="8" t="s">
        <v>5256</v>
      </c>
      <c r="T346" s="8" t="s">
        <v>5056</v>
      </c>
      <c r="U346" s="35">
        <v>1.97394393999E-4</v>
      </c>
      <c r="V346" s="35">
        <v>0</v>
      </c>
      <c r="W346" s="35">
        <v>0</v>
      </c>
      <c r="X346" s="35">
        <v>0</v>
      </c>
      <c r="Y346" s="35">
        <v>0</v>
      </c>
      <c r="Z346" s="35">
        <v>0</v>
      </c>
      <c r="AA346" s="35">
        <v>0</v>
      </c>
      <c r="AB346" s="35">
        <v>4.5433893684699997E-4</v>
      </c>
      <c r="AC346" s="35">
        <v>6.1538461538499997E-4</v>
      </c>
      <c r="AD346" s="35">
        <v>0</v>
      </c>
      <c r="AE346" s="35">
        <v>3.78644452859E-4</v>
      </c>
      <c r="AF346" s="35">
        <v>0</v>
      </c>
      <c r="AG346" s="35">
        <v>0</v>
      </c>
      <c r="AH346" s="35">
        <v>0</v>
      </c>
      <c r="AI346" s="35">
        <v>4.7236655644799998E-4</v>
      </c>
      <c r="AJ346" s="35">
        <v>0</v>
      </c>
      <c r="AL346" s="36"/>
      <c r="AM346" s="34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S346" s="38"/>
    </row>
    <row r="347" spans="3:71" x14ac:dyDescent="0.2"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54"/>
      <c r="S347" s="8" t="s">
        <v>5256</v>
      </c>
      <c r="T347" s="8" t="s">
        <v>5058</v>
      </c>
      <c r="U347" s="35">
        <v>5.9218318199800004E-4</v>
      </c>
      <c r="V347" s="35">
        <v>0</v>
      </c>
      <c r="W347" s="35">
        <v>0</v>
      </c>
      <c r="X347" s="35">
        <v>0</v>
      </c>
      <c r="Y347" s="35">
        <v>7.1633237822299998E-4</v>
      </c>
      <c r="Z347" s="35">
        <v>0</v>
      </c>
      <c r="AA347" s="35">
        <v>5.8651026392999997E-4</v>
      </c>
      <c r="AB347" s="35">
        <v>0</v>
      </c>
      <c r="AC347" s="35">
        <v>6.1538461538499997E-4</v>
      </c>
      <c r="AD347" s="35">
        <v>2.0030045067599999E-3</v>
      </c>
      <c r="AE347" s="35">
        <v>7.5728890571800001E-4</v>
      </c>
      <c r="AF347" s="35">
        <v>1.0768126346000001E-3</v>
      </c>
      <c r="AG347" s="35">
        <v>6.4350064350099997E-4</v>
      </c>
      <c r="AH347" s="35">
        <v>0</v>
      </c>
      <c r="AI347" s="35">
        <v>9.4473311289599996E-4</v>
      </c>
      <c r="AJ347" s="35">
        <v>3.8699690402500001E-4</v>
      </c>
      <c r="AL347" s="36"/>
      <c r="AM347" s="34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S347" s="38"/>
    </row>
    <row r="348" spans="3:71" x14ac:dyDescent="0.2"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54"/>
      <c r="S348" s="8" t="s">
        <v>5256</v>
      </c>
      <c r="T348" s="8" t="s">
        <v>5060</v>
      </c>
      <c r="U348" s="35">
        <v>4.5795499407799999E-2</v>
      </c>
      <c r="V348" s="35">
        <v>0.121771217712</v>
      </c>
      <c r="W348" s="35">
        <v>6.2616474096199998E-2</v>
      </c>
      <c r="X348" s="35">
        <v>4.1575492341399997E-2</v>
      </c>
      <c r="Y348" s="35">
        <v>0.10888252148999999</v>
      </c>
      <c r="Z348" s="35">
        <v>3.5822707953900003E-2</v>
      </c>
      <c r="AA348" s="35">
        <v>0.156011730205</v>
      </c>
      <c r="AB348" s="35">
        <v>0.20717855520199999</v>
      </c>
      <c r="AC348" s="35">
        <v>4.7384615384600003E-2</v>
      </c>
      <c r="AD348" s="35">
        <v>0.119178768152</v>
      </c>
      <c r="AE348" s="35">
        <v>0.15145778114399999</v>
      </c>
      <c r="AF348" s="35">
        <v>0.10660445082599999</v>
      </c>
      <c r="AG348" s="35">
        <v>3.9897039896999997E-2</v>
      </c>
      <c r="AH348" s="35">
        <v>9.79258755525E-2</v>
      </c>
      <c r="AI348" s="35">
        <v>5.5266887104400003E-2</v>
      </c>
      <c r="AJ348" s="35">
        <v>4.7600619194999999E-2</v>
      </c>
      <c r="AL348" s="36"/>
      <c r="AM348" s="34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S348" s="38"/>
    </row>
    <row r="349" spans="3:71" x14ac:dyDescent="0.2"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54"/>
      <c r="S349" s="8" t="s">
        <v>5256</v>
      </c>
      <c r="T349" s="8" t="s">
        <v>4973</v>
      </c>
      <c r="U349" s="35">
        <v>0</v>
      </c>
      <c r="V349" s="35">
        <v>0</v>
      </c>
      <c r="W349" s="35">
        <v>0</v>
      </c>
      <c r="X349" s="35">
        <v>0</v>
      </c>
      <c r="Y349" s="35">
        <v>0</v>
      </c>
      <c r="Z349" s="35">
        <v>0</v>
      </c>
      <c r="AA349" s="35">
        <v>0</v>
      </c>
      <c r="AB349" s="35">
        <v>0</v>
      </c>
      <c r="AC349" s="35">
        <v>0</v>
      </c>
      <c r="AD349" s="35">
        <v>0</v>
      </c>
      <c r="AE349" s="35">
        <v>0</v>
      </c>
      <c r="AF349" s="35">
        <v>0</v>
      </c>
      <c r="AG349" s="35">
        <v>0</v>
      </c>
      <c r="AH349" s="35">
        <v>0</v>
      </c>
      <c r="AI349" s="35">
        <v>0</v>
      </c>
      <c r="AJ349" s="35">
        <v>0</v>
      </c>
      <c r="AL349" s="36"/>
      <c r="AM349" s="34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S349" s="38"/>
    </row>
    <row r="350" spans="3:71" ht="15.75" thickBot="1" x14ac:dyDescent="0.25"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54"/>
      <c r="S350" s="40" t="s">
        <v>5256</v>
      </c>
      <c r="T350" s="40" t="s">
        <v>52</v>
      </c>
      <c r="U350" s="41">
        <v>0</v>
      </c>
      <c r="V350" s="41">
        <v>0</v>
      </c>
      <c r="W350" s="41">
        <v>0</v>
      </c>
      <c r="X350" s="41">
        <v>0</v>
      </c>
      <c r="Y350" s="41">
        <v>0</v>
      </c>
      <c r="Z350" s="41">
        <v>0</v>
      </c>
      <c r="AA350" s="41">
        <v>0</v>
      </c>
      <c r="AB350" s="41">
        <v>0</v>
      </c>
      <c r="AC350" s="41">
        <v>0</v>
      </c>
      <c r="AD350" s="41">
        <v>0</v>
      </c>
      <c r="AE350" s="41">
        <v>0</v>
      </c>
      <c r="AF350" s="41">
        <v>0</v>
      </c>
      <c r="AG350" s="41">
        <v>0</v>
      </c>
      <c r="AH350" s="41">
        <v>0</v>
      </c>
      <c r="AI350" s="41">
        <v>0</v>
      </c>
      <c r="AJ350" s="41">
        <v>0</v>
      </c>
      <c r="AL350" s="36"/>
      <c r="AM350" s="34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S350" s="38"/>
    </row>
    <row r="351" spans="3:71" x14ac:dyDescent="0.2"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54"/>
      <c r="S351" s="8" t="s">
        <v>5258</v>
      </c>
      <c r="T351" s="8" t="s">
        <v>5054</v>
      </c>
      <c r="U351" s="35">
        <v>0.89658568614599998</v>
      </c>
      <c r="V351" s="35">
        <v>0.76241900647899996</v>
      </c>
      <c r="W351" s="35">
        <v>0.83237939493000002</v>
      </c>
      <c r="X351" s="35">
        <v>0.89812067260100004</v>
      </c>
      <c r="Y351" s="35">
        <v>0.79529872673799995</v>
      </c>
      <c r="Z351" s="35">
        <v>0.864261168385</v>
      </c>
      <c r="AA351" s="35">
        <v>0.82478386167100004</v>
      </c>
      <c r="AB351" s="35">
        <v>0.64124466137900005</v>
      </c>
      <c r="AC351" s="35">
        <v>0.94516594516600005</v>
      </c>
      <c r="AD351" s="35">
        <v>0.86374133949200005</v>
      </c>
      <c r="AE351" s="35">
        <v>0.78695981804399995</v>
      </c>
      <c r="AF351" s="35">
        <v>0.83952879581200002</v>
      </c>
      <c r="AG351" s="35">
        <v>0.87638121547000003</v>
      </c>
      <c r="AH351" s="35">
        <v>0.798776561494</v>
      </c>
      <c r="AI351" s="35">
        <v>0.87804878048799995</v>
      </c>
      <c r="AJ351" s="35">
        <v>0.882062146893</v>
      </c>
      <c r="AL351" s="36"/>
      <c r="AM351" s="34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S351" s="38"/>
    </row>
    <row r="352" spans="3:71" x14ac:dyDescent="0.2"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54"/>
      <c r="S352" s="8" t="s">
        <v>5258</v>
      </c>
      <c r="T352" s="8" t="s">
        <v>5056</v>
      </c>
      <c r="U352" s="35">
        <v>0</v>
      </c>
      <c r="V352" s="35">
        <v>0</v>
      </c>
      <c r="W352" s="35">
        <v>0</v>
      </c>
      <c r="X352" s="35">
        <v>0</v>
      </c>
      <c r="Y352" s="35">
        <v>9.7943192948099999E-4</v>
      </c>
      <c r="Z352" s="35">
        <v>0</v>
      </c>
      <c r="AA352" s="35">
        <v>0</v>
      </c>
      <c r="AB352" s="35">
        <v>0</v>
      </c>
      <c r="AC352" s="35">
        <v>0</v>
      </c>
      <c r="AD352" s="35">
        <v>0</v>
      </c>
      <c r="AE352" s="35">
        <v>7.5815011372299995E-4</v>
      </c>
      <c r="AF352" s="35">
        <v>0</v>
      </c>
      <c r="AG352" s="35">
        <v>6.9060773480699995E-4</v>
      </c>
      <c r="AH352" s="35">
        <v>0</v>
      </c>
      <c r="AI352" s="35">
        <v>0</v>
      </c>
      <c r="AJ352" s="35">
        <v>0</v>
      </c>
      <c r="AL352" s="36"/>
      <c r="AM352" s="34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S352" s="38"/>
    </row>
    <row r="353" spans="3:71" x14ac:dyDescent="0.2"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54"/>
      <c r="S353" s="8" t="s">
        <v>5258</v>
      </c>
      <c r="T353" s="8" t="s">
        <v>5058</v>
      </c>
      <c r="U353" s="35">
        <v>3.2829940906100002E-4</v>
      </c>
      <c r="V353" s="35">
        <v>2.1598272138199999E-3</v>
      </c>
      <c r="W353" s="35">
        <v>4.0883074407199998E-4</v>
      </c>
      <c r="X353" s="35">
        <v>0</v>
      </c>
      <c r="Y353" s="35">
        <v>9.7943192948099999E-4</v>
      </c>
      <c r="Z353" s="35">
        <v>0</v>
      </c>
      <c r="AA353" s="35">
        <v>0</v>
      </c>
      <c r="AB353" s="35">
        <v>0</v>
      </c>
      <c r="AC353" s="35">
        <v>7.2150072150100003E-4</v>
      </c>
      <c r="AD353" s="35">
        <v>0</v>
      </c>
      <c r="AE353" s="35">
        <v>0</v>
      </c>
      <c r="AF353" s="35">
        <v>1.83246073298E-3</v>
      </c>
      <c r="AG353" s="35">
        <v>0</v>
      </c>
      <c r="AH353" s="35">
        <v>0</v>
      </c>
      <c r="AI353" s="35">
        <v>0</v>
      </c>
      <c r="AJ353" s="35">
        <v>0</v>
      </c>
      <c r="AL353" s="36"/>
      <c r="AM353" s="34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S353" s="38"/>
    </row>
    <row r="354" spans="3:71" x14ac:dyDescent="0.2"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54"/>
      <c r="S354" s="8" t="s">
        <v>5258</v>
      </c>
      <c r="T354" s="8" t="s">
        <v>5060</v>
      </c>
      <c r="U354" s="35">
        <v>0.103086014445</v>
      </c>
      <c r="V354" s="35">
        <v>0.235421166307</v>
      </c>
      <c r="W354" s="35">
        <v>0.16721177432500001</v>
      </c>
      <c r="X354" s="35">
        <v>0.10187932739900001</v>
      </c>
      <c r="Y354" s="35">
        <v>0.20274240940300001</v>
      </c>
      <c r="Z354" s="35">
        <v>0.135738831615</v>
      </c>
      <c r="AA354" s="35">
        <v>0.17521613832899999</v>
      </c>
      <c r="AB354" s="35">
        <v>0.35875533862100001</v>
      </c>
      <c r="AC354" s="35">
        <v>5.4112554112599999E-2</v>
      </c>
      <c r="AD354" s="35">
        <v>0.13625866050800001</v>
      </c>
      <c r="AE354" s="35">
        <v>0.21228203184200001</v>
      </c>
      <c r="AF354" s="35">
        <v>0.15863874345500001</v>
      </c>
      <c r="AG354" s="35">
        <v>0.122928176796</v>
      </c>
      <c r="AH354" s="35">
        <v>0.201223438506</v>
      </c>
      <c r="AI354" s="35">
        <v>0.121951219512</v>
      </c>
      <c r="AJ354" s="35">
        <v>0.117937853107</v>
      </c>
      <c r="AL354" s="36"/>
      <c r="AM354" s="34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S354" s="38"/>
    </row>
    <row r="355" spans="3:71" x14ac:dyDescent="0.2"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54"/>
      <c r="S355" s="8" t="s">
        <v>5258</v>
      </c>
      <c r="T355" s="8" t="s">
        <v>4973</v>
      </c>
      <c r="U355" s="35">
        <v>0</v>
      </c>
      <c r="V355" s="35">
        <v>0</v>
      </c>
      <c r="W355" s="35">
        <v>0</v>
      </c>
      <c r="X355" s="35">
        <v>0</v>
      </c>
      <c r="Y355" s="35">
        <v>0</v>
      </c>
      <c r="Z355" s="35">
        <v>0</v>
      </c>
      <c r="AA355" s="35">
        <v>0</v>
      </c>
      <c r="AB355" s="35">
        <v>0</v>
      </c>
      <c r="AC355" s="35">
        <v>0</v>
      </c>
      <c r="AD355" s="35">
        <v>0</v>
      </c>
      <c r="AE355" s="35">
        <v>0</v>
      </c>
      <c r="AF355" s="35">
        <v>0</v>
      </c>
      <c r="AG355" s="35">
        <v>0</v>
      </c>
      <c r="AH355" s="35">
        <v>0</v>
      </c>
      <c r="AI355" s="35">
        <v>0</v>
      </c>
      <c r="AJ355" s="35">
        <v>0</v>
      </c>
      <c r="AL355" s="36"/>
      <c r="AM355" s="34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S355" s="38"/>
    </row>
    <row r="356" spans="3:71" ht="15.75" thickBot="1" x14ac:dyDescent="0.25"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54"/>
      <c r="S356" s="40" t="s">
        <v>5258</v>
      </c>
      <c r="T356" s="40" t="s">
        <v>52</v>
      </c>
      <c r="U356" s="41">
        <v>0</v>
      </c>
      <c r="V356" s="41">
        <v>0</v>
      </c>
      <c r="W356" s="41">
        <v>0</v>
      </c>
      <c r="X356" s="41">
        <v>0</v>
      </c>
      <c r="Y356" s="41">
        <v>0</v>
      </c>
      <c r="Z356" s="41">
        <v>0</v>
      </c>
      <c r="AA356" s="41">
        <v>0</v>
      </c>
      <c r="AB356" s="41">
        <v>0</v>
      </c>
      <c r="AC356" s="41">
        <v>0</v>
      </c>
      <c r="AD356" s="41">
        <v>0</v>
      </c>
      <c r="AE356" s="41">
        <v>0</v>
      </c>
      <c r="AF356" s="41">
        <v>0</v>
      </c>
      <c r="AG356" s="41">
        <v>0</v>
      </c>
      <c r="AH356" s="41">
        <v>0</v>
      </c>
      <c r="AI356" s="41">
        <v>0</v>
      </c>
      <c r="AJ356" s="41">
        <v>0</v>
      </c>
      <c r="AL356" s="36"/>
      <c r="AM356" s="34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S356" s="38"/>
    </row>
    <row r="357" spans="3:71" x14ac:dyDescent="0.2"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54"/>
      <c r="S357" s="8" t="s">
        <v>5260</v>
      </c>
      <c r="T357" s="8" t="s">
        <v>5054</v>
      </c>
      <c r="U357" s="35">
        <v>0.97990174184900003</v>
      </c>
      <c r="V357" s="35">
        <v>0.96596858638700001</v>
      </c>
      <c r="W357" s="35">
        <v>0.96601941747599995</v>
      </c>
      <c r="X357" s="35">
        <v>0.97097625329799997</v>
      </c>
      <c r="Y357" s="35">
        <v>0.96463022507999996</v>
      </c>
      <c r="Z357" s="35">
        <v>0.98041615667100002</v>
      </c>
      <c r="AA357" s="35">
        <v>0.89095415117700005</v>
      </c>
      <c r="AB357" s="35">
        <v>0.82687105500500002</v>
      </c>
      <c r="AC357" s="35">
        <v>0.82758620689700002</v>
      </c>
      <c r="AD357" s="35">
        <v>0.70731707317100001</v>
      </c>
      <c r="AE357" s="35">
        <v>0.907502569373</v>
      </c>
      <c r="AF357" s="35">
        <v>0.93840000000000001</v>
      </c>
      <c r="AG357" s="35">
        <v>0.97781885397400004</v>
      </c>
      <c r="AH357" s="35">
        <v>0.93545183714000002</v>
      </c>
      <c r="AI357" s="35">
        <v>0.95920617420099996</v>
      </c>
      <c r="AJ357" s="35">
        <v>0.96779026217200004</v>
      </c>
      <c r="AL357" s="36"/>
      <c r="AM357" s="34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S357" s="38"/>
    </row>
    <row r="358" spans="3:71" x14ac:dyDescent="0.2"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54"/>
      <c r="S358" s="8" t="s">
        <v>5260</v>
      </c>
      <c r="T358" s="8" t="s">
        <v>5056</v>
      </c>
      <c r="U358" s="35">
        <v>4.4662795891000002E-4</v>
      </c>
      <c r="V358" s="35">
        <v>0</v>
      </c>
      <c r="W358" s="35">
        <v>0</v>
      </c>
      <c r="X358" s="35">
        <v>0</v>
      </c>
      <c r="Y358" s="35">
        <v>0</v>
      </c>
      <c r="Z358" s="35">
        <v>0</v>
      </c>
      <c r="AA358" s="35">
        <v>0</v>
      </c>
      <c r="AB358" s="35">
        <v>0</v>
      </c>
      <c r="AC358" s="35">
        <v>0</v>
      </c>
      <c r="AD358" s="35">
        <v>8.71080139373E-4</v>
      </c>
      <c r="AE358" s="35">
        <v>0</v>
      </c>
      <c r="AF358" s="35">
        <v>0</v>
      </c>
      <c r="AG358" s="35">
        <v>0</v>
      </c>
      <c r="AH358" s="35">
        <v>0</v>
      </c>
      <c r="AI358" s="35">
        <v>0</v>
      </c>
      <c r="AJ358" s="35">
        <v>0</v>
      </c>
      <c r="AL358" s="36"/>
      <c r="AM358" s="34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S358" s="38"/>
    </row>
    <row r="359" spans="3:71" x14ac:dyDescent="0.2"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54"/>
      <c r="S359" s="8" t="s">
        <v>5260</v>
      </c>
      <c r="T359" s="8" t="s">
        <v>5058</v>
      </c>
      <c r="U359" s="35">
        <v>0</v>
      </c>
      <c r="V359" s="35">
        <v>0</v>
      </c>
      <c r="W359" s="35">
        <v>0</v>
      </c>
      <c r="X359" s="35">
        <v>0</v>
      </c>
      <c r="Y359" s="35">
        <v>1.0718113612E-3</v>
      </c>
      <c r="Z359" s="35">
        <v>1.2239902080799999E-3</v>
      </c>
      <c r="AA359" s="35">
        <v>0</v>
      </c>
      <c r="AB359" s="35">
        <v>0</v>
      </c>
      <c r="AC359" s="35">
        <v>1.1494252873600001E-3</v>
      </c>
      <c r="AD359" s="35">
        <v>8.71080139373E-4</v>
      </c>
      <c r="AE359" s="35">
        <v>1.02774922919E-3</v>
      </c>
      <c r="AF359" s="35">
        <v>0</v>
      </c>
      <c r="AG359" s="35">
        <v>0</v>
      </c>
      <c r="AH359" s="35">
        <v>0</v>
      </c>
      <c r="AI359" s="35">
        <v>5.5126791620699995E-4</v>
      </c>
      <c r="AJ359" s="35">
        <v>2.9962546816500002E-3</v>
      </c>
      <c r="AL359" s="36"/>
      <c r="AM359" s="34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S359" s="38"/>
    </row>
    <row r="360" spans="3:71" x14ac:dyDescent="0.2"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54"/>
      <c r="S360" s="8" t="s">
        <v>5260</v>
      </c>
      <c r="T360" s="8" t="s">
        <v>5060</v>
      </c>
      <c r="U360" s="35">
        <v>1.9651630192099999E-2</v>
      </c>
      <c r="V360" s="35">
        <v>3.4031413612600002E-2</v>
      </c>
      <c r="W360" s="35">
        <v>3.3980582524300001E-2</v>
      </c>
      <c r="X360" s="35">
        <v>2.90237467018E-2</v>
      </c>
      <c r="Y360" s="35">
        <v>3.4297963558400001E-2</v>
      </c>
      <c r="Z360" s="35">
        <v>1.83598531212E-2</v>
      </c>
      <c r="AA360" s="35">
        <v>0.109045848823</v>
      </c>
      <c r="AB360" s="35">
        <v>0.17312894499500001</v>
      </c>
      <c r="AC360" s="35">
        <v>0.17126436781599999</v>
      </c>
      <c r="AD360" s="35">
        <v>0.29094076655099999</v>
      </c>
      <c r="AE360" s="35">
        <v>9.1469681397699995E-2</v>
      </c>
      <c r="AF360" s="35">
        <v>6.1600000000000002E-2</v>
      </c>
      <c r="AG360" s="35">
        <v>2.21811460259E-2</v>
      </c>
      <c r="AH360" s="35">
        <v>6.4548162859999994E-2</v>
      </c>
      <c r="AI360" s="35">
        <v>4.0242557883100001E-2</v>
      </c>
      <c r="AJ360" s="35">
        <v>2.9213483146099999E-2</v>
      </c>
      <c r="AL360" s="36"/>
      <c r="AM360" s="34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S360" s="38"/>
    </row>
    <row r="361" spans="3:71" x14ac:dyDescent="0.2"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54"/>
      <c r="S361" s="8" t="s">
        <v>5260</v>
      </c>
      <c r="T361" s="8" t="s">
        <v>4973</v>
      </c>
      <c r="U361" s="35">
        <v>0</v>
      </c>
      <c r="V361" s="35">
        <v>0</v>
      </c>
      <c r="W361" s="35">
        <v>0</v>
      </c>
      <c r="X361" s="35">
        <v>0</v>
      </c>
      <c r="Y361" s="35">
        <v>0</v>
      </c>
      <c r="Z361" s="35">
        <v>0</v>
      </c>
      <c r="AA361" s="35">
        <v>0</v>
      </c>
      <c r="AB361" s="35">
        <v>0</v>
      </c>
      <c r="AC361" s="35">
        <v>0</v>
      </c>
      <c r="AD361" s="35">
        <v>0</v>
      </c>
      <c r="AE361" s="35">
        <v>0</v>
      </c>
      <c r="AF361" s="35">
        <v>0</v>
      </c>
      <c r="AG361" s="35">
        <v>0</v>
      </c>
      <c r="AH361" s="35">
        <v>0</v>
      </c>
      <c r="AI361" s="35">
        <v>0</v>
      </c>
      <c r="AJ361" s="35">
        <v>0</v>
      </c>
      <c r="AL361" s="36"/>
      <c r="AM361" s="34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S361" s="38"/>
    </row>
    <row r="362" spans="3:71" ht="15.75" thickBot="1" x14ac:dyDescent="0.25"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54"/>
      <c r="S362" s="40" t="s">
        <v>5260</v>
      </c>
      <c r="T362" s="40" t="s">
        <v>52</v>
      </c>
      <c r="U362" s="41">
        <v>0</v>
      </c>
      <c r="V362" s="41">
        <v>0</v>
      </c>
      <c r="W362" s="41">
        <v>0</v>
      </c>
      <c r="X362" s="41">
        <v>0</v>
      </c>
      <c r="Y362" s="41">
        <v>0</v>
      </c>
      <c r="Z362" s="41">
        <v>0</v>
      </c>
      <c r="AA362" s="41">
        <v>0</v>
      </c>
      <c r="AB362" s="41">
        <v>0</v>
      </c>
      <c r="AC362" s="41">
        <v>0</v>
      </c>
      <c r="AD362" s="41">
        <v>0</v>
      </c>
      <c r="AE362" s="41">
        <v>0</v>
      </c>
      <c r="AF362" s="41">
        <v>0</v>
      </c>
      <c r="AG362" s="41">
        <v>0</v>
      </c>
      <c r="AH362" s="41">
        <v>0</v>
      </c>
      <c r="AI362" s="41">
        <v>0</v>
      </c>
      <c r="AJ362" s="41">
        <v>0</v>
      </c>
      <c r="AL362" s="36"/>
      <c r="AM362" s="34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S362" s="38"/>
    </row>
    <row r="363" spans="3:71" x14ac:dyDescent="0.2"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54"/>
      <c r="S363" s="8" t="s">
        <v>5262</v>
      </c>
      <c r="T363" s="8" t="s">
        <v>5054</v>
      </c>
      <c r="U363" s="35">
        <v>0.97606951871699998</v>
      </c>
      <c r="V363" s="35">
        <v>0.94352482960100004</v>
      </c>
      <c r="W363" s="35">
        <v>0.96068445711999995</v>
      </c>
      <c r="X363" s="35">
        <v>0.96650485436900002</v>
      </c>
      <c r="Y363" s="35">
        <v>0.94446712944099998</v>
      </c>
      <c r="Z363" s="35">
        <v>0.97577247191000005</v>
      </c>
      <c r="AA363" s="35">
        <v>0.88629856850699995</v>
      </c>
      <c r="AB363" s="35">
        <v>0.78115501519800001</v>
      </c>
      <c r="AC363" s="35">
        <v>0.95425279566200005</v>
      </c>
      <c r="AD363" s="35">
        <v>0.88766788766799998</v>
      </c>
      <c r="AE363" s="35">
        <v>0.85916973200199998</v>
      </c>
      <c r="AF363" s="35">
        <v>0.88601141925000004</v>
      </c>
      <c r="AG363" s="35">
        <v>0.98013245033100005</v>
      </c>
      <c r="AH363" s="35">
        <v>0.94310023929800002</v>
      </c>
      <c r="AI363" s="35">
        <v>0.97043805428600005</v>
      </c>
      <c r="AJ363" s="35">
        <v>0.96375043569200003</v>
      </c>
      <c r="AL363" s="36"/>
      <c r="AM363" s="34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S363" s="38"/>
    </row>
    <row r="364" spans="3:71" x14ac:dyDescent="0.2"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54"/>
      <c r="S364" s="8" t="s">
        <v>5262</v>
      </c>
      <c r="T364" s="8" t="s">
        <v>5056</v>
      </c>
      <c r="U364" s="35">
        <v>0</v>
      </c>
      <c r="V364" s="35">
        <v>0</v>
      </c>
      <c r="W364" s="35">
        <v>0</v>
      </c>
      <c r="X364" s="35">
        <v>2.4271844660200001E-4</v>
      </c>
      <c r="Y364" s="35">
        <v>0</v>
      </c>
      <c r="Z364" s="35">
        <v>0</v>
      </c>
      <c r="AA364" s="35">
        <v>0</v>
      </c>
      <c r="AB364" s="35">
        <v>0</v>
      </c>
      <c r="AC364" s="35">
        <v>3.3886818027799998E-4</v>
      </c>
      <c r="AD364" s="35">
        <v>0</v>
      </c>
      <c r="AE364" s="35">
        <v>2.6274303730999999E-4</v>
      </c>
      <c r="AF364" s="35">
        <v>2.0391517128900001E-4</v>
      </c>
      <c r="AG364" s="35">
        <v>3.01023479831E-4</v>
      </c>
      <c r="AH364" s="35">
        <v>0</v>
      </c>
      <c r="AI364" s="35">
        <v>0</v>
      </c>
      <c r="AJ364" s="35">
        <v>3.4855350296300001E-4</v>
      </c>
      <c r="AL364" s="36"/>
      <c r="AM364" s="34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S364" s="38"/>
    </row>
    <row r="365" spans="3:71" x14ac:dyDescent="0.2"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54"/>
      <c r="S365" s="8" t="s">
        <v>5262</v>
      </c>
      <c r="T365" s="8" t="s">
        <v>5058</v>
      </c>
      <c r="U365" s="35">
        <v>5.3475935828900003E-4</v>
      </c>
      <c r="V365" s="35">
        <v>0</v>
      </c>
      <c r="W365" s="35">
        <v>2.0370747606400001E-4</v>
      </c>
      <c r="X365" s="35">
        <v>2.4271844660200001E-4</v>
      </c>
      <c r="Y365" s="35">
        <v>8.1665986116800004E-4</v>
      </c>
      <c r="Z365" s="35">
        <v>7.0224719101100001E-4</v>
      </c>
      <c r="AA365" s="35">
        <v>4.0899795500999998E-4</v>
      </c>
      <c r="AB365" s="35">
        <v>0</v>
      </c>
      <c r="AC365" s="35">
        <v>1.1860386309699999E-3</v>
      </c>
      <c r="AD365" s="35">
        <v>1.4652014652E-3</v>
      </c>
      <c r="AE365" s="35">
        <v>2.6274303730999999E-4</v>
      </c>
      <c r="AF365" s="35">
        <v>1.0195758564400001E-3</v>
      </c>
      <c r="AG365" s="35">
        <v>3.01023479831E-4</v>
      </c>
      <c r="AH365" s="35">
        <v>2.6588673225199998E-4</v>
      </c>
      <c r="AI365" s="35">
        <v>1.61246976619E-3</v>
      </c>
      <c r="AJ365" s="35">
        <v>1.7427675148100001E-3</v>
      </c>
      <c r="AL365" s="36"/>
      <c r="AM365" s="34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S365" s="38"/>
    </row>
    <row r="366" spans="3:71" x14ac:dyDescent="0.2"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54"/>
      <c r="S366" s="8" t="s">
        <v>5262</v>
      </c>
      <c r="T366" s="8" t="s">
        <v>5060</v>
      </c>
      <c r="U366" s="35">
        <v>2.3395721925100001E-2</v>
      </c>
      <c r="V366" s="35">
        <v>5.6475170399199998E-2</v>
      </c>
      <c r="W366" s="35">
        <v>3.9111835404399997E-2</v>
      </c>
      <c r="X366" s="35">
        <v>3.3009708737899997E-2</v>
      </c>
      <c r="Y366" s="35">
        <v>5.4716210698199999E-2</v>
      </c>
      <c r="Z366" s="35">
        <v>2.3525280898899999E-2</v>
      </c>
      <c r="AA366" s="35">
        <v>0.113292433538</v>
      </c>
      <c r="AB366" s="35">
        <v>0.21884498480199999</v>
      </c>
      <c r="AC366" s="35">
        <v>4.4222297526299997E-2</v>
      </c>
      <c r="AD366" s="35">
        <v>0.110866910867</v>
      </c>
      <c r="AE366" s="35">
        <v>0.140304781923</v>
      </c>
      <c r="AF366" s="35">
        <v>0.11276508972300001</v>
      </c>
      <c r="AG366" s="35">
        <v>1.9265502709200001E-2</v>
      </c>
      <c r="AH366" s="35">
        <v>5.6633873969700002E-2</v>
      </c>
      <c r="AI366" s="35">
        <v>2.79494759473E-2</v>
      </c>
      <c r="AJ366" s="35">
        <v>3.4158243290299997E-2</v>
      </c>
      <c r="AL366" s="36"/>
      <c r="AM366" s="34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S366" s="38"/>
    </row>
    <row r="367" spans="3:71" x14ac:dyDescent="0.2"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54"/>
      <c r="S367" s="8" t="s">
        <v>5262</v>
      </c>
      <c r="T367" s="8" t="s">
        <v>4973</v>
      </c>
      <c r="U367" s="35">
        <v>0</v>
      </c>
      <c r="V367" s="35">
        <v>0</v>
      </c>
      <c r="W367" s="35">
        <v>0</v>
      </c>
      <c r="X367" s="35">
        <v>0</v>
      </c>
      <c r="Y367" s="35">
        <v>0</v>
      </c>
      <c r="Z367" s="35">
        <v>0</v>
      </c>
      <c r="AA367" s="35">
        <v>0</v>
      </c>
      <c r="AB367" s="35">
        <v>0</v>
      </c>
      <c r="AC367" s="35">
        <v>0</v>
      </c>
      <c r="AD367" s="35">
        <v>0</v>
      </c>
      <c r="AE367" s="35">
        <v>0</v>
      </c>
      <c r="AF367" s="35">
        <v>0</v>
      </c>
      <c r="AG367" s="35">
        <v>0</v>
      </c>
      <c r="AH367" s="35">
        <v>0</v>
      </c>
      <c r="AI367" s="35">
        <v>0</v>
      </c>
      <c r="AJ367" s="35">
        <v>0</v>
      </c>
      <c r="AL367" s="36"/>
      <c r="AM367" s="34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S367" s="38"/>
    </row>
    <row r="368" spans="3:71" ht="15.75" thickBot="1" x14ac:dyDescent="0.25"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54"/>
      <c r="S368" s="40" t="s">
        <v>5262</v>
      </c>
      <c r="T368" s="40" t="s">
        <v>52</v>
      </c>
      <c r="U368" s="41">
        <v>0</v>
      </c>
      <c r="V368" s="41">
        <v>0</v>
      </c>
      <c r="W368" s="41">
        <v>0</v>
      </c>
      <c r="X368" s="41">
        <v>0</v>
      </c>
      <c r="Y368" s="41">
        <v>0</v>
      </c>
      <c r="Z368" s="41">
        <v>0</v>
      </c>
      <c r="AA368" s="41">
        <v>0</v>
      </c>
      <c r="AB368" s="41">
        <v>0</v>
      </c>
      <c r="AC368" s="41">
        <v>0</v>
      </c>
      <c r="AD368" s="41">
        <v>0</v>
      </c>
      <c r="AE368" s="41">
        <v>0</v>
      </c>
      <c r="AF368" s="41">
        <v>0</v>
      </c>
      <c r="AG368" s="41">
        <v>0</v>
      </c>
      <c r="AH368" s="41">
        <v>0</v>
      </c>
      <c r="AI368" s="41">
        <v>0</v>
      </c>
      <c r="AJ368" s="41">
        <v>0</v>
      </c>
      <c r="AL368" s="36"/>
      <c r="AM368" s="34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S368" s="38"/>
    </row>
    <row r="369" spans="3:71" x14ac:dyDescent="0.2"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54"/>
      <c r="S369" s="8" t="s">
        <v>5264</v>
      </c>
      <c r="T369" s="8" t="s">
        <v>5054</v>
      </c>
      <c r="U369" s="35">
        <v>0.97653014266000004</v>
      </c>
      <c r="V369" s="35">
        <v>0.95367847411399997</v>
      </c>
      <c r="W369" s="35">
        <v>0.97448242657700002</v>
      </c>
      <c r="X369" s="35">
        <v>0.98353969410099995</v>
      </c>
      <c r="Y369" s="35">
        <v>0.94076208773600001</v>
      </c>
      <c r="Z369" s="35">
        <v>0.97323943662000001</v>
      </c>
      <c r="AA369" s="35">
        <v>0.93637327677600002</v>
      </c>
      <c r="AB369" s="35">
        <v>0.76105003365500001</v>
      </c>
      <c r="AC369" s="35">
        <v>0.99265381083600002</v>
      </c>
      <c r="AD369" s="35">
        <v>0.99188906331799997</v>
      </c>
      <c r="AE369" s="35">
        <v>0.86013513513499995</v>
      </c>
      <c r="AF369" s="35">
        <v>0.90273242825199995</v>
      </c>
      <c r="AG369" s="35">
        <v>0.98850889192900004</v>
      </c>
      <c r="AH369" s="35">
        <v>0.96956910881000002</v>
      </c>
      <c r="AI369" s="35">
        <v>0.98146372643000002</v>
      </c>
      <c r="AJ369" s="35">
        <v>0.98391332895600003</v>
      </c>
      <c r="AL369" s="36"/>
      <c r="AM369" s="34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S369" s="38"/>
    </row>
    <row r="370" spans="3:71" x14ac:dyDescent="0.2"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54"/>
      <c r="S370" s="8" t="s">
        <v>5264</v>
      </c>
      <c r="T370" s="8" t="s">
        <v>5056</v>
      </c>
      <c r="U370" s="35">
        <v>2.30096640589E-4</v>
      </c>
      <c r="V370" s="35">
        <v>0</v>
      </c>
      <c r="W370" s="35">
        <v>0</v>
      </c>
      <c r="X370" s="35">
        <v>1.4566642388899999E-4</v>
      </c>
      <c r="Y370" s="35">
        <v>6.40409862312E-4</v>
      </c>
      <c r="Z370" s="35">
        <v>2.0120724346099999E-4</v>
      </c>
      <c r="AA370" s="35">
        <v>0</v>
      </c>
      <c r="AB370" s="35">
        <v>0</v>
      </c>
      <c r="AC370" s="35">
        <v>0</v>
      </c>
      <c r="AD370" s="35">
        <v>0</v>
      </c>
      <c r="AE370" s="35">
        <v>0</v>
      </c>
      <c r="AF370" s="35">
        <v>0</v>
      </c>
      <c r="AG370" s="35">
        <v>2.7359781121799999E-4</v>
      </c>
      <c r="AH370" s="35">
        <v>1.2786088735500001E-4</v>
      </c>
      <c r="AI370" s="35">
        <v>3.1959092361799997E-4</v>
      </c>
      <c r="AJ370" s="35">
        <v>0</v>
      </c>
      <c r="AL370" s="36"/>
      <c r="AM370" s="34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S370" s="38"/>
    </row>
    <row r="371" spans="3:71" x14ac:dyDescent="0.2"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54"/>
      <c r="S371" s="8" t="s">
        <v>5264</v>
      </c>
      <c r="T371" s="8" t="s">
        <v>5058</v>
      </c>
      <c r="U371" s="35">
        <v>0</v>
      </c>
      <c r="V371" s="35">
        <v>0</v>
      </c>
      <c r="W371" s="35">
        <v>4.8146364949399999E-4</v>
      </c>
      <c r="X371" s="35">
        <v>2.9133284777899999E-4</v>
      </c>
      <c r="Y371" s="35">
        <v>1.28081972462E-3</v>
      </c>
      <c r="Z371" s="35">
        <v>6.0362173038200004E-4</v>
      </c>
      <c r="AA371" s="35">
        <v>0</v>
      </c>
      <c r="AB371" s="35">
        <v>2.24366165582E-4</v>
      </c>
      <c r="AC371" s="35">
        <v>7.34618916437E-4</v>
      </c>
      <c r="AD371" s="35">
        <v>1.30821559393E-3</v>
      </c>
      <c r="AE371" s="35">
        <v>1.57657657658E-3</v>
      </c>
      <c r="AF371" s="35">
        <v>1.03110500086E-3</v>
      </c>
      <c r="AG371" s="35">
        <v>0</v>
      </c>
      <c r="AH371" s="35">
        <v>5.1144354941800002E-4</v>
      </c>
      <c r="AI371" s="35">
        <v>1.7577500799E-3</v>
      </c>
      <c r="AJ371" s="35">
        <v>1.31319763624E-3</v>
      </c>
      <c r="AL371" s="36"/>
      <c r="AM371" s="34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S371" s="38"/>
    </row>
    <row r="372" spans="3:71" x14ac:dyDescent="0.2"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54"/>
      <c r="S372" s="8" t="s">
        <v>5264</v>
      </c>
      <c r="T372" s="8" t="s">
        <v>5060</v>
      </c>
      <c r="U372" s="35">
        <v>2.3239760699500001E-2</v>
      </c>
      <c r="V372" s="35">
        <v>4.6321525885599998E-2</v>
      </c>
      <c r="W372" s="35">
        <v>2.5036109773700001E-2</v>
      </c>
      <c r="X372" s="35">
        <v>1.6023306627800001E-2</v>
      </c>
      <c r="Y372" s="35">
        <v>5.7316682676900002E-2</v>
      </c>
      <c r="Z372" s="35">
        <v>2.5955734406400002E-2</v>
      </c>
      <c r="AA372" s="35">
        <v>6.3626723223800002E-2</v>
      </c>
      <c r="AB372" s="35">
        <v>0.23872560017899999</v>
      </c>
      <c r="AC372" s="35">
        <v>6.6115702479300001E-3</v>
      </c>
      <c r="AD372" s="35">
        <v>6.8027210884400004E-3</v>
      </c>
      <c r="AE372" s="35">
        <v>0.13828828828799999</v>
      </c>
      <c r="AF372" s="35">
        <v>9.6236466746900007E-2</v>
      </c>
      <c r="AG372" s="35">
        <v>1.1217510259900001E-2</v>
      </c>
      <c r="AH372" s="35">
        <v>2.97915867536E-2</v>
      </c>
      <c r="AI372" s="35">
        <v>1.6458932566299999E-2</v>
      </c>
      <c r="AJ372" s="35">
        <v>1.4773473407699999E-2</v>
      </c>
      <c r="AL372" s="36"/>
      <c r="AM372" s="34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S372" s="38"/>
    </row>
    <row r="373" spans="3:71" x14ac:dyDescent="0.2"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54"/>
      <c r="S373" s="8" t="s">
        <v>5264</v>
      </c>
      <c r="T373" s="8" t="s">
        <v>4973</v>
      </c>
      <c r="U373" s="35">
        <v>0</v>
      </c>
      <c r="V373" s="35">
        <v>0</v>
      </c>
      <c r="W373" s="35">
        <v>0</v>
      </c>
      <c r="X373" s="35">
        <v>0</v>
      </c>
      <c r="Y373" s="35">
        <v>0</v>
      </c>
      <c r="Z373" s="35">
        <v>0</v>
      </c>
      <c r="AA373" s="35">
        <v>0</v>
      </c>
      <c r="AB373" s="35">
        <v>0</v>
      </c>
      <c r="AC373" s="35">
        <v>0</v>
      </c>
      <c r="AD373" s="35">
        <v>0</v>
      </c>
      <c r="AE373" s="35">
        <v>0</v>
      </c>
      <c r="AF373" s="35">
        <v>0</v>
      </c>
      <c r="AG373" s="35">
        <v>0</v>
      </c>
      <c r="AH373" s="35">
        <v>0</v>
      </c>
      <c r="AI373" s="35">
        <v>0</v>
      </c>
      <c r="AJ373" s="35">
        <v>0</v>
      </c>
      <c r="AL373" s="36"/>
      <c r="AM373" s="34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S373" s="38"/>
    </row>
    <row r="374" spans="3:71" ht="15.75" thickBot="1" x14ac:dyDescent="0.25"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54"/>
      <c r="S374" s="40" t="s">
        <v>5264</v>
      </c>
      <c r="T374" s="40" t="s">
        <v>52</v>
      </c>
      <c r="U374" s="41">
        <v>0</v>
      </c>
      <c r="V374" s="41">
        <v>0</v>
      </c>
      <c r="W374" s="41">
        <v>0</v>
      </c>
      <c r="X374" s="41">
        <v>0</v>
      </c>
      <c r="Y374" s="41">
        <v>0</v>
      </c>
      <c r="Z374" s="41">
        <v>0</v>
      </c>
      <c r="AA374" s="41">
        <v>0</v>
      </c>
      <c r="AB374" s="41">
        <v>0</v>
      </c>
      <c r="AC374" s="41">
        <v>0</v>
      </c>
      <c r="AD374" s="41">
        <v>0</v>
      </c>
      <c r="AE374" s="41">
        <v>0</v>
      </c>
      <c r="AF374" s="41">
        <v>0</v>
      </c>
      <c r="AG374" s="41">
        <v>0</v>
      </c>
      <c r="AH374" s="41">
        <v>0</v>
      </c>
      <c r="AI374" s="41">
        <v>0</v>
      </c>
      <c r="AJ374" s="41">
        <v>0</v>
      </c>
      <c r="AL374" s="36"/>
      <c r="AM374" s="34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S374" s="38"/>
    </row>
    <row r="375" spans="3:71" x14ac:dyDescent="0.2"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54"/>
      <c r="S375" s="8" t="s">
        <v>5266</v>
      </c>
      <c r="T375" s="8" t="s">
        <v>5054</v>
      </c>
      <c r="U375" s="35">
        <v>0.92392438826400003</v>
      </c>
      <c r="V375" s="35">
        <v>0.81658468025300002</v>
      </c>
      <c r="W375" s="35">
        <v>0.86797369400699997</v>
      </c>
      <c r="X375" s="35">
        <v>0.88888888888899997</v>
      </c>
      <c r="Y375" s="35">
        <v>0.87008343265800003</v>
      </c>
      <c r="Z375" s="35">
        <v>0.91169082125599998</v>
      </c>
      <c r="AA375" s="35">
        <v>0.89815303430100002</v>
      </c>
      <c r="AB375" s="35">
        <v>0.59772245762700005</v>
      </c>
      <c r="AC375" s="35">
        <v>0.980383211679</v>
      </c>
      <c r="AD375" s="35">
        <v>0.960144927536</v>
      </c>
      <c r="AE375" s="35">
        <v>0.84390735145999995</v>
      </c>
      <c r="AF375" s="35">
        <v>0.87277274148200001</v>
      </c>
      <c r="AG375" s="35">
        <v>0.92017461802300005</v>
      </c>
      <c r="AH375" s="35">
        <v>0.86012595293299998</v>
      </c>
      <c r="AI375" s="35">
        <v>0.90243902439000001</v>
      </c>
      <c r="AJ375" s="35">
        <v>0.90679851668699996</v>
      </c>
      <c r="AL375" s="36"/>
      <c r="AM375" s="34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S375" s="38"/>
    </row>
    <row r="376" spans="3:71" x14ac:dyDescent="0.2"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54"/>
      <c r="S376" s="8" t="s">
        <v>5266</v>
      </c>
      <c r="T376" s="8" t="s">
        <v>5056</v>
      </c>
      <c r="U376" s="35">
        <v>0</v>
      </c>
      <c r="V376" s="35">
        <v>0</v>
      </c>
      <c r="W376" s="35">
        <v>2.4816974810799999E-4</v>
      </c>
      <c r="X376" s="35">
        <v>1.11111111111E-4</v>
      </c>
      <c r="Y376" s="35">
        <v>0</v>
      </c>
      <c r="Z376" s="35">
        <v>1.9323671497600001E-4</v>
      </c>
      <c r="AA376" s="35">
        <v>2.63852242744E-4</v>
      </c>
      <c r="AB376" s="35">
        <v>0</v>
      </c>
      <c r="AC376" s="35">
        <v>0</v>
      </c>
      <c r="AD376" s="35">
        <v>0</v>
      </c>
      <c r="AE376" s="35">
        <v>0</v>
      </c>
      <c r="AF376" s="35">
        <v>1.56298843389E-4</v>
      </c>
      <c r="AG376" s="35">
        <v>0</v>
      </c>
      <c r="AH376" s="35">
        <v>0</v>
      </c>
      <c r="AI376" s="35">
        <v>0</v>
      </c>
      <c r="AJ376" s="35">
        <v>2.4721878862799998E-4</v>
      </c>
      <c r="AL376" s="36"/>
      <c r="AM376" s="34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S376" s="38"/>
    </row>
    <row r="377" spans="3:71" x14ac:dyDescent="0.2"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54"/>
      <c r="S377" s="8" t="s">
        <v>5266</v>
      </c>
      <c r="T377" s="8" t="s">
        <v>5058</v>
      </c>
      <c r="U377" s="35">
        <v>4.6387568131699998E-4</v>
      </c>
      <c r="V377" s="35">
        <v>0</v>
      </c>
      <c r="W377" s="35">
        <v>4.9633949621500002E-4</v>
      </c>
      <c r="X377" s="35">
        <v>2.22222222222E-4</v>
      </c>
      <c r="Y377" s="35">
        <v>1.1918951132299999E-3</v>
      </c>
      <c r="Z377" s="35">
        <v>9.66183574879E-4</v>
      </c>
      <c r="AA377" s="35">
        <v>0</v>
      </c>
      <c r="AB377" s="35">
        <v>5.2966101694899999E-4</v>
      </c>
      <c r="AC377" s="35">
        <v>9.1240875912399996E-4</v>
      </c>
      <c r="AD377" s="35">
        <v>1.44927536232E-3</v>
      </c>
      <c r="AE377" s="35">
        <v>8.0563947633400005E-4</v>
      </c>
      <c r="AF377" s="35">
        <v>3.1259768677699998E-4</v>
      </c>
      <c r="AG377" s="35">
        <v>3.1181789834700002E-4</v>
      </c>
      <c r="AH377" s="35">
        <v>0</v>
      </c>
      <c r="AI377" s="35">
        <v>1.6351001498799999E-3</v>
      </c>
      <c r="AJ377" s="35">
        <v>1.2360939431400001E-3</v>
      </c>
      <c r="AL377" s="36"/>
      <c r="AM377" s="34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S377" s="38"/>
    </row>
    <row r="378" spans="3:71" x14ac:dyDescent="0.2"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54"/>
      <c r="S378" s="8" t="s">
        <v>5266</v>
      </c>
      <c r="T378" s="8" t="s">
        <v>5060</v>
      </c>
      <c r="U378" s="35">
        <v>7.5611736054699993E-2</v>
      </c>
      <c r="V378" s="35">
        <v>0.18341531974700001</v>
      </c>
      <c r="W378" s="35">
        <v>0.13128179674900001</v>
      </c>
      <c r="X378" s="35">
        <v>0.11077777777800001</v>
      </c>
      <c r="Y378" s="35">
        <v>0.128724672229</v>
      </c>
      <c r="Z378" s="35">
        <v>8.7149758454100001E-2</v>
      </c>
      <c r="AA378" s="35">
        <v>0.101583113456</v>
      </c>
      <c r="AB378" s="35">
        <v>0.40174788135599998</v>
      </c>
      <c r="AC378" s="35">
        <v>1.8704379561999999E-2</v>
      </c>
      <c r="AD378" s="35">
        <v>3.8405797101399998E-2</v>
      </c>
      <c r="AE378" s="35">
        <v>0.155287009063</v>
      </c>
      <c r="AF378" s="35">
        <v>0.126758361988</v>
      </c>
      <c r="AG378" s="35">
        <v>7.9513564078599996E-2</v>
      </c>
      <c r="AH378" s="35">
        <v>0.13987404706699999</v>
      </c>
      <c r="AI378" s="35">
        <v>9.5925875459900001E-2</v>
      </c>
      <c r="AJ378" s="35">
        <v>9.1718170581E-2</v>
      </c>
      <c r="AL378" s="36"/>
      <c r="AM378" s="34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S378" s="38"/>
    </row>
    <row r="379" spans="3:71" x14ac:dyDescent="0.2"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54"/>
      <c r="S379" s="8" t="s">
        <v>5266</v>
      </c>
      <c r="T379" s="8" t="s">
        <v>4973</v>
      </c>
      <c r="U379" s="35">
        <v>0</v>
      </c>
      <c r="V379" s="35">
        <v>0</v>
      </c>
      <c r="W379" s="35">
        <v>0</v>
      </c>
      <c r="X379" s="35">
        <v>0</v>
      </c>
      <c r="Y379" s="35">
        <v>0</v>
      </c>
      <c r="Z379" s="35">
        <v>0</v>
      </c>
      <c r="AA379" s="35">
        <v>0</v>
      </c>
      <c r="AB379" s="35">
        <v>0</v>
      </c>
      <c r="AC379" s="35">
        <v>0</v>
      </c>
      <c r="AD379" s="35">
        <v>0</v>
      </c>
      <c r="AE379" s="35">
        <v>0</v>
      </c>
      <c r="AF379" s="35">
        <v>0</v>
      </c>
      <c r="AG379" s="35">
        <v>0</v>
      </c>
      <c r="AH379" s="35">
        <v>0</v>
      </c>
      <c r="AI379" s="35">
        <v>0</v>
      </c>
      <c r="AJ379" s="35">
        <v>0</v>
      </c>
      <c r="AL379" s="36"/>
      <c r="AM379" s="34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S379" s="38"/>
    </row>
    <row r="380" spans="3:71" ht="15.75" thickBot="1" x14ac:dyDescent="0.25"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54"/>
      <c r="S380" s="40" t="s">
        <v>5266</v>
      </c>
      <c r="T380" s="40" t="s">
        <v>52</v>
      </c>
      <c r="U380" s="41">
        <v>0</v>
      </c>
      <c r="V380" s="41">
        <v>0</v>
      </c>
      <c r="W380" s="41">
        <v>0</v>
      </c>
      <c r="X380" s="41">
        <v>0</v>
      </c>
      <c r="Y380" s="41">
        <v>0</v>
      </c>
      <c r="Z380" s="41">
        <v>0</v>
      </c>
      <c r="AA380" s="41">
        <v>0</v>
      </c>
      <c r="AB380" s="41">
        <v>0</v>
      </c>
      <c r="AC380" s="41">
        <v>0</v>
      </c>
      <c r="AD380" s="41">
        <v>0</v>
      </c>
      <c r="AE380" s="41">
        <v>0</v>
      </c>
      <c r="AF380" s="41">
        <v>0</v>
      </c>
      <c r="AG380" s="41">
        <v>0</v>
      </c>
      <c r="AH380" s="41">
        <v>0</v>
      </c>
      <c r="AI380" s="41">
        <v>0</v>
      </c>
      <c r="AJ380" s="41">
        <v>0</v>
      </c>
      <c r="AL380" s="36"/>
      <c r="AM380" s="34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S380" s="38"/>
    </row>
    <row r="381" spans="3:71" x14ac:dyDescent="0.2"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54"/>
      <c r="S381" s="8" t="s">
        <v>5268</v>
      </c>
      <c r="T381" s="8" t="s">
        <v>5054</v>
      </c>
      <c r="U381" s="35">
        <v>0.99210578251399995</v>
      </c>
      <c r="V381" s="35">
        <v>0.98148148148100001</v>
      </c>
      <c r="W381" s="35">
        <v>0.98470418470400001</v>
      </c>
      <c r="X381" s="35">
        <v>0.99053488883999996</v>
      </c>
      <c r="Y381" s="35">
        <v>0.97190165579499999</v>
      </c>
      <c r="Z381" s="35">
        <v>0.98559556786699998</v>
      </c>
      <c r="AA381" s="35">
        <v>0.93486410496700001</v>
      </c>
      <c r="AB381" s="35">
        <v>0.79065040650399998</v>
      </c>
      <c r="AC381" s="35">
        <v>0.97820723684199995</v>
      </c>
      <c r="AD381" s="35">
        <v>0.93782383419699999</v>
      </c>
      <c r="AE381" s="35">
        <v>0.939733998337</v>
      </c>
      <c r="AF381" s="35">
        <v>0.96601941747599995</v>
      </c>
      <c r="AG381" s="35">
        <v>0.99191063174100003</v>
      </c>
      <c r="AH381" s="35">
        <v>0.977152899824</v>
      </c>
      <c r="AI381" s="35">
        <v>0.98629550321199999</v>
      </c>
      <c r="AJ381" s="35">
        <v>0.98906789413100005</v>
      </c>
      <c r="AL381" s="36"/>
      <c r="AM381" s="34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S381" s="38"/>
    </row>
    <row r="382" spans="3:71" x14ac:dyDescent="0.2"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54"/>
      <c r="S382" s="8" t="s">
        <v>5268</v>
      </c>
      <c r="T382" s="8" t="s">
        <v>5056</v>
      </c>
      <c r="U382" s="35">
        <v>0</v>
      </c>
      <c r="V382" s="35">
        <v>0</v>
      </c>
      <c r="W382" s="35">
        <v>2.8860028859999999E-4</v>
      </c>
      <c r="X382" s="35">
        <v>2.20118864187E-4</v>
      </c>
      <c r="Y382" s="35">
        <v>5.0175614651299999E-4</v>
      </c>
      <c r="Z382" s="35">
        <v>0</v>
      </c>
      <c r="AA382" s="35">
        <v>0</v>
      </c>
      <c r="AB382" s="35">
        <v>0</v>
      </c>
      <c r="AC382" s="35">
        <v>2.05592105263E-4</v>
      </c>
      <c r="AD382" s="35">
        <v>0</v>
      </c>
      <c r="AE382" s="35">
        <v>4.1562759767200001E-4</v>
      </c>
      <c r="AF382" s="35">
        <v>0</v>
      </c>
      <c r="AG382" s="35">
        <v>3.8520801232699999E-4</v>
      </c>
      <c r="AH382" s="35">
        <v>7.02987697715E-4</v>
      </c>
      <c r="AI382" s="35">
        <v>4.2826552462500001E-4</v>
      </c>
      <c r="AJ382" s="35">
        <v>0</v>
      </c>
      <c r="AL382" s="36"/>
      <c r="AM382" s="34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S382" s="38"/>
    </row>
    <row r="383" spans="3:71" x14ac:dyDescent="0.2"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54"/>
      <c r="S383" s="8" t="s">
        <v>5268</v>
      </c>
      <c r="T383" s="8" t="s">
        <v>5058</v>
      </c>
      <c r="U383" s="35">
        <v>3.9471087428500002E-4</v>
      </c>
      <c r="V383" s="35">
        <v>0</v>
      </c>
      <c r="W383" s="35">
        <v>2.8860028859999999E-4</v>
      </c>
      <c r="X383" s="35">
        <v>2.20118864187E-4</v>
      </c>
      <c r="Y383" s="35">
        <v>2.0070245860499998E-3</v>
      </c>
      <c r="Z383" s="35">
        <v>2.21606648199E-3</v>
      </c>
      <c r="AA383" s="35">
        <v>4.6860356138699998E-4</v>
      </c>
      <c r="AB383" s="35">
        <v>0</v>
      </c>
      <c r="AC383" s="35">
        <v>4.1118421052599999E-4</v>
      </c>
      <c r="AD383" s="35">
        <v>1.41309467734E-3</v>
      </c>
      <c r="AE383" s="35">
        <v>8.3125519534499998E-4</v>
      </c>
      <c r="AF383" s="35">
        <v>7.4682598954400002E-4</v>
      </c>
      <c r="AG383" s="35">
        <v>0</v>
      </c>
      <c r="AH383" s="35">
        <v>0</v>
      </c>
      <c r="AI383" s="35">
        <v>8.5653104925099998E-4</v>
      </c>
      <c r="AJ383" s="35">
        <v>1.72612197929E-3</v>
      </c>
      <c r="AL383" s="36"/>
      <c r="AM383" s="34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S383" s="38"/>
    </row>
    <row r="384" spans="3:71" x14ac:dyDescent="0.2"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54"/>
      <c r="S384" s="8" t="s">
        <v>5268</v>
      </c>
      <c r="T384" s="8" t="s">
        <v>5060</v>
      </c>
      <c r="U384" s="35">
        <v>7.4995066114100003E-3</v>
      </c>
      <c r="V384" s="35">
        <v>1.8518518518500001E-2</v>
      </c>
      <c r="W384" s="35">
        <v>1.47186147186E-2</v>
      </c>
      <c r="X384" s="35">
        <v>9.0248734316499997E-3</v>
      </c>
      <c r="Y384" s="35">
        <v>2.5589563472200001E-2</v>
      </c>
      <c r="Z384" s="35">
        <v>1.2188365651E-2</v>
      </c>
      <c r="AA384" s="35">
        <v>6.4667291471400004E-2</v>
      </c>
      <c r="AB384" s="35">
        <v>0.20934959349599999</v>
      </c>
      <c r="AC384" s="35">
        <v>2.1175986842100002E-2</v>
      </c>
      <c r="AD384" s="35">
        <v>6.0763071125799997E-2</v>
      </c>
      <c r="AE384" s="35">
        <v>5.9019118869500002E-2</v>
      </c>
      <c r="AF384" s="35">
        <v>3.3233756534700003E-2</v>
      </c>
      <c r="AG384" s="35">
        <v>7.7041602465300002E-3</v>
      </c>
      <c r="AH384" s="35">
        <v>2.2144112478000001E-2</v>
      </c>
      <c r="AI384" s="35">
        <v>1.24197002141E-2</v>
      </c>
      <c r="AJ384" s="35">
        <v>9.2059838895299992E-3</v>
      </c>
      <c r="AL384" s="36"/>
      <c r="AM384" s="34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S384" s="38"/>
    </row>
    <row r="385" spans="3:71" x14ac:dyDescent="0.2"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54"/>
      <c r="S385" s="8" t="s">
        <v>5268</v>
      </c>
      <c r="T385" s="8" t="s">
        <v>4973</v>
      </c>
      <c r="U385" s="35">
        <v>0</v>
      </c>
      <c r="V385" s="35">
        <v>0</v>
      </c>
      <c r="W385" s="35">
        <v>0</v>
      </c>
      <c r="X385" s="35">
        <v>0</v>
      </c>
      <c r="Y385" s="35">
        <v>0</v>
      </c>
      <c r="Z385" s="35">
        <v>0</v>
      </c>
      <c r="AA385" s="35">
        <v>0</v>
      </c>
      <c r="AB385" s="35">
        <v>0</v>
      </c>
      <c r="AC385" s="35">
        <v>0</v>
      </c>
      <c r="AD385" s="35">
        <v>0</v>
      </c>
      <c r="AE385" s="35">
        <v>0</v>
      </c>
      <c r="AF385" s="35">
        <v>0</v>
      </c>
      <c r="AG385" s="35">
        <v>0</v>
      </c>
      <c r="AH385" s="35">
        <v>0</v>
      </c>
      <c r="AI385" s="35">
        <v>0</v>
      </c>
      <c r="AJ385" s="35">
        <v>0</v>
      </c>
      <c r="AL385" s="36"/>
      <c r="AM385" s="34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S385" s="38"/>
    </row>
    <row r="386" spans="3:71" ht="15.75" thickBot="1" x14ac:dyDescent="0.25"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54"/>
      <c r="S386" s="40" t="s">
        <v>5268</v>
      </c>
      <c r="T386" s="40" t="s">
        <v>52</v>
      </c>
      <c r="U386" s="41">
        <v>0</v>
      </c>
      <c r="V386" s="41">
        <v>0</v>
      </c>
      <c r="W386" s="41">
        <v>0</v>
      </c>
      <c r="X386" s="41">
        <v>0</v>
      </c>
      <c r="Y386" s="41">
        <v>0</v>
      </c>
      <c r="Z386" s="41">
        <v>0</v>
      </c>
      <c r="AA386" s="41">
        <v>0</v>
      </c>
      <c r="AB386" s="41">
        <v>0</v>
      </c>
      <c r="AC386" s="41">
        <v>0</v>
      </c>
      <c r="AD386" s="41">
        <v>0</v>
      </c>
      <c r="AE386" s="41">
        <v>0</v>
      </c>
      <c r="AF386" s="41">
        <v>0</v>
      </c>
      <c r="AG386" s="41">
        <v>0</v>
      </c>
      <c r="AH386" s="41">
        <v>0</v>
      </c>
      <c r="AI386" s="41">
        <v>0</v>
      </c>
      <c r="AJ386" s="41">
        <v>0</v>
      </c>
      <c r="AL386" s="36"/>
      <c r="AM386" s="34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S386" s="38"/>
    </row>
    <row r="387" spans="3:71" x14ac:dyDescent="0.2"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54"/>
      <c r="S387" s="8" t="s">
        <v>5270</v>
      </c>
      <c r="T387" s="8" t="s">
        <v>5054</v>
      </c>
      <c r="U387" s="35">
        <v>0.98950367371400005</v>
      </c>
      <c r="V387" s="35">
        <v>0.97468354430399995</v>
      </c>
      <c r="W387" s="35">
        <v>0.98451018699399995</v>
      </c>
      <c r="X387" s="35">
        <v>0.989663842071</v>
      </c>
      <c r="Y387" s="35">
        <v>0.974267968057</v>
      </c>
      <c r="Z387" s="35">
        <v>0.99065808594600002</v>
      </c>
      <c r="AA387" s="35">
        <v>0.96617965368000003</v>
      </c>
      <c r="AB387" s="35">
        <v>0.8</v>
      </c>
      <c r="AC387" s="35">
        <v>0.99402756508400003</v>
      </c>
      <c r="AD387" s="35">
        <v>0.99188499884100001</v>
      </c>
      <c r="AE387" s="35">
        <v>0.95024271844700003</v>
      </c>
      <c r="AF387" s="35">
        <v>0.95676925813900005</v>
      </c>
      <c r="AG387" s="35">
        <v>0.99057377049200002</v>
      </c>
      <c r="AH387" s="35">
        <v>0.98023416845</v>
      </c>
      <c r="AI387" s="35">
        <v>0.98466378293400003</v>
      </c>
      <c r="AJ387" s="35">
        <v>0.98537711647000004</v>
      </c>
      <c r="AL387" s="36"/>
      <c r="AM387" s="34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S387" s="38"/>
    </row>
    <row r="388" spans="3:71" x14ac:dyDescent="0.2"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54"/>
      <c r="S388" s="8" t="s">
        <v>5270</v>
      </c>
      <c r="T388" s="8" t="s">
        <v>5056</v>
      </c>
      <c r="U388" s="35">
        <v>7.4973759184299995E-5</v>
      </c>
      <c r="V388" s="35">
        <v>0</v>
      </c>
      <c r="W388" s="35">
        <v>1.39547864918E-4</v>
      </c>
      <c r="X388" s="35">
        <v>9.3118539901300003E-5</v>
      </c>
      <c r="Y388" s="35">
        <v>6.6548358473800002E-4</v>
      </c>
      <c r="Z388" s="35">
        <v>0</v>
      </c>
      <c r="AA388" s="35">
        <v>0</v>
      </c>
      <c r="AB388" s="35">
        <v>0</v>
      </c>
      <c r="AC388" s="35">
        <v>0</v>
      </c>
      <c r="AD388" s="35">
        <v>2.3185717597999999E-4</v>
      </c>
      <c r="AE388" s="35">
        <v>0</v>
      </c>
      <c r="AF388" s="35">
        <v>1.77904287493E-4</v>
      </c>
      <c r="AG388" s="35">
        <v>0</v>
      </c>
      <c r="AH388" s="35">
        <v>0</v>
      </c>
      <c r="AI388" s="35">
        <v>5.8985450255599997E-4</v>
      </c>
      <c r="AJ388" s="35">
        <v>2.5654181631599998E-4</v>
      </c>
      <c r="AL388" s="36"/>
      <c r="AM388" s="34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S388" s="38"/>
    </row>
    <row r="389" spans="3:71" x14ac:dyDescent="0.2"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54"/>
      <c r="S389" s="8" t="s">
        <v>5270</v>
      </c>
      <c r="T389" s="8" t="s">
        <v>5058</v>
      </c>
      <c r="U389" s="35">
        <v>1.4994751836900001E-4</v>
      </c>
      <c r="V389" s="35">
        <v>0</v>
      </c>
      <c r="W389" s="35">
        <v>2.7909572983499998E-4</v>
      </c>
      <c r="X389" s="35">
        <v>2.7935561970399999E-4</v>
      </c>
      <c r="Y389" s="35">
        <v>1.3309671694800001E-3</v>
      </c>
      <c r="Z389" s="35">
        <v>8.3039236038999996E-4</v>
      </c>
      <c r="AA389" s="35">
        <v>2.7056277056299998E-4</v>
      </c>
      <c r="AB389" s="35">
        <v>0</v>
      </c>
      <c r="AC389" s="35">
        <v>7.6569678407400002E-4</v>
      </c>
      <c r="AD389" s="35">
        <v>9.2742870391799995E-4</v>
      </c>
      <c r="AE389" s="35">
        <v>7.2815533980600004E-4</v>
      </c>
      <c r="AF389" s="35">
        <v>1.42323429995E-3</v>
      </c>
      <c r="AG389" s="35">
        <v>6.1475409836100003E-4</v>
      </c>
      <c r="AH389" s="35">
        <v>0</v>
      </c>
      <c r="AI389" s="35">
        <v>1.17970900511E-3</v>
      </c>
      <c r="AJ389" s="35">
        <v>1.0261672652600001E-3</v>
      </c>
      <c r="AL389" s="36"/>
      <c r="AM389" s="34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S389" s="38"/>
    </row>
    <row r="390" spans="3:71" x14ac:dyDescent="0.2"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54"/>
      <c r="S390" s="8" t="s">
        <v>5270</v>
      </c>
      <c r="T390" s="8" t="s">
        <v>5060</v>
      </c>
      <c r="U390" s="35">
        <v>1.0271405008200001E-2</v>
      </c>
      <c r="V390" s="35">
        <v>2.5316455696199999E-2</v>
      </c>
      <c r="W390" s="35">
        <v>1.50711694111E-2</v>
      </c>
      <c r="X390" s="35">
        <v>9.9636837694400005E-3</v>
      </c>
      <c r="Y390" s="35">
        <v>2.3735581188999998E-2</v>
      </c>
      <c r="Z390" s="35">
        <v>8.5115216939999992E-3</v>
      </c>
      <c r="AA390" s="35">
        <v>3.3549783549799997E-2</v>
      </c>
      <c r="AB390" s="35">
        <v>0.2</v>
      </c>
      <c r="AC390" s="35">
        <v>5.2067381316999997E-3</v>
      </c>
      <c r="AD390" s="35">
        <v>6.9557152793900002E-3</v>
      </c>
      <c r="AE390" s="35">
        <v>4.9029126213599998E-2</v>
      </c>
      <c r="AF390" s="35">
        <v>4.1629603273399998E-2</v>
      </c>
      <c r="AG390" s="35">
        <v>8.8114754098399996E-3</v>
      </c>
      <c r="AH390" s="35">
        <v>1.9765831549800002E-2</v>
      </c>
      <c r="AI390" s="35">
        <v>1.3566653558800001E-2</v>
      </c>
      <c r="AJ390" s="35">
        <v>1.3340174448399999E-2</v>
      </c>
      <c r="AL390" s="36"/>
      <c r="AM390" s="34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S390" s="38"/>
    </row>
    <row r="391" spans="3:71" x14ac:dyDescent="0.2"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54"/>
      <c r="S391" s="8" t="s">
        <v>5270</v>
      </c>
      <c r="T391" s="8" t="s">
        <v>4973</v>
      </c>
      <c r="U391" s="35">
        <v>0</v>
      </c>
      <c r="V391" s="35">
        <v>0</v>
      </c>
      <c r="W391" s="35">
        <v>0</v>
      </c>
      <c r="X391" s="35">
        <v>0</v>
      </c>
      <c r="Y391" s="35">
        <v>0</v>
      </c>
      <c r="Z391" s="35">
        <v>0</v>
      </c>
      <c r="AA391" s="35">
        <v>0</v>
      </c>
      <c r="AB391" s="35">
        <v>0</v>
      </c>
      <c r="AC391" s="35">
        <v>0</v>
      </c>
      <c r="AD391" s="35">
        <v>0</v>
      </c>
      <c r="AE391" s="35">
        <v>0</v>
      </c>
      <c r="AF391" s="35">
        <v>0</v>
      </c>
      <c r="AG391" s="35">
        <v>0</v>
      </c>
      <c r="AH391" s="35">
        <v>0</v>
      </c>
      <c r="AI391" s="35">
        <v>0</v>
      </c>
      <c r="AJ391" s="35">
        <v>0</v>
      </c>
      <c r="AL391" s="36"/>
      <c r="AM391" s="34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S391" s="38"/>
    </row>
    <row r="392" spans="3:71" ht="15.75" thickBot="1" x14ac:dyDescent="0.25"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54"/>
      <c r="S392" s="40" t="s">
        <v>5270</v>
      </c>
      <c r="T392" s="40" t="s">
        <v>52</v>
      </c>
      <c r="U392" s="41">
        <v>0</v>
      </c>
      <c r="V392" s="41">
        <v>0</v>
      </c>
      <c r="W392" s="41">
        <v>0</v>
      </c>
      <c r="X392" s="41">
        <v>0</v>
      </c>
      <c r="Y392" s="41">
        <v>0</v>
      </c>
      <c r="Z392" s="41">
        <v>0</v>
      </c>
      <c r="AA392" s="41">
        <v>0</v>
      </c>
      <c r="AB392" s="41">
        <v>0</v>
      </c>
      <c r="AC392" s="41">
        <v>0</v>
      </c>
      <c r="AD392" s="41">
        <v>0</v>
      </c>
      <c r="AE392" s="41">
        <v>0</v>
      </c>
      <c r="AF392" s="41">
        <v>0</v>
      </c>
      <c r="AG392" s="41">
        <v>0</v>
      </c>
      <c r="AH392" s="41">
        <v>0</v>
      </c>
      <c r="AI392" s="41">
        <v>0</v>
      </c>
      <c r="AJ392" s="41">
        <v>0</v>
      </c>
      <c r="AL392" s="36"/>
      <c r="AM392" s="34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S392" s="38"/>
    </row>
    <row r="393" spans="3:71" x14ac:dyDescent="0.2">
      <c r="R393" s="54"/>
      <c r="S393" s="8" t="s">
        <v>5272</v>
      </c>
      <c r="T393" s="8" t="s">
        <v>5054</v>
      </c>
      <c r="U393" s="35">
        <v>0.95842029218199998</v>
      </c>
      <c r="V393" s="35">
        <v>0.90684133915599996</v>
      </c>
      <c r="W393" s="35">
        <v>0.92634619352199998</v>
      </c>
      <c r="X393" s="35">
        <v>0.939893283114</v>
      </c>
      <c r="Y393" s="35">
        <v>0.88271604938299997</v>
      </c>
      <c r="Z393" s="35">
        <v>0.95454545454499995</v>
      </c>
      <c r="AA393" s="35">
        <v>0.834132693845</v>
      </c>
      <c r="AB393" s="35">
        <v>0.63471849865999996</v>
      </c>
      <c r="AC393" s="35">
        <v>0.95682158920500004</v>
      </c>
      <c r="AD393" s="35">
        <v>0.89897260274000002</v>
      </c>
      <c r="AE393" s="35">
        <v>0.82290632240999995</v>
      </c>
      <c r="AF393" s="35">
        <v>0.868140649973</v>
      </c>
      <c r="AG393" s="35">
        <v>0.956140350877</v>
      </c>
      <c r="AH393" s="35">
        <v>0.90826347305400001</v>
      </c>
      <c r="AI393" s="35">
        <v>0.93603707995399998</v>
      </c>
      <c r="AJ393" s="35">
        <v>0.94625176803400002</v>
      </c>
      <c r="AM393" s="34"/>
      <c r="AY393" s="36"/>
      <c r="AZ393" s="36"/>
      <c r="BA393" s="36"/>
      <c r="BB393" s="36"/>
    </row>
    <row r="394" spans="3:71" x14ac:dyDescent="0.2">
      <c r="R394" s="54"/>
      <c r="S394" s="8" t="s">
        <v>5272</v>
      </c>
      <c r="T394" s="8" t="s">
        <v>5056</v>
      </c>
      <c r="U394" s="35">
        <v>0</v>
      </c>
      <c r="V394" s="35">
        <v>0</v>
      </c>
      <c r="W394" s="35">
        <v>0</v>
      </c>
      <c r="X394" s="35">
        <v>3.1387319522900001E-4</v>
      </c>
      <c r="Y394" s="35">
        <v>4.1152263374499999E-4</v>
      </c>
      <c r="Z394" s="35">
        <v>0</v>
      </c>
      <c r="AA394" s="35">
        <v>3.99680255795E-4</v>
      </c>
      <c r="AB394" s="35">
        <v>0</v>
      </c>
      <c r="AC394" s="35">
        <v>0</v>
      </c>
      <c r="AD394" s="35">
        <v>0</v>
      </c>
      <c r="AE394" s="35">
        <v>0</v>
      </c>
      <c r="AF394" s="35">
        <v>0</v>
      </c>
      <c r="AG394" s="35">
        <v>0</v>
      </c>
      <c r="AH394" s="35">
        <v>2.39520958084E-4</v>
      </c>
      <c r="AI394" s="35">
        <v>0</v>
      </c>
      <c r="AJ394" s="35">
        <v>0</v>
      </c>
      <c r="AM394" s="34"/>
      <c r="AY394" s="36"/>
      <c r="AZ394" s="36"/>
      <c r="BA394" s="36"/>
      <c r="BB394" s="36"/>
    </row>
    <row r="395" spans="3:71" x14ac:dyDescent="0.2">
      <c r="R395" s="54"/>
      <c r="S395" s="8" t="s">
        <v>5272</v>
      </c>
      <c r="T395" s="8" t="s">
        <v>5058</v>
      </c>
      <c r="U395" s="35">
        <v>1.60539412426E-4</v>
      </c>
      <c r="V395" s="35">
        <v>1.4556040756899999E-3</v>
      </c>
      <c r="W395" s="35">
        <v>0</v>
      </c>
      <c r="X395" s="35">
        <v>0</v>
      </c>
      <c r="Y395" s="35">
        <v>4.1152263374499999E-4</v>
      </c>
      <c r="Z395" s="35">
        <v>1.53217568948E-3</v>
      </c>
      <c r="AA395" s="35">
        <v>3.99680255795E-4</v>
      </c>
      <c r="AB395" s="35">
        <v>3.3512064343200001E-4</v>
      </c>
      <c r="AC395" s="35">
        <v>5.9970014992500003E-4</v>
      </c>
      <c r="AD395" s="35">
        <v>1.14155251142E-3</v>
      </c>
      <c r="AE395" s="35">
        <v>6.6203243959000004E-4</v>
      </c>
      <c r="AF395" s="35">
        <v>7.9914757591900004E-4</v>
      </c>
      <c r="AG395" s="35">
        <v>3.98724082935E-4</v>
      </c>
      <c r="AH395" s="35">
        <v>0</v>
      </c>
      <c r="AI395" s="35">
        <v>1.3904982618800001E-3</v>
      </c>
      <c r="AJ395" s="35">
        <v>4.7147571900000001E-4</v>
      </c>
      <c r="AM395" s="34"/>
      <c r="AY395" s="36"/>
      <c r="AZ395" s="36"/>
      <c r="BA395" s="36"/>
      <c r="BB395" s="36"/>
    </row>
    <row r="396" spans="3:71" x14ac:dyDescent="0.2">
      <c r="R396" s="54"/>
      <c r="S396" s="8" t="s">
        <v>5272</v>
      </c>
      <c r="T396" s="8" t="s">
        <v>5060</v>
      </c>
      <c r="U396" s="35">
        <v>4.1419168405799997E-2</v>
      </c>
      <c r="V396" s="35">
        <v>9.1703056768599994E-2</v>
      </c>
      <c r="W396" s="35">
        <v>7.3653806478199996E-2</v>
      </c>
      <c r="X396" s="35">
        <v>5.9792843691100002E-2</v>
      </c>
      <c r="Y396" s="35">
        <v>0.11646090535</v>
      </c>
      <c r="Z396" s="35">
        <v>4.39223697651E-2</v>
      </c>
      <c r="AA396" s="35">
        <v>0.16506794564300001</v>
      </c>
      <c r="AB396" s="35">
        <v>0.36494638069699997</v>
      </c>
      <c r="AC396" s="35">
        <v>4.25787106447E-2</v>
      </c>
      <c r="AD396" s="35">
        <v>9.9885844748899999E-2</v>
      </c>
      <c r="AE396" s="35">
        <v>0.17643164515099999</v>
      </c>
      <c r="AF396" s="35">
        <v>0.131060202451</v>
      </c>
      <c r="AG396" s="35">
        <v>4.3460925039899997E-2</v>
      </c>
      <c r="AH396" s="35">
        <v>9.1497005987999994E-2</v>
      </c>
      <c r="AI396" s="35">
        <v>6.2572421784499996E-2</v>
      </c>
      <c r="AJ396" s="35">
        <v>5.3276756247100002E-2</v>
      </c>
      <c r="AM396" s="34"/>
      <c r="AY396" s="36"/>
      <c r="AZ396" s="36"/>
      <c r="BA396" s="36"/>
      <c r="BB396" s="36"/>
    </row>
    <row r="397" spans="3:71" x14ac:dyDescent="0.2">
      <c r="R397" s="54"/>
      <c r="S397" s="8" t="s">
        <v>5272</v>
      </c>
      <c r="T397" s="8" t="s">
        <v>4973</v>
      </c>
      <c r="U397" s="35">
        <v>0</v>
      </c>
      <c r="V397" s="35">
        <v>0</v>
      </c>
      <c r="W397" s="35">
        <v>0</v>
      </c>
      <c r="X397" s="35">
        <v>0</v>
      </c>
      <c r="Y397" s="35">
        <v>0</v>
      </c>
      <c r="Z397" s="35">
        <v>0</v>
      </c>
      <c r="AA397" s="35">
        <v>0</v>
      </c>
      <c r="AB397" s="35">
        <v>0</v>
      </c>
      <c r="AC397" s="35">
        <v>0</v>
      </c>
      <c r="AD397" s="35">
        <v>0</v>
      </c>
      <c r="AE397" s="35">
        <v>0</v>
      </c>
      <c r="AF397" s="35">
        <v>0</v>
      </c>
      <c r="AG397" s="35">
        <v>0</v>
      </c>
      <c r="AH397" s="35">
        <v>0</v>
      </c>
      <c r="AI397" s="35">
        <v>0</v>
      </c>
      <c r="AJ397" s="35">
        <v>0</v>
      </c>
      <c r="AM397" s="34"/>
      <c r="AY397" s="36"/>
      <c r="AZ397" s="36"/>
      <c r="BA397" s="36"/>
      <c r="BB397" s="36"/>
    </row>
    <row r="398" spans="3:71" ht="15.75" thickBot="1" x14ac:dyDescent="0.25">
      <c r="R398" s="54"/>
      <c r="S398" s="40" t="s">
        <v>5272</v>
      </c>
      <c r="T398" s="40" t="s">
        <v>52</v>
      </c>
      <c r="U398" s="41">
        <v>0</v>
      </c>
      <c r="V398" s="41">
        <v>0</v>
      </c>
      <c r="W398" s="41">
        <v>0</v>
      </c>
      <c r="X398" s="41">
        <v>0</v>
      </c>
      <c r="Y398" s="41">
        <v>0</v>
      </c>
      <c r="Z398" s="41">
        <v>0</v>
      </c>
      <c r="AA398" s="41">
        <v>0</v>
      </c>
      <c r="AB398" s="41">
        <v>0</v>
      </c>
      <c r="AC398" s="41">
        <v>0</v>
      </c>
      <c r="AD398" s="41">
        <v>0</v>
      </c>
      <c r="AE398" s="41">
        <v>0</v>
      </c>
      <c r="AF398" s="41">
        <v>0</v>
      </c>
      <c r="AG398" s="41">
        <v>0</v>
      </c>
      <c r="AH398" s="41">
        <v>0</v>
      </c>
      <c r="AI398" s="41">
        <v>0</v>
      </c>
      <c r="AJ398" s="41">
        <v>0</v>
      </c>
      <c r="AM398" s="34"/>
      <c r="AY398" s="36"/>
      <c r="AZ398" s="36"/>
      <c r="BA398" s="36"/>
      <c r="BB398" s="36"/>
    </row>
    <row r="399" spans="3:71" x14ac:dyDescent="0.2">
      <c r="R399" s="54"/>
      <c r="S399" s="8" t="s">
        <v>5273</v>
      </c>
      <c r="T399" s="8" t="s">
        <v>5054</v>
      </c>
      <c r="U399" s="35">
        <v>0.90364775239499995</v>
      </c>
      <c r="V399" s="35">
        <v>0.82870370370400004</v>
      </c>
      <c r="W399" s="35">
        <v>0.797743055556</v>
      </c>
      <c r="X399" s="35">
        <v>0.84345156889499995</v>
      </c>
      <c r="Y399" s="35">
        <v>0.891685393258</v>
      </c>
      <c r="Z399" s="35">
        <v>0.92524916943500002</v>
      </c>
      <c r="AA399" s="35">
        <v>0.81679942071</v>
      </c>
      <c r="AB399" s="35">
        <v>0.659590043924</v>
      </c>
      <c r="AC399" s="35">
        <v>0.95227765726699998</v>
      </c>
      <c r="AD399" s="35">
        <v>0.87906976744200005</v>
      </c>
      <c r="AE399" s="35">
        <v>0.81099126861799997</v>
      </c>
      <c r="AF399" s="35">
        <v>0.860438942037</v>
      </c>
      <c r="AG399" s="35">
        <v>0.88888888888899997</v>
      </c>
      <c r="AH399" s="35">
        <v>0.81988082340199997</v>
      </c>
      <c r="AI399" s="35">
        <v>0.84702361157299999</v>
      </c>
      <c r="AJ399" s="35">
        <v>0.85555142963200004</v>
      </c>
      <c r="AM399" s="34"/>
      <c r="AY399" s="36"/>
      <c r="AZ399" s="36"/>
      <c r="BA399" s="36"/>
      <c r="BB399" s="36"/>
    </row>
    <row r="400" spans="3:71" x14ac:dyDescent="0.2">
      <c r="R400" s="54"/>
      <c r="S400" s="8" t="s">
        <v>5273</v>
      </c>
      <c r="T400" s="8" t="s">
        <v>5056</v>
      </c>
      <c r="U400" s="35">
        <v>1.8422991893900001E-4</v>
      </c>
      <c r="V400" s="35">
        <v>0</v>
      </c>
      <c r="W400" s="35">
        <v>0</v>
      </c>
      <c r="X400" s="35">
        <v>0</v>
      </c>
      <c r="Y400" s="35">
        <v>0</v>
      </c>
      <c r="Z400" s="35">
        <v>0</v>
      </c>
      <c r="AA400" s="35">
        <v>0</v>
      </c>
      <c r="AB400" s="35">
        <v>0</v>
      </c>
      <c r="AC400" s="35">
        <v>0</v>
      </c>
      <c r="AD400" s="35">
        <v>4.6511627906999998E-4</v>
      </c>
      <c r="AE400" s="35">
        <v>0</v>
      </c>
      <c r="AF400" s="35">
        <v>1.8758206715399999E-4</v>
      </c>
      <c r="AG400" s="35">
        <v>0</v>
      </c>
      <c r="AH400" s="35">
        <v>0</v>
      </c>
      <c r="AI400" s="35">
        <v>3.32557366146E-4</v>
      </c>
      <c r="AJ400" s="35">
        <v>0</v>
      </c>
      <c r="AM400" s="34"/>
      <c r="AY400" s="36"/>
      <c r="AZ400" s="36"/>
      <c r="BA400" s="36"/>
      <c r="BB400" s="36"/>
    </row>
    <row r="401" spans="18:54" x14ac:dyDescent="0.2">
      <c r="R401" s="54"/>
      <c r="S401" s="8" t="s">
        <v>5273</v>
      </c>
      <c r="T401" s="8" t="s">
        <v>5058</v>
      </c>
      <c r="U401" s="35">
        <v>1.8422991893900001E-4</v>
      </c>
      <c r="V401" s="35">
        <v>1.5432098765399999E-3</v>
      </c>
      <c r="W401" s="35">
        <v>4.3402777777800002E-4</v>
      </c>
      <c r="X401" s="35">
        <v>0</v>
      </c>
      <c r="Y401" s="35">
        <v>4.4943820224699999E-4</v>
      </c>
      <c r="Z401" s="35">
        <v>8.3056478405300004E-4</v>
      </c>
      <c r="AA401" s="35">
        <v>0</v>
      </c>
      <c r="AB401" s="35">
        <v>3.6603221083499998E-4</v>
      </c>
      <c r="AC401" s="35">
        <v>1.08459869848E-3</v>
      </c>
      <c r="AD401" s="35">
        <v>4.6511627906999998E-4</v>
      </c>
      <c r="AE401" s="35">
        <v>1.5408320493100001E-3</v>
      </c>
      <c r="AF401" s="35">
        <v>7.50328268618E-4</v>
      </c>
      <c r="AG401" s="35">
        <v>3.7037037036999999E-4</v>
      </c>
      <c r="AH401" s="35">
        <v>2.7085590465900002E-4</v>
      </c>
      <c r="AI401" s="35">
        <v>6.6511473229100004E-4</v>
      </c>
      <c r="AJ401" s="35">
        <v>1.11399925733E-3</v>
      </c>
      <c r="AM401" s="34"/>
      <c r="AY401" s="36"/>
      <c r="AZ401" s="36"/>
      <c r="BA401" s="36"/>
      <c r="BB401" s="36"/>
    </row>
    <row r="402" spans="18:54" x14ac:dyDescent="0.2">
      <c r="R402" s="54"/>
      <c r="S402" s="8" t="s">
        <v>5273</v>
      </c>
      <c r="T402" s="8" t="s">
        <v>5060</v>
      </c>
      <c r="U402" s="35">
        <v>9.5983787767099996E-2</v>
      </c>
      <c r="V402" s="35">
        <v>0.16975308642</v>
      </c>
      <c r="W402" s="35">
        <v>0.201822916667</v>
      </c>
      <c r="X402" s="35">
        <v>0.156548431105</v>
      </c>
      <c r="Y402" s="35">
        <v>0.10786516853899999</v>
      </c>
      <c r="Z402" s="35">
        <v>7.3920265780700004E-2</v>
      </c>
      <c r="AA402" s="35">
        <v>0.18320057929</v>
      </c>
      <c r="AB402" s="35">
        <v>0.34004392386499999</v>
      </c>
      <c r="AC402" s="35">
        <v>4.6637744034700002E-2</v>
      </c>
      <c r="AD402" s="35">
        <v>0.12</v>
      </c>
      <c r="AE402" s="35">
        <v>0.187467899332</v>
      </c>
      <c r="AF402" s="35">
        <v>0.13862314762700001</v>
      </c>
      <c r="AG402" s="35">
        <v>0.110740740741</v>
      </c>
      <c r="AH402" s="35">
        <v>0.179848320693</v>
      </c>
      <c r="AI402" s="35">
        <v>0.15197871632900001</v>
      </c>
      <c r="AJ402" s="35">
        <v>0.14333457111</v>
      </c>
      <c r="AM402" s="34"/>
      <c r="AY402" s="36"/>
      <c r="AZ402" s="36"/>
      <c r="BA402" s="36"/>
      <c r="BB402" s="36"/>
    </row>
    <row r="403" spans="18:54" x14ac:dyDescent="0.2">
      <c r="R403" s="54"/>
      <c r="S403" s="8" t="s">
        <v>5273</v>
      </c>
      <c r="T403" s="8" t="s">
        <v>4973</v>
      </c>
      <c r="U403" s="35">
        <v>0</v>
      </c>
      <c r="V403" s="35">
        <v>0</v>
      </c>
      <c r="W403" s="35">
        <v>0</v>
      </c>
      <c r="X403" s="35">
        <v>0</v>
      </c>
      <c r="Y403" s="35">
        <v>0</v>
      </c>
      <c r="Z403" s="35">
        <v>0</v>
      </c>
      <c r="AA403" s="35">
        <v>0</v>
      </c>
      <c r="AB403" s="35">
        <v>0</v>
      </c>
      <c r="AC403" s="35">
        <v>0</v>
      </c>
      <c r="AD403" s="35">
        <v>0</v>
      </c>
      <c r="AE403" s="35">
        <v>0</v>
      </c>
      <c r="AF403" s="35">
        <v>0</v>
      </c>
      <c r="AG403" s="35">
        <v>0</v>
      </c>
      <c r="AH403" s="35">
        <v>0</v>
      </c>
      <c r="AI403" s="35">
        <v>0</v>
      </c>
      <c r="AJ403" s="35">
        <v>0</v>
      </c>
      <c r="AM403" s="34"/>
      <c r="AY403" s="36"/>
      <c r="AZ403" s="36"/>
      <c r="BA403" s="36"/>
      <c r="BB403" s="36"/>
    </row>
    <row r="404" spans="18:54" ht="15.75" thickBot="1" x14ac:dyDescent="0.25">
      <c r="R404" s="54"/>
      <c r="S404" s="40" t="s">
        <v>5273</v>
      </c>
      <c r="T404" s="40" t="s">
        <v>52</v>
      </c>
      <c r="U404" s="41">
        <v>0</v>
      </c>
      <c r="V404" s="41">
        <v>0</v>
      </c>
      <c r="W404" s="41">
        <v>0</v>
      </c>
      <c r="X404" s="41">
        <v>0</v>
      </c>
      <c r="Y404" s="41">
        <v>0</v>
      </c>
      <c r="Z404" s="41">
        <v>0</v>
      </c>
      <c r="AA404" s="41">
        <v>0</v>
      </c>
      <c r="AB404" s="41">
        <v>0</v>
      </c>
      <c r="AC404" s="41">
        <v>0</v>
      </c>
      <c r="AD404" s="41">
        <v>0</v>
      </c>
      <c r="AE404" s="41">
        <v>0</v>
      </c>
      <c r="AF404" s="41">
        <v>0</v>
      </c>
      <c r="AG404" s="41">
        <v>0</v>
      </c>
      <c r="AH404" s="41">
        <v>0</v>
      </c>
      <c r="AI404" s="41">
        <v>0</v>
      </c>
      <c r="AJ404" s="41">
        <v>0</v>
      </c>
      <c r="AM404" s="34"/>
      <c r="AY404" s="36"/>
      <c r="AZ404" s="36"/>
      <c r="BA404" s="36"/>
      <c r="BB404" s="36"/>
    </row>
    <row r="405" spans="18:54" x14ac:dyDescent="0.2">
      <c r="R405" s="54"/>
      <c r="S405" s="8" t="s">
        <v>5277</v>
      </c>
      <c r="T405" s="8" t="s">
        <v>5054</v>
      </c>
      <c r="U405" s="35">
        <v>0.94758842443699998</v>
      </c>
      <c r="V405" s="35">
        <v>0.88235294117600005</v>
      </c>
      <c r="W405" s="35">
        <v>0.91643356643399998</v>
      </c>
      <c r="X405" s="35">
        <v>0.95372233400399997</v>
      </c>
      <c r="Y405" s="35">
        <v>0.92533503509899995</v>
      </c>
      <c r="Z405" s="35">
        <v>0.92897497982199995</v>
      </c>
      <c r="AA405" s="35">
        <v>0.783475783476</v>
      </c>
      <c r="AB405" s="35">
        <v>0.67737154150199996</v>
      </c>
      <c r="AC405" s="35">
        <v>0.83207321926</v>
      </c>
      <c r="AD405" s="35">
        <v>0.80853174603199995</v>
      </c>
      <c r="AE405" s="35">
        <v>0.81265377855900001</v>
      </c>
      <c r="AF405" s="35">
        <v>0.82612826603300005</v>
      </c>
      <c r="AG405" s="35">
        <v>0.94994087504900004</v>
      </c>
      <c r="AH405" s="35">
        <v>0.91865828092199997</v>
      </c>
      <c r="AI405" s="35">
        <v>0.921875</v>
      </c>
      <c r="AJ405" s="35">
        <v>0.94722955145099996</v>
      </c>
      <c r="AM405" s="34"/>
      <c r="AY405" s="36"/>
      <c r="AZ405" s="36"/>
      <c r="BA405" s="36"/>
      <c r="BB405" s="36"/>
    </row>
    <row r="406" spans="18:54" x14ac:dyDescent="0.2">
      <c r="R406" s="54"/>
      <c r="S406" s="8" t="s">
        <v>5277</v>
      </c>
      <c r="T406" s="8" t="s">
        <v>5056</v>
      </c>
      <c r="U406" s="35">
        <v>0</v>
      </c>
      <c r="V406" s="35">
        <v>0</v>
      </c>
      <c r="W406" s="35">
        <v>0</v>
      </c>
      <c r="X406" s="35">
        <v>0</v>
      </c>
      <c r="Y406" s="35">
        <v>0</v>
      </c>
      <c r="Z406" s="35">
        <v>0</v>
      </c>
      <c r="AA406" s="35">
        <v>0</v>
      </c>
      <c r="AB406" s="35">
        <v>0</v>
      </c>
      <c r="AC406" s="35">
        <v>0</v>
      </c>
      <c r="AD406" s="35">
        <v>0</v>
      </c>
      <c r="AE406" s="35">
        <v>0</v>
      </c>
      <c r="AF406" s="35">
        <v>0</v>
      </c>
      <c r="AG406" s="35">
        <v>0</v>
      </c>
      <c r="AH406" s="35">
        <v>0</v>
      </c>
      <c r="AI406" s="35">
        <v>6.2500000000000001E-4</v>
      </c>
      <c r="AJ406" s="35">
        <v>0</v>
      </c>
      <c r="AM406" s="34"/>
      <c r="AY406" s="36"/>
      <c r="AZ406" s="36"/>
      <c r="BA406" s="36"/>
      <c r="BB406" s="36"/>
    </row>
    <row r="407" spans="18:54" x14ac:dyDescent="0.2">
      <c r="R407" s="54"/>
      <c r="S407" s="8" t="s">
        <v>5277</v>
      </c>
      <c r="T407" s="8" t="s">
        <v>5058</v>
      </c>
      <c r="U407" s="35">
        <v>3.2154340835999998E-4</v>
      </c>
      <c r="V407" s="35">
        <v>2.02839756592E-3</v>
      </c>
      <c r="W407" s="35">
        <v>3.4965034964999999E-4</v>
      </c>
      <c r="X407" s="35">
        <v>4.0241448692199998E-4</v>
      </c>
      <c r="Y407" s="35">
        <v>1.27632418634E-3</v>
      </c>
      <c r="Z407" s="35">
        <v>8.0710250201799995E-4</v>
      </c>
      <c r="AA407" s="35">
        <v>7.1225071225100003E-4</v>
      </c>
      <c r="AB407" s="35">
        <v>4.9407114624499995E-4</v>
      </c>
      <c r="AC407" s="35">
        <v>7.9586152009600004E-4</v>
      </c>
      <c r="AD407" s="35">
        <v>2.9761904761899998E-3</v>
      </c>
      <c r="AE407" s="35">
        <v>3.5149384885799998E-4</v>
      </c>
      <c r="AF407" s="35">
        <v>1.9002375296899999E-3</v>
      </c>
      <c r="AG407" s="35">
        <v>3.9416633819499999E-4</v>
      </c>
      <c r="AH407" s="35">
        <v>4.1928721174E-4</v>
      </c>
      <c r="AI407" s="35">
        <v>6.2500000000000001E-4</v>
      </c>
      <c r="AJ407" s="35">
        <v>0</v>
      </c>
      <c r="AM407" s="34"/>
      <c r="AY407" s="36"/>
      <c r="AZ407" s="36"/>
      <c r="BA407" s="36"/>
      <c r="BB407" s="36"/>
    </row>
    <row r="408" spans="18:54" x14ac:dyDescent="0.2">
      <c r="R408" s="54"/>
      <c r="S408" s="8" t="s">
        <v>5277</v>
      </c>
      <c r="T408" s="8" t="s">
        <v>5060</v>
      </c>
      <c r="U408" s="35">
        <v>5.2090032154299998E-2</v>
      </c>
      <c r="V408" s="35">
        <v>0.11561866125799999</v>
      </c>
      <c r="W408" s="35">
        <v>8.3216783216799997E-2</v>
      </c>
      <c r="X408" s="35">
        <v>4.5875251509099997E-2</v>
      </c>
      <c r="Y408" s="35">
        <v>7.3388640714699999E-2</v>
      </c>
      <c r="Z408" s="35">
        <v>7.0217917675499994E-2</v>
      </c>
      <c r="AA408" s="35">
        <v>0.21581196581199999</v>
      </c>
      <c r="AB408" s="35">
        <v>0.32213438735200001</v>
      </c>
      <c r="AC408" s="35">
        <v>0.16713091922000001</v>
      </c>
      <c r="AD408" s="35">
        <v>0.18849206349200001</v>
      </c>
      <c r="AE408" s="35">
        <v>0.186994727592</v>
      </c>
      <c r="AF408" s="35">
        <v>0.17197149643699999</v>
      </c>
      <c r="AG408" s="35">
        <v>4.9664958612499997E-2</v>
      </c>
      <c r="AH408" s="35">
        <v>8.0922431865800004E-2</v>
      </c>
      <c r="AI408" s="35">
        <v>7.6874999999999999E-2</v>
      </c>
      <c r="AJ408" s="35">
        <v>5.2770448548800003E-2</v>
      </c>
      <c r="AM408" s="34"/>
      <c r="AY408" s="36"/>
      <c r="AZ408" s="36"/>
      <c r="BA408" s="36"/>
      <c r="BB408" s="36"/>
    </row>
    <row r="409" spans="18:54" x14ac:dyDescent="0.2">
      <c r="R409" s="54"/>
      <c r="S409" s="8" t="s">
        <v>5277</v>
      </c>
      <c r="T409" s="8" t="s">
        <v>4973</v>
      </c>
      <c r="U409" s="35">
        <v>0</v>
      </c>
      <c r="V409" s="35">
        <v>0</v>
      </c>
      <c r="W409" s="35">
        <v>0</v>
      </c>
      <c r="X409" s="35">
        <v>0</v>
      </c>
      <c r="Y409" s="35">
        <v>0</v>
      </c>
      <c r="Z409" s="35">
        <v>0</v>
      </c>
      <c r="AA409" s="35">
        <v>0</v>
      </c>
      <c r="AB409" s="35">
        <v>0</v>
      </c>
      <c r="AC409" s="35">
        <v>0</v>
      </c>
      <c r="AD409" s="35">
        <v>0</v>
      </c>
      <c r="AE409" s="35">
        <v>0</v>
      </c>
      <c r="AF409" s="35">
        <v>0</v>
      </c>
      <c r="AG409" s="35">
        <v>0</v>
      </c>
      <c r="AH409" s="35">
        <v>0</v>
      </c>
      <c r="AI409" s="35">
        <v>0</v>
      </c>
      <c r="AJ409" s="35">
        <v>0</v>
      </c>
      <c r="AM409" s="34"/>
      <c r="AY409" s="36"/>
      <c r="AZ409" s="36"/>
      <c r="BA409" s="36"/>
      <c r="BB409" s="36"/>
    </row>
    <row r="410" spans="18:54" ht="15.75" thickBot="1" x14ac:dyDescent="0.25">
      <c r="R410" s="54"/>
      <c r="S410" s="40" t="s">
        <v>5277</v>
      </c>
      <c r="T410" s="40" t="s">
        <v>52</v>
      </c>
      <c r="U410" s="41">
        <v>0</v>
      </c>
      <c r="V410" s="41">
        <v>0</v>
      </c>
      <c r="W410" s="41">
        <v>0</v>
      </c>
      <c r="X410" s="41">
        <v>0</v>
      </c>
      <c r="Y410" s="41">
        <v>0</v>
      </c>
      <c r="Z410" s="41">
        <v>0</v>
      </c>
      <c r="AA410" s="41">
        <v>0</v>
      </c>
      <c r="AB410" s="41">
        <v>0</v>
      </c>
      <c r="AC410" s="41">
        <v>0</v>
      </c>
      <c r="AD410" s="41">
        <v>0</v>
      </c>
      <c r="AE410" s="41">
        <v>0</v>
      </c>
      <c r="AF410" s="41">
        <v>0</v>
      </c>
      <c r="AG410" s="41">
        <v>0</v>
      </c>
      <c r="AH410" s="41">
        <v>0</v>
      </c>
      <c r="AI410" s="41">
        <v>0</v>
      </c>
      <c r="AJ410" s="41">
        <v>0</v>
      </c>
      <c r="AM410" s="34"/>
      <c r="AY410" s="36"/>
      <c r="AZ410" s="36"/>
      <c r="BA410" s="36"/>
      <c r="BB410" s="36"/>
    </row>
    <row r="411" spans="18:54" x14ac:dyDescent="0.2">
      <c r="R411" s="54"/>
      <c r="S411" s="8" t="s">
        <v>5278</v>
      </c>
      <c r="T411" s="8" t="s">
        <v>5054</v>
      </c>
      <c r="U411" s="35">
        <v>0.97331052181400002</v>
      </c>
      <c r="V411" s="35">
        <v>0.90076335877900005</v>
      </c>
      <c r="W411" s="35">
        <v>0.92677459526799999</v>
      </c>
      <c r="X411" s="35">
        <v>0.94855152762399997</v>
      </c>
      <c r="Y411" s="35">
        <v>0.93732590529199999</v>
      </c>
      <c r="Z411" s="35">
        <v>0.96642776310800005</v>
      </c>
      <c r="AA411" s="35">
        <v>0.89019239793500005</v>
      </c>
      <c r="AB411" s="35">
        <v>0.73017621145400002</v>
      </c>
      <c r="AC411" s="35">
        <v>0.95149017121099999</v>
      </c>
      <c r="AD411" s="35">
        <v>0.89084895259100005</v>
      </c>
      <c r="AE411" s="35">
        <v>0.88758992805799997</v>
      </c>
      <c r="AF411" s="35">
        <v>0.89741100323599998</v>
      </c>
      <c r="AG411" s="35">
        <v>0.96365330848099995</v>
      </c>
      <c r="AH411" s="35">
        <v>0.89899533548599997</v>
      </c>
      <c r="AI411" s="35">
        <v>0.940421631531</v>
      </c>
      <c r="AJ411" s="35">
        <v>0.93965168084200001</v>
      </c>
      <c r="AM411" s="34"/>
      <c r="AY411" s="36"/>
      <c r="AZ411" s="36"/>
      <c r="BA411" s="36"/>
      <c r="BB411" s="36"/>
    </row>
    <row r="412" spans="18:54" x14ac:dyDescent="0.2">
      <c r="R412" s="54"/>
      <c r="S412" s="8" t="s">
        <v>5278</v>
      </c>
      <c r="T412" s="8" t="s">
        <v>5056</v>
      </c>
      <c r="U412" s="35">
        <v>1.7108639863099999E-4</v>
      </c>
      <c r="V412" s="35">
        <v>0</v>
      </c>
      <c r="W412" s="35">
        <v>2.4906600249100002E-4</v>
      </c>
      <c r="X412" s="35">
        <v>0</v>
      </c>
      <c r="Y412" s="35">
        <v>0</v>
      </c>
      <c r="Z412" s="35">
        <v>3.77216144851E-4</v>
      </c>
      <c r="AA412" s="35">
        <v>4.6926325668699998E-4</v>
      </c>
      <c r="AB412" s="35">
        <v>3.6710719530100002E-4</v>
      </c>
      <c r="AC412" s="35">
        <v>0</v>
      </c>
      <c r="AD412" s="35">
        <v>0</v>
      </c>
      <c r="AE412" s="35">
        <v>0</v>
      </c>
      <c r="AF412" s="35">
        <v>0</v>
      </c>
      <c r="AG412" s="35">
        <v>0</v>
      </c>
      <c r="AH412" s="35">
        <v>1.7940437746699999E-4</v>
      </c>
      <c r="AI412" s="35">
        <v>0</v>
      </c>
      <c r="AJ412" s="35">
        <v>4.0502227622500001E-4</v>
      </c>
      <c r="AM412" s="34"/>
      <c r="AY412" s="36"/>
      <c r="AZ412" s="36"/>
      <c r="BA412" s="36"/>
      <c r="BB412" s="36"/>
    </row>
    <row r="413" spans="18:54" x14ac:dyDescent="0.2">
      <c r="R413" s="54"/>
      <c r="S413" s="8" t="s">
        <v>5278</v>
      </c>
      <c r="T413" s="8" t="s">
        <v>5058</v>
      </c>
      <c r="U413" s="35">
        <v>1.7108639863099999E-4</v>
      </c>
      <c r="V413" s="35">
        <v>2.1810250817900002E-3</v>
      </c>
      <c r="W413" s="35">
        <v>2.4906600249100002E-4</v>
      </c>
      <c r="X413" s="35">
        <v>3.1660598385300001E-4</v>
      </c>
      <c r="Y413" s="35">
        <v>9.28505106778E-4</v>
      </c>
      <c r="Z413" s="35">
        <v>7.54432289702E-4</v>
      </c>
      <c r="AA413" s="35">
        <v>4.6926325668699998E-4</v>
      </c>
      <c r="AB413" s="35">
        <v>7.3421439060200003E-4</v>
      </c>
      <c r="AC413" s="35">
        <v>9.5117311350699995E-4</v>
      </c>
      <c r="AD413" s="35">
        <v>1.6538037486200001E-3</v>
      </c>
      <c r="AE413" s="35">
        <v>2.9976019184700003E-4</v>
      </c>
      <c r="AF413" s="35">
        <v>9.7087378640800005E-4</v>
      </c>
      <c r="AG413" s="35">
        <v>0</v>
      </c>
      <c r="AH413" s="35">
        <v>0</v>
      </c>
      <c r="AI413" s="35">
        <v>2.1387106630000002E-3</v>
      </c>
      <c r="AJ413" s="35">
        <v>8.1004455245000002E-4</v>
      </c>
      <c r="AM413" s="34"/>
      <c r="AY413" s="36"/>
      <c r="AZ413" s="36"/>
      <c r="BA413" s="36"/>
      <c r="BB413" s="36"/>
    </row>
    <row r="414" spans="18:54" x14ac:dyDescent="0.2">
      <c r="R414" s="54"/>
      <c r="S414" s="8" t="s">
        <v>5278</v>
      </c>
      <c r="T414" s="8" t="s">
        <v>5060</v>
      </c>
      <c r="U414" s="35">
        <v>2.63473053892E-2</v>
      </c>
      <c r="V414" s="35">
        <v>9.7055616139599996E-2</v>
      </c>
      <c r="W414" s="35">
        <v>7.2727272727299994E-2</v>
      </c>
      <c r="X414" s="35">
        <v>5.1131866392300003E-2</v>
      </c>
      <c r="Y414" s="35">
        <v>6.17455896007E-2</v>
      </c>
      <c r="Z414" s="35">
        <v>3.2440588457199999E-2</v>
      </c>
      <c r="AA414" s="35">
        <v>0.10886907555100001</v>
      </c>
      <c r="AB414" s="35">
        <v>0.26872246696000002</v>
      </c>
      <c r="AC414" s="35">
        <v>4.7558655675300002E-2</v>
      </c>
      <c r="AD414" s="35">
        <v>0.10749724366000001</v>
      </c>
      <c r="AE414" s="35">
        <v>0.112110311751</v>
      </c>
      <c r="AF414" s="35">
        <v>0.101618122977</v>
      </c>
      <c r="AG414" s="35">
        <v>3.63466915191E-2</v>
      </c>
      <c r="AH414" s="35">
        <v>0.100825260136</v>
      </c>
      <c r="AI414" s="35">
        <v>5.7439657806299997E-2</v>
      </c>
      <c r="AJ414" s="35">
        <v>5.9133252328900002E-2</v>
      </c>
      <c r="AM414" s="34"/>
      <c r="AY414" s="36"/>
      <c r="AZ414" s="36"/>
      <c r="BA414" s="36"/>
      <c r="BB414" s="36"/>
    </row>
    <row r="415" spans="18:54" x14ac:dyDescent="0.2">
      <c r="R415" s="54"/>
      <c r="S415" s="8" t="s">
        <v>5278</v>
      </c>
      <c r="T415" s="8" t="s">
        <v>4973</v>
      </c>
      <c r="U415" s="35">
        <v>0</v>
      </c>
      <c r="V415" s="35">
        <v>0</v>
      </c>
      <c r="W415" s="35">
        <v>0</v>
      </c>
      <c r="X415" s="35">
        <v>0</v>
      </c>
      <c r="Y415" s="35">
        <v>0</v>
      </c>
      <c r="Z415" s="35">
        <v>0</v>
      </c>
      <c r="AA415" s="35">
        <v>0</v>
      </c>
      <c r="AB415" s="35">
        <v>0</v>
      </c>
      <c r="AC415" s="35">
        <v>0</v>
      </c>
      <c r="AD415" s="35">
        <v>0</v>
      </c>
      <c r="AE415" s="35">
        <v>0</v>
      </c>
      <c r="AF415" s="35">
        <v>0</v>
      </c>
      <c r="AG415" s="35">
        <v>0</v>
      </c>
      <c r="AH415" s="35">
        <v>0</v>
      </c>
      <c r="AI415" s="35">
        <v>0</v>
      </c>
      <c r="AJ415" s="35">
        <v>0</v>
      </c>
      <c r="AM415" s="34"/>
      <c r="AY415" s="36"/>
      <c r="AZ415" s="36"/>
      <c r="BA415" s="36"/>
      <c r="BB415" s="36"/>
    </row>
    <row r="416" spans="18:54" ht="15.75" thickBot="1" x14ac:dyDescent="0.25">
      <c r="R416" s="54"/>
      <c r="S416" s="40" t="s">
        <v>5278</v>
      </c>
      <c r="T416" s="40" t="s">
        <v>52</v>
      </c>
      <c r="U416" s="41">
        <v>0</v>
      </c>
      <c r="V416" s="41">
        <v>0</v>
      </c>
      <c r="W416" s="41">
        <v>0</v>
      </c>
      <c r="X416" s="41">
        <v>0</v>
      </c>
      <c r="Y416" s="41">
        <v>0</v>
      </c>
      <c r="Z416" s="41">
        <v>0</v>
      </c>
      <c r="AA416" s="41">
        <v>0</v>
      </c>
      <c r="AB416" s="41">
        <v>0</v>
      </c>
      <c r="AC416" s="41">
        <v>0</v>
      </c>
      <c r="AD416" s="41">
        <v>0</v>
      </c>
      <c r="AE416" s="41">
        <v>0</v>
      </c>
      <c r="AF416" s="41">
        <v>0</v>
      </c>
      <c r="AG416" s="41">
        <v>0</v>
      </c>
      <c r="AH416" s="41">
        <v>0</v>
      </c>
      <c r="AI416" s="41">
        <v>0</v>
      </c>
      <c r="AJ416" s="41">
        <v>0</v>
      </c>
      <c r="AM416" s="34"/>
      <c r="AY416" s="36"/>
      <c r="AZ416" s="36"/>
      <c r="BA416" s="36"/>
      <c r="BB416" s="36"/>
    </row>
    <row r="417" spans="18:54" x14ac:dyDescent="0.2">
      <c r="R417" s="54"/>
      <c r="S417" s="8" t="s">
        <v>5279</v>
      </c>
      <c r="T417" s="8" t="s">
        <v>5054</v>
      </c>
      <c r="U417" s="35">
        <v>0.29269687008700002</v>
      </c>
      <c r="V417" s="35">
        <v>0.23321123321100001</v>
      </c>
      <c r="W417" s="35">
        <v>0.29037232870700003</v>
      </c>
      <c r="X417" s="35">
        <v>0.25324931075200002</v>
      </c>
      <c r="Y417" s="35">
        <v>0.388826815642</v>
      </c>
      <c r="Z417" s="35">
        <v>0.35826903723600001</v>
      </c>
      <c r="AA417" s="35">
        <v>0.27788805081399998</v>
      </c>
      <c r="AB417" s="35">
        <v>0.13080601092899999</v>
      </c>
      <c r="AC417" s="35">
        <v>0.67628027361800003</v>
      </c>
      <c r="AD417" s="35">
        <v>0.49943693693699998</v>
      </c>
      <c r="AE417" s="35">
        <v>0.33273649656799997</v>
      </c>
      <c r="AF417" s="35">
        <v>0.31768178159400001</v>
      </c>
      <c r="AG417" s="35">
        <v>0.31816230141700003</v>
      </c>
      <c r="AH417" s="35">
        <v>0.24815983175600001</v>
      </c>
      <c r="AI417" s="35">
        <v>0.27572383073500001</v>
      </c>
      <c r="AJ417" s="35">
        <v>0.237661574618</v>
      </c>
      <c r="AM417" s="34"/>
      <c r="AY417" s="36"/>
      <c r="AZ417" s="36"/>
      <c r="BA417" s="36"/>
      <c r="BB417" s="36"/>
    </row>
    <row r="418" spans="18:54" x14ac:dyDescent="0.2">
      <c r="R418" s="54"/>
      <c r="S418" s="8" t="s">
        <v>5279</v>
      </c>
      <c r="T418" s="8" t="s">
        <v>5056</v>
      </c>
      <c r="U418" s="35">
        <v>0</v>
      </c>
      <c r="V418" s="35">
        <v>0</v>
      </c>
      <c r="W418" s="35">
        <v>0</v>
      </c>
      <c r="X418" s="35">
        <v>0</v>
      </c>
      <c r="Y418" s="35">
        <v>2.7932960893900001E-4</v>
      </c>
      <c r="Z418" s="35">
        <v>0</v>
      </c>
      <c r="AA418" s="35">
        <v>0</v>
      </c>
      <c r="AB418" s="35">
        <v>3.41530054645E-4</v>
      </c>
      <c r="AC418" s="35">
        <v>0</v>
      </c>
      <c r="AD418" s="35">
        <v>5.6306306306299996E-4</v>
      </c>
      <c r="AE418" s="35">
        <v>0</v>
      </c>
      <c r="AF418" s="35">
        <v>0</v>
      </c>
      <c r="AG418" s="35">
        <v>0</v>
      </c>
      <c r="AH418" s="35">
        <v>0</v>
      </c>
      <c r="AI418" s="35">
        <v>0</v>
      </c>
      <c r="AJ418" s="35">
        <v>0</v>
      </c>
      <c r="AM418" s="34"/>
      <c r="AY418" s="36"/>
      <c r="AZ418" s="36"/>
      <c r="BA418" s="36"/>
      <c r="BB418" s="36"/>
    </row>
    <row r="419" spans="18:54" x14ac:dyDescent="0.2">
      <c r="R419" s="54"/>
      <c r="S419" s="8" t="s">
        <v>5279</v>
      </c>
      <c r="T419" s="8" t="s">
        <v>5058</v>
      </c>
      <c r="U419" s="35">
        <v>2.8583678719499997E-4</v>
      </c>
      <c r="V419" s="35">
        <v>0</v>
      </c>
      <c r="W419" s="35">
        <v>0</v>
      </c>
      <c r="X419" s="35">
        <v>1.9692792437999999E-4</v>
      </c>
      <c r="Y419" s="35">
        <v>2.7932960893900001E-4</v>
      </c>
      <c r="Z419" s="35">
        <v>3.3545790003400002E-4</v>
      </c>
      <c r="AA419" s="35">
        <v>3.9698292973400001E-4</v>
      </c>
      <c r="AB419" s="35">
        <v>0</v>
      </c>
      <c r="AC419" s="35">
        <v>7.3950822702900003E-4</v>
      </c>
      <c r="AD419" s="35">
        <v>2.8153153153200001E-4</v>
      </c>
      <c r="AE419" s="35">
        <v>8.9525514771699995E-4</v>
      </c>
      <c r="AF419" s="35">
        <v>2.6831231553500003E-4</v>
      </c>
      <c r="AG419" s="35">
        <v>4.29368827823E-4</v>
      </c>
      <c r="AH419" s="35">
        <v>1.5021781583299999E-4</v>
      </c>
      <c r="AI419" s="35">
        <v>4.4543429844100003E-4</v>
      </c>
      <c r="AJ419" s="35">
        <v>2.93772032902E-4</v>
      </c>
      <c r="AM419" s="34"/>
      <c r="AY419" s="36"/>
      <c r="AZ419" s="36"/>
      <c r="BA419" s="36"/>
      <c r="BB419" s="36"/>
    </row>
    <row r="420" spans="18:54" x14ac:dyDescent="0.2">
      <c r="R420" s="54"/>
      <c r="S420" s="8" t="s">
        <v>5279</v>
      </c>
      <c r="T420" s="8" t="s">
        <v>5060</v>
      </c>
      <c r="U420" s="35">
        <v>0.70701729312600003</v>
      </c>
      <c r="V420" s="35">
        <v>0.76678876678899999</v>
      </c>
      <c r="W420" s="35">
        <v>0.70962767129299997</v>
      </c>
      <c r="X420" s="35">
        <v>0.746553761323</v>
      </c>
      <c r="Y420" s="35">
        <v>0.61061452514000003</v>
      </c>
      <c r="Z420" s="35">
        <v>0.64139550486399999</v>
      </c>
      <c r="AA420" s="35">
        <v>0.72171496625599996</v>
      </c>
      <c r="AB420" s="35">
        <v>0.86885245901599995</v>
      </c>
      <c r="AC420" s="35">
        <v>0.322980218155</v>
      </c>
      <c r="AD420" s="35">
        <v>0.499718468468</v>
      </c>
      <c r="AE420" s="35">
        <v>0.66636824828399999</v>
      </c>
      <c r="AF420" s="35">
        <v>0.68204990609100002</v>
      </c>
      <c r="AG420" s="35">
        <v>0.68140832975499999</v>
      </c>
      <c r="AH420" s="35">
        <v>0.75168995042800002</v>
      </c>
      <c r="AI420" s="35">
        <v>0.72383073496700001</v>
      </c>
      <c r="AJ420" s="35">
        <v>0.76204465334899996</v>
      </c>
      <c r="AM420" s="34"/>
      <c r="AY420" s="36"/>
      <c r="AZ420" s="36"/>
      <c r="BA420" s="36"/>
      <c r="BB420" s="36"/>
    </row>
    <row r="421" spans="18:54" x14ac:dyDescent="0.2">
      <c r="R421" s="54"/>
      <c r="S421" s="8" t="s">
        <v>5279</v>
      </c>
      <c r="T421" s="8" t="s">
        <v>4973</v>
      </c>
      <c r="U421" s="35">
        <v>0</v>
      </c>
      <c r="V421" s="35">
        <v>0</v>
      </c>
      <c r="W421" s="35">
        <v>0</v>
      </c>
      <c r="X421" s="35">
        <v>0</v>
      </c>
      <c r="Y421" s="35">
        <v>0</v>
      </c>
      <c r="Z421" s="35">
        <v>0</v>
      </c>
      <c r="AA421" s="35">
        <v>0</v>
      </c>
      <c r="AB421" s="35">
        <v>0</v>
      </c>
      <c r="AC421" s="35">
        <v>0</v>
      </c>
      <c r="AD421" s="35">
        <v>0</v>
      </c>
      <c r="AE421" s="35">
        <v>0</v>
      </c>
      <c r="AF421" s="35">
        <v>0</v>
      </c>
      <c r="AG421" s="35">
        <v>0</v>
      </c>
      <c r="AH421" s="35">
        <v>0</v>
      </c>
      <c r="AI421" s="35">
        <v>0</v>
      </c>
      <c r="AJ421" s="35">
        <v>0</v>
      </c>
      <c r="AM421" s="34"/>
      <c r="AY421" s="36"/>
      <c r="AZ421" s="36"/>
      <c r="BA421" s="36"/>
      <c r="BB421" s="36"/>
    </row>
    <row r="422" spans="18:54" ht="15.75" thickBot="1" x14ac:dyDescent="0.25">
      <c r="R422" s="54"/>
      <c r="S422" s="40" t="s">
        <v>5279</v>
      </c>
      <c r="T422" s="40" t="s">
        <v>52</v>
      </c>
      <c r="U422" s="41">
        <v>0</v>
      </c>
      <c r="V422" s="41">
        <v>0</v>
      </c>
      <c r="W422" s="41">
        <v>0</v>
      </c>
      <c r="X422" s="41">
        <v>0</v>
      </c>
      <c r="Y422" s="41">
        <v>0</v>
      </c>
      <c r="Z422" s="41">
        <v>0</v>
      </c>
      <c r="AA422" s="41">
        <v>0</v>
      </c>
      <c r="AB422" s="41">
        <v>0</v>
      </c>
      <c r="AC422" s="41">
        <v>0</v>
      </c>
      <c r="AD422" s="41">
        <v>0</v>
      </c>
      <c r="AE422" s="41">
        <v>0</v>
      </c>
      <c r="AF422" s="41">
        <v>0</v>
      </c>
      <c r="AG422" s="41">
        <v>0</v>
      </c>
      <c r="AH422" s="41">
        <v>0</v>
      </c>
      <c r="AI422" s="41">
        <v>0</v>
      </c>
      <c r="AJ422" s="41">
        <v>0</v>
      </c>
      <c r="AM422" s="34"/>
      <c r="AY422" s="36"/>
      <c r="AZ422" s="36"/>
      <c r="BA422" s="36"/>
      <c r="BB422" s="36"/>
    </row>
    <row r="423" spans="18:54" x14ac:dyDescent="0.2">
      <c r="R423" s="54"/>
      <c r="S423" s="8" t="s">
        <v>5280</v>
      </c>
      <c r="T423" s="8" t="s">
        <v>5054</v>
      </c>
      <c r="U423" s="35">
        <v>0.29968051118200001</v>
      </c>
      <c r="V423" s="35">
        <v>0.22860360360400001</v>
      </c>
      <c r="W423" s="35">
        <v>0.195699510071</v>
      </c>
      <c r="X423" s="35">
        <v>0.23027581783199999</v>
      </c>
      <c r="Y423" s="35">
        <v>0.46528332003200001</v>
      </c>
      <c r="Z423" s="35">
        <v>0.37727708533100002</v>
      </c>
      <c r="AA423" s="35">
        <v>0.25729166666699999</v>
      </c>
      <c r="AB423" s="35">
        <v>0.15237020316</v>
      </c>
      <c r="AC423" s="35">
        <v>0.47525891829700001</v>
      </c>
      <c r="AD423" s="35">
        <v>0.416586768936</v>
      </c>
      <c r="AE423" s="35">
        <v>0.334886128364</v>
      </c>
      <c r="AF423" s="35">
        <v>0.326168224299</v>
      </c>
      <c r="AG423" s="35">
        <v>0.28671655753000003</v>
      </c>
      <c r="AH423" s="35">
        <v>0.151523109244</v>
      </c>
      <c r="AI423" s="35">
        <v>0.33424872499000002</v>
      </c>
      <c r="AJ423" s="35">
        <v>0.22442105263199999</v>
      </c>
      <c r="AM423" s="34"/>
      <c r="AY423" s="36"/>
      <c r="AZ423" s="36"/>
      <c r="BA423" s="36"/>
      <c r="BB423" s="36"/>
    </row>
    <row r="424" spans="18:54" x14ac:dyDescent="0.2">
      <c r="R424" s="54"/>
      <c r="S424" s="8" t="s">
        <v>5280</v>
      </c>
      <c r="T424" s="8" t="s">
        <v>5056</v>
      </c>
      <c r="U424" s="35">
        <v>0</v>
      </c>
      <c r="V424" s="35">
        <v>0</v>
      </c>
      <c r="W424" s="35">
        <v>2.7218290691299998E-4</v>
      </c>
      <c r="X424" s="35">
        <v>0</v>
      </c>
      <c r="Y424" s="35">
        <v>0</v>
      </c>
      <c r="Z424" s="35">
        <v>4.7938638542699999E-4</v>
      </c>
      <c r="AA424" s="35">
        <v>0</v>
      </c>
      <c r="AB424" s="35">
        <v>5.64334085779E-4</v>
      </c>
      <c r="AC424" s="35">
        <v>0</v>
      </c>
      <c r="AD424" s="35">
        <v>0</v>
      </c>
      <c r="AE424" s="35">
        <v>0</v>
      </c>
      <c r="AF424" s="35">
        <v>0</v>
      </c>
      <c r="AG424" s="35">
        <v>0</v>
      </c>
      <c r="AH424" s="35">
        <v>0</v>
      </c>
      <c r="AI424" s="35">
        <v>0</v>
      </c>
      <c r="AJ424" s="35">
        <v>0</v>
      </c>
      <c r="AM424" s="34"/>
      <c r="AY424" s="36"/>
      <c r="AZ424" s="36"/>
      <c r="BA424" s="36"/>
      <c r="BB424" s="36"/>
    </row>
    <row r="425" spans="18:54" x14ac:dyDescent="0.2">
      <c r="R425" s="54"/>
      <c r="S425" s="8" t="s">
        <v>5280</v>
      </c>
      <c r="T425" s="8" t="s">
        <v>5058</v>
      </c>
      <c r="U425" s="35">
        <v>2.1299254526099999E-4</v>
      </c>
      <c r="V425" s="35">
        <v>0</v>
      </c>
      <c r="W425" s="35">
        <v>0</v>
      </c>
      <c r="X425" s="35">
        <v>0</v>
      </c>
      <c r="Y425" s="35">
        <v>1.1971268954499999E-3</v>
      </c>
      <c r="Z425" s="35">
        <v>4.7938638542699999E-4</v>
      </c>
      <c r="AA425" s="35">
        <v>0</v>
      </c>
      <c r="AB425" s="35">
        <v>0</v>
      </c>
      <c r="AC425" s="35">
        <v>2.8768699654799999E-4</v>
      </c>
      <c r="AD425" s="35">
        <v>0</v>
      </c>
      <c r="AE425" s="35">
        <v>5.1759834368500003E-4</v>
      </c>
      <c r="AF425" s="35">
        <v>0</v>
      </c>
      <c r="AG425" s="35">
        <v>0</v>
      </c>
      <c r="AH425" s="35">
        <v>0</v>
      </c>
      <c r="AI425" s="35">
        <v>3.9231071008200002E-4</v>
      </c>
      <c r="AJ425" s="35">
        <v>8.4210526315799995E-4</v>
      </c>
      <c r="AM425" s="34"/>
      <c r="AY425" s="36"/>
      <c r="AZ425" s="36"/>
      <c r="BA425" s="36"/>
      <c r="BB425" s="36"/>
    </row>
    <row r="426" spans="18:54" x14ac:dyDescent="0.2">
      <c r="R426" s="54"/>
      <c r="S426" s="8" t="s">
        <v>5280</v>
      </c>
      <c r="T426" s="8" t="s">
        <v>5060</v>
      </c>
      <c r="U426" s="35">
        <v>0.70010649627300003</v>
      </c>
      <c r="V426" s="35">
        <v>0.77139639639599999</v>
      </c>
      <c r="W426" s="35">
        <v>0.80402830702200001</v>
      </c>
      <c r="X426" s="35">
        <v>0.76972418216799998</v>
      </c>
      <c r="Y426" s="35">
        <v>0.53351955307300003</v>
      </c>
      <c r="Z426" s="35">
        <v>0.621764141898</v>
      </c>
      <c r="AA426" s="35">
        <v>0.74270833333300001</v>
      </c>
      <c r="AB426" s="35">
        <v>0.84706546275399996</v>
      </c>
      <c r="AC426" s="35">
        <v>0.52445339470700003</v>
      </c>
      <c r="AD426" s="35">
        <v>0.583413231064</v>
      </c>
      <c r="AE426" s="35">
        <v>0.66459627329199999</v>
      </c>
      <c r="AF426" s="35">
        <v>0.67383177570099995</v>
      </c>
      <c r="AG426" s="35">
        <v>0.71328344246999997</v>
      </c>
      <c r="AH426" s="35">
        <v>0.84847689075599997</v>
      </c>
      <c r="AI426" s="35">
        <v>0.66535896429999997</v>
      </c>
      <c r="AJ426" s="35">
        <v>0.77473684210500005</v>
      </c>
      <c r="AM426" s="34"/>
      <c r="AY426" s="36"/>
      <c r="AZ426" s="36"/>
      <c r="BA426" s="36"/>
      <c r="BB426" s="36"/>
    </row>
    <row r="427" spans="18:54" x14ac:dyDescent="0.2">
      <c r="R427" s="54"/>
      <c r="S427" s="8" t="s">
        <v>5280</v>
      </c>
      <c r="T427" s="8" t="s">
        <v>4973</v>
      </c>
      <c r="U427" s="35">
        <v>0</v>
      </c>
      <c r="V427" s="35">
        <v>0</v>
      </c>
      <c r="W427" s="35">
        <v>0</v>
      </c>
      <c r="X427" s="35">
        <v>0</v>
      </c>
      <c r="Y427" s="35">
        <v>0</v>
      </c>
      <c r="Z427" s="35">
        <v>0</v>
      </c>
      <c r="AA427" s="35">
        <v>0</v>
      </c>
      <c r="AB427" s="35">
        <v>0</v>
      </c>
      <c r="AC427" s="35">
        <v>0</v>
      </c>
      <c r="AD427" s="35">
        <v>0</v>
      </c>
      <c r="AE427" s="35">
        <v>0</v>
      </c>
      <c r="AF427" s="35">
        <v>0</v>
      </c>
      <c r="AG427" s="35">
        <v>0</v>
      </c>
      <c r="AH427" s="35">
        <v>0</v>
      </c>
      <c r="AI427" s="35">
        <v>0</v>
      </c>
      <c r="AJ427" s="35">
        <v>0</v>
      </c>
      <c r="AM427" s="34"/>
      <c r="AY427" s="36"/>
      <c r="AZ427" s="36"/>
      <c r="BA427" s="36"/>
      <c r="BB427" s="36"/>
    </row>
    <row r="428" spans="18:54" ht="15.75" thickBot="1" x14ac:dyDescent="0.25">
      <c r="R428" s="54"/>
      <c r="S428" s="40" t="s">
        <v>5280</v>
      </c>
      <c r="T428" s="40" t="s">
        <v>52</v>
      </c>
      <c r="U428" s="41">
        <v>0</v>
      </c>
      <c r="V428" s="41">
        <v>0</v>
      </c>
      <c r="W428" s="41">
        <v>0</v>
      </c>
      <c r="X428" s="41">
        <v>0</v>
      </c>
      <c r="Y428" s="41">
        <v>0</v>
      </c>
      <c r="Z428" s="41">
        <v>0</v>
      </c>
      <c r="AA428" s="41">
        <v>0</v>
      </c>
      <c r="AB428" s="41">
        <v>0</v>
      </c>
      <c r="AC428" s="41">
        <v>0</v>
      </c>
      <c r="AD428" s="41">
        <v>0</v>
      </c>
      <c r="AE428" s="41">
        <v>0</v>
      </c>
      <c r="AF428" s="41">
        <v>0</v>
      </c>
      <c r="AG428" s="41">
        <v>0</v>
      </c>
      <c r="AH428" s="41">
        <v>0</v>
      </c>
      <c r="AI428" s="41">
        <v>0</v>
      </c>
      <c r="AJ428" s="41">
        <v>0</v>
      </c>
      <c r="AM428" s="34"/>
      <c r="AY428" s="36"/>
      <c r="AZ428" s="36"/>
      <c r="BA428" s="36"/>
      <c r="BB428" s="36"/>
    </row>
    <row r="429" spans="18:54" x14ac:dyDescent="0.2">
      <c r="R429" s="54"/>
      <c r="S429" s="8" t="s">
        <v>5281</v>
      </c>
      <c r="T429" s="8" t="s">
        <v>5054</v>
      </c>
      <c r="U429" s="35">
        <v>0.39555692687400001</v>
      </c>
      <c r="V429" s="35">
        <v>0.29234972677600002</v>
      </c>
      <c r="W429" s="35">
        <v>0.263977353149</v>
      </c>
      <c r="X429" s="35">
        <v>0.37172388335200002</v>
      </c>
      <c r="Y429" s="35">
        <v>0.47405789186199998</v>
      </c>
      <c r="Z429" s="35">
        <v>0.36913183279700001</v>
      </c>
      <c r="AA429" s="35">
        <v>0.25221799746500001</v>
      </c>
      <c r="AB429" s="35">
        <v>0.14717741935500001</v>
      </c>
      <c r="AC429" s="35">
        <v>0.37699923838499999</v>
      </c>
      <c r="AD429" s="35">
        <v>0.23466884709700001</v>
      </c>
      <c r="AE429" s="35">
        <v>0.42112986060199997</v>
      </c>
      <c r="AF429" s="35">
        <v>0.309775429326</v>
      </c>
      <c r="AG429" s="35">
        <v>0.384615384615</v>
      </c>
      <c r="AH429" s="35">
        <v>0.22699696663300001</v>
      </c>
      <c r="AI429" s="35">
        <v>0.35304424003500001</v>
      </c>
      <c r="AJ429" s="35">
        <v>0.26850507982600003</v>
      </c>
      <c r="AM429" s="34"/>
      <c r="AY429" s="36"/>
      <c r="AZ429" s="36"/>
      <c r="BA429" s="36"/>
      <c r="BB429" s="36"/>
    </row>
    <row r="430" spans="18:54" x14ac:dyDescent="0.2">
      <c r="R430" s="54"/>
      <c r="S430" s="8" t="s">
        <v>5281</v>
      </c>
      <c r="T430" s="8" t="s">
        <v>5056</v>
      </c>
      <c r="U430" s="35">
        <v>0</v>
      </c>
      <c r="V430" s="35">
        <v>0</v>
      </c>
      <c r="W430" s="35">
        <v>0</v>
      </c>
      <c r="X430" s="35">
        <v>0</v>
      </c>
      <c r="Y430" s="35">
        <v>0</v>
      </c>
      <c r="Z430" s="35">
        <v>0</v>
      </c>
      <c r="AA430" s="35">
        <v>0</v>
      </c>
      <c r="AB430" s="35">
        <v>6.7204301075300004E-4</v>
      </c>
      <c r="AC430" s="35">
        <v>0</v>
      </c>
      <c r="AD430" s="35">
        <v>0</v>
      </c>
      <c r="AE430" s="35">
        <v>7.3367571533399997E-4</v>
      </c>
      <c r="AF430" s="35">
        <v>6.6050198150600003E-4</v>
      </c>
      <c r="AG430" s="35">
        <v>0</v>
      </c>
      <c r="AH430" s="35">
        <v>5.0556117290199998E-4</v>
      </c>
      <c r="AI430" s="35">
        <v>0</v>
      </c>
      <c r="AJ430" s="35">
        <v>7.2568940493499998E-4</v>
      </c>
      <c r="AM430" s="34"/>
      <c r="AY430" s="36"/>
      <c r="AZ430" s="36"/>
      <c r="BA430" s="36"/>
      <c r="BB430" s="36"/>
    </row>
    <row r="431" spans="18:54" x14ac:dyDescent="0.2">
      <c r="R431" s="54"/>
      <c r="S431" s="8" t="s">
        <v>5281</v>
      </c>
      <c r="T431" s="8" t="s">
        <v>5058</v>
      </c>
      <c r="U431" s="35">
        <v>0</v>
      </c>
      <c r="V431" s="35">
        <v>0</v>
      </c>
      <c r="W431" s="35">
        <v>0</v>
      </c>
      <c r="X431" s="35">
        <v>0</v>
      </c>
      <c r="Y431" s="35">
        <v>5.4614964500300002E-4</v>
      </c>
      <c r="Z431" s="35">
        <v>1.2861736334399999E-3</v>
      </c>
      <c r="AA431" s="35">
        <v>0</v>
      </c>
      <c r="AB431" s="35">
        <v>0</v>
      </c>
      <c r="AC431" s="35">
        <v>0</v>
      </c>
      <c r="AD431" s="35">
        <v>0</v>
      </c>
      <c r="AE431" s="35">
        <v>0</v>
      </c>
      <c r="AF431" s="35">
        <v>0</v>
      </c>
      <c r="AG431" s="35">
        <v>0</v>
      </c>
      <c r="AH431" s="35">
        <v>0</v>
      </c>
      <c r="AI431" s="35">
        <v>8.7604029785399995E-4</v>
      </c>
      <c r="AJ431" s="35">
        <v>1.45137880987E-3</v>
      </c>
      <c r="AM431" s="34"/>
      <c r="AY431" s="36"/>
      <c r="AZ431" s="36"/>
      <c r="BA431" s="36"/>
      <c r="BB431" s="36"/>
    </row>
    <row r="432" spans="18:54" x14ac:dyDescent="0.2">
      <c r="R432" s="54"/>
      <c r="S432" s="8" t="s">
        <v>5281</v>
      </c>
      <c r="T432" s="8" t="s">
        <v>5060</v>
      </c>
      <c r="U432" s="35">
        <v>0.60444307312599999</v>
      </c>
      <c r="V432" s="35">
        <v>0.70765027322399998</v>
      </c>
      <c r="W432" s="35">
        <v>0.73602264685100005</v>
      </c>
      <c r="X432" s="35">
        <v>0.62827611664799998</v>
      </c>
      <c r="Y432" s="35">
        <v>0.52539595849300003</v>
      </c>
      <c r="Z432" s="35">
        <v>0.62958199356900002</v>
      </c>
      <c r="AA432" s="35">
        <v>0.74778200253500005</v>
      </c>
      <c r="AB432" s="35">
        <v>0.85215053763399995</v>
      </c>
      <c r="AC432" s="35">
        <v>0.62300076161499995</v>
      </c>
      <c r="AD432" s="35">
        <v>0.76533115290300002</v>
      </c>
      <c r="AE432" s="35">
        <v>0.57813646368299998</v>
      </c>
      <c r="AF432" s="35">
        <v>0.68956406869200004</v>
      </c>
      <c r="AG432" s="35">
        <v>0.615384615385</v>
      </c>
      <c r="AH432" s="35">
        <v>0.772497472194</v>
      </c>
      <c r="AI432" s="35">
        <v>0.64607971966699995</v>
      </c>
      <c r="AJ432" s="35">
        <v>0.72931785195900001</v>
      </c>
      <c r="AM432" s="34"/>
      <c r="AY432" s="36"/>
      <c r="AZ432" s="36"/>
      <c r="BA432" s="36"/>
      <c r="BB432" s="36"/>
    </row>
    <row r="433" spans="18:54" x14ac:dyDescent="0.2">
      <c r="R433" s="54"/>
      <c r="S433" s="8" t="s">
        <v>5281</v>
      </c>
      <c r="T433" s="8" t="s">
        <v>4973</v>
      </c>
      <c r="U433" s="35">
        <v>0</v>
      </c>
      <c r="V433" s="35">
        <v>0</v>
      </c>
      <c r="W433" s="35">
        <v>0</v>
      </c>
      <c r="X433" s="35">
        <v>0</v>
      </c>
      <c r="Y433" s="35">
        <v>0</v>
      </c>
      <c r="Z433" s="35">
        <v>0</v>
      </c>
      <c r="AA433" s="35">
        <v>0</v>
      </c>
      <c r="AB433" s="35">
        <v>0</v>
      </c>
      <c r="AC433" s="35">
        <v>0</v>
      </c>
      <c r="AD433" s="35">
        <v>0</v>
      </c>
      <c r="AE433" s="35">
        <v>0</v>
      </c>
      <c r="AF433" s="35">
        <v>0</v>
      </c>
      <c r="AG433" s="35">
        <v>0</v>
      </c>
      <c r="AH433" s="35">
        <v>0</v>
      </c>
      <c r="AI433" s="35">
        <v>0</v>
      </c>
      <c r="AJ433" s="35">
        <v>0</v>
      </c>
      <c r="AM433" s="34"/>
      <c r="AY433" s="36"/>
      <c r="AZ433" s="36"/>
      <c r="BA433" s="36"/>
      <c r="BB433" s="36"/>
    </row>
    <row r="434" spans="18:54" ht="15.75" thickBot="1" x14ac:dyDescent="0.25">
      <c r="R434" s="54"/>
      <c r="S434" s="40" t="s">
        <v>5281</v>
      </c>
      <c r="T434" s="40" t="s">
        <v>52</v>
      </c>
      <c r="U434" s="41">
        <v>0</v>
      </c>
      <c r="V434" s="41">
        <v>0</v>
      </c>
      <c r="W434" s="41">
        <v>0</v>
      </c>
      <c r="X434" s="41">
        <v>0</v>
      </c>
      <c r="Y434" s="41">
        <v>0</v>
      </c>
      <c r="Z434" s="41">
        <v>0</v>
      </c>
      <c r="AA434" s="41">
        <v>0</v>
      </c>
      <c r="AB434" s="41">
        <v>0</v>
      </c>
      <c r="AC434" s="41">
        <v>0</v>
      </c>
      <c r="AD434" s="41">
        <v>0</v>
      </c>
      <c r="AE434" s="41">
        <v>0</v>
      </c>
      <c r="AF434" s="41">
        <v>0</v>
      </c>
      <c r="AG434" s="41">
        <v>0</v>
      </c>
      <c r="AH434" s="41">
        <v>0</v>
      </c>
      <c r="AI434" s="41">
        <v>0</v>
      </c>
      <c r="AJ434" s="41">
        <v>0</v>
      </c>
      <c r="AM434" s="34"/>
      <c r="AY434" s="36"/>
      <c r="AZ434" s="36"/>
      <c r="BA434" s="36"/>
      <c r="BB434" s="36"/>
    </row>
    <row r="435" spans="18:54" x14ac:dyDescent="0.2">
      <c r="R435" s="54"/>
      <c r="S435" s="8" t="s">
        <v>5282</v>
      </c>
      <c r="T435" s="8" t="s">
        <v>5054</v>
      </c>
      <c r="U435" s="35">
        <v>0.38327325162199999</v>
      </c>
      <c r="V435" s="35">
        <v>0.28643216080400002</v>
      </c>
      <c r="W435" s="35">
        <v>0.30214605527299998</v>
      </c>
      <c r="X435" s="35">
        <v>0.28374878601499998</v>
      </c>
      <c r="Y435" s="35">
        <v>0.56835484938799996</v>
      </c>
      <c r="Z435" s="35">
        <v>0.40790870488300002</v>
      </c>
      <c r="AA435" s="35">
        <v>0.313024443634</v>
      </c>
      <c r="AB435" s="35">
        <v>0.160945162728</v>
      </c>
      <c r="AC435" s="35">
        <v>0.59276121101799994</v>
      </c>
      <c r="AD435" s="35">
        <v>0.41989400733799997</v>
      </c>
      <c r="AE435" s="35">
        <v>0.443424250608</v>
      </c>
      <c r="AF435" s="35">
        <v>0.45449606085299998</v>
      </c>
      <c r="AG435" s="35">
        <v>0.36306135357399999</v>
      </c>
      <c r="AH435" s="35">
        <v>0.272595806218</v>
      </c>
      <c r="AI435" s="35">
        <v>0.33540958852399999</v>
      </c>
      <c r="AJ435" s="35">
        <v>0.32715447154499999</v>
      </c>
      <c r="AM435" s="34"/>
      <c r="AY435" s="36"/>
      <c r="AZ435" s="36"/>
      <c r="BA435" s="36"/>
      <c r="BB435" s="36"/>
    </row>
    <row r="436" spans="18:54" x14ac:dyDescent="0.2">
      <c r="R436" s="54"/>
      <c r="S436" s="8" t="s">
        <v>5282</v>
      </c>
      <c r="T436" s="8" t="s">
        <v>5056</v>
      </c>
      <c r="U436" s="35">
        <v>2.8839221341000001E-4</v>
      </c>
      <c r="V436" s="35">
        <v>0</v>
      </c>
      <c r="W436" s="35">
        <v>0</v>
      </c>
      <c r="X436" s="35">
        <v>1.61864681127E-4</v>
      </c>
      <c r="Y436" s="35">
        <v>0</v>
      </c>
      <c r="Z436" s="35">
        <v>0</v>
      </c>
      <c r="AA436" s="35">
        <v>0</v>
      </c>
      <c r="AB436" s="35">
        <v>0</v>
      </c>
      <c r="AC436" s="35">
        <v>3.4145231049399999E-4</v>
      </c>
      <c r="AD436" s="35">
        <v>4.0766408479400002E-4</v>
      </c>
      <c r="AE436" s="35">
        <v>0</v>
      </c>
      <c r="AF436" s="35">
        <v>0</v>
      </c>
      <c r="AG436" s="35">
        <v>9.4876660341599998E-4</v>
      </c>
      <c r="AH436" s="35">
        <v>0</v>
      </c>
      <c r="AI436" s="35">
        <v>0</v>
      </c>
      <c r="AJ436" s="35">
        <v>0</v>
      </c>
      <c r="AM436" s="34"/>
      <c r="AY436" s="36"/>
      <c r="AZ436" s="36"/>
      <c r="BA436" s="36"/>
      <c r="BB436" s="36"/>
    </row>
    <row r="437" spans="18:54" x14ac:dyDescent="0.2">
      <c r="R437" s="54"/>
      <c r="S437" s="8" t="s">
        <v>5282</v>
      </c>
      <c r="T437" s="8" t="s">
        <v>5058</v>
      </c>
      <c r="U437" s="35">
        <v>0</v>
      </c>
      <c r="V437" s="35">
        <v>1.00502512563E-3</v>
      </c>
      <c r="W437" s="35">
        <v>0</v>
      </c>
      <c r="X437" s="35">
        <v>0</v>
      </c>
      <c r="Y437" s="35">
        <v>6.6203243959000004E-4</v>
      </c>
      <c r="Z437" s="35">
        <v>5.3078556263299996E-4</v>
      </c>
      <c r="AA437" s="35">
        <v>0</v>
      </c>
      <c r="AB437" s="35">
        <v>0</v>
      </c>
      <c r="AC437" s="35">
        <v>6.8290462098799997E-4</v>
      </c>
      <c r="AD437" s="35">
        <v>4.0766408479400002E-4</v>
      </c>
      <c r="AE437" s="35">
        <v>0</v>
      </c>
      <c r="AF437" s="35">
        <v>5.4333061668E-4</v>
      </c>
      <c r="AG437" s="35">
        <v>0</v>
      </c>
      <c r="AH437" s="35">
        <v>0</v>
      </c>
      <c r="AI437" s="35">
        <v>5.66251415629E-4</v>
      </c>
      <c r="AJ437" s="35">
        <v>0</v>
      </c>
      <c r="AM437" s="34"/>
      <c r="AY437" s="36"/>
      <c r="AZ437" s="36"/>
      <c r="BA437" s="36"/>
      <c r="BB437" s="36"/>
    </row>
    <row r="438" spans="18:54" x14ac:dyDescent="0.2">
      <c r="R438" s="54"/>
      <c r="S438" s="8" t="s">
        <v>5282</v>
      </c>
      <c r="T438" s="8" t="s">
        <v>5060</v>
      </c>
      <c r="U438" s="35">
        <v>0.616438356164</v>
      </c>
      <c r="V438" s="35">
        <v>0.71256281406999999</v>
      </c>
      <c r="W438" s="35">
        <v>0.69785394472700002</v>
      </c>
      <c r="X438" s="35">
        <v>0.71608934930400003</v>
      </c>
      <c r="Y438" s="35">
        <v>0.430983118173</v>
      </c>
      <c r="Z438" s="35">
        <v>0.59156050955399997</v>
      </c>
      <c r="AA438" s="35">
        <v>0.68697555636600005</v>
      </c>
      <c r="AB438" s="35">
        <v>0.83905483727200003</v>
      </c>
      <c r="AC438" s="35">
        <v>0.406214432051</v>
      </c>
      <c r="AD438" s="35">
        <v>0.57929066449199995</v>
      </c>
      <c r="AE438" s="35">
        <v>0.55657574939200005</v>
      </c>
      <c r="AF438" s="35">
        <v>0.54496060852999995</v>
      </c>
      <c r="AG438" s="35">
        <v>0.63598987982300004</v>
      </c>
      <c r="AH438" s="35">
        <v>0.72740419378200005</v>
      </c>
      <c r="AI438" s="35">
        <v>0.66402416005999998</v>
      </c>
      <c r="AJ438" s="35">
        <v>0.67284552845500001</v>
      </c>
      <c r="AM438" s="34"/>
      <c r="AY438" s="36"/>
      <c r="AZ438" s="36"/>
      <c r="BA438" s="36"/>
      <c r="BB438" s="36"/>
    </row>
    <row r="439" spans="18:54" x14ac:dyDescent="0.2">
      <c r="R439" s="54"/>
      <c r="S439" s="8" t="s">
        <v>5282</v>
      </c>
      <c r="T439" s="8" t="s">
        <v>4973</v>
      </c>
      <c r="U439" s="35">
        <v>0</v>
      </c>
      <c r="V439" s="35">
        <v>0</v>
      </c>
      <c r="W439" s="35">
        <v>0</v>
      </c>
      <c r="X439" s="35">
        <v>0</v>
      </c>
      <c r="Y439" s="35">
        <v>0</v>
      </c>
      <c r="Z439" s="35">
        <v>0</v>
      </c>
      <c r="AA439" s="35">
        <v>0</v>
      </c>
      <c r="AB439" s="35">
        <v>0</v>
      </c>
      <c r="AC439" s="35">
        <v>0</v>
      </c>
      <c r="AD439" s="35">
        <v>0</v>
      </c>
      <c r="AE439" s="35">
        <v>0</v>
      </c>
      <c r="AF439" s="35">
        <v>0</v>
      </c>
      <c r="AG439" s="35">
        <v>0</v>
      </c>
      <c r="AH439" s="35">
        <v>0</v>
      </c>
      <c r="AI439" s="35">
        <v>0</v>
      </c>
      <c r="AJ439" s="35">
        <v>0</v>
      </c>
      <c r="AM439" s="34"/>
      <c r="AY439" s="36"/>
      <c r="AZ439" s="36"/>
      <c r="BA439" s="36"/>
      <c r="BB439" s="36"/>
    </row>
    <row r="440" spans="18:54" ht="15.75" thickBot="1" x14ac:dyDescent="0.25">
      <c r="R440" s="54"/>
      <c r="S440" s="40" t="s">
        <v>5282</v>
      </c>
      <c r="T440" s="40" t="s">
        <v>52</v>
      </c>
      <c r="U440" s="41">
        <v>0</v>
      </c>
      <c r="V440" s="41">
        <v>0</v>
      </c>
      <c r="W440" s="41">
        <v>0</v>
      </c>
      <c r="X440" s="41">
        <v>0</v>
      </c>
      <c r="Y440" s="41">
        <v>0</v>
      </c>
      <c r="Z440" s="41">
        <v>0</v>
      </c>
      <c r="AA440" s="41">
        <v>0</v>
      </c>
      <c r="AB440" s="41">
        <v>0</v>
      </c>
      <c r="AC440" s="41">
        <v>0</v>
      </c>
      <c r="AD440" s="41">
        <v>0</v>
      </c>
      <c r="AE440" s="41">
        <v>0</v>
      </c>
      <c r="AF440" s="41">
        <v>0</v>
      </c>
      <c r="AG440" s="41">
        <v>0</v>
      </c>
      <c r="AH440" s="41">
        <v>0</v>
      </c>
      <c r="AI440" s="41">
        <v>0</v>
      </c>
      <c r="AJ440" s="41">
        <v>0</v>
      </c>
      <c r="AM440" s="34"/>
      <c r="AY440" s="36"/>
      <c r="AZ440" s="36"/>
      <c r="BA440" s="36"/>
      <c r="BB440" s="36"/>
    </row>
    <row r="441" spans="18:54" x14ac:dyDescent="0.2">
      <c r="R441" s="54"/>
      <c r="S441" s="8" t="s">
        <v>5283</v>
      </c>
      <c r="T441" s="8" t="s">
        <v>5054</v>
      </c>
      <c r="U441" s="35">
        <v>0.98382559775</v>
      </c>
      <c r="V441" s="35">
        <v>0.94661921708200003</v>
      </c>
      <c r="W441" s="35">
        <v>0.98247758761199999</v>
      </c>
      <c r="X441" s="35">
        <v>0.98249641319900005</v>
      </c>
      <c r="Y441" s="35">
        <v>0.95962732919299998</v>
      </c>
      <c r="Z441" s="35">
        <v>0.986194995686</v>
      </c>
      <c r="AA441" s="35">
        <v>0.90646853146899997</v>
      </c>
      <c r="AB441" s="35">
        <v>0.804901960784</v>
      </c>
      <c r="AC441" s="35">
        <v>0.97566137566099997</v>
      </c>
      <c r="AD441" s="35">
        <v>0.96043771043799997</v>
      </c>
      <c r="AE441" s="35">
        <v>0.91101914123100003</v>
      </c>
      <c r="AF441" s="35">
        <v>0.92570281124499998</v>
      </c>
      <c r="AG441" s="35">
        <v>0.98742138364800003</v>
      </c>
      <c r="AH441" s="35">
        <v>0.98382242287400001</v>
      </c>
      <c r="AI441" s="35">
        <v>0.97903430749700004</v>
      </c>
      <c r="AJ441" s="35">
        <v>0.98692403486900004</v>
      </c>
      <c r="AM441" s="34"/>
      <c r="AY441" s="36"/>
      <c r="AZ441" s="36"/>
      <c r="BA441" s="36"/>
      <c r="BB441" s="36"/>
    </row>
    <row r="442" spans="18:54" x14ac:dyDescent="0.2">
      <c r="R442" s="54"/>
      <c r="S442" s="8" t="s">
        <v>5283</v>
      </c>
      <c r="T442" s="8" t="s">
        <v>5056</v>
      </c>
      <c r="U442" s="35">
        <v>0</v>
      </c>
      <c r="V442" s="35">
        <v>0</v>
      </c>
      <c r="W442" s="35">
        <v>0</v>
      </c>
      <c r="X442" s="35">
        <v>2.8694404591100001E-4</v>
      </c>
      <c r="Y442" s="35">
        <v>0</v>
      </c>
      <c r="Z442" s="35">
        <v>0</v>
      </c>
      <c r="AA442" s="35">
        <v>0</v>
      </c>
      <c r="AB442" s="35">
        <v>0</v>
      </c>
      <c r="AC442" s="35">
        <v>0</v>
      </c>
      <c r="AD442" s="35">
        <v>0</v>
      </c>
      <c r="AE442" s="35">
        <v>0</v>
      </c>
      <c r="AF442" s="35">
        <v>0</v>
      </c>
      <c r="AG442" s="35">
        <v>0</v>
      </c>
      <c r="AH442" s="35">
        <v>0</v>
      </c>
      <c r="AI442" s="35">
        <v>0</v>
      </c>
      <c r="AJ442" s="35">
        <v>0</v>
      </c>
      <c r="AM442" s="34"/>
      <c r="AY442" s="36"/>
      <c r="AZ442" s="36"/>
      <c r="BA442" s="36"/>
      <c r="BB442" s="36"/>
    </row>
    <row r="443" spans="18:54" x14ac:dyDescent="0.2">
      <c r="R443" s="54"/>
      <c r="S443" s="8" t="s">
        <v>5283</v>
      </c>
      <c r="T443" s="8" t="s">
        <v>5058</v>
      </c>
      <c r="U443" s="35">
        <v>3.5161744022499999E-4</v>
      </c>
      <c r="V443" s="35">
        <v>0</v>
      </c>
      <c r="W443" s="35">
        <v>4.0749796251000002E-4</v>
      </c>
      <c r="X443" s="35">
        <v>5.7388809182200003E-4</v>
      </c>
      <c r="Y443" s="35">
        <v>2.3291925465799999E-3</v>
      </c>
      <c r="Z443" s="35">
        <v>0</v>
      </c>
      <c r="AA443" s="35">
        <v>0</v>
      </c>
      <c r="AB443" s="35">
        <v>1.96078431373E-3</v>
      </c>
      <c r="AC443" s="35">
        <v>2.6455026454999999E-3</v>
      </c>
      <c r="AD443" s="35">
        <v>8.4175084175100001E-4</v>
      </c>
      <c r="AE443" s="35">
        <v>5.1733057423699995E-4</v>
      </c>
      <c r="AF443" s="35">
        <v>0</v>
      </c>
      <c r="AG443" s="35">
        <v>8.9847259658599999E-4</v>
      </c>
      <c r="AH443" s="35">
        <v>7.5244544770500005E-4</v>
      </c>
      <c r="AI443" s="35">
        <v>2.5412960609900001E-3</v>
      </c>
      <c r="AJ443" s="35">
        <v>6.2266500622700004E-4</v>
      </c>
      <c r="AM443" s="34"/>
      <c r="AY443" s="36"/>
      <c r="AZ443" s="36"/>
      <c r="BA443" s="36"/>
      <c r="BB443" s="36"/>
    </row>
    <row r="444" spans="18:54" x14ac:dyDescent="0.2">
      <c r="R444" s="54"/>
      <c r="S444" s="8" t="s">
        <v>5283</v>
      </c>
      <c r="T444" s="8" t="s">
        <v>5060</v>
      </c>
      <c r="U444" s="35">
        <v>1.58227848101E-2</v>
      </c>
      <c r="V444" s="35">
        <v>5.33807829181E-2</v>
      </c>
      <c r="W444" s="35">
        <v>1.7114914425399998E-2</v>
      </c>
      <c r="X444" s="35">
        <v>1.6642754662800002E-2</v>
      </c>
      <c r="Y444" s="35">
        <v>3.8043478260900002E-2</v>
      </c>
      <c r="Z444" s="35">
        <v>1.38050043141E-2</v>
      </c>
      <c r="AA444" s="35">
        <v>9.3531468531500003E-2</v>
      </c>
      <c r="AB444" s="35">
        <v>0.19313725490200001</v>
      </c>
      <c r="AC444" s="35">
        <v>2.16931216931E-2</v>
      </c>
      <c r="AD444" s="35">
        <v>3.8720538720499999E-2</v>
      </c>
      <c r="AE444" s="35">
        <v>8.8463528194499999E-2</v>
      </c>
      <c r="AF444" s="35">
        <v>7.4297188754999993E-2</v>
      </c>
      <c r="AG444" s="35">
        <v>1.16801437556E-2</v>
      </c>
      <c r="AH444" s="35">
        <v>1.5425131678E-2</v>
      </c>
      <c r="AI444" s="35">
        <v>1.8424396442200001E-2</v>
      </c>
      <c r="AJ444" s="35">
        <v>1.2453300124499999E-2</v>
      </c>
      <c r="AM444" s="34"/>
      <c r="AY444" s="36"/>
      <c r="AZ444" s="36"/>
      <c r="BA444" s="36"/>
      <c r="BB444" s="36"/>
    </row>
    <row r="445" spans="18:54" x14ac:dyDescent="0.2">
      <c r="R445" s="54"/>
      <c r="S445" s="8" t="s">
        <v>5283</v>
      </c>
      <c r="T445" s="8" t="s">
        <v>4973</v>
      </c>
      <c r="U445" s="35">
        <v>0</v>
      </c>
      <c r="V445" s="35">
        <v>0</v>
      </c>
      <c r="W445" s="35">
        <v>0</v>
      </c>
      <c r="X445" s="35">
        <v>0</v>
      </c>
      <c r="Y445" s="35">
        <v>0</v>
      </c>
      <c r="Z445" s="35">
        <v>0</v>
      </c>
      <c r="AA445" s="35">
        <v>0</v>
      </c>
      <c r="AB445" s="35">
        <v>0</v>
      </c>
      <c r="AC445" s="35">
        <v>0</v>
      </c>
      <c r="AD445" s="35">
        <v>0</v>
      </c>
      <c r="AE445" s="35">
        <v>0</v>
      </c>
      <c r="AF445" s="35">
        <v>0</v>
      </c>
      <c r="AG445" s="35">
        <v>0</v>
      </c>
      <c r="AH445" s="35">
        <v>0</v>
      </c>
      <c r="AI445" s="35">
        <v>0</v>
      </c>
      <c r="AJ445" s="35">
        <v>0</v>
      </c>
      <c r="AM445" s="34"/>
      <c r="AY445" s="36"/>
      <c r="AZ445" s="36"/>
      <c r="BA445" s="36"/>
      <c r="BB445" s="36"/>
    </row>
    <row r="446" spans="18:54" ht="15.75" thickBot="1" x14ac:dyDescent="0.25">
      <c r="R446" s="54"/>
      <c r="S446" s="40" t="s">
        <v>5283</v>
      </c>
      <c r="T446" s="40" t="s">
        <v>52</v>
      </c>
      <c r="U446" s="41">
        <v>0</v>
      </c>
      <c r="V446" s="41">
        <v>0</v>
      </c>
      <c r="W446" s="41">
        <v>0</v>
      </c>
      <c r="X446" s="41">
        <v>0</v>
      </c>
      <c r="Y446" s="41">
        <v>0</v>
      </c>
      <c r="Z446" s="41">
        <v>0</v>
      </c>
      <c r="AA446" s="41">
        <v>0</v>
      </c>
      <c r="AB446" s="41">
        <v>0</v>
      </c>
      <c r="AC446" s="41">
        <v>0</v>
      </c>
      <c r="AD446" s="41">
        <v>0</v>
      </c>
      <c r="AE446" s="41">
        <v>0</v>
      </c>
      <c r="AF446" s="41">
        <v>0</v>
      </c>
      <c r="AG446" s="41">
        <v>0</v>
      </c>
      <c r="AH446" s="41">
        <v>0</v>
      </c>
      <c r="AI446" s="41">
        <v>0</v>
      </c>
      <c r="AJ446" s="41">
        <v>0</v>
      </c>
      <c r="AM446" s="34"/>
      <c r="AY446" s="36"/>
      <c r="AZ446" s="36"/>
      <c r="BA446" s="36"/>
      <c r="BB446" s="36"/>
    </row>
    <row r="447" spans="18:54" x14ac:dyDescent="0.2">
      <c r="R447" s="54"/>
      <c r="S447" s="8" t="s">
        <v>5284</v>
      </c>
      <c r="T447" s="8" t="s">
        <v>5054</v>
      </c>
      <c r="U447" s="35">
        <v>0.96290050590200005</v>
      </c>
      <c r="V447" s="35">
        <v>0.86778846153800004</v>
      </c>
      <c r="W447" s="35">
        <v>0.89820075757600004</v>
      </c>
      <c r="X447" s="35">
        <v>0.89744995887000001</v>
      </c>
      <c r="Y447" s="35">
        <v>0.87797074954300003</v>
      </c>
      <c r="Z447" s="35">
        <v>0.92852992446299998</v>
      </c>
      <c r="AA447" s="35">
        <v>0.87274909964000003</v>
      </c>
      <c r="AB447" s="35">
        <v>0.71936459909200001</v>
      </c>
      <c r="AC447" s="35">
        <v>0.97934115019500001</v>
      </c>
      <c r="AD447" s="35">
        <v>0.93661971831000002</v>
      </c>
      <c r="AE447" s="35">
        <v>0.89440433213000003</v>
      </c>
      <c r="AF447" s="35">
        <v>0.90638836179600002</v>
      </c>
      <c r="AG447" s="35">
        <v>0.93365853658499998</v>
      </c>
      <c r="AH447" s="35">
        <v>0.86616702355499997</v>
      </c>
      <c r="AI447" s="35">
        <v>0.95130237825599995</v>
      </c>
      <c r="AJ447" s="35">
        <v>0.90162368672399995</v>
      </c>
      <c r="AM447" s="34"/>
      <c r="AY447" s="36"/>
      <c r="AZ447" s="36"/>
      <c r="BA447" s="36"/>
      <c r="BB447" s="36"/>
    </row>
    <row r="448" spans="18:54" x14ac:dyDescent="0.2">
      <c r="R448" s="54"/>
      <c r="S448" s="8" t="s">
        <v>5284</v>
      </c>
      <c r="T448" s="8" t="s">
        <v>5056</v>
      </c>
      <c r="U448" s="35">
        <v>4.2158516020199998E-4</v>
      </c>
      <c r="V448" s="35">
        <v>0</v>
      </c>
      <c r="W448" s="35">
        <v>0</v>
      </c>
      <c r="X448" s="35">
        <v>0</v>
      </c>
      <c r="Y448" s="35">
        <v>0</v>
      </c>
      <c r="Z448" s="35">
        <v>0</v>
      </c>
      <c r="AA448" s="35">
        <v>0</v>
      </c>
      <c r="AB448" s="35">
        <v>0</v>
      </c>
      <c r="AC448" s="35">
        <v>0</v>
      </c>
      <c r="AD448" s="35">
        <v>0</v>
      </c>
      <c r="AE448" s="35">
        <v>0</v>
      </c>
      <c r="AF448" s="35">
        <v>0</v>
      </c>
      <c r="AG448" s="35">
        <v>9.7560975609799997E-4</v>
      </c>
      <c r="AH448" s="35">
        <v>0</v>
      </c>
      <c r="AI448" s="35">
        <v>5.66251415629E-4</v>
      </c>
      <c r="AJ448" s="35">
        <v>0</v>
      </c>
      <c r="AM448" s="34"/>
      <c r="AY448" s="36"/>
      <c r="AZ448" s="36"/>
      <c r="BA448" s="36"/>
      <c r="BB448" s="36"/>
    </row>
    <row r="449" spans="18:54" x14ac:dyDescent="0.2">
      <c r="R449" s="54"/>
      <c r="S449" s="8" t="s">
        <v>5284</v>
      </c>
      <c r="T449" s="8" t="s">
        <v>5058</v>
      </c>
      <c r="U449" s="35">
        <v>2.1079258010099999E-4</v>
      </c>
      <c r="V449" s="35">
        <v>0</v>
      </c>
      <c r="W449" s="35">
        <v>0</v>
      </c>
      <c r="X449" s="35">
        <v>8.2259391280500003E-4</v>
      </c>
      <c r="Y449" s="35">
        <v>9.1407678244999997E-4</v>
      </c>
      <c r="Z449" s="35">
        <v>1.1621150493899999E-3</v>
      </c>
      <c r="AA449" s="35">
        <v>0</v>
      </c>
      <c r="AB449" s="35">
        <v>0</v>
      </c>
      <c r="AC449" s="35">
        <v>1.11669458403E-3</v>
      </c>
      <c r="AD449" s="35">
        <v>1.0060362172999999E-3</v>
      </c>
      <c r="AE449" s="35">
        <v>0</v>
      </c>
      <c r="AF449" s="35">
        <v>6.3251106894400002E-4</v>
      </c>
      <c r="AG449" s="35">
        <v>0</v>
      </c>
      <c r="AH449" s="35">
        <v>0</v>
      </c>
      <c r="AI449" s="35">
        <v>1.1325028312599999E-3</v>
      </c>
      <c r="AJ449" s="35">
        <v>6.3673989175399995E-4</v>
      </c>
      <c r="AM449" s="34"/>
      <c r="AY449" s="36"/>
      <c r="AZ449" s="36"/>
      <c r="BA449" s="36"/>
      <c r="BB449" s="36"/>
    </row>
    <row r="450" spans="18:54" x14ac:dyDescent="0.2">
      <c r="R450" s="54"/>
      <c r="S450" s="8" t="s">
        <v>5284</v>
      </c>
      <c r="T450" s="8" t="s">
        <v>5060</v>
      </c>
      <c r="U450" s="35">
        <v>3.6467116357500003E-2</v>
      </c>
      <c r="V450" s="35">
        <v>0.13221153846200001</v>
      </c>
      <c r="W450" s="35">
        <v>0.101799242424</v>
      </c>
      <c r="X450" s="35">
        <v>0.101727447217</v>
      </c>
      <c r="Y450" s="35">
        <v>0.12111517367500001</v>
      </c>
      <c r="Z450" s="35">
        <v>7.0307960488099994E-2</v>
      </c>
      <c r="AA450" s="35">
        <v>0.12725090036</v>
      </c>
      <c r="AB450" s="35">
        <v>0.28063540090799999</v>
      </c>
      <c r="AC450" s="35">
        <v>1.9542155220499999E-2</v>
      </c>
      <c r="AD450" s="35">
        <v>6.2374245472800002E-2</v>
      </c>
      <c r="AE450" s="35">
        <v>0.10559566787000001</v>
      </c>
      <c r="AF450" s="35">
        <v>9.2979127134699996E-2</v>
      </c>
      <c r="AG450" s="35">
        <v>6.5365853658500006E-2</v>
      </c>
      <c r="AH450" s="35">
        <v>0.133832976445</v>
      </c>
      <c r="AI450" s="35">
        <v>4.6998867497200003E-2</v>
      </c>
      <c r="AJ450" s="35">
        <v>9.7739573384300005E-2</v>
      </c>
      <c r="AM450" s="34"/>
      <c r="AY450" s="36"/>
      <c r="AZ450" s="36"/>
      <c r="BA450" s="36"/>
      <c r="BB450" s="36"/>
    </row>
    <row r="451" spans="18:54" x14ac:dyDescent="0.2">
      <c r="R451" s="54"/>
      <c r="S451" s="8" t="s">
        <v>5284</v>
      </c>
      <c r="T451" s="8" t="s">
        <v>4973</v>
      </c>
      <c r="U451" s="35">
        <v>0</v>
      </c>
      <c r="V451" s="35">
        <v>0</v>
      </c>
      <c r="W451" s="35">
        <v>0</v>
      </c>
      <c r="X451" s="35">
        <v>0</v>
      </c>
      <c r="Y451" s="35">
        <v>0</v>
      </c>
      <c r="Z451" s="35">
        <v>0</v>
      </c>
      <c r="AA451" s="35">
        <v>0</v>
      </c>
      <c r="AB451" s="35">
        <v>0</v>
      </c>
      <c r="AC451" s="35">
        <v>0</v>
      </c>
      <c r="AD451" s="35">
        <v>0</v>
      </c>
      <c r="AE451" s="35">
        <v>0</v>
      </c>
      <c r="AF451" s="35">
        <v>0</v>
      </c>
      <c r="AG451" s="35">
        <v>0</v>
      </c>
      <c r="AH451" s="35">
        <v>0</v>
      </c>
      <c r="AI451" s="35">
        <v>0</v>
      </c>
      <c r="AJ451" s="35">
        <v>0</v>
      </c>
      <c r="AM451" s="34"/>
      <c r="AY451" s="36"/>
      <c r="AZ451" s="36"/>
      <c r="BA451" s="36"/>
      <c r="BB451" s="36"/>
    </row>
    <row r="452" spans="18:54" ht="15.75" thickBot="1" x14ac:dyDescent="0.25">
      <c r="R452" s="54"/>
      <c r="S452" s="40" t="s">
        <v>5284</v>
      </c>
      <c r="T452" s="40" t="s">
        <v>52</v>
      </c>
      <c r="U452" s="41">
        <v>0</v>
      </c>
      <c r="V452" s="41">
        <v>0</v>
      </c>
      <c r="W452" s="41">
        <v>0</v>
      </c>
      <c r="X452" s="41">
        <v>0</v>
      </c>
      <c r="Y452" s="41">
        <v>0</v>
      </c>
      <c r="Z452" s="41">
        <v>0</v>
      </c>
      <c r="AA452" s="41">
        <v>0</v>
      </c>
      <c r="AB452" s="41">
        <v>0</v>
      </c>
      <c r="AC452" s="41">
        <v>0</v>
      </c>
      <c r="AD452" s="41">
        <v>0</v>
      </c>
      <c r="AE452" s="41">
        <v>0</v>
      </c>
      <c r="AF452" s="41">
        <v>0</v>
      </c>
      <c r="AG452" s="41">
        <v>0</v>
      </c>
      <c r="AH452" s="41">
        <v>0</v>
      </c>
      <c r="AI452" s="41">
        <v>0</v>
      </c>
      <c r="AJ452" s="41">
        <v>0</v>
      </c>
      <c r="AM452" s="34"/>
      <c r="AY452" s="36"/>
      <c r="AZ452" s="36"/>
      <c r="BA452" s="36"/>
      <c r="BB452" s="36"/>
    </row>
    <row r="453" spans="18:54" x14ac:dyDescent="0.2">
      <c r="S453" s="8" t="s">
        <v>5285</v>
      </c>
      <c r="T453" s="8" t="s">
        <v>5054</v>
      </c>
      <c r="U453" s="35">
        <v>0.99319727891200005</v>
      </c>
      <c r="V453" s="35">
        <v>0.97499999999999998</v>
      </c>
      <c r="W453" s="35">
        <v>0.98789712556700005</v>
      </c>
      <c r="X453" s="35">
        <v>0.99162303664899998</v>
      </c>
      <c r="Y453" s="35">
        <v>0.990960451977</v>
      </c>
      <c r="Z453" s="35">
        <v>0.99177631578900005</v>
      </c>
      <c r="AA453" s="35">
        <v>0.92514718250600003</v>
      </c>
      <c r="AB453" s="35">
        <v>0.82523364485999995</v>
      </c>
      <c r="AC453" s="35">
        <v>0.96181818181800005</v>
      </c>
      <c r="AD453" s="35">
        <v>0.95165394402000003</v>
      </c>
      <c r="AE453" s="35">
        <v>0.93570219966199997</v>
      </c>
      <c r="AF453" s="35">
        <v>0.96546762589900004</v>
      </c>
      <c r="AG453" s="35">
        <v>0.99291497975700005</v>
      </c>
      <c r="AH453" s="35">
        <v>0.990734141126</v>
      </c>
      <c r="AI453" s="35">
        <v>0.98992443324900004</v>
      </c>
      <c r="AJ453" s="35">
        <v>0.98676470588200005</v>
      </c>
      <c r="AM453" s="34"/>
      <c r="AY453" s="36"/>
      <c r="AZ453" s="36"/>
      <c r="BA453" s="36"/>
      <c r="BB453" s="36"/>
    </row>
    <row r="454" spans="18:54" x14ac:dyDescent="0.2">
      <c r="S454" s="8" t="s">
        <v>5285</v>
      </c>
      <c r="T454" s="8" t="s">
        <v>5056</v>
      </c>
      <c r="U454" s="35">
        <v>0</v>
      </c>
      <c r="V454" s="35">
        <v>0</v>
      </c>
      <c r="W454" s="35">
        <v>0</v>
      </c>
      <c r="X454" s="35">
        <v>0</v>
      </c>
      <c r="Y454" s="35">
        <v>0</v>
      </c>
      <c r="Z454" s="35">
        <v>0</v>
      </c>
      <c r="AA454" s="35">
        <v>0</v>
      </c>
      <c r="AB454" s="35">
        <v>0</v>
      </c>
      <c r="AC454" s="35">
        <v>0</v>
      </c>
      <c r="AD454" s="35">
        <v>0</v>
      </c>
      <c r="AE454" s="35">
        <v>0</v>
      </c>
      <c r="AF454" s="35">
        <v>0</v>
      </c>
      <c r="AG454" s="35">
        <v>0</v>
      </c>
      <c r="AH454" s="35">
        <v>3.5637918745500002E-4</v>
      </c>
      <c r="AI454" s="35">
        <v>0</v>
      </c>
      <c r="AJ454" s="35">
        <v>0</v>
      </c>
      <c r="AM454" s="34"/>
      <c r="AY454" s="36"/>
      <c r="AZ454" s="36"/>
      <c r="BA454" s="36"/>
      <c r="BB454" s="36"/>
    </row>
    <row r="455" spans="18:54" x14ac:dyDescent="0.2">
      <c r="S455" s="8" t="s">
        <v>5285</v>
      </c>
      <c r="T455" s="8" t="s">
        <v>5058</v>
      </c>
      <c r="U455" s="35">
        <v>0</v>
      </c>
      <c r="V455" s="35">
        <v>0</v>
      </c>
      <c r="W455" s="35">
        <v>7.5642965204200001E-4</v>
      </c>
      <c r="X455" s="35">
        <v>0</v>
      </c>
      <c r="Y455" s="35">
        <v>0</v>
      </c>
      <c r="Z455" s="35">
        <v>1.09649122807E-3</v>
      </c>
      <c r="AA455" s="35">
        <v>0</v>
      </c>
      <c r="AB455" s="35">
        <v>0</v>
      </c>
      <c r="AC455" s="35">
        <v>1.81818181818E-3</v>
      </c>
      <c r="AD455" s="35">
        <v>1.2722646310399999E-3</v>
      </c>
      <c r="AE455" s="35">
        <v>0</v>
      </c>
      <c r="AF455" s="35">
        <v>1.43884892086E-3</v>
      </c>
      <c r="AG455" s="35">
        <v>0</v>
      </c>
      <c r="AH455" s="35">
        <v>0</v>
      </c>
      <c r="AI455" s="35">
        <v>0</v>
      </c>
      <c r="AJ455" s="35">
        <v>1.47058823529E-3</v>
      </c>
      <c r="AM455" s="34"/>
      <c r="AY455" s="36"/>
      <c r="AZ455" s="36"/>
      <c r="BA455" s="36"/>
      <c r="BB455" s="36"/>
    </row>
    <row r="456" spans="18:54" x14ac:dyDescent="0.2">
      <c r="S456" s="8" t="s">
        <v>5285</v>
      </c>
      <c r="T456" s="8" t="s">
        <v>5060</v>
      </c>
      <c r="U456" s="35">
        <v>6.8027210884400004E-3</v>
      </c>
      <c r="V456" s="35">
        <v>2.5000000000000001E-2</v>
      </c>
      <c r="W456" s="35">
        <v>1.13464447806E-2</v>
      </c>
      <c r="X456" s="35">
        <v>8.3769633507900006E-3</v>
      </c>
      <c r="Y456" s="35">
        <v>9.0395480225999997E-3</v>
      </c>
      <c r="Z456" s="35">
        <v>7.1271929824599997E-3</v>
      </c>
      <c r="AA456" s="35">
        <v>7.48528174937E-2</v>
      </c>
      <c r="AB456" s="35">
        <v>0.17476635514</v>
      </c>
      <c r="AC456" s="35">
        <v>3.6363636363600002E-2</v>
      </c>
      <c r="AD456" s="35">
        <v>4.70737913486E-2</v>
      </c>
      <c r="AE456" s="35">
        <v>6.4297800338400005E-2</v>
      </c>
      <c r="AF456" s="35">
        <v>3.3093525179900003E-2</v>
      </c>
      <c r="AG456" s="35">
        <v>7.0850202429100003E-3</v>
      </c>
      <c r="AH456" s="35">
        <v>8.9094796863900001E-3</v>
      </c>
      <c r="AI456" s="35">
        <v>1.00755667506E-2</v>
      </c>
      <c r="AJ456" s="35">
        <v>1.1764705882400001E-2</v>
      </c>
      <c r="AM456" s="34"/>
      <c r="AY456" s="36"/>
      <c r="AZ456" s="36"/>
      <c r="BA456" s="36"/>
      <c r="BB456" s="36"/>
    </row>
    <row r="457" spans="18:54" x14ac:dyDescent="0.2">
      <c r="S457" s="8" t="s">
        <v>5285</v>
      </c>
      <c r="T457" s="8" t="s">
        <v>4973</v>
      </c>
      <c r="U457" s="35">
        <v>0</v>
      </c>
      <c r="V457" s="35">
        <v>0</v>
      </c>
      <c r="W457" s="35">
        <v>0</v>
      </c>
      <c r="X457" s="35">
        <v>0</v>
      </c>
      <c r="Y457" s="35">
        <v>0</v>
      </c>
      <c r="Z457" s="35">
        <v>0</v>
      </c>
      <c r="AA457" s="35">
        <v>0</v>
      </c>
      <c r="AB457" s="35">
        <v>0</v>
      </c>
      <c r="AC457" s="35">
        <v>0</v>
      </c>
      <c r="AD457" s="35">
        <v>0</v>
      </c>
      <c r="AE457" s="35">
        <v>0</v>
      </c>
      <c r="AF457" s="35">
        <v>0</v>
      </c>
      <c r="AG457" s="35">
        <v>0</v>
      </c>
      <c r="AH457" s="35">
        <v>0</v>
      </c>
      <c r="AI457" s="35">
        <v>0</v>
      </c>
      <c r="AJ457" s="35">
        <v>0</v>
      </c>
      <c r="AM457" s="34"/>
      <c r="AY457" s="36"/>
      <c r="AZ457" s="36"/>
      <c r="BA457" s="36"/>
      <c r="BB457" s="36"/>
    </row>
    <row r="458" spans="18:54" ht="15.75" thickBot="1" x14ac:dyDescent="0.25">
      <c r="S458" s="40" t="s">
        <v>5285</v>
      </c>
      <c r="T458" s="40" t="s">
        <v>52</v>
      </c>
      <c r="U458" s="41">
        <v>0</v>
      </c>
      <c r="V458" s="41">
        <v>0</v>
      </c>
      <c r="W458" s="41">
        <v>0</v>
      </c>
      <c r="X458" s="41">
        <v>0</v>
      </c>
      <c r="Y458" s="41">
        <v>0</v>
      </c>
      <c r="Z458" s="41">
        <v>0</v>
      </c>
      <c r="AA458" s="41">
        <v>0</v>
      </c>
      <c r="AB458" s="41">
        <v>0</v>
      </c>
      <c r="AC458" s="41">
        <v>0</v>
      </c>
      <c r="AD458" s="41">
        <v>0</v>
      </c>
      <c r="AE458" s="41">
        <v>0</v>
      </c>
      <c r="AF458" s="41">
        <v>0</v>
      </c>
      <c r="AG458" s="41">
        <v>0</v>
      </c>
      <c r="AH458" s="41">
        <v>0</v>
      </c>
      <c r="AI458" s="41">
        <v>0</v>
      </c>
      <c r="AJ458" s="41">
        <v>0</v>
      </c>
      <c r="AM458" s="34"/>
      <c r="AY458" s="36"/>
      <c r="AZ458" s="36"/>
      <c r="BA458" s="36"/>
      <c r="BB458" s="36"/>
    </row>
    <row r="459" spans="18:54" x14ac:dyDescent="0.2">
      <c r="S459" s="8" t="s">
        <v>5286</v>
      </c>
      <c r="T459" s="8" t="s">
        <v>5054</v>
      </c>
      <c r="U459" s="35">
        <v>0.98790697674399996</v>
      </c>
      <c r="V459" s="35">
        <v>0.95992366412200003</v>
      </c>
      <c r="W459" s="35">
        <v>0.98121387283200001</v>
      </c>
      <c r="X459" s="35">
        <v>0.98567144285200003</v>
      </c>
      <c r="Y459" s="35">
        <v>0.97200287149999998</v>
      </c>
      <c r="Z459" s="35">
        <v>0.98006430868200001</v>
      </c>
      <c r="AA459" s="35">
        <v>0.92688022284100002</v>
      </c>
      <c r="AB459" s="35">
        <v>0.79335260115600004</v>
      </c>
      <c r="AC459" s="35">
        <v>0.98711484593800003</v>
      </c>
      <c r="AD459" s="35">
        <v>0.97741433021799995</v>
      </c>
      <c r="AE459" s="35">
        <v>0.93034825870600002</v>
      </c>
      <c r="AF459" s="35">
        <v>0.95111326234299998</v>
      </c>
      <c r="AG459" s="35">
        <v>0.99299474606000004</v>
      </c>
      <c r="AH459" s="35">
        <v>0.976288189694</v>
      </c>
      <c r="AI459" s="35">
        <v>0.98801198801199996</v>
      </c>
      <c r="AJ459" s="35">
        <v>0.98295454545500005</v>
      </c>
      <c r="AM459" s="34"/>
      <c r="AY459" s="36"/>
      <c r="AZ459" s="36"/>
      <c r="BA459" s="36"/>
      <c r="BB459" s="36"/>
    </row>
    <row r="460" spans="18:54" x14ac:dyDescent="0.2">
      <c r="S460" s="8" t="s">
        <v>5286</v>
      </c>
      <c r="T460" s="8" t="s">
        <v>5056</v>
      </c>
      <c r="U460" s="35">
        <v>0</v>
      </c>
      <c r="V460" s="35">
        <v>0</v>
      </c>
      <c r="W460" s="35">
        <v>3.6127167630099999E-4</v>
      </c>
      <c r="X460" s="35">
        <v>3.33222259247E-4</v>
      </c>
      <c r="Y460" s="35">
        <v>0</v>
      </c>
      <c r="Z460" s="35">
        <v>0</v>
      </c>
      <c r="AA460" s="35">
        <v>0</v>
      </c>
      <c r="AB460" s="35">
        <v>0</v>
      </c>
      <c r="AC460" s="35">
        <v>5.6022408963600002E-4</v>
      </c>
      <c r="AD460" s="35">
        <v>0</v>
      </c>
      <c r="AE460" s="35">
        <v>0</v>
      </c>
      <c r="AF460" s="35">
        <v>4.8402710551799998E-4</v>
      </c>
      <c r="AG460" s="35">
        <v>0</v>
      </c>
      <c r="AH460" s="35">
        <v>0</v>
      </c>
      <c r="AI460" s="35">
        <v>0</v>
      </c>
      <c r="AJ460" s="35">
        <v>0</v>
      </c>
      <c r="AM460" s="34"/>
      <c r="AY460" s="36"/>
      <c r="AZ460" s="36"/>
      <c r="BA460" s="36"/>
      <c r="BB460" s="36"/>
    </row>
    <row r="461" spans="18:54" x14ac:dyDescent="0.2">
      <c r="S461" s="8" t="s">
        <v>5286</v>
      </c>
      <c r="T461" s="8" t="s">
        <v>5058</v>
      </c>
      <c r="U461" s="35">
        <v>4.6511627906999998E-4</v>
      </c>
      <c r="V461" s="35">
        <v>0</v>
      </c>
      <c r="W461" s="35">
        <v>0</v>
      </c>
      <c r="X461" s="35">
        <v>3.33222259247E-4</v>
      </c>
      <c r="Y461" s="35">
        <v>0</v>
      </c>
      <c r="Z461" s="35">
        <v>6.4308681671999997E-4</v>
      </c>
      <c r="AA461" s="35">
        <v>0</v>
      </c>
      <c r="AB461" s="35">
        <v>0</v>
      </c>
      <c r="AC461" s="35">
        <v>0</v>
      </c>
      <c r="AD461" s="35">
        <v>7.7881619937700004E-4</v>
      </c>
      <c r="AE461" s="35">
        <v>0</v>
      </c>
      <c r="AF461" s="35">
        <v>4.8402710551799998E-4</v>
      </c>
      <c r="AG461" s="35">
        <v>5.8377116170500005E-4</v>
      </c>
      <c r="AH461" s="35">
        <v>0</v>
      </c>
      <c r="AI461" s="35">
        <v>0</v>
      </c>
      <c r="AJ461" s="35">
        <v>7.1022727272699996E-4</v>
      </c>
      <c r="AM461" s="34"/>
      <c r="AY461" s="36"/>
      <c r="AZ461" s="36"/>
      <c r="BA461" s="36"/>
      <c r="BB461" s="36"/>
    </row>
    <row r="462" spans="18:54" x14ac:dyDescent="0.2">
      <c r="S462" s="8" t="s">
        <v>5286</v>
      </c>
      <c r="T462" s="8" t="s">
        <v>5060</v>
      </c>
      <c r="U462" s="35">
        <v>1.1627906976700001E-2</v>
      </c>
      <c r="V462" s="35">
        <v>4.00763358779E-2</v>
      </c>
      <c r="W462" s="35">
        <v>1.8424855491300001E-2</v>
      </c>
      <c r="X462" s="35">
        <v>1.36621126291E-2</v>
      </c>
      <c r="Y462" s="35">
        <v>2.79971284996E-2</v>
      </c>
      <c r="Z462" s="35">
        <v>1.9292604501599999E-2</v>
      </c>
      <c r="AA462" s="35">
        <v>7.3119777158799998E-2</v>
      </c>
      <c r="AB462" s="35">
        <v>0.20664739884399999</v>
      </c>
      <c r="AC462" s="35">
        <v>1.2324929972E-2</v>
      </c>
      <c r="AD462" s="35">
        <v>2.1806853582600001E-2</v>
      </c>
      <c r="AE462" s="35">
        <v>6.9651741293500005E-2</v>
      </c>
      <c r="AF462" s="35">
        <v>4.7918683446300001E-2</v>
      </c>
      <c r="AG462" s="35">
        <v>6.4214827787500003E-3</v>
      </c>
      <c r="AH462" s="35">
        <v>2.37118103055E-2</v>
      </c>
      <c r="AI462" s="35">
        <v>1.1988011987999999E-2</v>
      </c>
      <c r="AJ462" s="35">
        <v>1.6335227272699999E-2</v>
      </c>
      <c r="AM462" s="34"/>
      <c r="AY462" s="36"/>
      <c r="AZ462" s="36"/>
      <c r="BA462" s="36"/>
      <c r="BB462" s="36"/>
    </row>
    <row r="463" spans="18:54" x14ac:dyDescent="0.2">
      <c r="S463" s="8" t="s">
        <v>5286</v>
      </c>
      <c r="T463" s="8" t="s">
        <v>4973</v>
      </c>
      <c r="U463" s="35">
        <v>0</v>
      </c>
      <c r="V463" s="35">
        <v>0</v>
      </c>
      <c r="W463" s="35">
        <v>0</v>
      </c>
      <c r="X463" s="35">
        <v>0</v>
      </c>
      <c r="Y463" s="35">
        <v>0</v>
      </c>
      <c r="Z463" s="35">
        <v>0</v>
      </c>
      <c r="AA463" s="35">
        <v>0</v>
      </c>
      <c r="AB463" s="35">
        <v>0</v>
      </c>
      <c r="AC463" s="35">
        <v>0</v>
      </c>
      <c r="AD463" s="35">
        <v>0</v>
      </c>
      <c r="AE463" s="35">
        <v>0</v>
      </c>
      <c r="AF463" s="35">
        <v>0</v>
      </c>
      <c r="AG463" s="35">
        <v>0</v>
      </c>
      <c r="AH463" s="35">
        <v>0</v>
      </c>
      <c r="AI463" s="35">
        <v>0</v>
      </c>
      <c r="AJ463" s="35">
        <v>0</v>
      </c>
      <c r="AM463" s="34"/>
      <c r="AY463" s="36"/>
      <c r="AZ463" s="36"/>
      <c r="BA463" s="36"/>
      <c r="BB463" s="36"/>
    </row>
    <row r="464" spans="18:54" ht="15.75" thickBot="1" x14ac:dyDescent="0.25">
      <c r="S464" s="40" t="s">
        <v>5286</v>
      </c>
      <c r="T464" s="40" t="s">
        <v>52</v>
      </c>
      <c r="U464" s="41">
        <v>0</v>
      </c>
      <c r="V464" s="41">
        <v>0</v>
      </c>
      <c r="W464" s="41">
        <v>0</v>
      </c>
      <c r="X464" s="41">
        <v>0</v>
      </c>
      <c r="Y464" s="41">
        <v>0</v>
      </c>
      <c r="Z464" s="41">
        <v>0</v>
      </c>
      <c r="AA464" s="41">
        <v>0</v>
      </c>
      <c r="AB464" s="41">
        <v>0</v>
      </c>
      <c r="AC464" s="41">
        <v>0</v>
      </c>
      <c r="AD464" s="41">
        <v>0</v>
      </c>
      <c r="AE464" s="41">
        <v>0</v>
      </c>
      <c r="AF464" s="41">
        <v>0</v>
      </c>
      <c r="AG464" s="41">
        <v>0</v>
      </c>
      <c r="AH464" s="41">
        <v>0</v>
      </c>
      <c r="AI464" s="41">
        <v>0</v>
      </c>
      <c r="AJ464" s="41">
        <v>0</v>
      </c>
      <c r="AM464" s="34"/>
      <c r="AY464" s="36"/>
      <c r="AZ464" s="36"/>
      <c r="BA464" s="36"/>
      <c r="BB464" s="36"/>
    </row>
    <row r="465" spans="19:54" x14ac:dyDescent="0.2">
      <c r="S465" s="8" t="s">
        <v>5287</v>
      </c>
      <c r="T465" s="8" t="s">
        <v>5054</v>
      </c>
      <c r="U465" s="35">
        <v>0.98863424631999997</v>
      </c>
      <c r="V465" s="35">
        <v>0.97024275646000002</v>
      </c>
      <c r="W465" s="35">
        <v>0.98167239404399997</v>
      </c>
      <c r="X465" s="35">
        <v>0.99077112387199995</v>
      </c>
      <c r="Y465" s="35">
        <v>0.97079942556200005</v>
      </c>
      <c r="Z465" s="35">
        <v>0.98945827232799999</v>
      </c>
      <c r="AA465" s="35">
        <v>0.90068081698000002</v>
      </c>
      <c r="AB465" s="35">
        <v>0.74794069192799995</v>
      </c>
      <c r="AC465" s="35">
        <v>0.98770491803299998</v>
      </c>
      <c r="AD465" s="35">
        <v>0.97789725209099998</v>
      </c>
      <c r="AE465" s="35">
        <v>0.94084400904300003</v>
      </c>
      <c r="AF465" s="35">
        <v>0.95343303874899998</v>
      </c>
      <c r="AG465" s="35">
        <v>0.99435028248599999</v>
      </c>
      <c r="AH465" s="35">
        <v>0.98289568778600001</v>
      </c>
      <c r="AI465" s="35">
        <v>0.98650269946000002</v>
      </c>
      <c r="AJ465" s="35">
        <v>0.98827708703399997</v>
      </c>
      <c r="AM465" s="34"/>
      <c r="AY465" s="36"/>
      <c r="AZ465" s="36"/>
      <c r="BA465" s="36"/>
      <c r="BB465" s="36"/>
    </row>
    <row r="466" spans="19:54" x14ac:dyDescent="0.2">
      <c r="S466" s="8" t="s">
        <v>5287</v>
      </c>
      <c r="T466" s="8" t="s">
        <v>5056</v>
      </c>
      <c r="U466" s="35">
        <v>0</v>
      </c>
      <c r="V466" s="35">
        <v>0</v>
      </c>
      <c r="W466" s="35">
        <v>0</v>
      </c>
      <c r="X466" s="35">
        <v>0</v>
      </c>
      <c r="Y466" s="35">
        <v>0</v>
      </c>
      <c r="Z466" s="35">
        <v>0</v>
      </c>
      <c r="AA466" s="35">
        <v>0</v>
      </c>
      <c r="AB466" s="35">
        <v>0</v>
      </c>
      <c r="AC466" s="35">
        <v>0</v>
      </c>
      <c r="AD466" s="35">
        <v>0</v>
      </c>
      <c r="AE466" s="35">
        <v>3.76789751319E-4</v>
      </c>
      <c r="AF466" s="35">
        <v>3.3990482664899999E-4</v>
      </c>
      <c r="AG466" s="35">
        <v>0</v>
      </c>
      <c r="AH466" s="35">
        <v>0</v>
      </c>
      <c r="AI466" s="35">
        <v>0</v>
      </c>
      <c r="AJ466" s="35">
        <v>0</v>
      </c>
      <c r="AM466" s="34"/>
      <c r="AY466" s="36"/>
      <c r="AZ466" s="36"/>
      <c r="BA466" s="36"/>
      <c r="BB466" s="36"/>
    </row>
    <row r="467" spans="19:54" x14ac:dyDescent="0.2">
      <c r="S467" s="8" t="s">
        <v>5287</v>
      </c>
      <c r="T467" s="8" t="s">
        <v>5058</v>
      </c>
      <c r="U467" s="35">
        <v>0</v>
      </c>
      <c r="V467" s="35">
        <v>0</v>
      </c>
      <c r="W467" s="35">
        <v>2.8636884306999999E-4</v>
      </c>
      <c r="X467" s="35">
        <v>0</v>
      </c>
      <c r="Y467" s="35">
        <v>4.7869794159899998E-4</v>
      </c>
      <c r="Z467" s="35">
        <v>8.7847730600299997E-4</v>
      </c>
      <c r="AA467" s="35">
        <v>0</v>
      </c>
      <c r="AB467" s="35">
        <v>8.2372322899499999E-4</v>
      </c>
      <c r="AC467" s="35">
        <v>1.9516003122599999E-3</v>
      </c>
      <c r="AD467" s="35">
        <v>0</v>
      </c>
      <c r="AE467" s="35">
        <v>3.76789751319E-4</v>
      </c>
      <c r="AF467" s="35">
        <v>6.7980965329700002E-4</v>
      </c>
      <c r="AG467" s="35">
        <v>3.1387319522900001E-4</v>
      </c>
      <c r="AH467" s="35">
        <v>2.4090580583E-4</v>
      </c>
      <c r="AI467" s="35">
        <v>1.19976004799E-3</v>
      </c>
      <c r="AJ467" s="35">
        <v>1.06571936057E-3</v>
      </c>
      <c r="AM467" s="34"/>
      <c r="AY467" s="36"/>
      <c r="AZ467" s="36"/>
      <c r="BA467" s="36"/>
      <c r="BB467" s="36"/>
    </row>
    <row r="468" spans="19:54" x14ac:dyDescent="0.2">
      <c r="S468" s="8" t="s">
        <v>5287</v>
      </c>
      <c r="T468" s="8" t="s">
        <v>5060</v>
      </c>
      <c r="U468" s="35">
        <v>1.13657536799E-2</v>
      </c>
      <c r="V468" s="35">
        <v>2.9757243539499999E-2</v>
      </c>
      <c r="W468" s="35">
        <v>1.8041237113399999E-2</v>
      </c>
      <c r="X468" s="35">
        <v>9.2288761279699996E-3</v>
      </c>
      <c r="Y468" s="35">
        <v>2.8721876495899998E-2</v>
      </c>
      <c r="Z468" s="35">
        <v>9.6632503660299997E-3</v>
      </c>
      <c r="AA468" s="35">
        <v>9.9319183019599994E-2</v>
      </c>
      <c r="AB468" s="35">
        <v>0.25123558484300001</v>
      </c>
      <c r="AC468" s="35">
        <v>1.0343481655E-2</v>
      </c>
      <c r="AD468" s="35">
        <v>2.2102747909199999E-2</v>
      </c>
      <c r="AE468" s="35">
        <v>5.8402411454399998E-2</v>
      </c>
      <c r="AF468" s="35">
        <v>4.5547246770900003E-2</v>
      </c>
      <c r="AG468" s="35">
        <v>5.3358443189000003E-3</v>
      </c>
      <c r="AH468" s="35">
        <v>1.6863406408099999E-2</v>
      </c>
      <c r="AI468" s="35">
        <v>1.2297540491900001E-2</v>
      </c>
      <c r="AJ468" s="35">
        <v>1.0657193605699999E-2</v>
      </c>
      <c r="AM468" s="34"/>
      <c r="AY468" s="36"/>
      <c r="AZ468" s="36"/>
      <c r="BA468" s="36"/>
      <c r="BB468" s="36"/>
    </row>
    <row r="469" spans="19:54" x14ac:dyDescent="0.2">
      <c r="S469" s="8" t="s">
        <v>5287</v>
      </c>
      <c r="T469" s="8" t="s">
        <v>4973</v>
      </c>
      <c r="U469" s="35">
        <v>0</v>
      </c>
      <c r="V469" s="35">
        <v>0</v>
      </c>
      <c r="W469" s="35">
        <v>0</v>
      </c>
      <c r="X469" s="35">
        <v>0</v>
      </c>
      <c r="Y469" s="35">
        <v>0</v>
      </c>
      <c r="Z469" s="35">
        <v>0</v>
      </c>
      <c r="AA469" s="35">
        <v>0</v>
      </c>
      <c r="AB469" s="35">
        <v>0</v>
      </c>
      <c r="AC469" s="35">
        <v>0</v>
      </c>
      <c r="AD469" s="35">
        <v>0</v>
      </c>
      <c r="AE469" s="35">
        <v>0</v>
      </c>
      <c r="AF469" s="35">
        <v>0</v>
      </c>
      <c r="AG469" s="35">
        <v>0</v>
      </c>
      <c r="AH469" s="35">
        <v>0</v>
      </c>
      <c r="AI469" s="35">
        <v>0</v>
      </c>
      <c r="AJ469" s="35">
        <v>0</v>
      </c>
      <c r="AM469" s="34"/>
      <c r="AY469" s="36"/>
      <c r="AZ469" s="36"/>
      <c r="BA469" s="36"/>
      <c r="BB469" s="36"/>
    </row>
    <row r="470" spans="19:54" ht="15.75" thickBot="1" x14ac:dyDescent="0.25">
      <c r="S470" s="40" t="s">
        <v>5287</v>
      </c>
      <c r="T470" s="40" t="s">
        <v>52</v>
      </c>
      <c r="U470" s="41">
        <v>0</v>
      </c>
      <c r="V470" s="41">
        <v>0</v>
      </c>
      <c r="W470" s="41">
        <v>0</v>
      </c>
      <c r="X470" s="41">
        <v>0</v>
      </c>
      <c r="Y470" s="41">
        <v>0</v>
      </c>
      <c r="Z470" s="41">
        <v>0</v>
      </c>
      <c r="AA470" s="41">
        <v>0</v>
      </c>
      <c r="AB470" s="41">
        <v>0</v>
      </c>
      <c r="AC470" s="41">
        <v>0</v>
      </c>
      <c r="AD470" s="41">
        <v>0</v>
      </c>
      <c r="AE470" s="41">
        <v>0</v>
      </c>
      <c r="AF470" s="41">
        <v>0</v>
      </c>
      <c r="AG470" s="41">
        <v>0</v>
      </c>
      <c r="AH470" s="41">
        <v>0</v>
      </c>
      <c r="AI470" s="41">
        <v>0</v>
      </c>
      <c r="AJ470" s="41">
        <v>0</v>
      </c>
      <c r="AM470" s="34"/>
      <c r="AY470" s="36"/>
      <c r="AZ470" s="36"/>
      <c r="BA470" s="36"/>
      <c r="BB470" s="36"/>
    </row>
    <row r="471" spans="19:54" x14ac:dyDescent="0.2">
      <c r="S471" s="8" t="s">
        <v>5288</v>
      </c>
      <c r="T471" s="8" t="s">
        <v>5054</v>
      </c>
      <c r="U471" s="35">
        <v>0.87663503462400005</v>
      </c>
      <c r="V471" s="35">
        <v>0.74708818635600005</v>
      </c>
      <c r="W471" s="35">
        <v>0.73409989220299998</v>
      </c>
      <c r="X471" s="35">
        <v>0.77716412534500001</v>
      </c>
      <c r="Y471" s="35">
        <v>0.89892222545900002</v>
      </c>
      <c r="Z471" s="35">
        <v>0.85644371941300002</v>
      </c>
      <c r="AA471" s="35">
        <v>0.75789813023899999</v>
      </c>
      <c r="AB471" s="35">
        <v>0.58048911582899998</v>
      </c>
      <c r="AC471" s="35">
        <v>0.92030250145400005</v>
      </c>
      <c r="AD471" s="35">
        <v>0.85343567251499997</v>
      </c>
      <c r="AE471" s="35">
        <v>0.81809070408399998</v>
      </c>
      <c r="AF471" s="35">
        <v>0.86167373213999998</v>
      </c>
      <c r="AG471" s="35">
        <v>0.828837209302</v>
      </c>
      <c r="AH471" s="35">
        <v>0.73637130801700001</v>
      </c>
      <c r="AI471" s="35">
        <v>0.84461152882199997</v>
      </c>
      <c r="AJ471" s="35">
        <v>0.77825598802399998</v>
      </c>
      <c r="AM471" s="34"/>
      <c r="AY471" s="36"/>
      <c r="AZ471" s="36"/>
      <c r="BA471" s="36"/>
      <c r="BB471" s="36"/>
    </row>
    <row r="472" spans="19:54" x14ac:dyDescent="0.2">
      <c r="S472" s="8" t="s">
        <v>5288</v>
      </c>
      <c r="T472" s="8" t="s">
        <v>5056</v>
      </c>
      <c r="U472" s="35">
        <v>1.2823800974599999E-4</v>
      </c>
      <c r="V472" s="35">
        <v>0</v>
      </c>
      <c r="W472" s="35">
        <v>0</v>
      </c>
      <c r="X472" s="35">
        <v>1.20062432465E-4</v>
      </c>
      <c r="Y472" s="35">
        <v>0</v>
      </c>
      <c r="Z472" s="35">
        <v>2.3304591004400001E-4</v>
      </c>
      <c r="AA472" s="35">
        <v>3.2237266279799999E-4</v>
      </c>
      <c r="AB472" s="35">
        <v>2.6874496103199998E-4</v>
      </c>
      <c r="AC472" s="35">
        <v>0</v>
      </c>
      <c r="AD472" s="35">
        <v>3.6549707602300002E-4</v>
      </c>
      <c r="AE472" s="35">
        <v>0</v>
      </c>
      <c r="AF472" s="35">
        <v>0</v>
      </c>
      <c r="AG472" s="35">
        <v>0</v>
      </c>
      <c r="AH472" s="35">
        <v>0</v>
      </c>
      <c r="AI472" s="35">
        <v>0</v>
      </c>
      <c r="AJ472" s="35">
        <v>1.8712574850299999E-4</v>
      </c>
      <c r="AM472" s="34"/>
      <c r="AY472" s="36"/>
      <c r="AZ472" s="36"/>
      <c r="BA472" s="36"/>
      <c r="BB472" s="36"/>
    </row>
    <row r="473" spans="19:54" x14ac:dyDescent="0.2">
      <c r="S473" s="8" t="s">
        <v>5288</v>
      </c>
      <c r="T473" s="8" t="s">
        <v>5058</v>
      </c>
      <c r="U473" s="35">
        <v>2.5647601949199998E-4</v>
      </c>
      <c r="V473" s="35">
        <v>0</v>
      </c>
      <c r="W473" s="35">
        <v>0</v>
      </c>
      <c r="X473" s="35">
        <v>1.20062432465E-4</v>
      </c>
      <c r="Y473" s="35">
        <v>5.8258083309100002E-4</v>
      </c>
      <c r="Z473" s="35">
        <v>9.3218364017700001E-4</v>
      </c>
      <c r="AA473" s="35">
        <v>0</v>
      </c>
      <c r="AB473" s="35">
        <v>0</v>
      </c>
      <c r="AC473" s="35">
        <v>1.45433391507E-3</v>
      </c>
      <c r="AD473" s="35">
        <v>0</v>
      </c>
      <c r="AE473" s="35">
        <v>5.0112753695799996E-4</v>
      </c>
      <c r="AF473" s="35">
        <v>7.8505259852399995E-4</v>
      </c>
      <c r="AG473" s="35">
        <v>3.1007751938000002E-4</v>
      </c>
      <c r="AH473" s="35">
        <v>0</v>
      </c>
      <c r="AI473" s="35">
        <v>1.5664160401000001E-3</v>
      </c>
      <c r="AJ473" s="35">
        <v>3.7425149700599997E-4</v>
      </c>
      <c r="AM473" s="34"/>
      <c r="AY473" s="36"/>
      <c r="AZ473" s="36"/>
      <c r="BA473" s="36"/>
      <c r="BB473" s="36"/>
    </row>
    <row r="474" spans="19:54" x14ac:dyDescent="0.2">
      <c r="S474" s="8" t="s">
        <v>5288</v>
      </c>
      <c r="T474" s="8" t="s">
        <v>5060</v>
      </c>
      <c r="U474" s="35">
        <v>0.12298025134600001</v>
      </c>
      <c r="V474" s="35">
        <v>0.25291181364400001</v>
      </c>
      <c r="W474" s="35">
        <v>0.26590010779700002</v>
      </c>
      <c r="X474" s="35">
        <v>0.22259574978999999</v>
      </c>
      <c r="Y474" s="35">
        <v>0.100495193708</v>
      </c>
      <c r="Z474" s="35">
        <v>0.142391051037</v>
      </c>
      <c r="AA474" s="35">
        <v>0.24177949709900001</v>
      </c>
      <c r="AB474" s="35">
        <v>0.41924213920999998</v>
      </c>
      <c r="AC474" s="35">
        <v>7.8243164630600007E-2</v>
      </c>
      <c r="AD474" s="35">
        <v>0.146198830409</v>
      </c>
      <c r="AE474" s="35">
        <v>0.18140816837900001</v>
      </c>
      <c r="AF474" s="35">
        <v>0.13754121526099999</v>
      </c>
      <c r="AG474" s="35">
        <v>0.17085271317799999</v>
      </c>
      <c r="AH474" s="35">
        <v>0.26362869198299999</v>
      </c>
      <c r="AI474" s="35">
        <v>0.15382205513800001</v>
      </c>
      <c r="AJ474" s="35">
        <v>0.221182634731</v>
      </c>
      <c r="AM474" s="34"/>
      <c r="AY474" s="36"/>
      <c r="AZ474" s="36"/>
      <c r="BA474" s="36"/>
      <c r="BB474" s="36"/>
    </row>
    <row r="475" spans="19:54" x14ac:dyDescent="0.2">
      <c r="S475" s="8" t="s">
        <v>5288</v>
      </c>
      <c r="T475" s="8" t="s">
        <v>4973</v>
      </c>
      <c r="U475" s="35">
        <v>0</v>
      </c>
      <c r="V475" s="35">
        <v>0</v>
      </c>
      <c r="W475" s="35">
        <v>0</v>
      </c>
      <c r="X475" s="35">
        <v>0</v>
      </c>
      <c r="Y475" s="35">
        <v>0</v>
      </c>
      <c r="Z475" s="35">
        <v>0</v>
      </c>
      <c r="AA475" s="35">
        <v>0</v>
      </c>
      <c r="AB475" s="35">
        <v>0</v>
      </c>
      <c r="AC475" s="35">
        <v>0</v>
      </c>
      <c r="AD475" s="35">
        <v>0</v>
      </c>
      <c r="AE475" s="35">
        <v>0</v>
      </c>
      <c r="AF475" s="35">
        <v>0</v>
      </c>
      <c r="AG475" s="35">
        <v>0</v>
      </c>
      <c r="AH475" s="35">
        <v>0</v>
      </c>
      <c r="AI475" s="35">
        <v>0</v>
      </c>
      <c r="AJ475" s="35">
        <v>0</v>
      </c>
      <c r="AM475" s="34"/>
      <c r="AY475" s="36"/>
      <c r="AZ475" s="36"/>
      <c r="BA475" s="36"/>
      <c r="BB475" s="36"/>
    </row>
    <row r="476" spans="19:54" ht="15.75" thickBot="1" x14ac:dyDescent="0.25">
      <c r="S476" s="40" t="s">
        <v>5288</v>
      </c>
      <c r="T476" s="40" t="s">
        <v>52</v>
      </c>
      <c r="U476" s="41">
        <v>0</v>
      </c>
      <c r="V476" s="41">
        <v>0</v>
      </c>
      <c r="W476" s="41">
        <v>0</v>
      </c>
      <c r="X476" s="41">
        <v>0</v>
      </c>
      <c r="Y476" s="41">
        <v>0</v>
      </c>
      <c r="Z476" s="41">
        <v>0</v>
      </c>
      <c r="AA476" s="41">
        <v>0</v>
      </c>
      <c r="AB476" s="41">
        <v>0</v>
      </c>
      <c r="AC476" s="41">
        <v>0</v>
      </c>
      <c r="AD476" s="41">
        <v>0</v>
      </c>
      <c r="AE476" s="41">
        <v>0</v>
      </c>
      <c r="AF476" s="41">
        <v>0</v>
      </c>
      <c r="AG476" s="41">
        <v>0</v>
      </c>
      <c r="AH476" s="41">
        <v>0</v>
      </c>
      <c r="AI476" s="41">
        <v>0</v>
      </c>
      <c r="AJ476" s="41">
        <v>0</v>
      </c>
      <c r="AM476" s="34"/>
      <c r="AY476" s="36"/>
      <c r="AZ476" s="36"/>
      <c r="BA476" s="36"/>
      <c r="BB476" s="36"/>
    </row>
    <row r="477" spans="19:54" x14ac:dyDescent="0.2">
      <c r="S477" s="8" t="s">
        <v>5289</v>
      </c>
      <c r="T477" s="8" t="s">
        <v>5054</v>
      </c>
      <c r="U477" s="35">
        <v>0.99197804517599997</v>
      </c>
      <c r="V477" s="35">
        <v>0.97317073170699997</v>
      </c>
      <c r="W477" s="35">
        <v>0.99292452830199995</v>
      </c>
      <c r="X477" s="35">
        <v>0.991290577989</v>
      </c>
      <c r="Y477" s="35">
        <v>0.98890429958399995</v>
      </c>
      <c r="Z477" s="35">
        <v>0.99224305106699995</v>
      </c>
      <c r="AA477" s="35">
        <v>0.91539153915399996</v>
      </c>
      <c r="AB477" s="35">
        <v>0.82301369862999996</v>
      </c>
      <c r="AC477" s="35">
        <v>0.98453237410100003</v>
      </c>
      <c r="AD477" s="35">
        <v>0.96784232365099998</v>
      </c>
      <c r="AE477" s="35">
        <v>0.962933118453</v>
      </c>
      <c r="AF477" s="35">
        <v>0.96045454545499998</v>
      </c>
      <c r="AG477" s="35">
        <v>0.99517199758599995</v>
      </c>
      <c r="AH477" s="35">
        <v>0.98608792431799996</v>
      </c>
      <c r="AI477" s="35">
        <v>0.99190800681400004</v>
      </c>
      <c r="AJ477" s="35">
        <v>0.99243856332699998</v>
      </c>
      <c r="AM477" s="34"/>
      <c r="AY477" s="36"/>
      <c r="AZ477" s="36"/>
      <c r="BA477" s="36"/>
      <c r="BB477" s="36"/>
    </row>
    <row r="478" spans="19:54" x14ac:dyDescent="0.2">
      <c r="S478" s="8" t="s">
        <v>5289</v>
      </c>
      <c r="T478" s="8" t="s">
        <v>5056</v>
      </c>
      <c r="U478" s="35">
        <v>0</v>
      </c>
      <c r="V478" s="35">
        <v>0</v>
      </c>
      <c r="W478" s="35">
        <v>3.9308176100600001E-4</v>
      </c>
      <c r="X478" s="35">
        <v>0</v>
      </c>
      <c r="Y478" s="35">
        <v>0</v>
      </c>
      <c r="Z478" s="35">
        <v>0</v>
      </c>
      <c r="AA478" s="35">
        <v>0</v>
      </c>
      <c r="AB478" s="35">
        <v>0</v>
      </c>
      <c r="AC478" s="35">
        <v>0</v>
      </c>
      <c r="AD478" s="35">
        <v>0</v>
      </c>
      <c r="AE478" s="35">
        <v>0</v>
      </c>
      <c r="AF478" s="35">
        <v>0</v>
      </c>
      <c r="AG478" s="35">
        <v>0</v>
      </c>
      <c r="AH478" s="35">
        <v>0</v>
      </c>
      <c r="AI478" s="35">
        <v>4.25894378194E-4</v>
      </c>
      <c r="AJ478" s="35">
        <v>0</v>
      </c>
      <c r="AM478" s="34"/>
      <c r="AY478" s="36"/>
      <c r="AZ478" s="36"/>
      <c r="BA478" s="36"/>
      <c r="BB478" s="36"/>
    </row>
    <row r="479" spans="19:54" x14ac:dyDescent="0.2">
      <c r="S479" s="8" t="s">
        <v>5289</v>
      </c>
      <c r="T479" s="8" t="s">
        <v>5058</v>
      </c>
      <c r="U479" s="35">
        <v>2.11104074309E-4</v>
      </c>
      <c r="V479" s="35">
        <v>0</v>
      </c>
      <c r="W479" s="35">
        <v>0</v>
      </c>
      <c r="X479" s="35">
        <v>0</v>
      </c>
      <c r="Y479" s="35">
        <v>4.6232085067E-4</v>
      </c>
      <c r="Z479" s="35">
        <v>1.93923723335E-3</v>
      </c>
      <c r="AA479" s="35">
        <v>0</v>
      </c>
      <c r="AB479" s="35">
        <v>0</v>
      </c>
      <c r="AC479" s="35">
        <v>3.5971223021600001E-4</v>
      </c>
      <c r="AD479" s="35">
        <v>5.1867219917000002E-4</v>
      </c>
      <c r="AE479" s="35">
        <v>0</v>
      </c>
      <c r="AF479" s="35">
        <v>4.5454545454499999E-4</v>
      </c>
      <c r="AG479" s="35">
        <v>6.0350030174999997E-4</v>
      </c>
      <c r="AH479" s="35">
        <v>5.5648302726800001E-4</v>
      </c>
      <c r="AI479" s="35">
        <v>1.7035775127800001E-3</v>
      </c>
      <c r="AJ479" s="35">
        <v>1.8903591682399999E-3</v>
      </c>
      <c r="AM479" s="34"/>
      <c r="AY479" s="36"/>
      <c r="AZ479" s="36"/>
      <c r="BA479" s="36"/>
      <c r="BB479" s="36"/>
    </row>
    <row r="480" spans="19:54" x14ac:dyDescent="0.2">
      <c r="S480" s="8" t="s">
        <v>5289</v>
      </c>
      <c r="T480" s="8" t="s">
        <v>5060</v>
      </c>
      <c r="U480" s="35">
        <v>7.8108507494200003E-3</v>
      </c>
      <c r="V480" s="35">
        <v>2.68292682927E-2</v>
      </c>
      <c r="W480" s="35">
        <v>6.6823899371100002E-3</v>
      </c>
      <c r="X480" s="35">
        <v>8.7094220110799994E-3</v>
      </c>
      <c r="Y480" s="35">
        <v>1.0633379565399999E-2</v>
      </c>
      <c r="Z480" s="35">
        <v>5.8177117000600001E-3</v>
      </c>
      <c r="AA480" s="35">
        <v>8.4608460846100006E-2</v>
      </c>
      <c r="AB480" s="35">
        <v>0.17698630136999999</v>
      </c>
      <c r="AC480" s="35">
        <v>1.51079136691E-2</v>
      </c>
      <c r="AD480" s="35">
        <v>3.1639004149399998E-2</v>
      </c>
      <c r="AE480" s="35">
        <v>3.70668815471E-2</v>
      </c>
      <c r="AF480" s="35">
        <v>3.9090909090900003E-2</v>
      </c>
      <c r="AG480" s="35">
        <v>4.2245021122499999E-3</v>
      </c>
      <c r="AH480" s="35">
        <v>1.3355592654400001E-2</v>
      </c>
      <c r="AI480" s="35">
        <v>5.9625212947200003E-3</v>
      </c>
      <c r="AJ480" s="35">
        <v>5.67107750473E-3</v>
      </c>
      <c r="AM480" s="34"/>
      <c r="AY480" s="36"/>
      <c r="AZ480" s="36"/>
      <c r="BA480" s="36"/>
      <c r="BB480" s="36"/>
    </row>
    <row r="481" spans="19:54" x14ac:dyDescent="0.2">
      <c r="S481" s="8" t="s">
        <v>5289</v>
      </c>
      <c r="T481" s="8" t="s">
        <v>4973</v>
      </c>
      <c r="U481" s="35">
        <v>0</v>
      </c>
      <c r="V481" s="35">
        <v>0</v>
      </c>
      <c r="W481" s="35">
        <v>0</v>
      </c>
      <c r="X481" s="35">
        <v>0</v>
      </c>
      <c r="Y481" s="35">
        <v>0</v>
      </c>
      <c r="Z481" s="35">
        <v>0</v>
      </c>
      <c r="AA481" s="35">
        <v>0</v>
      </c>
      <c r="AB481" s="35">
        <v>0</v>
      </c>
      <c r="AC481" s="35">
        <v>0</v>
      </c>
      <c r="AD481" s="35">
        <v>0</v>
      </c>
      <c r="AE481" s="35">
        <v>0</v>
      </c>
      <c r="AF481" s="35">
        <v>0</v>
      </c>
      <c r="AG481" s="35">
        <v>0</v>
      </c>
      <c r="AH481" s="35">
        <v>0</v>
      </c>
      <c r="AI481" s="35">
        <v>0</v>
      </c>
      <c r="AJ481" s="35">
        <v>0</v>
      </c>
      <c r="AM481" s="34"/>
      <c r="AY481" s="36"/>
      <c r="AZ481" s="36"/>
      <c r="BA481" s="36"/>
      <c r="BB481" s="36"/>
    </row>
    <row r="482" spans="19:54" ht="15.75" thickBot="1" x14ac:dyDescent="0.25">
      <c r="S482" s="40" t="s">
        <v>5289</v>
      </c>
      <c r="T482" s="40" t="s">
        <v>52</v>
      </c>
      <c r="U482" s="41">
        <v>0</v>
      </c>
      <c r="V482" s="41">
        <v>0</v>
      </c>
      <c r="W482" s="41">
        <v>0</v>
      </c>
      <c r="X482" s="41">
        <v>0</v>
      </c>
      <c r="Y482" s="41">
        <v>0</v>
      </c>
      <c r="Z482" s="41">
        <v>0</v>
      </c>
      <c r="AA482" s="41">
        <v>0</v>
      </c>
      <c r="AB482" s="41">
        <v>0</v>
      </c>
      <c r="AC482" s="41">
        <v>0</v>
      </c>
      <c r="AD482" s="41">
        <v>0</v>
      </c>
      <c r="AE482" s="41">
        <v>0</v>
      </c>
      <c r="AF482" s="41">
        <v>0</v>
      </c>
      <c r="AG482" s="41">
        <v>0</v>
      </c>
      <c r="AH482" s="41">
        <v>0</v>
      </c>
      <c r="AI482" s="41">
        <v>0</v>
      </c>
      <c r="AJ482" s="41">
        <v>0</v>
      </c>
      <c r="AM482" s="34"/>
      <c r="AY482" s="36"/>
      <c r="AZ482" s="36"/>
      <c r="BA482" s="36"/>
      <c r="BB482" s="36"/>
    </row>
    <row r="483" spans="19:54" x14ac:dyDescent="0.2">
      <c r="S483" s="8" t="s">
        <v>5290</v>
      </c>
      <c r="T483" s="8" t="s">
        <v>5054</v>
      </c>
      <c r="U483" s="35">
        <v>0.99450605351499999</v>
      </c>
      <c r="V483" s="35">
        <v>0.98672257162800003</v>
      </c>
      <c r="W483" s="35">
        <v>0.99094950778000002</v>
      </c>
      <c r="X483" s="35">
        <v>0.99442254062900004</v>
      </c>
      <c r="Y483" s="35">
        <v>0.98568925233600002</v>
      </c>
      <c r="Z483" s="35">
        <v>0.99207965603100001</v>
      </c>
      <c r="AA483" s="35">
        <v>0.94883456509399999</v>
      </c>
      <c r="AB483" s="35">
        <v>0.85228270412600005</v>
      </c>
      <c r="AC483" s="35">
        <v>0.99320404442200005</v>
      </c>
      <c r="AD483" s="35">
        <v>0.98721492743600003</v>
      </c>
      <c r="AE483" s="35">
        <v>0.964010817558</v>
      </c>
      <c r="AF483" s="35">
        <v>0.97446143154999998</v>
      </c>
      <c r="AG483" s="35">
        <v>0.98989898989900005</v>
      </c>
      <c r="AH483" s="35">
        <v>0.99214617727200005</v>
      </c>
      <c r="AI483" s="35">
        <v>0.99120521172599996</v>
      </c>
      <c r="AJ483" s="35">
        <v>0.99371069182399996</v>
      </c>
      <c r="AM483" s="34"/>
      <c r="AY483" s="36"/>
      <c r="AZ483" s="36"/>
      <c r="BA483" s="36"/>
      <c r="BB483" s="36"/>
    </row>
    <row r="484" spans="19:54" x14ac:dyDescent="0.2">
      <c r="S484" s="8" t="s">
        <v>5290</v>
      </c>
      <c r="T484" s="8" t="s">
        <v>5056</v>
      </c>
      <c r="U484" s="35">
        <v>1.0173974972E-4</v>
      </c>
      <c r="V484" s="35">
        <v>0</v>
      </c>
      <c r="W484" s="35">
        <v>3.17561130518E-4</v>
      </c>
      <c r="X484" s="35">
        <v>9.6163092605100001E-5</v>
      </c>
      <c r="Y484" s="35">
        <v>0</v>
      </c>
      <c r="Z484" s="35">
        <v>4.5259108395599999E-4</v>
      </c>
      <c r="AA484" s="35">
        <v>5.6850483229099996E-4</v>
      </c>
      <c r="AB484" s="35">
        <v>0</v>
      </c>
      <c r="AC484" s="35">
        <v>0</v>
      </c>
      <c r="AD484" s="35">
        <v>3.4554250172799997E-4</v>
      </c>
      <c r="AE484" s="35">
        <v>0</v>
      </c>
      <c r="AF484" s="35">
        <v>0</v>
      </c>
      <c r="AG484" s="35">
        <v>5.8585858585899998E-3</v>
      </c>
      <c r="AH484" s="35">
        <v>1.6028209649E-4</v>
      </c>
      <c r="AI484" s="35">
        <v>0</v>
      </c>
      <c r="AJ484" s="35">
        <v>0</v>
      </c>
      <c r="AM484" s="34"/>
      <c r="AY484" s="36"/>
      <c r="AZ484" s="36"/>
      <c r="BA484" s="36"/>
      <c r="BB484" s="36"/>
    </row>
    <row r="485" spans="19:54" x14ac:dyDescent="0.2">
      <c r="S485" s="8" t="s">
        <v>5290</v>
      </c>
      <c r="T485" s="8" t="s">
        <v>5058</v>
      </c>
      <c r="U485" s="35">
        <v>0</v>
      </c>
      <c r="V485" s="35">
        <v>6.9881201956699997E-4</v>
      </c>
      <c r="W485" s="35">
        <v>4.7634169577599999E-4</v>
      </c>
      <c r="X485" s="35">
        <v>9.6163092605100001E-5</v>
      </c>
      <c r="Y485" s="35">
        <v>5.8411214953300004E-4</v>
      </c>
      <c r="Z485" s="35">
        <v>4.5259108395599999E-4</v>
      </c>
      <c r="AA485" s="35">
        <v>2.8425241614600001E-4</v>
      </c>
      <c r="AB485" s="35">
        <v>6.5847234416200001E-4</v>
      </c>
      <c r="AC485" s="35">
        <v>6.6302005635699996E-4</v>
      </c>
      <c r="AD485" s="35">
        <v>1.7277125086400001E-3</v>
      </c>
      <c r="AE485" s="35">
        <v>1.0401497815700001E-3</v>
      </c>
      <c r="AF485" s="35">
        <v>1.3898540653200001E-3</v>
      </c>
      <c r="AG485" s="35">
        <v>2.0202020202000001E-4</v>
      </c>
      <c r="AH485" s="35">
        <v>1.6028209649E-4</v>
      </c>
      <c r="AI485" s="35">
        <v>8.1433224755700004E-4</v>
      </c>
      <c r="AJ485" s="35">
        <v>6.7385444743900001E-4</v>
      </c>
      <c r="AM485" s="34"/>
      <c r="AY485" s="36"/>
      <c r="AZ485" s="36"/>
      <c r="BA485" s="36"/>
      <c r="BB485" s="36"/>
    </row>
    <row r="486" spans="19:54" x14ac:dyDescent="0.2">
      <c r="S486" s="8" t="s">
        <v>5290</v>
      </c>
      <c r="T486" s="8" t="s">
        <v>5060</v>
      </c>
      <c r="U486" s="35">
        <v>5.3922067351699996E-3</v>
      </c>
      <c r="V486" s="35">
        <v>1.2578616352200001E-2</v>
      </c>
      <c r="W486" s="35">
        <v>8.2565893934600006E-3</v>
      </c>
      <c r="X486" s="35">
        <v>5.38513318588E-3</v>
      </c>
      <c r="Y486" s="35">
        <v>1.3726635514E-2</v>
      </c>
      <c r="Z486" s="35">
        <v>7.0151618013099999E-3</v>
      </c>
      <c r="AA486" s="35">
        <v>5.0312677657800002E-2</v>
      </c>
      <c r="AB486" s="35">
        <v>0.14705882352899999</v>
      </c>
      <c r="AC486" s="35">
        <v>6.1329355212999996E-3</v>
      </c>
      <c r="AD486" s="35">
        <v>1.0711817553599999E-2</v>
      </c>
      <c r="AE486" s="35">
        <v>3.49490326607E-2</v>
      </c>
      <c r="AF486" s="35">
        <v>2.4148714384999999E-2</v>
      </c>
      <c r="AG486" s="35">
        <v>4.0404040404000002E-3</v>
      </c>
      <c r="AH486" s="35">
        <v>7.5332585350199998E-3</v>
      </c>
      <c r="AI486" s="35">
        <v>7.98045602606E-3</v>
      </c>
      <c r="AJ486" s="35">
        <v>5.6154537286599998E-3</v>
      </c>
      <c r="AM486" s="34"/>
      <c r="AY486" s="36"/>
      <c r="AZ486" s="36"/>
      <c r="BA486" s="36"/>
      <c r="BB486" s="36"/>
    </row>
    <row r="487" spans="19:54" x14ac:dyDescent="0.2">
      <c r="S487" s="8" t="s">
        <v>5290</v>
      </c>
      <c r="T487" s="8" t="s">
        <v>4973</v>
      </c>
      <c r="U487" s="35">
        <v>0</v>
      </c>
      <c r="V487" s="35">
        <v>0</v>
      </c>
      <c r="W487" s="35">
        <v>0</v>
      </c>
      <c r="X487" s="35">
        <v>0</v>
      </c>
      <c r="Y487" s="35">
        <v>0</v>
      </c>
      <c r="Z487" s="35">
        <v>0</v>
      </c>
      <c r="AA487" s="35">
        <v>0</v>
      </c>
      <c r="AB487" s="35">
        <v>0</v>
      </c>
      <c r="AC487" s="35">
        <v>0</v>
      </c>
      <c r="AD487" s="35">
        <v>0</v>
      </c>
      <c r="AE487" s="35">
        <v>0</v>
      </c>
      <c r="AF487" s="35">
        <v>0</v>
      </c>
      <c r="AG487" s="35">
        <v>0</v>
      </c>
      <c r="AH487" s="35">
        <v>0</v>
      </c>
      <c r="AI487" s="35">
        <v>0</v>
      </c>
      <c r="AJ487" s="35">
        <v>0</v>
      </c>
      <c r="AM487" s="34"/>
      <c r="AY487" s="36"/>
      <c r="AZ487" s="36"/>
      <c r="BA487" s="36"/>
      <c r="BB487" s="36"/>
    </row>
    <row r="488" spans="19:54" ht="15.75" thickBot="1" x14ac:dyDescent="0.25">
      <c r="S488" s="40" t="s">
        <v>5290</v>
      </c>
      <c r="T488" s="40" t="s">
        <v>52</v>
      </c>
      <c r="U488" s="41">
        <v>0</v>
      </c>
      <c r="V488" s="41">
        <v>0</v>
      </c>
      <c r="W488" s="41">
        <v>0</v>
      </c>
      <c r="X488" s="41">
        <v>0</v>
      </c>
      <c r="Y488" s="41">
        <v>0</v>
      </c>
      <c r="Z488" s="41">
        <v>0</v>
      </c>
      <c r="AA488" s="41">
        <v>0</v>
      </c>
      <c r="AB488" s="41">
        <v>0</v>
      </c>
      <c r="AC488" s="41">
        <v>0</v>
      </c>
      <c r="AD488" s="41">
        <v>0</v>
      </c>
      <c r="AE488" s="41">
        <v>0</v>
      </c>
      <c r="AF488" s="41">
        <v>0</v>
      </c>
      <c r="AG488" s="41">
        <v>0</v>
      </c>
      <c r="AH488" s="41">
        <v>0</v>
      </c>
      <c r="AI488" s="41">
        <v>0</v>
      </c>
      <c r="AJ488" s="41">
        <v>0</v>
      </c>
      <c r="AM488" s="34"/>
      <c r="AY488" s="36"/>
      <c r="AZ488" s="36"/>
      <c r="BA488" s="36"/>
      <c r="BB488" s="36"/>
    </row>
    <row r="489" spans="19:54" x14ac:dyDescent="0.2">
      <c r="S489" s="8" t="s">
        <v>5291</v>
      </c>
      <c r="T489" s="8" t="s">
        <v>5054</v>
      </c>
      <c r="U489" s="35">
        <v>0.93120138288700005</v>
      </c>
      <c r="V489" s="35">
        <v>0.86274509803900001</v>
      </c>
      <c r="W489" s="35">
        <v>0.86856067088800004</v>
      </c>
      <c r="X489" s="35">
        <v>0.90088593576999998</v>
      </c>
      <c r="Y489" s="35">
        <v>0.875224416517</v>
      </c>
      <c r="Z489" s="35">
        <v>0.91337719298200004</v>
      </c>
      <c r="AA489" s="35">
        <v>0.78945092952899998</v>
      </c>
      <c r="AB489" s="35">
        <v>0.56958333333300004</v>
      </c>
      <c r="AC489" s="35">
        <v>0.94451356058699998</v>
      </c>
      <c r="AD489" s="35">
        <v>0.88418266049000005</v>
      </c>
      <c r="AE489" s="35">
        <v>0.79018087855300001</v>
      </c>
      <c r="AF489" s="35">
        <v>0.80355119002599995</v>
      </c>
      <c r="AG489" s="35">
        <v>0.883680555556</v>
      </c>
      <c r="AH489" s="35">
        <v>0.85132275132299995</v>
      </c>
      <c r="AI489" s="35">
        <v>0.87234652897300002</v>
      </c>
      <c r="AJ489" s="35">
        <v>0.89198606271799996</v>
      </c>
      <c r="AM489" s="34"/>
      <c r="AY489" s="36"/>
      <c r="AZ489" s="36"/>
      <c r="BA489" s="36"/>
      <c r="BB489" s="36"/>
    </row>
    <row r="490" spans="19:54" x14ac:dyDescent="0.2">
      <c r="S490" s="8" t="s">
        <v>5291</v>
      </c>
      <c r="T490" s="8" t="s">
        <v>5056</v>
      </c>
      <c r="U490" s="35">
        <v>0</v>
      </c>
      <c r="V490" s="35">
        <v>0</v>
      </c>
      <c r="W490" s="35">
        <v>1.7114495978100001E-4</v>
      </c>
      <c r="X490" s="35">
        <v>1.8456995201200001E-4</v>
      </c>
      <c r="Y490" s="35">
        <v>0</v>
      </c>
      <c r="Z490" s="35">
        <v>0</v>
      </c>
      <c r="AA490" s="35">
        <v>0</v>
      </c>
      <c r="AB490" s="35">
        <v>0</v>
      </c>
      <c r="AC490" s="35">
        <v>0</v>
      </c>
      <c r="AD490" s="35">
        <v>3.3090668431500002E-4</v>
      </c>
      <c r="AE490" s="35">
        <v>0</v>
      </c>
      <c r="AF490" s="35">
        <v>3.7778617302600001E-4</v>
      </c>
      <c r="AG490" s="35">
        <v>0</v>
      </c>
      <c r="AH490" s="35">
        <v>0</v>
      </c>
      <c r="AI490" s="35">
        <v>2.8686173264500002E-4</v>
      </c>
      <c r="AJ490" s="35">
        <v>0</v>
      </c>
      <c r="AM490" s="34"/>
      <c r="AY490" s="36"/>
      <c r="AZ490" s="36"/>
      <c r="BA490" s="36"/>
      <c r="BB490" s="36"/>
    </row>
    <row r="491" spans="19:54" x14ac:dyDescent="0.2">
      <c r="S491" s="8" t="s">
        <v>5291</v>
      </c>
      <c r="T491" s="8" t="s">
        <v>5058</v>
      </c>
      <c r="U491" s="35">
        <v>6.9144338807299998E-4</v>
      </c>
      <c r="V491" s="35">
        <v>0</v>
      </c>
      <c r="W491" s="35">
        <v>1.7114495978100001E-4</v>
      </c>
      <c r="X491" s="35">
        <v>1.8456995201200001E-4</v>
      </c>
      <c r="Y491" s="35">
        <v>1.7953321364499999E-3</v>
      </c>
      <c r="Z491" s="35">
        <v>7.3099415204699999E-4</v>
      </c>
      <c r="AA491" s="35">
        <v>0</v>
      </c>
      <c r="AB491" s="35">
        <v>0</v>
      </c>
      <c r="AC491" s="35">
        <v>1.7417267977099999E-3</v>
      </c>
      <c r="AD491" s="35">
        <v>9.9272005294500005E-4</v>
      </c>
      <c r="AE491" s="35">
        <v>0</v>
      </c>
      <c r="AF491" s="35">
        <v>7.5557234605200003E-4</v>
      </c>
      <c r="AG491" s="35">
        <v>5.7870370370399998E-4</v>
      </c>
      <c r="AH491" s="35">
        <v>7.9365079365099997E-4</v>
      </c>
      <c r="AI491" s="35">
        <v>5.7372346529000005E-4</v>
      </c>
      <c r="AJ491" s="35">
        <v>8.71080139373E-4</v>
      </c>
      <c r="AM491" s="34"/>
      <c r="AY491" s="36"/>
      <c r="AZ491" s="36"/>
      <c r="BA491" s="36"/>
      <c r="BB491" s="36"/>
    </row>
    <row r="492" spans="19:54" x14ac:dyDescent="0.2">
      <c r="S492" s="8" t="s">
        <v>5291</v>
      </c>
      <c r="T492" s="8" t="s">
        <v>5060</v>
      </c>
      <c r="U492" s="35">
        <v>6.8107173725200004E-2</v>
      </c>
      <c r="V492" s="35">
        <v>0.13725490196099999</v>
      </c>
      <c r="W492" s="35">
        <v>0.131097039192</v>
      </c>
      <c r="X492" s="35">
        <v>9.8744924326299999E-2</v>
      </c>
      <c r="Y492" s="35">
        <v>0.12298025134600001</v>
      </c>
      <c r="Z492" s="35">
        <v>8.5891812865500003E-2</v>
      </c>
      <c r="AA492" s="35">
        <v>0.21054907047099999</v>
      </c>
      <c r="AB492" s="35">
        <v>0.43041666666700001</v>
      </c>
      <c r="AC492" s="35">
        <v>5.3744712615099999E-2</v>
      </c>
      <c r="AD492" s="35">
        <v>0.11449371277299999</v>
      </c>
      <c r="AE492" s="35">
        <v>0.20981912144699999</v>
      </c>
      <c r="AF492" s="35">
        <v>0.19531545145400001</v>
      </c>
      <c r="AG492" s="35">
        <v>0.11574074074100001</v>
      </c>
      <c r="AH492" s="35">
        <v>0.14788359788399999</v>
      </c>
      <c r="AI492" s="35">
        <v>0.126792885829</v>
      </c>
      <c r="AJ492" s="35">
        <v>0.10714285714299999</v>
      </c>
      <c r="AM492" s="34"/>
      <c r="AY492" s="36"/>
      <c r="AZ492" s="36"/>
      <c r="BA492" s="36"/>
      <c r="BB492" s="36"/>
    </row>
    <row r="493" spans="19:54" x14ac:dyDescent="0.2">
      <c r="S493" s="8" t="s">
        <v>5291</v>
      </c>
      <c r="T493" s="8" t="s">
        <v>4973</v>
      </c>
      <c r="U493" s="35">
        <v>0</v>
      </c>
      <c r="V493" s="35">
        <v>0</v>
      </c>
      <c r="W493" s="35">
        <v>0</v>
      </c>
      <c r="X493" s="35">
        <v>0</v>
      </c>
      <c r="Y493" s="35">
        <v>0</v>
      </c>
      <c r="Z493" s="35">
        <v>0</v>
      </c>
      <c r="AA493" s="35">
        <v>0</v>
      </c>
      <c r="AB493" s="35">
        <v>0</v>
      </c>
      <c r="AC493" s="35">
        <v>0</v>
      </c>
      <c r="AD493" s="35">
        <v>0</v>
      </c>
      <c r="AE493" s="35">
        <v>0</v>
      </c>
      <c r="AF493" s="35">
        <v>0</v>
      </c>
      <c r="AG493" s="35">
        <v>0</v>
      </c>
      <c r="AH493" s="35">
        <v>0</v>
      </c>
      <c r="AI493" s="35">
        <v>0</v>
      </c>
      <c r="AJ493" s="35">
        <v>0</v>
      </c>
      <c r="AM493" s="34"/>
      <c r="AY493" s="36"/>
      <c r="AZ493" s="36"/>
      <c r="BA493" s="36"/>
      <c r="BB493" s="36"/>
    </row>
    <row r="494" spans="19:54" ht="15.75" thickBot="1" x14ac:dyDescent="0.25">
      <c r="S494" s="40" t="s">
        <v>5291</v>
      </c>
      <c r="T494" s="40" t="s">
        <v>52</v>
      </c>
      <c r="U494" s="41">
        <v>0</v>
      </c>
      <c r="V494" s="41">
        <v>0</v>
      </c>
      <c r="W494" s="41">
        <v>0</v>
      </c>
      <c r="X494" s="41">
        <v>0</v>
      </c>
      <c r="Y494" s="41">
        <v>0</v>
      </c>
      <c r="Z494" s="41">
        <v>0</v>
      </c>
      <c r="AA494" s="41">
        <v>0</v>
      </c>
      <c r="AB494" s="41">
        <v>0</v>
      </c>
      <c r="AC494" s="41">
        <v>0</v>
      </c>
      <c r="AD494" s="41">
        <v>0</v>
      </c>
      <c r="AE494" s="41">
        <v>0</v>
      </c>
      <c r="AF494" s="41">
        <v>0</v>
      </c>
      <c r="AG494" s="41">
        <v>0</v>
      </c>
      <c r="AH494" s="41">
        <v>0</v>
      </c>
      <c r="AI494" s="41">
        <v>0</v>
      </c>
      <c r="AJ494" s="41">
        <v>0</v>
      </c>
      <c r="AM494" s="34"/>
      <c r="AY494" s="36"/>
      <c r="AZ494" s="36"/>
      <c r="BA494" s="36"/>
      <c r="BB494" s="36"/>
    </row>
    <row r="495" spans="19:54" x14ac:dyDescent="0.2">
      <c r="S495" s="8" t="s">
        <v>5292</v>
      </c>
      <c r="T495" s="8" t="s">
        <v>5054</v>
      </c>
      <c r="U495" s="35">
        <v>0.92235365483800003</v>
      </c>
      <c r="V495" s="35">
        <v>0.83629893238399999</v>
      </c>
      <c r="W495" s="35">
        <v>0.79300054259399999</v>
      </c>
      <c r="X495" s="35">
        <v>0.83083762283600004</v>
      </c>
      <c r="Y495" s="35">
        <v>0.88104245481300003</v>
      </c>
      <c r="Z495" s="35">
        <v>0.90704340704300002</v>
      </c>
      <c r="AA495" s="35">
        <v>0.78813988849500005</v>
      </c>
      <c r="AB495" s="35">
        <v>0.62939549585099996</v>
      </c>
      <c r="AC495" s="35">
        <v>0.94077834179399999</v>
      </c>
      <c r="AD495" s="35">
        <v>0.86644798500499998</v>
      </c>
      <c r="AE495" s="35">
        <v>0.78524295141</v>
      </c>
      <c r="AF495" s="35">
        <v>0.81265930331400005</v>
      </c>
      <c r="AG495" s="35">
        <v>0.843869731801</v>
      </c>
      <c r="AH495" s="35">
        <v>0.79703319990599997</v>
      </c>
      <c r="AI495" s="35">
        <v>0.83363471971100001</v>
      </c>
      <c r="AJ495" s="35">
        <v>0.847567567568</v>
      </c>
      <c r="AM495" s="34"/>
      <c r="AY495" s="36"/>
      <c r="AZ495" s="36"/>
      <c r="BA495" s="36"/>
      <c r="BB495" s="36"/>
    </row>
    <row r="496" spans="19:54" x14ac:dyDescent="0.2">
      <c r="S496" s="8" t="s">
        <v>5292</v>
      </c>
      <c r="T496" s="8" t="s">
        <v>5056</v>
      </c>
      <c r="U496" s="35">
        <v>3.0330603579000002E-4</v>
      </c>
      <c r="V496" s="35">
        <v>0</v>
      </c>
      <c r="W496" s="35">
        <v>0</v>
      </c>
      <c r="X496" s="35">
        <v>4.67945718297E-4</v>
      </c>
      <c r="Y496" s="35">
        <v>0</v>
      </c>
      <c r="Z496" s="35">
        <v>0</v>
      </c>
      <c r="AA496" s="35">
        <v>0</v>
      </c>
      <c r="AB496" s="35">
        <v>0</v>
      </c>
      <c r="AC496" s="35">
        <v>0</v>
      </c>
      <c r="AD496" s="35">
        <v>0</v>
      </c>
      <c r="AE496" s="35">
        <v>0</v>
      </c>
      <c r="AF496" s="35">
        <v>8.4961767204800003E-4</v>
      </c>
      <c r="AG496" s="35">
        <v>4.7892720306500001E-4</v>
      </c>
      <c r="AH496" s="35">
        <v>0</v>
      </c>
      <c r="AI496" s="35">
        <v>0</v>
      </c>
      <c r="AJ496" s="35">
        <v>0</v>
      </c>
      <c r="AM496" s="34"/>
      <c r="AY496" s="36"/>
      <c r="AZ496" s="36"/>
      <c r="BA496" s="36"/>
      <c r="BB496" s="36"/>
    </row>
    <row r="497" spans="19:54" x14ac:dyDescent="0.2">
      <c r="S497" s="8" t="s">
        <v>5292</v>
      </c>
      <c r="T497" s="8" t="s">
        <v>5058</v>
      </c>
      <c r="U497" s="35">
        <v>1.5165301789500001E-4</v>
      </c>
      <c r="V497" s="35">
        <v>0</v>
      </c>
      <c r="W497" s="35">
        <v>0</v>
      </c>
      <c r="X497" s="35">
        <v>2.3397285914799999E-4</v>
      </c>
      <c r="Y497" s="35">
        <v>8.4068936527999997E-4</v>
      </c>
      <c r="Z497" s="35">
        <v>8.1900081900100001E-4</v>
      </c>
      <c r="AA497" s="35">
        <v>0</v>
      </c>
      <c r="AB497" s="35">
        <v>3.9510075069099998E-4</v>
      </c>
      <c r="AC497" s="35">
        <v>1.1280315848799999E-3</v>
      </c>
      <c r="AD497" s="35">
        <v>4.6860356138699998E-4</v>
      </c>
      <c r="AE497" s="35">
        <v>5.9988002399500001E-4</v>
      </c>
      <c r="AF497" s="35">
        <v>4.2480883602400002E-4</v>
      </c>
      <c r="AG497" s="35">
        <v>0</v>
      </c>
      <c r="AH497" s="35">
        <v>2.3546032493499999E-4</v>
      </c>
      <c r="AI497" s="35">
        <v>1.80831826401E-3</v>
      </c>
      <c r="AJ497" s="35">
        <v>2.1621621621599999E-3</v>
      </c>
      <c r="AM497" s="34"/>
      <c r="AY497" s="36"/>
      <c r="AZ497" s="36"/>
      <c r="BA497" s="36"/>
      <c r="BB497" s="36"/>
    </row>
    <row r="498" spans="19:54" x14ac:dyDescent="0.2">
      <c r="S498" s="8" t="s">
        <v>5292</v>
      </c>
      <c r="T498" s="8" t="s">
        <v>5060</v>
      </c>
      <c r="U498" s="35">
        <v>7.7191386108600005E-2</v>
      </c>
      <c r="V498" s="35">
        <v>0.16370106761600001</v>
      </c>
      <c r="W498" s="35">
        <v>0.20699945740600001</v>
      </c>
      <c r="X498" s="35">
        <v>0.16846045858700001</v>
      </c>
      <c r="Y498" s="35">
        <v>0.118116855822</v>
      </c>
      <c r="Z498" s="35">
        <v>9.2137592137600005E-2</v>
      </c>
      <c r="AA498" s="35">
        <v>0.211860111505</v>
      </c>
      <c r="AB498" s="35">
        <v>0.37020940339800001</v>
      </c>
      <c r="AC498" s="35">
        <v>5.80936266215E-2</v>
      </c>
      <c r="AD498" s="35">
        <v>0.13308341143399999</v>
      </c>
      <c r="AE498" s="35">
        <v>0.21415716856600001</v>
      </c>
      <c r="AF498" s="35">
        <v>0.18606627017800001</v>
      </c>
      <c r="AG498" s="35">
        <v>0.155651340996</v>
      </c>
      <c r="AH498" s="35">
        <v>0.20273133976900001</v>
      </c>
      <c r="AI498" s="35">
        <v>0.164556962025</v>
      </c>
      <c r="AJ498" s="35">
        <v>0.15027027027000001</v>
      </c>
      <c r="AM498" s="34"/>
      <c r="AY498" s="36"/>
      <c r="AZ498" s="36"/>
      <c r="BA498" s="36"/>
      <c r="BB498" s="36"/>
    </row>
    <row r="499" spans="19:54" x14ac:dyDescent="0.2">
      <c r="S499" s="8" t="s">
        <v>5292</v>
      </c>
      <c r="T499" s="8" t="s">
        <v>4973</v>
      </c>
      <c r="U499" s="35">
        <v>0</v>
      </c>
      <c r="V499" s="35">
        <v>0</v>
      </c>
      <c r="W499" s="35">
        <v>0</v>
      </c>
      <c r="X499" s="35">
        <v>0</v>
      </c>
      <c r="Y499" s="35">
        <v>0</v>
      </c>
      <c r="Z499" s="35">
        <v>0</v>
      </c>
      <c r="AA499" s="35">
        <v>0</v>
      </c>
      <c r="AB499" s="35">
        <v>0</v>
      </c>
      <c r="AC499" s="35">
        <v>0</v>
      </c>
      <c r="AD499" s="35">
        <v>0</v>
      </c>
      <c r="AE499" s="35">
        <v>0</v>
      </c>
      <c r="AF499" s="35">
        <v>0</v>
      </c>
      <c r="AG499" s="35">
        <v>0</v>
      </c>
      <c r="AH499" s="35">
        <v>0</v>
      </c>
      <c r="AI499" s="35">
        <v>0</v>
      </c>
      <c r="AJ499" s="35">
        <v>0</v>
      </c>
      <c r="AM499" s="34"/>
      <c r="AY499" s="36"/>
      <c r="AZ499" s="36"/>
      <c r="BA499" s="36"/>
      <c r="BB499" s="36"/>
    </row>
    <row r="500" spans="19:54" ht="15.75" thickBot="1" x14ac:dyDescent="0.25">
      <c r="S500" s="40" t="s">
        <v>5292</v>
      </c>
      <c r="T500" s="40" t="s">
        <v>52</v>
      </c>
      <c r="U500" s="41">
        <v>0</v>
      </c>
      <c r="V500" s="41">
        <v>0</v>
      </c>
      <c r="W500" s="41">
        <v>0</v>
      </c>
      <c r="X500" s="41">
        <v>0</v>
      </c>
      <c r="Y500" s="41">
        <v>0</v>
      </c>
      <c r="Z500" s="41">
        <v>0</v>
      </c>
      <c r="AA500" s="41">
        <v>0</v>
      </c>
      <c r="AB500" s="41">
        <v>0</v>
      </c>
      <c r="AC500" s="41">
        <v>0</v>
      </c>
      <c r="AD500" s="41">
        <v>0</v>
      </c>
      <c r="AE500" s="41">
        <v>0</v>
      </c>
      <c r="AF500" s="41">
        <v>0</v>
      </c>
      <c r="AG500" s="41">
        <v>0</v>
      </c>
      <c r="AH500" s="41">
        <v>0</v>
      </c>
      <c r="AI500" s="41">
        <v>0</v>
      </c>
      <c r="AJ500" s="41">
        <v>0</v>
      </c>
      <c r="AM500" s="34"/>
      <c r="AY500" s="36"/>
      <c r="AZ500" s="36"/>
      <c r="BA500" s="36"/>
      <c r="BB500" s="36"/>
    </row>
    <row r="501" spans="19:54" x14ac:dyDescent="0.2">
      <c r="S501" s="8" t="s">
        <v>5293</v>
      </c>
      <c r="T501" s="8" t="s">
        <v>5054</v>
      </c>
      <c r="U501" s="35">
        <v>0.90038610038599998</v>
      </c>
      <c r="V501" s="35">
        <v>0.82878411910700001</v>
      </c>
      <c r="W501" s="35">
        <v>0.84742807323500002</v>
      </c>
      <c r="X501" s="35">
        <v>0.89520652728200001</v>
      </c>
      <c r="Y501" s="35">
        <v>0.90549961270299995</v>
      </c>
      <c r="Z501" s="35">
        <v>0.87979207277500004</v>
      </c>
      <c r="AA501" s="35">
        <v>0.73579801623100005</v>
      </c>
      <c r="AB501" s="35">
        <v>0.63102725366900003</v>
      </c>
      <c r="AC501" s="35">
        <v>0.76216216216199995</v>
      </c>
      <c r="AD501" s="35">
        <v>0.69122807017499999</v>
      </c>
      <c r="AE501" s="35">
        <v>0.76960309777299996</v>
      </c>
      <c r="AF501" s="35">
        <v>0.786917098446</v>
      </c>
      <c r="AG501" s="35">
        <v>0.86693368936399995</v>
      </c>
      <c r="AH501" s="35">
        <v>0.82802695793600001</v>
      </c>
      <c r="AI501" s="35">
        <v>0.85672342924300005</v>
      </c>
      <c r="AJ501" s="35">
        <v>0.87787610619500001</v>
      </c>
      <c r="AM501" s="34"/>
      <c r="AY501" s="36"/>
      <c r="AZ501" s="36"/>
      <c r="BA501" s="36"/>
      <c r="BB501" s="36"/>
    </row>
    <row r="502" spans="19:54" x14ac:dyDescent="0.2">
      <c r="S502" s="8" t="s">
        <v>5293</v>
      </c>
      <c r="T502" s="8" t="s">
        <v>5056</v>
      </c>
      <c r="U502" s="35">
        <v>0</v>
      </c>
      <c r="V502" s="35">
        <v>0</v>
      </c>
      <c r="W502" s="35">
        <v>4.35919790759E-4</v>
      </c>
      <c r="X502" s="35">
        <v>0</v>
      </c>
      <c r="Y502" s="35">
        <v>0</v>
      </c>
      <c r="Z502" s="35">
        <v>0</v>
      </c>
      <c r="AA502" s="35">
        <v>0</v>
      </c>
      <c r="AB502" s="35">
        <v>0</v>
      </c>
      <c r="AC502" s="35">
        <v>0</v>
      </c>
      <c r="AD502" s="35">
        <v>0</v>
      </c>
      <c r="AE502" s="35">
        <v>4.8402710551799998E-4</v>
      </c>
      <c r="AF502" s="35">
        <v>0</v>
      </c>
      <c r="AG502" s="35">
        <v>0</v>
      </c>
      <c r="AH502" s="35">
        <v>2.3239600278899999E-4</v>
      </c>
      <c r="AI502" s="35">
        <v>0</v>
      </c>
      <c r="AJ502" s="35">
        <v>0</v>
      </c>
      <c r="AM502" s="34"/>
      <c r="AY502" s="36"/>
      <c r="AZ502" s="36"/>
      <c r="BA502" s="36"/>
      <c r="BB502" s="36"/>
    </row>
    <row r="503" spans="19:54" x14ac:dyDescent="0.2">
      <c r="S503" s="8" t="s">
        <v>5293</v>
      </c>
      <c r="T503" s="8" t="s">
        <v>5058</v>
      </c>
      <c r="U503" s="35">
        <v>0</v>
      </c>
      <c r="V503" s="35">
        <v>0</v>
      </c>
      <c r="W503" s="35">
        <v>0</v>
      </c>
      <c r="X503" s="35">
        <v>2.5497195308500002E-4</v>
      </c>
      <c r="Y503" s="35">
        <v>7.7459333849700003E-4</v>
      </c>
      <c r="Z503" s="35">
        <v>0</v>
      </c>
      <c r="AA503" s="35">
        <v>0</v>
      </c>
      <c r="AB503" s="35">
        <v>1.3976240391299999E-3</v>
      </c>
      <c r="AC503" s="35">
        <v>1.3513513513500001E-3</v>
      </c>
      <c r="AD503" s="35">
        <v>1.75438596491E-3</v>
      </c>
      <c r="AE503" s="35">
        <v>0</v>
      </c>
      <c r="AF503" s="35">
        <v>1.2953367875600001E-3</v>
      </c>
      <c r="AG503" s="35">
        <v>0</v>
      </c>
      <c r="AH503" s="35">
        <v>0</v>
      </c>
      <c r="AI503" s="35">
        <v>0</v>
      </c>
      <c r="AJ503" s="35">
        <v>1.76991150442E-3</v>
      </c>
      <c r="AM503" s="34"/>
      <c r="AY503" s="36"/>
      <c r="AZ503" s="36"/>
      <c r="BA503" s="36"/>
      <c r="BB503" s="36"/>
    </row>
    <row r="504" spans="19:54" x14ac:dyDescent="0.2">
      <c r="S504" s="8" t="s">
        <v>5293</v>
      </c>
      <c r="T504" s="8" t="s">
        <v>5060</v>
      </c>
      <c r="U504" s="35">
        <v>9.9613899613900006E-2</v>
      </c>
      <c r="V504" s="35">
        <v>0.17121588089299999</v>
      </c>
      <c r="W504" s="35">
        <v>0.15213600697499999</v>
      </c>
      <c r="X504" s="35">
        <v>0.104538500765</v>
      </c>
      <c r="Y504" s="35">
        <v>9.3725793958199993E-2</v>
      </c>
      <c r="Z504" s="35">
        <v>0.120207927225</v>
      </c>
      <c r="AA504" s="35">
        <v>0.264201983769</v>
      </c>
      <c r="AB504" s="35">
        <v>0.36757512229200001</v>
      </c>
      <c r="AC504" s="35">
        <v>0.23648648648600001</v>
      </c>
      <c r="AD504" s="35">
        <v>0.30701754386000002</v>
      </c>
      <c r="AE504" s="35">
        <v>0.229912875121</v>
      </c>
      <c r="AF504" s="35">
        <v>0.211787564767</v>
      </c>
      <c r="AG504" s="35">
        <v>0.133066310636</v>
      </c>
      <c r="AH504" s="35">
        <v>0.17174064606100001</v>
      </c>
      <c r="AI504" s="35">
        <v>0.14327657075700001</v>
      </c>
      <c r="AJ504" s="35">
        <v>0.120353982301</v>
      </c>
      <c r="AM504" s="34"/>
      <c r="AY504" s="36"/>
      <c r="AZ504" s="36"/>
      <c r="BA504" s="36"/>
      <c r="BB504" s="36"/>
    </row>
    <row r="505" spans="19:54" x14ac:dyDescent="0.2">
      <c r="S505" s="8" t="s">
        <v>5293</v>
      </c>
      <c r="T505" s="8" t="s">
        <v>4973</v>
      </c>
      <c r="U505" s="35">
        <v>0</v>
      </c>
      <c r="V505" s="35">
        <v>0</v>
      </c>
      <c r="W505" s="35">
        <v>0</v>
      </c>
      <c r="X505" s="35">
        <v>0</v>
      </c>
      <c r="Y505" s="35">
        <v>0</v>
      </c>
      <c r="Z505" s="35">
        <v>0</v>
      </c>
      <c r="AA505" s="35">
        <v>0</v>
      </c>
      <c r="AB505" s="35">
        <v>0</v>
      </c>
      <c r="AC505" s="35">
        <v>0</v>
      </c>
      <c r="AD505" s="35">
        <v>0</v>
      </c>
      <c r="AE505" s="35">
        <v>0</v>
      </c>
      <c r="AF505" s="35">
        <v>0</v>
      </c>
      <c r="AG505" s="35">
        <v>0</v>
      </c>
      <c r="AH505" s="35">
        <v>0</v>
      </c>
      <c r="AI505" s="35">
        <v>0</v>
      </c>
      <c r="AJ505" s="35">
        <v>0</v>
      </c>
      <c r="AM505" s="34"/>
      <c r="AY505" s="36"/>
      <c r="AZ505" s="36"/>
      <c r="BA505" s="36"/>
      <c r="BB505" s="36"/>
    </row>
    <row r="506" spans="19:54" ht="15.75" thickBot="1" x14ac:dyDescent="0.25">
      <c r="S506" s="40" t="s">
        <v>5293</v>
      </c>
      <c r="T506" s="40" t="s">
        <v>52</v>
      </c>
      <c r="U506" s="41">
        <v>0</v>
      </c>
      <c r="V506" s="41">
        <v>0</v>
      </c>
      <c r="W506" s="41">
        <v>0</v>
      </c>
      <c r="X506" s="41">
        <v>0</v>
      </c>
      <c r="Y506" s="41">
        <v>0</v>
      </c>
      <c r="Z506" s="41">
        <v>0</v>
      </c>
      <c r="AA506" s="41">
        <v>0</v>
      </c>
      <c r="AB506" s="41">
        <v>0</v>
      </c>
      <c r="AC506" s="41">
        <v>0</v>
      </c>
      <c r="AD506" s="41">
        <v>0</v>
      </c>
      <c r="AE506" s="41">
        <v>0</v>
      </c>
      <c r="AF506" s="41">
        <v>0</v>
      </c>
      <c r="AG506" s="41">
        <v>0</v>
      </c>
      <c r="AH506" s="41">
        <v>0</v>
      </c>
      <c r="AI506" s="41">
        <v>0</v>
      </c>
      <c r="AJ506" s="41">
        <v>0</v>
      </c>
      <c r="AM506" s="34"/>
      <c r="AY506" s="36"/>
      <c r="AZ506" s="36"/>
      <c r="BA506" s="36"/>
      <c r="BB506" s="36"/>
    </row>
    <row r="507" spans="19:54" x14ac:dyDescent="0.2">
      <c r="S507" s="8" t="s">
        <v>5294</v>
      </c>
      <c r="T507" s="8" t="s">
        <v>5054</v>
      </c>
      <c r="U507" s="35">
        <v>0.94358161648200001</v>
      </c>
      <c r="V507" s="35">
        <v>0.87348178137700005</v>
      </c>
      <c r="W507" s="35">
        <v>0.84504755277200005</v>
      </c>
      <c r="X507" s="35">
        <v>0.89071610106099997</v>
      </c>
      <c r="Y507" s="35">
        <v>0.92520138089799997</v>
      </c>
      <c r="Z507" s="35">
        <v>0.92618878637299995</v>
      </c>
      <c r="AA507" s="35">
        <v>0.79726815240799997</v>
      </c>
      <c r="AB507" s="35">
        <v>0.67698619917900005</v>
      </c>
      <c r="AC507" s="35">
        <v>0.93313357514600004</v>
      </c>
      <c r="AD507" s="35">
        <v>0.89271523178800005</v>
      </c>
      <c r="AE507" s="35">
        <v>0.82665832290399999</v>
      </c>
      <c r="AF507" s="35">
        <v>0.83833580980699995</v>
      </c>
      <c r="AG507" s="35">
        <v>0.89383343928799996</v>
      </c>
      <c r="AH507" s="35">
        <v>0.82769691780800003</v>
      </c>
      <c r="AI507" s="35">
        <v>0.88375586854499999</v>
      </c>
      <c r="AJ507" s="35">
        <v>0.896721311475</v>
      </c>
      <c r="AM507" s="34"/>
      <c r="AY507" s="36"/>
      <c r="AZ507" s="36"/>
      <c r="BA507" s="36"/>
      <c r="BB507" s="36"/>
    </row>
    <row r="508" spans="19:54" x14ac:dyDescent="0.2">
      <c r="S508" s="8" t="s">
        <v>5294</v>
      </c>
      <c r="T508" s="8" t="s">
        <v>5056</v>
      </c>
      <c r="U508" s="35">
        <v>0</v>
      </c>
      <c r="V508" s="35">
        <v>0</v>
      </c>
      <c r="W508" s="35">
        <v>0</v>
      </c>
      <c r="X508" s="35">
        <v>1.49499177755E-4</v>
      </c>
      <c r="Y508" s="35">
        <v>7.6716532412699997E-4</v>
      </c>
      <c r="Z508" s="35">
        <v>0</v>
      </c>
      <c r="AA508" s="35">
        <v>0</v>
      </c>
      <c r="AB508" s="35">
        <v>0</v>
      </c>
      <c r="AC508" s="35">
        <v>1.5770383220300001E-4</v>
      </c>
      <c r="AD508" s="35">
        <v>0</v>
      </c>
      <c r="AE508" s="35">
        <v>0</v>
      </c>
      <c r="AF508" s="35">
        <v>2.97176820208E-4</v>
      </c>
      <c r="AG508" s="35">
        <v>0</v>
      </c>
      <c r="AH508" s="35">
        <v>0</v>
      </c>
      <c r="AI508" s="35">
        <v>0</v>
      </c>
      <c r="AJ508" s="35">
        <v>0</v>
      </c>
      <c r="AM508" s="34"/>
      <c r="AY508" s="36"/>
      <c r="AZ508" s="36"/>
      <c r="BA508" s="36"/>
      <c r="BB508" s="36"/>
    </row>
    <row r="509" spans="19:54" x14ac:dyDescent="0.2">
      <c r="S509" s="8" t="s">
        <v>5294</v>
      </c>
      <c r="T509" s="8" t="s">
        <v>5058</v>
      </c>
      <c r="U509" s="35">
        <v>1.5847860538799999E-4</v>
      </c>
      <c r="V509" s="35">
        <v>0</v>
      </c>
      <c r="W509" s="35">
        <v>4.63929482719E-4</v>
      </c>
      <c r="X509" s="35">
        <v>1.49499177755E-4</v>
      </c>
      <c r="Y509" s="35">
        <v>1.15074798619E-3</v>
      </c>
      <c r="Z509" s="35">
        <v>1.4194464159E-3</v>
      </c>
      <c r="AA509" s="35">
        <v>0</v>
      </c>
      <c r="AB509" s="35">
        <v>3.7299515106299999E-4</v>
      </c>
      <c r="AC509" s="35">
        <v>7.8851916101600002E-4</v>
      </c>
      <c r="AD509" s="35">
        <v>4.4150110375300002E-4</v>
      </c>
      <c r="AE509" s="35">
        <v>1.56445556946E-3</v>
      </c>
      <c r="AF509" s="35">
        <v>1.1887072808300001E-3</v>
      </c>
      <c r="AG509" s="35">
        <v>3.1786395422799999E-4</v>
      </c>
      <c r="AH509" s="35">
        <v>0</v>
      </c>
      <c r="AI509" s="35">
        <v>5.6338028169000004E-4</v>
      </c>
      <c r="AJ509" s="35">
        <v>4.0983606557400002E-4</v>
      </c>
      <c r="AM509" s="34"/>
      <c r="AY509" s="36"/>
      <c r="AZ509" s="36"/>
      <c r="BA509" s="36"/>
      <c r="BB509" s="36"/>
    </row>
    <row r="510" spans="19:54" x14ac:dyDescent="0.2">
      <c r="S510" s="8" t="s">
        <v>5294</v>
      </c>
      <c r="T510" s="8" t="s">
        <v>5060</v>
      </c>
      <c r="U510" s="35">
        <v>5.6259904912800002E-2</v>
      </c>
      <c r="V510" s="35">
        <v>0.126518218623</v>
      </c>
      <c r="W510" s="35">
        <v>0.154488517745</v>
      </c>
      <c r="X510" s="35">
        <v>0.10898490058300001</v>
      </c>
      <c r="Y510" s="35">
        <v>7.2880705792100001E-2</v>
      </c>
      <c r="Z510" s="35">
        <v>7.2391767210799998E-2</v>
      </c>
      <c r="AA510" s="35">
        <v>0.202731847592</v>
      </c>
      <c r="AB510" s="35">
        <v>0.32264080566999997</v>
      </c>
      <c r="AC510" s="35">
        <v>6.5920201860900002E-2</v>
      </c>
      <c r="AD510" s="35">
        <v>0.106843267108</v>
      </c>
      <c r="AE510" s="35">
        <v>0.17177722152700001</v>
      </c>
      <c r="AF510" s="35">
        <v>0.16017830609200001</v>
      </c>
      <c r="AG510" s="35">
        <v>0.105848696758</v>
      </c>
      <c r="AH510" s="35">
        <v>0.172303082192</v>
      </c>
      <c r="AI510" s="35">
        <v>0.11568075117399999</v>
      </c>
      <c r="AJ510" s="35">
        <v>0.102868852459</v>
      </c>
      <c r="AM510" s="34"/>
      <c r="AY510" s="36"/>
      <c r="AZ510" s="36"/>
      <c r="BA510" s="36"/>
      <c r="BB510" s="36"/>
    </row>
    <row r="511" spans="19:54" x14ac:dyDescent="0.2">
      <c r="S511" s="8" t="s">
        <v>5294</v>
      </c>
      <c r="T511" s="8" t="s">
        <v>4973</v>
      </c>
      <c r="U511" s="35">
        <v>0</v>
      </c>
      <c r="V511" s="35">
        <v>0</v>
      </c>
      <c r="W511" s="35">
        <v>0</v>
      </c>
      <c r="X511" s="35">
        <v>0</v>
      </c>
      <c r="Y511" s="35">
        <v>0</v>
      </c>
      <c r="Z511" s="35">
        <v>0</v>
      </c>
      <c r="AA511" s="35">
        <v>0</v>
      </c>
      <c r="AB511" s="35">
        <v>0</v>
      </c>
      <c r="AC511" s="35">
        <v>0</v>
      </c>
      <c r="AD511" s="35">
        <v>0</v>
      </c>
      <c r="AE511" s="35">
        <v>0</v>
      </c>
      <c r="AF511" s="35">
        <v>0</v>
      </c>
      <c r="AG511" s="35">
        <v>0</v>
      </c>
      <c r="AH511" s="35">
        <v>0</v>
      </c>
      <c r="AI511" s="35">
        <v>0</v>
      </c>
      <c r="AJ511" s="35">
        <v>0</v>
      </c>
      <c r="AM511" s="34"/>
      <c r="AY511" s="36"/>
      <c r="AZ511" s="36"/>
      <c r="BA511" s="36"/>
      <c r="BB511" s="36"/>
    </row>
    <row r="512" spans="19:54" ht="15.75" thickBot="1" x14ac:dyDescent="0.25">
      <c r="S512" s="40" t="s">
        <v>5294</v>
      </c>
      <c r="T512" s="40" t="s">
        <v>52</v>
      </c>
      <c r="U512" s="41">
        <v>0</v>
      </c>
      <c r="V512" s="41">
        <v>0</v>
      </c>
      <c r="W512" s="41">
        <v>0</v>
      </c>
      <c r="X512" s="41">
        <v>0</v>
      </c>
      <c r="Y512" s="41">
        <v>0</v>
      </c>
      <c r="Z512" s="41">
        <v>0</v>
      </c>
      <c r="AA512" s="41">
        <v>0</v>
      </c>
      <c r="AB512" s="41">
        <v>0</v>
      </c>
      <c r="AC512" s="41">
        <v>0</v>
      </c>
      <c r="AD512" s="41">
        <v>0</v>
      </c>
      <c r="AE512" s="41">
        <v>0</v>
      </c>
      <c r="AF512" s="41">
        <v>0</v>
      </c>
      <c r="AG512" s="41">
        <v>0</v>
      </c>
      <c r="AH512" s="41">
        <v>0</v>
      </c>
      <c r="AI512" s="41">
        <v>0</v>
      </c>
      <c r="AJ512" s="41">
        <v>0</v>
      </c>
      <c r="AM512" s="34"/>
      <c r="AY512" s="36"/>
      <c r="AZ512" s="36"/>
      <c r="BA512" s="36"/>
      <c r="BB512" s="36"/>
    </row>
    <row r="513" spans="19:54" x14ac:dyDescent="0.2">
      <c r="S513" s="8" t="s">
        <v>5295</v>
      </c>
      <c r="T513" s="8" t="s">
        <v>5054</v>
      </c>
      <c r="U513" s="35">
        <v>0.23678766221600001</v>
      </c>
      <c r="V513" s="35">
        <v>0.24787775891300001</v>
      </c>
      <c r="W513" s="35">
        <v>0.189639222942</v>
      </c>
      <c r="X513" s="35">
        <v>0.207319794689</v>
      </c>
      <c r="Y513" s="35">
        <v>0.36611533303499999</v>
      </c>
      <c r="Z513" s="35">
        <v>0.26530612244899998</v>
      </c>
      <c r="AA513" s="35">
        <v>0.228123114062</v>
      </c>
      <c r="AB513" s="35">
        <v>0.120354963949</v>
      </c>
      <c r="AC513" s="35">
        <v>0.46082153952400001</v>
      </c>
      <c r="AD513" s="35">
        <v>0.45148427115599998</v>
      </c>
      <c r="AE513" s="35">
        <v>0.27056827820200002</v>
      </c>
      <c r="AF513" s="35">
        <v>0.26489757914299999</v>
      </c>
      <c r="AG513" s="35">
        <v>0.227625452664</v>
      </c>
      <c r="AH513" s="35">
        <v>0.18288716537399999</v>
      </c>
      <c r="AI513" s="35">
        <v>0.269517990496</v>
      </c>
      <c r="AJ513" s="35">
        <v>0.20216049382699999</v>
      </c>
      <c r="AM513" s="34"/>
      <c r="AY513" s="36"/>
      <c r="AZ513" s="36"/>
      <c r="BA513" s="36"/>
      <c r="BB513" s="36"/>
    </row>
    <row r="514" spans="19:54" x14ac:dyDescent="0.2">
      <c r="S514" s="8" t="s">
        <v>5295</v>
      </c>
      <c r="T514" s="8" t="s">
        <v>5056</v>
      </c>
      <c r="U514" s="35">
        <v>0</v>
      </c>
      <c r="V514" s="35">
        <v>0</v>
      </c>
      <c r="W514" s="35">
        <v>0</v>
      </c>
      <c r="X514" s="35">
        <v>2.2316447221600001E-4</v>
      </c>
      <c r="Y514" s="35">
        <v>0</v>
      </c>
      <c r="Z514" s="35">
        <v>4.08163265306E-4</v>
      </c>
      <c r="AA514" s="35">
        <v>1.2070006034999999E-3</v>
      </c>
      <c r="AB514" s="35">
        <v>0</v>
      </c>
      <c r="AC514" s="35">
        <v>0</v>
      </c>
      <c r="AD514" s="35">
        <v>4.4306601683699999E-4</v>
      </c>
      <c r="AE514" s="35">
        <v>0</v>
      </c>
      <c r="AF514" s="35">
        <v>9.3109869646200005E-4</v>
      </c>
      <c r="AG514" s="35">
        <v>0</v>
      </c>
      <c r="AH514" s="35">
        <v>0</v>
      </c>
      <c r="AI514" s="35">
        <v>0</v>
      </c>
      <c r="AJ514" s="35">
        <v>0</v>
      </c>
      <c r="AM514" s="34"/>
      <c r="AY514" s="36"/>
      <c r="AZ514" s="36"/>
      <c r="BA514" s="36"/>
      <c r="BB514" s="36"/>
    </row>
    <row r="515" spans="19:54" x14ac:dyDescent="0.2">
      <c r="S515" s="8" t="s">
        <v>5295</v>
      </c>
      <c r="T515" s="8" t="s">
        <v>5058</v>
      </c>
      <c r="U515" s="35">
        <v>0</v>
      </c>
      <c r="V515" s="35">
        <v>0</v>
      </c>
      <c r="W515" s="35">
        <v>0</v>
      </c>
      <c r="X515" s="35">
        <v>0</v>
      </c>
      <c r="Y515" s="35">
        <v>8.9405453732699998E-4</v>
      </c>
      <c r="Z515" s="35">
        <v>0</v>
      </c>
      <c r="AA515" s="35">
        <v>0</v>
      </c>
      <c r="AB515" s="35">
        <v>0</v>
      </c>
      <c r="AC515" s="35">
        <v>2.4162927165999998E-3</v>
      </c>
      <c r="AD515" s="35">
        <v>1.32919805051E-3</v>
      </c>
      <c r="AE515" s="35">
        <v>8.4817642069600003E-4</v>
      </c>
      <c r="AF515" s="35">
        <v>0</v>
      </c>
      <c r="AG515" s="35">
        <v>5.1733057423699995E-4</v>
      </c>
      <c r="AH515" s="35">
        <v>0</v>
      </c>
      <c r="AI515" s="35">
        <v>0</v>
      </c>
      <c r="AJ515" s="35">
        <v>5.1440329218099996E-4</v>
      </c>
      <c r="AM515" s="34"/>
      <c r="AY515" s="36"/>
      <c r="AZ515" s="36"/>
      <c r="BA515" s="36"/>
      <c r="BB515" s="36"/>
    </row>
    <row r="516" spans="19:54" x14ac:dyDescent="0.2">
      <c r="S516" s="8" t="s">
        <v>5295</v>
      </c>
      <c r="T516" s="8" t="s">
        <v>5060</v>
      </c>
      <c r="U516" s="35">
        <v>0.76321233778399999</v>
      </c>
      <c r="V516" s="35">
        <v>0.75212224108699999</v>
      </c>
      <c r="W516" s="35">
        <v>0.81036077705800003</v>
      </c>
      <c r="X516" s="35">
        <v>0.79245704083900004</v>
      </c>
      <c r="Y516" s="35">
        <v>0.63299061242700005</v>
      </c>
      <c r="Z516" s="35">
        <v>0.73428571428599998</v>
      </c>
      <c r="AA516" s="35">
        <v>0.77066988533500003</v>
      </c>
      <c r="AB516" s="35">
        <v>0.87964503605099997</v>
      </c>
      <c r="AC516" s="35">
        <v>0.53676216775999996</v>
      </c>
      <c r="AD516" s="35">
        <v>0.546743464776</v>
      </c>
      <c r="AE516" s="35">
        <v>0.72858354537699999</v>
      </c>
      <c r="AF516" s="35">
        <v>0.73417132216000003</v>
      </c>
      <c r="AG516" s="35">
        <v>0.77185721676200003</v>
      </c>
      <c r="AH516" s="35">
        <v>0.81711283462600004</v>
      </c>
      <c r="AI516" s="35">
        <v>0.730482009504</v>
      </c>
      <c r="AJ516" s="35">
        <v>0.797325102881</v>
      </c>
      <c r="AM516" s="34"/>
      <c r="AY516" s="36"/>
      <c r="AZ516" s="36"/>
      <c r="BA516" s="36"/>
      <c r="BB516" s="36"/>
    </row>
    <row r="517" spans="19:54" x14ac:dyDescent="0.2">
      <c r="S517" s="8" t="s">
        <v>5295</v>
      </c>
      <c r="T517" s="8" t="s">
        <v>4973</v>
      </c>
      <c r="U517" s="35">
        <v>0</v>
      </c>
      <c r="V517" s="35">
        <v>0</v>
      </c>
      <c r="W517" s="35">
        <v>0</v>
      </c>
      <c r="X517" s="35">
        <v>0</v>
      </c>
      <c r="Y517" s="35">
        <v>0</v>
      </c>
      <c r="Z517" s="35">
        <v>0</v>
      </c>
      <c r="AA517" s="35">
        <v>0</v>
      </c>
      <c r="AB517" s="35">
        <v>0</v>
      </c>
      <c r="AC517" s="35">
        <v>0</v>
      </c>
      <c r="AD517" s="35">
        <v>0</v>
      </c>
      <c r="AE517" s="35">
        <v>0</v>
      </c>
      <c r="AF517" s="35">
        <v>0</v>
      </c>
      <c r="AG517" s="35">
        <v>0</v>
      </c>
      <c r="AH517" s="35">
        <v>0</v>
      </c>
      <c r="AI517" s="35">
        <v>0</v>
      </c>
      <c r="AJ517" s="35">
        <v>0</v>
      </c>
      <c r="AM517" s="34"/>
      <c r="AY517" s="36"/>
      <c r="AZ517" s="36"/>
      <c r="BA517" s="36"/>
      <c r="BB517" s="36"/>
    </row>
    <row r="518" spans="19:54" ht="15.75" thickBot="1" x14ac:dyDescent="0.25">
      <c r="S518" s="40" t="s">
        <v>5295</v>
      </c>
      <c r="T518" s="40" t="s">
        <v>52</v>
      </c>
      <c r="U518" s="41">
        <v>0</v>
      </c>
      <c r="V518" s="41">
        <v>0</v>
      </c>
      <c r="W518" s="41">
        <v>0</v>
      </c>
      <c r="X518" s="41">
        <v>0</v>
      </c>
      <c r="Y518" s="41">
        <v>0</v>
      </c>
      <c r="Z518" s="41">
        <v>0</v>
      </c>
      <c r="AA518" s="41">
        <v>0</v>
      </c>
      <c r="AB518" s="41">
        <v>0</v>
      </c>
      <c r="AC518" s="41">
        <v>0</v>
      </c>
      <c r="AD518" s="41">
        <v>0</v>
      </c>
      <c r="AE518" s="41">
        <v>0</v>
      </c>
      <c r="AF518" s="41">
        <v>0</v>
      </c>
      <c r="AG518" s="41">
        <v>0</v>
      </c>
      <c r="AH518" s="41">
        <v>0</v>
      </c>
      <c r="AI518" s="41">
        <v>0</v>
      </c>
      <c r="AJ518" s="41">
        <v>0</v>
      </c>
      <c r="AM518" s="34"/>
      <c r="AY518" s="36"/>
      <c r="AZ518" s="36"/>
      <c r="BA518" s="36"/>
      <c r="BB518" s="36"/>
    </row>
    <row r="519" spans="19:54" x14ac:dyDescent="0.2">
      <c r="S519" s="8" t="s">
        <v>5296</v>
      </c>
      <c r="T519" s="8" t="s">
        <v>5054</v>
      </c>
      <c r="U519" s="35">
        <v>0.23507539764499999</v>
      </c>
      <c r="V519" s="35">
        <v>0.230215827338</v>
      </c>
      <c r="W519" s="35">
        <v>0.179124886053</v>
      </c>
      <c r="X519" s="35">
        <v>0.16265880217799999</v>
      </c>
      <c r="Y519" s="35">
        <v>0.39254598257500001</v>
      </c>
      <c r="Z519" s="35">
        <v>0.32204983544900001</v>
      </c>
      <c r="AA519" s="35">
        <v>0.20190689848599999</v>
      </c>
      <c r="AB519" s="35">
        <v>0.135810377963</v>
      </c>
      <c r="AC519" s="35">
        <v>0.36167214654800001</v>
      </c>
      <c r="AD519" s="35">
        <v>0.25535714285700001</v>
      </c>
      <c r="AE519" s="35">
        <v>0.26635198921100001</v>
      </c>
      <c r="AF519" s="35">
        <v>0.28805294322500002</v>
      </c>
      <c r="AG519" s="35">
        <v>0.18474148802000001</v>
      </c>
      <c r="AH519" s="35">
        <v>0.12506709608200001</v>
      </c>
      <c r="AI519" s="35">
        <v>0.22344645218199999</v>
      </c>
      <c r="AJ519" s="35">
        <v>0.13723404255300001</v>
      </c>
      <c r="AM519" s="34"/>
      <c r="AY519" s="36"/>
      <c r="AZ519" s="36"/>
      <c r="BA519" s="36"/>
      <c r="BB519" s="36"/>
    </row>
    <row r="520" spans="19:54" x14ac:dyDescent="0.2">
      <c r="S520" s="8" t="s">
        <v>5296</v>
      </c>
      <c r="T520" s="8" t="s">
        <v>5056</v>
      </c>
      <c r="U520" s="35">
        <v>2.0656889072499999E-4</v>
      </c>
      <c r="V520" s="35">
        <v>0</v>
      </c>
      <c r="W520" s="35">
        <v>0</v>
      </c>
      <c r="X520" s="35">
        <v>0</v>
      </c>
      <c r="Y520" s="35">
        <v>0</v>
      </c>
      <c r="Z520" s="35">
        <v>0</v>
      </c>
      <c r="AA520" s="35">
        <v>0</v>
      </c>
      <c r="AB520" s="35">
        <v>0</v>
      </c>
      <c r="AC520" s="35">
        <v>0</v>
      </c>
      <c r="AD520" s="35">
        <v>0</v>
      </c>
      <c r="AE520" s="35">
        <v>0</v>
      </c>
      <c r="AF520" s="35">
        <v>3.4831069313800002E-4</v>
      </c>
      <c r="AG520" s="35">
        <v>0</v>
      </c>
      <c r="AH520" s="35">
        <v>0</v>
      </c>
      <c r="AI520" s="35">
        <v>0</v>
      </c>
      <c r="AJ520" s="35">
        <v>5.3191489361700003E-4</v>
      </c>
      <c r="AM520" s="34"/>
      <c r="AY520" s="36"/>
      <c r="AZ520" s="36"/>
      <c r="BA520" s="36"/>
      <c r="BB520" s="36"/>
    </row>
    <row r="521" spans="19:54" x14ac:dyDescent="0.2">
      <c r="S521" s="8" t="s">
        <v>5296</v>
      </c>
      <c r="T521" s="8" t="s">
        <v>5058</v>
      </c>
      <c r="U521" s="35">
        <v>4.1313778144999998E-4</v>
      </c>
      <c r="V521" s="35">
        <v>0</v>
      </c>
      <c r="W521" s="35">
        <v>0</v>
      </c>
      <c r="X521" s="35">
        <v>2.2686025408300001E-4</v>
      </c>
      <c r="Y521" s="35">
        <v>4.8402710551799998E-4</v>
      </c>
      <c r="Z521" s="35">
        <v>0</v>
      </c>
      <c r="AA521" s="35">
        <v>0</v>
      </c>
      <c r="AB521" s="35">
        <v>6.4061499039099997E-4</v>
      </c>
      <c r="AC521" s="35">
        <v>4.6970408642600002E-4</v>
      </c>
      <c r="AD521" s="35">
        <v>0</v>
      </c>
      <c r="AE521" s="35">
        <v>6.7430883344600002E-4</v>
      </c>
      <c r="AF521" s="35">
        <v>3.4831069313800002E-4</v>
      </c>
      <c r="AG521" s="35">
        <v>0</v>
      </c>
      <c r="AH521" s="35">
        <v>0</v>
      </c>
      <c r="AI521" s="35">
        <v>4.4072278536800002E-4</v>
      </c>
      <c r="AJ521" s="35">
        <v>1.5957446808499999E-3</v>
      </c>
      <c r="AM521" s="34"/>
      <c r="AY521" s="36"/>
      <c r="AZ521" s="36"/>
      <c r="BA521" s="36"/>
      <c r="BB521" s="36"/>
    </row>
    <row r="522" spans="19:54" x14ac:dyDescent="0.2">
      <c r="S522" s="8" t="s">
        <v>5296</v>
      </c>
      <c r="T522" s="8" t="s">
        <v>5060</v>
      </c>
      <c r="U522" s="35">
        <v>0.76430489568299997</v>
      </c>
      <c r="V522" s="35">
        <v>0.76978417266200005</v>
      </c>
      <c r="W522" s="35">
        <v>0.82087511394699997</v>
      </c>
      <c r="X522" s="35">
        <v>0.83711433756800002</v>
      </c>
      <c r="Y522" s="35">
        <v>0.60696999031900001</v>
      </c>
      <c r="Z522" s="35">
        <v>0.67795016455099999</v>
      </c>
      <c r="AA522" s="35">
        <v>0.79809310151400004</v>
      </c>
      <c r="AB522" s="35">
        <v>0.86354900704699999</v>
      </c>
      <c r="AC522" s="35">
        <v>0.63785814936600005</v>
      </c>
      <c r="AD522" s="35">
        <v>0.74464285714300005</v>
      </c>
      <c r="AE522" s="35">
        <v>0.732973701955</v>
      </c>
      <c r="AF522" s="35">
        <v>0.71125043538800004</v>
      </c>
      <c r="AG522" s="35">
        <v>0.81525851197999999</v>
      </c>
      <c r="AH522" s="35">
        <v>0.87493290391800005</v>
      </c>
      <c r="AI522" s="35">
        <v>0.77611282503300005</v>
      </c>
      <c r="AJ522" s="35">
        <v>0.86063829787199997</v>
      </c>
      <c r="AM522" s="34"/>
      <c r="AY522" s="36"/>
      <c r="AZ522" s="36"/>
      <c r="BA522" s="36"/>
      <c r="BB522" s="36"/>
    </row>
    <row r="523" spans="19:54" x14ac:dyDescent="0.2">
      <c r="S523" s="8" t="s">
        <v>5296</v>
      </c>
      <c r="T523" s="8" t="s">
        <v>4973</v>
      </c>
      <c r="U523" s="35">
        <v>0</v>
      </c>
      <c r="V523" s="35">
        <v>0</v>
      </c>
      <c r="W523" s="35">
        <v>0</v>
      </c>
      <c r="X523" s="35">
        <v>0</v>
      </c>
      <c r="Y523" s="35">
        <v>0</v>
      </c>
      <c r="Z523" s="35">
        <v>0</v>
      </c>
      <c r="AA523" s="35">
        <v>0</v>
      </c>
      <c r="AB523" s="35">
        <v>0</v>
      </c>
      <c r="AC523" s="35">
        <v>0</v>
      </c>
      <c r="AD523" s="35">
        <v>0</v>
      </c>
      <c r="AE523" s="35">
        <v>0</v>
      </c>
      <c r="AF523" s="35">
        <v>0</v>
      </c>
      <c r="AG523" s="35">
        <v>0</v>
      </c>
      <c r="AH523" s="35">
        <v>0</v>
      </c>
      <c r="AI523" s="35">
        <v>0</v>
      </c>
      <c r="AJ523" s="35">
        <v>0</v>
      </c>
      <c r="AM523" s="34"/>
      <c r="AY523" s="36"/>
      <c r="AZ523" s="36"/>
      <c r="BA523" s="36"/>
      <c r="BB523" s="36"/>
    </row>
    <row r="524" spans="19:54" ht="15.75" thickBot="1" x14ac:dyDescent="0.25">
      <c r="S524" s="40" t="s">
        <v>5296</v>
      </c>
      <c r="T524" s="40" t="s">
        <v>52</v>
      </c>
      <c r="U524" s="41">
        <v>0</v>
      </c>
      <c r="V524" s="41">
        <v>0</v>
      </c>
      <c r="W524" s="41">
        <v>0</v>
      </c>
      <c r="X524" s="41">
        <v>0</v>
      </c>
      <c r="Y524" s="41">
        <v>0</v>
      </c>
      <c r="Z524" s="41">
        <v>0</v>
      </c>
      <c r="AA524" s="41">
        <v>0</v>
      </c>
      <c r="AB524" s="41">
        <v>0</v>
      </c>
      <c r="AC524" s="41">
        <v>0</v>
      </c>
      <c r="AD524" s="41">
        <v>0</v>
      </c>
      <c r="AE524" s="41">
        <v>0</v>
      </c>
      <c r="AF524" s="41">
        <v>0</v>
      </c>
      <c r="AG524" s="41">
        <v>0</v>
      </c>
      <c r="AH524" s="41">
        <v>0</v>
      </c>
      <c r="AI524" s="41">
        <v>0</v>
      </c>
      <c r="AJ524" s="41">
        <v>0</v>
      </c>
      <c r="AM524" s="34"/>
      <c r="AY524" s="36"/>
      <c r="AZ524" s="36"/>
      <c r="BA524" s="36"/>
      <c r="BB524" s="36"/>
    </row>
    <row r="525" spans="19:54" x14ac:dyDescent="0.2">
      <c r="S525" s="8" t="s">
        <v>5297</v>
      </c>
      <c r="T525" s="8" t="s">
        <v>5054</v>
      </c>
      <c r="U525" s="35">
        <v>0.456515286435</v>
      </c>
      <c r="V525" s="35">
        <v>0.28074866310199997</v>
      </c>
      <c r="W525" s="35">
        <v>0.24810530514599999</v>
      </c>
      <c r="X525" s="35">
        <v>0.28924914675800001</v>
      </c>
      <c r="Y525" s="35">
        <v>0.46314831665200001</v>
      </c>
      <c r="Z525" s="35">
        <v>0.39453860640299998</v>
      </c>
      <c r="AA525" s="35">
        <v>0.161327231121</v>
      </c>
      <c r="AB525" s="35">
        <v>0.17617021276600001</v>
      </c>
      <c r="AC525" s="35">
        <v>0.26760563380300001</v>
      </c>
      <c r="AD525" s="35">
        <v>0.26236125126100002</v>
      </c>
      <c r="AE525" s="35">
        <v>0.31277213352700001</v>
      </c>
      <c r="AF525" s="35">
        <v>0.32664092664099997</v>
      </c>
      <c r="AG525" s="35">
        <v>0.321064996085</v>
      </c>
      <c r="AH525" s="35">
        <v>0.25224274406300001</v>
      </c>
      <c r="AI525" s="35">
        <v>0.31701631701600003</v>
      </c>
      <c r="AJ525" s="35">
        <v>0.22875816993500001</v>
      </c>
      <c r="AM525" s="34"/>
      <c r="AY525" s="36"/>
      <c r="AZ525" s="36"/>
      <c r="BA525" s="36"/>
      <c r="BB525" s="36"/>
    </row>
    <row r="526" spans="19:54" x14ac:dyDescent="0.2">
      <c r="S526" s="8" t="s">
        <v>5297</v>
      </c>
      <c r="T526" s="8" t="s">
        <v>5056</v>
      </c>
      <c r="U526" s="35">
        <v>0</v>
      </c>
      <c r="V526" s="35">
        <v>0</v>
      </c>
      <c r="W526" s="35">
        <v>0</v>
      </c>
      <c r="X526" s="35">
        <v>0</v>
      </c>
      <c r="Y526" s="35">
        <v>0</v>
      </c>
      <c r="Z526" s="35">
        <v>0</v>
      </c>
      <c r="AA526" s="35">
        <v>0</v>
      </c>
      <c r="AB526" s="35">
        <v>0</v>
      </c>
      <c r="AC526" s="35">
        <v>0</v>
      </c>
      <c r="AD526" s="35">
        <v>0</v>
      </c>
      <c r="AE526" s="35">
        <v>1.45137880987E-3</v>
      </c>
      <c r="AF526" s="35">
        <v>0</v>
      </c>
      <c r="AG526" s="35">
        <v>0</v>
      </c>
      <c r="AH526" s="35">
        <v>0</v>
      </c>
      <c r="AI526" s="35">
        <v>0</v>
      </c>
      <c r="AJ526" s="35">
        <v>0</v>
      </c>
      <c r="AM526" s="34"/>
      <c r="AY526" s="36"/>
      <c r="AZ526" s="36"/>
      <c r="BA526" s="36"/>
      <c r="BB526" s="36"/>
    </row>
    <row r="527" spans="19:54" x14ac:dyDescent="0.2">
      <c r="S527" s="8" t="s">
        <v>5297</v>
      </c>
      <c r="T527" s="8" t="s">
        <v>5058</v>
      </c>
      <c r="U527" s="35">
        <v>2.96823983378E-4</v>
      </c>
      <c r="V527" s="35">
        <v>0</v>
      </c>
      <c r="W527" s="35">
        <v>0</v>
      </c>
      <c r="X527" s="35">
        <v>0</v>
      </c>
      <c r="Y527" s="35">
        <v>0</v>
      </c>
      <c r="Z527" s="35">
        <v>9.4161958568699997E-4</v>
      </c>
      <c r="AA527" s="35">
        <v>0</v>
      </c>
      <c r="AB527" s="35">
        <v>0</v>
      </c>
      <c r="AC527" s="35">
        <v>0</v>
      </c>
      <c r="AD527" s="35">
        <v>1.00908173562E-3</v>
      </c>
      <c r="AE527" s="35">
        <v>7.2568940493499998E-4</v>
      </c>
      <c r="AF527" s="35">
        <v>7.7220077220099999E-4</v>
      </c>
      <c r="AG527" s="35">
        <v>7.8308535630399996E-4</v>
      </c>
      <c r="AH527" s="35">
        <v>0</v>
      </c>
      <c r="AI527" s="35">
        <v>7.7700077700100002E-4</v>
      </c>
      <c r="AJ527" s="35">
        <v>0</v>
      </c>
      <c r="AM527" s="34"/>
      <c r="AY527" s="36"/>
      <c r="AZ527" s="36"/>
      <c r="BA527" s="36"/>
      <c r="BB527" s="36"/>
    </row>
    <row r="528" spans="19:54" x14ac:dyDescent="0.2">
      <c r="S528" s="8" t="s">
        <v>5297</v>
      </c>
      <c r="T528" s="8" t="s">
        <v>5060</v>
      </c>
      <c r="U528" s="35">
        <v>0.54318788958099995</v>
      </c>
      <c r="V528" s="35">
        <v>0.71925133689800003</v>
      </c>
      <c r="W528" s="35">
        <v>0.75189469485399996</v>
      </c>
      <c r="X528" s="35">
        <v>0.71075085324200005</v>
      </c>
      <c r="Y528" s="35">
        <v>0.53685168334800004</v>
      </c>
      <c r="Z528" s="35">
        <v>0.60451977401099999</v>
      </c>
      <c r="AA528" s="35">
        <v>0.838672768879</v>
      </c>
      <c r="AB528" s="35">
        <v>0.82382978723400002</v>
      </c>
      <c r="AC528" s="35">
        <v>0.73239436619700005</v>
      </c>
      <c r="AD528" s="35">
        <v>0.73662966700300003</v>
      </c>
      <c r="AE528" s="35">
        <v>0.68505079825799997</v>
      </c>
      <c r="AF528" s="35">
        <v>0.67258687258700001</v>
      </c>
      <c r="AG528" s="35">
        <v>0.67815191855900003</v>
      </c>
      <c r="AH528" s="35">
        <v>0.74775725593700004</v>
      </c>
      <c r="AI528" s="35">
        <v>0.68220668220699998</v>
      </c>
      <c r="AJ528" s="35">
        <v>0.77124183006500002</v>
      </c>
      <c r="AM528" s="34"/>
      <c r="AY528" s="36"/>
      <c r="AZ528" s="36"/>
      <c r="BA528" s="36"/>
      <c r="BB528" s="36"/>
    </row>
    <row r="529" spans="19:54" x14ac:dyDescent="0.2">
      <c r="S529" s="8" t="s">
        <v>5297</v>
      </c>
      <c r="T529" s="8" t="s">
        <v>4973</v>
      </c>
      <c r="U529" s="35">
        <v>0</v>
      </c>
      <c r="V529" s="35">
        <v>0</v>
      </c>
      <c r="W529" s="35">
        <v>0</v>
      </c>
      <c r="X529" s="35">
        <v>0</v>
      </c>
      <c r="Y529" s="35">
        <v>0</v>
      </c>
      <c r="Z529" s="35">
        <v>0</v>
      </c>
      <c r="AA529" s="35">
        <v>0</v>
      </c>
      <c r="AB529" s="35">
        <v>0</v>
      </c>
      <c r="AC529" s="35">
        <v>0</v>
      </c>
      <c r="AD529" s="35">
        <v>0</v>
      </c>
      <c r="AE529" s="35">
        <v>0</v>
      </c>
      <c r="AF529" s="35">
        <v>0</v>
      </c>
      <c r="AG529" s="35">
        <v>0</v>
      </c>
      <c r="AH529" s="35">
        <v>0</v>
      </c>
      <c r="AI529" s="35">
        <v>0</v>
      </c>
      <c r="AJ529" s="35">
        <v>0</v>
      </c>
      <c r="AM529" s="34"/>
      <c r="AY529" s="36"/>
      <c r="AZ529" s="36"/>
      <c r="BA529" s="36"/>
      <c r="BB529" s="36"/>
    </row>
    <row r="530" spans="19:54" ht="15.75" thickBot="1" x14ac:dyDescent="0.25">
      <c r="S530" s="40" t="s">
        <v>5297</v>
      </c>
      <c r="T530" s="40" t="s">
        <v>52</v>
      </c>
      <c r="U530" s="41">
        <v>0</v>
      </c>
      <c r="V530" s="41">
        <v>0</v>
      </c>
      <c r="W530" s="41">
        <v>0</v>
      </c>
      <c r="X530" s="41">
        <v>0</v>
      </c>
      <c r="Y530" s="41">
        <v>0</v>
      </c>
      <c r="Z530" s="41">
        <v>0</v>
      </c>
      <c r="AA530" s="41">
        <v>0</v>
      </c>
      <c r="AB530" s="41">
        <v>0</v>
      </c>
      <c r="AC530" s="41">
        <v>0</v>
      </c>
      <c r="AD530" s="41">
        <v>0</v>
      </c>
      <c r="AE530" s="41">
        <v>0</v>
      </c>
      <c r="AF530" s="41">
        <v>0</v>
      </c>
      <c r="AG530" s="41">
        <v>0</v>
      </c>
      <c r="AH530" s="41">
        <v>0</v>
      </c>
      <c r="AI530" s="41">
        <v>0</v>
      </c>
      <c r="AJ530" s="41">
        <v>0</v>
      </c>
      <c r="AM530" s="34"/>
      <c r="AY530" s="36"/>
      <c r="AZ530" s="36"/>
      <c r="BA530" s="36"/>
      <c r="BB530" s="36"/>
    </row>
    <row r="531" spans="19:54" x14ac:dyDescent="0.2">
      <c r="S531" s="8" t="s">
        <v>5298</v>
      </c>
      <c r="T531" s="8" t="s">
        <v>5054</v>
      </c>
      <c r="U531" s="35">
        <v>0.40675377566600002</v>
      </c>
      <c r="V531" s="35">
        <v>0.32878581173299998</v>
      </c>
      <c r="W531" s="35">
        <v>0.18496932515299999</v>
      </c>
      <c r="X531" s="35">
        <v>0.25168067226899998</v>
      </c>
      <c r="Y531" s="35">
        <v>0.44375299186200001</v>
      </c>
      <c r="Z531" s="35">
        <v>0.40415451894999999</v>
      </c>
      <c r="AA531" s="35">
        <v>0.278824069821</v>
      </c>
      <c r="AB531" s="35">
        <v>0.15827338129499999</v>
      </c>
      <c r="AC531" s="35">
        <v>0.32469733656200001</v>
      </c>
      <c r="AD531" s="35">
        <v>0.32071269487800003</v>
      </c>
      <c r="AE531" s="35">
        <v>0.43350785340300002</v>
      </c>
      <c r="AF531" s="35">
        <v>0.34855769230799999</v>
      </c>
      <c r="AG531" s="35">
        <v>0.229766431287</v>
      </c>
      <c r="AH531" s="35">
        <v>0.15788364249600001</v>
      </c>
      <c r="AI531" s="35">
        <v>0.25708193725299999</v>
      </c>
      <c r="AJ531" s="35">
        <v>0.150334399535</v>
      </c>
      <c r="AM531" s="34"/>
      <c r="AY531" s="36"/>
      <c r="AZ531" s="36"/>
      <c r="BA531" s="36"/>
      <c r="BB531" s="36"/>
    </row>
    <row r="532" spans="19:54" x14ac:dyDescent="0.2">
      <c r="S532" s="8" t="s">
        <v>5298</v>
      </c>
      <c r="T532" s="8" t="s">
        <v>5056</v>
      </c>
      <c r="U532" s="35">
        <v>3.39385711862E-4</v>
      </c>
      <c r="V532" s="35">
        <v>0</v>
      </c>
      <c r="W532" s="35">
        <v>3.0674846625800001E-4</v>
      </c>
      <c r="X532" s="35">
        <v>4.2016806722700001E-4</v>
      </c>
      <c r="Y532" s="35">
        <v>0</v>
      </c>
      <c r="Z532" s="35">
        <v>3.6443148687999999E-4</v>
      </c>
      <c r="AA532" s="35">
        <v>0</v>
      </c>
      <c r="AB532" s="35">
        <v>0</v>
      </c>
      <c r="AC532" s="35">
        <v>0</v>
      </c>
      <c r="AD532" s="35">
        <v>3.7119524870100001E-4</v>
      </c>
      <c r="AE532" s="35">
        <v>3.4904013961599997E-4</v>
      </c>
      <c r="AF532" s="35">
        <v>3.0048076923100002E-4</v>
      </c>
      <c r="AG532" s="35">
        <v>0</v>
      </c>
      <c r="AH532" s="35">
        <v>4.2158516020199998E-4</v>
      </c>
      <c r="AI532" s="35">
        <v>0</v>
      </c>
      <c r="AJ532" s="35">
        <v>2.9078220412900001E-4</v>
      </c>
      <c r="AM532" s="34"/>
      <c r="AY532" s="36"/>
      <c r="AZ532" s="36"/>
      <c r="BA532" s="36"/>
      <c r="BB532" s="36"/>
    </row>
    <row r="533" spans="19:54" x14ac:dyDescent="0.2">
      <c r="S533" s="8" t="s">
        <v>5298</v>
      </c>
      <c r="T533" s="8" t="s">
        <v>5058</v>
      </c>
      <c r="U533" s="35">
        <v>0</v>
      </c>
      <c r="V533" s="35">
        <v>0</v>
      </c>
      <c r="W533" s="35">
        <v>0</v>
      </c>
      <c r="X533" s="35">
        <v>0</v>
      </c>
      <c r="Y533" s="35">
        <v>4.7869794159899998E-4</v>
      </c>
      <c r="Z533" s="35">
        <v>0</v>
      </c>
      <c r="AA533" s="35">
        <v>4.5934772622899998E-4</v>
      </c>
      <c r="AB533" s="35">
        <v>0</v>
      </c>
      <c r="AC533" s="35">
        <v>2.4213075060499999E-4</v>
      </c>
      <c r="AD533" s="35">
        <v>3.7119524870100001E-4</v>
      </c>
      <c r="AE533" s="35">
        <v>0</v>
      </c>
      <c r="AF533" s="35">
        <v>0</v>
      </c>
      <c r="AG533" s="35">
        <v>1.0863661053799999E-3</v>
      </c>
      <c r="AH533" s="35">
        <v>0</v>
      </c>
      <c r="AI533" s="35">
        <v>6.0919890344199995E-4</v>
      </c>
      <c r="AJ533" s="35">
        <v>1.1631288165200001E-3</v>
      </c>
      <c r="AM533" s="34"/>
      <c r="AY533" s="36"/>
      <c r="AZ533" s="36"/>
      <c r="BA533" s="36"/>
      <c r="BB533" s="36"/>
    </row>
    <row r="534" spans="19:54" x14ac:dyDescent="0.2">
      <c r="S534" s="8" t="s">
        <v>5298</v>
      </c>
      <c r="T534" s="8" t="s">
        <v>5060</v>
      </c>
      <c r="U534" s="35">
        <v>0.592906838622</v>
      </c>
      <c r="V534" s="35">
        <v>0.67121418826699997</v>
      </c>
      <c r="W534" s="35">
        <v>0.81472392638000002</v>
      </c>
      <c r="X534" s="35">
        <v>0.747899159664</v>
      </c>
      <c r="Y534" s="35">
        <v>0.55576831019600004</v>
      </c>
      <c r="Z534" s="35">
        <v>0.59548104956299996</v>
      </c>
      <c r="AA534" s="35">
        <v>0.72071658245299997</v>
      </c>
      <c r="AB534" s="35">
        <v>0.84172661870499998</v>
      </c>
      <c r="AC534" s="35">
        <v>0.67506053268800004</v>
      </c>
      <c r="AD534" s="35">
        <v>0.678544914625</v>
      </c>
      <c r="AE534" s="35">
        <v>0.56614310645699994</v>
      </c>
      <c r="AF534" s="35">
        <v>0.65114182692300004</v>
      </c>
      <c r="AG534" s="35">
        <v>0.76914720260699998</v>
      </c>
      <c r="AH534" s="35">
        <v>0.84169477234400003</v>
      </c>
      <c r="AI534" s="35">
        <v>0.74230886384399997</v>
      </c>
      <c r="AJ534" s="35">
        <v>0.84821168944500003</v>
      </c>
      <c r="AM534" s="34"/>
      <c r="AY534" s="36"/>
      <c r="AZ534" s="36"/>
      <c r="BA534" s="36"/>
      <c r="BB534" s="36"/>
    </row>
    <row r="535" spans="19:54" x14ac:dyDescent="0.2">
      <c r="S535" s="8" t="s">
        <v>5298</v>
      </c>
      <c r="T535" s="8" t="s">
        <v>4973</v>
      </c>
      <c r="U535" s="35">
        <v>0</v>
      </c>
      <c r="V535" s="35">
        <v>0</v>
      </c>
      <c r="W535" s="35">
        <v>0</v>
      </c>
      <c r="X535" s="35">
        <v>0</v>
      </c>
      <c r="Y535" s="35">
        <v>0</v>
      </c>
      <c r="Z535" s="35">
        <v>0</v>
      </c>
      <c r="AA535" s="35">
        <v>0</v>
      </c>
      <c r="AB535" s="35">
        <v>0</v>
      </c>
      <c r="AC535" s="35">
        <v>0</v>
      </c>
      <c r="AD535" s="35">
        <v>0</v>
      </c>
      <c r="AE535" s="35">
        <v>0</v>
      </c>
      <c r="AF535" s="35">
        <v>0</v>
      </c>
      <c r="AG535" s="35">
        <v>0</v>
      </c>
      <c r="AH535" s="35">
        <v>0</v>
      </c>
      <c r="AI535" s="35">
        <v>0</v>
      </c>
      <c r="AJ535" s="35">
        <v>0</v>
      </c>
      <c r="AM535" s="34"/>
      <c r="AY535" s="36"/>
      <c r="AZ535" s="36"/>
      <c r="BA535" s="36"/>
      <c r="BB535" s="36"/>
    </row>
    <row r="536" spans="19:54" ht="15.75" thickBot="1" x14ac:dyDescent="0.25">
      <c r="S536" s="40" t="s">
        <v>5298</v>
      </c>
      <c r="T536" s="40" t="s">
        <v>52</v>
      </c>
      <c r="U536" s="41">
        <v>0</v>
      </c>
      <c r="V536" s="41">
        <v>0</v>
      </c>
      <c r="W536" s="41">
        <v>0</v>
      </c>
      <c r="X536" s="41">
        <v>0</v>
      </c>
      <c r="Y536" s="41">
        <v>0</v>
      </c>
      <c r="Z536" s="41">
        <v>0</v>
      </c>
      <c r="AA536" s="41">
        <v>0</v>
      </c>
      <c r="AB536" s="41">
        <v>0</v>
      </c>
      <c r="AC536" s="41">
        <v>0</v>
      </c>
      <c r="AD536" s="41">
        <v>0</v>
      </c>
      <c r="AE536" s="41">
        <v>0</v>
      </c>
      <c r="AF536" s="41">
        <v>0</v>
      </c>
      <c r="AG536" s="41">
        <v>0</v>
      </c>
      <c r="AH536" s="41">
        <v>0</v>
      </c>
      <c r="AI536" s="41">
        <v>0</v>
      </c>
      <c r="AJ536" s="41">
        <v>0</v>
      </c>
      <c r="AM536" s="34"/>
      <c r="AY536" s="36"/>
      <c r="AZ536" s="36"/>
      <c r="BA536" s="36"/>
      <c r="BB536" s="36"/>
    </row>
    <row r="537" spans="19:54" x14ac:dyDescent="0.2">
      <c r="S537" s="8" t="s">
        <v>5299</v>
      </c>
      <c r="T537" s="8" t="s">
        <v>5054</v>
      </c>
      <c r="U537" s="35">
        <v>0.98419429452600005</v>
      </c>
      <c r="V537" s="35">
        <v>0.977198697068</v>
      </c>
      <c r="W537" s="35">
        <v>0.96977730646899996</v>
      </c>
      <c r="X537" s="35">
        <v>0.97796976241900002</v>
      </c>
      <c r="Y537" s="35">
        <v>0.94537177541700002</v>
      </c>
      <c r="Z537" s="35">
        <v>0.98155339805800002</v>
      </c>
      <c r="AA537" s="35">
        <v>0.91740176423399999</v>
      </c>
      <c r="AB537" s="35">
        <v>0.78756789378400005</v>
      </c>
      <c r="AC537" s="35">
        <v>0.98443223443200001</v>
      </c>
      <c r="AD537" s="35">
        <v>0.97042253521099997</v>
      </c>
      <c r="AE537" s="35">
        <v>0.89637305699500003</v>
      </c>
      <c r="AF537" s="35">
        <v>0.92938144329899997</v>
      </c>
      <c r="AG537" s="35">
        <v>0.97194950911599998</v>
      </c>
      <c r="AH537" s="35">
        <v>0.96665164488499999</v>
      </c>
      <c r="AI537" s="35">
        <v>0.97929606625300003</v>
      </c>
      <c r="AJ537" s="35">
        <v>0.98181818181799996</v>
      </c>
      <c r="AM537" s="34"/>
      <c r="AY537" s="36"/>
      <c r="AZ537" s="36"/>
      <c r="BA537" s="36"/>
      <c r="BB537" s="36"/>
    </row>
    <row r="538" spans="19:54" x14ac:dyDescent="0.2">
      <c r="S538" s="8" t="s">
        <v>5299</v>
      </c>
      <c r="T538" s="8" t="s">
        <v>5056</v>
      </c>
      <c r="U538" s="35">
        <v>0</v>
      </c>
      <c r="V538" s="35">
        <v>0</v>
      </c>
      <c r="W538" s="35">
        <v>0</v>
      </c>
      <c r="X538" s="35">
        <v>0</v>
      </c>
      <c r="Y538" s="35">
        <v>7.5872534142600002E-4</v>
      </c>
      <c r="Z538" s="35">
        <v>9.7087378640800005E-4</v>
      </c>
      <c r="AA538" s="35">
        <v>0</v>
      </c>
      <c r="AB538" s="35">
        <v>0</v>
      </c>
      <c r="AC538" s="35">
        <v>9.1575091575099999E-4</v>
      </c>
      <c r="AD538" s="35">
        <v>0</v>
      </c>
      <c r="AE538" s="35">
        <v>0</v>
      </c>
      <c r="AF538" s="35">
        <v>0</v>
      </c>
      <c r="AG538" s="35">
        <v>0</v>
      </c>
      <c r="AH538" s="35">
        <v>0</v>
      </c>
      <c r="AI538" s="35">
        <v>0</v>
      </c>
      <c r="AJ538" s="35">
        <v>0</v>
      </c>
      <c r="AM538" s="34"/>
      <c r="AY538" s="36"/>
      <c r="AZ538" s="36"/>
      <c r="BA538" s="36"/>
      <c r="BB538" s="36"/>
    </row>
    <row r="539" spans="19:54" x14ac:dyDescent="0.2">
      <c r="S539" s="8" t="s">
        <v>5299</v>
      </c>
      <c r="T539" s="8" t="s">
        <v>5058</v>
      </c>
      <c r="U539" s="35">
        <v>7.7101002313000001E-4</v>
      </c>
      <c r="V539" s="35">
        <v>0</v>
      </c>
      <c r="W539" s="35">
        <v>0</v>
      </c>
      <c r="X539" s="35">
        <v>0</v>
      </c>
      <c r="Y539" s="35">
        <v>0</v>
      </c>
      <c r="Z539" s="35">
        <v>0</v>
      </c>
      <c r="AA539" s="35">
        <v>0</v>
      </c>
      <c r="AB539" s="35">
        <v>6.0350030174999997E-4</v>
      </c>
      <c r="AC539" s="35">
        <v>1.8315018315000001E-3</v>
      </c>
      <c r="AD539" s="35">
        <v>0</v>
      </c>
      <c r="AE539" s="35">
        <v>1.7271157167500001E-3</v>
      </c>
      <c r="AF539" s="35">
        <v>5.1546391752600002E-4</v>
      </c>
      <c r="AG539" s="35">
        <v>0</v>
      </c>
      <c r="AH539" s="35">
        <v>4.5065344749900001E-4</v>
      </c>
      <c r="AI539" s="35">
        <v>1.0351966873700001E-3</v>
      </c>
      <c r="AJ539" s="35">
        <v>0</v>
      </c>
      <c r="AM539" s="34"/>
      <c r="AY539" s="36"/>
      <c r="AZ539" s="36"/>
      <c r="BA539" s="36"/>
      <c r="BB539" s="36"/>
    </row>
    <row r="540" spans="19:54" x14ac:dyDescent="0.2">
      <c r="S540" s="8" t="s">
        <v>5299</v>
      </c>
      <c r="T540" s="8" t="s">
        <v>5060</v>
      </c>
      <c r="U540" s="35">
        <v>1.5034695451E-2</v>
      </c>
      <c r="V540" s="35">
        <v>2.2801302931600001E-2</v>
      </c>
      <c r="W540" s="35">
        <v>3.0222693531299999E-2</v>
      </c>
      <c r="X540" s="35">
        <v>2.2030237580999999E-2</v>
      </c>
      <c r="Y540" s="35">
        <v>5.3869499241300002E-2</v>
      </c>
      <c r="Z540" s="35">
        <v>1.7475728155300001E-2</v>
      </c>
      <c r="AA540" s="35">
        <v>8.2598235765799999E-2</v>
      </c>
      <c r="AB540" s="35">
        <v>0.21182860591399999</v>
      </c>
      <c r="AC540" s="35">
        <v>1.28205128205E-2</v>
      </c>
      <c r="AD540" s="35">
        <v>2.9577464788699999E-2</v>
      </c>
      <c r="AE540" s="35">
        <v>0.101899827288</v>
      </c>
      <c r="AF540" s="35">
        <v>7.0103092783500007E-2</v>
      </c>
      <c r="AG540" s="35">
        <v>2.80504908836E-2</v>
      </c>
      <c r="AH540" s="35">
        <v>3.2897701667399998E-2</v>
      </c>
      <c r="AI540" s="35">
        <v>1.966873706E-2</v>
      </c>
      <c r="AJ540" s="35">
        <v>1.8181818181800001E-2</v>
      </c>
      <c r="AM540" s="34"/>
      <c r="AY540" s="36"/>
      <c r="AZ540" s="36"/>
      <c r="BA540" s="36"/>
      <c r="BB540" s="36"/>
    </row>
    <row r="541" spans="19:54" x14ac:dyDescent="0.2">
      <c r="S541" s="8" t="s">
        <v>5299</v>
      </c>
      <c r="T541" s="8" t="s">
        <v>4973</v>
      </c>
      <c r="U541" s="35">
        <v>0</v>
      </c>
      <c r="V541" s="35">
        <v>0</v>
      </c>
      <c r="W541" s="35">
        <v>0</v>
      </c>
      <c r="X541" s="35">
        <v>0</v>
      </c>
      <c r="Y541" s="35">
        <v>0</v>
      </c>
      <c r="Z541" s="35">
        <v>0</v>
      </c>
      <c r="AA541" s="35">
        <v>0</v>
      </c>
      <c r="AB541" s="35">
        <v>0</v>
      </c>
      <c r="AC541" s="35">
        <v>0</v>
      </c>
      <c r="AD541" s="35">
        <v>0</v>
      </c>
      <c r="AE541" s="35">
        <v>0</v>
      </c>
      <c r="AF541" s="35">
        <v>0</v>
      </c>
      <c r="AG541" s="35">
        <v>0</v>
      </c>
      <c r="AH541" s="35">
        <v>0</v>
      </c>
      <c r="AI541" s="35">
        <v>0</v>
      </c>
      <c r="AJ541" s="35">
        <v>0</v>
      </c>
      <c r="AM541" s="34"/>
      <c r="AY541" s="36"/>
      <c r="AZ541" s="36"/>
      <c r="BA541" s="36"/>
      <c r="BB541" s="36"/>
    </row>
    <row r="542" spans="19:54" ht="15.75" thickBot="1" x14ac:dyDescent="0.25">
      <c r="S542" s="40" t="s">
        <v>5299</v>
      </c>
      <c r="T542" s="40" t="s">
        <v>52</v>
      </c>
      <c r="U542" s="41">
        <v>0</v>
      </c>
      <c r="V542" s="41">
        <v>0</v>
      </c>
      <c r="W542" s="41">
        <v>0</v>
      </c>
      <c r="X542" s="41">
        <v>0</v>
      </c>
      <c r="Y542" s="41">
        <v>0</v>
      </c>
      <c r="Z542" s="41">
        <v>0</v>
      </c>
      <c r="AA542" s="41">
        <v>0</v>
      </c>
      <c r="AB542" s="41">
        <v>0</v>
      </c>
      <c r="AC542" s="41">
        <v>0</v>
      </c>
      <c r="AD542" s="41">
        <v>0</v>
      </c>
      <c r="AE542" s="41">
        <v>0</v>
      </c>
      <c r="AF542" s="41">
        <v>0</v>
      </c>
      <c r="AG542" s="41">
        <v>0</v>
      </c>
      <c r="AH542" s="41">
        <v>0</v>
      </c>
      <c r="AI542" s="41">
        <v>0</v>
      </c>
      <c r="AJ542" s="41">
        <v>0</v>
      </c>
      <c r="AM542" s="34"/>
      <c r="AY542" s="36"/>
      <c r="AZ542" s="36"/>
      <c r="BA542" s="36"/>
      <c r="BB542" s="36"/>
    </row>
    <row r="543" spans="19:54" x14ac:dyDescent="0.2">
      <c r="S543" s="8" t="s">
        <v>5300</v>
      </c>
      <c r="T543" s="8" t="s">
        <v>5054</v>
      </c>
      <c r="U543" s="35">
        <v>0.96051312888399998</v>
      </c>
      <c r="V543" s="35">
        <v>0.89662921348299995</v>
      </c>
      <c r="W543" s="35">
        <v>0.92304168575400003</v>
      </c>
      <c r="X543" s="35">
        <v>0.92741721854299997</v>
      </c>
      <c r="Y543" s="35">
        <v>0.89759999999999995</v>
      </c>
      <c r="Z543" s="35">
        <v>0.93625498007999997</v>
      </c>
      <c r="AA543" s="35">
        <v>0.86737400530499997</v>
      </c>
      <c r="AB543" s="35">
        <v>0.79743589743599996</v>
      </c>
      <c r="AC543" s="35">
        <v>0.98209513629099998</v>
      </c>
      <c r="AD543" s="35">
        <v>0.93828226154500005</v>
      </c>
      <c r="AE543" s="35">
        <v>0.90969899665599996</v>
      </c>
      <c r="AF543" s="35">
        <v>0.92323409223599995</v>
      </c>
      <c r="AG543" s="35">
        <v>0.93114577730000003</v>
      </c>
      <c r="AH543" s="35">
        <v>0.88946459412800005</v>
      </c>
      <c r="AI543" s="35">
        <v>0.92017416545700004</v>
      </c>
      <c r="AJ543" s="35">
        <v>0.93670886075899995</v>
      </c>
      <c r="AM543" s="34"/>
      <c r="AY543" s="36"/>
      <c r="AZ543" s="36"/>
      <c r="BA543" s="36"/>
      <c r="BB543" s="36"/>
    </row>
    <row r="544" spans="19:54" x14ac:dyDescent="0.2">
      <c r="S544" s="8" t="s">
        <v>5300</v>
      </c>
      <c r="T544" s="8" t="s">
        <v>5056</v>
      </c>
      <c r="U544" s="35">
        <v>2.0044097013399999E-4</v>
      </c>
      <c r="V544" s="35">
        <v>0</v>
      </c>
      <c r="W544" s="35">
        <v>0</v>
      </c>
      <c r="X544" s="35">
        <v>2.6490066225200003E-4</v>
      </c>
      <c r="Y544" s="35">
        <v>0</v>
      </c>
      <c r="Z544" s="35">
        <v>0</v>
      </c>
      <c r="AA544" s="35">
        <v>8.84173297966E-4</v>
      </c>
      <c r="AB544" s="35">
        <v>0</v>
      </c>
      <c r="AC544" s="35">
        <v>2.6723677178E-4</v>
      </c>
      <c r="AD544" s="35">
        <v>0</v>
      </c>
      <c r="AE544" s="35">
        <v>0</v>
      </c>
      <c r="AF544" s="35">
        <v>2.9188558085199999E-4</v>
      </c>
      <c r="AG544" s="35">
        <v>0</v>
      </c>
      <c r="AH544" s="35">
        <v>0</v>
      </c>
      <c r="AI544" s="35">
        <v>0</v>
      </c>
      <c r="AJ544" s="35">
        <v>0</v>
      </c>
      <c r="AM544" s="34"/>
      <c r="AY544" s="36"/>
      <c r="AZ544" s="36"/>
      <c r="BA544" s="36"/>
      <c r="BB544" s="36"/>
    </row>
    <row r="545" spans="19:54" x14ac:dyDescent="0.2">
      <c r="S545" s="8" t="s">
        <v>5300</v>
      </c>
      <c r="T545" s="8" t="s">
        <v>5058</v>
      </c>
      <c r="U545" s="35">
        <v>2.0044097013399999E-4</v>
      </c>
      <c r="V545" s="35">
        <v>0</v>
      </c>
      <c r="W545" s="35">
        <v>4.5808520384800001E-4</v>
      </c>
      <c r="X545" s="35">
        <v>0</v>
      </c>
      <c r="Y545" s="35">
        <v>0</v>
      </c>
      <c r="Z545" s="35">
        <v>0</v>
      </c>
      <c r="AA545" s="35">
        <v>0</v>
      </c>
      <c r="AB545" s="35">
        <v>0</v>
      </c>
      <c r="AC545" s="35">
        <v>2.6723677178E-4</v>
      </c>
      <c r="AD545" s="35">
        <v>8.6318515321499997E-4</v>
      </c>
      <c r="AE545" s="35">
        <v>0</v>
      </c>
      <c r="AF545" s="35">
        <v>1.1675423234100001E-3</v>
      </c>
      <c r="AG545" s="35">
        <v>0</v>
      </c>
      <c r="AH545" s="35">
        <v>0</v>
      </c>
      <c r="AI545" s="35">
        <v>0</v>
      </c>
      <c r="AJ545" s="35">
        <v>0</v>
      </c>
      <c r="AM545" s="34"/>
      <c r="AY545" s="36"/>
      <c r="AZ545" s="36"/>
      <c r="BA545" s="36"/>
      <c r="BB545" s="36"/>
    </row>
    <row r="546" spans="19:54" x14ac:dyDescent="0.2">
      <c r="S546" s="8" t="s">
        <v>5300</v>
      </c>
      <c r="T546" s="8" t="s">
        <v>5060</v>
      </c>
      <c r="U546" s="35">
        <v>3.9085989176200001E-2</v>
      </c>
      <c r="V546" s="35">
        <v>0.103370786517</v>
      </c>
      <c r="W546" s="35">
        <v>7.6500229042599996E-2</v>
      </c>
      <c r="X546" s="35">
        <v>7.2317880794700001E-2</v>
      </c>
      <c r="Y546" s="35">
        <v>0.1024</v>
      </c>
      <c r="Z546" s="35">
        <v>6.3745019920300003E-2</v>
      </c>
      <c r="AA546" s="35">
        <v>0.131741821397</v>
      </c>
      <c r="AB546" s="35">
        <v>0.20256410256400001</v>
      </c>
      <c r="AC546" s="35">
        <v>1.7370390165699998E-2</v>
      </c>
      <c r="AD546" s="35">
        <v>6.0854553301699997E-2</v>
      </c>
      <c r="AE546" s="35">
        <v>9.0301003344500003E-2</v>
      </c>
      <c r="AF546" s="35">
        <v>7.5306479859899994E-2</v>
      </c>
      <c r="AG546" s="35">
        <v>6.8854222700399995E-2</v>
      </c>
      <c r="AH546" s="35">
        <v>0.110535405872</v>
      </c>
      <c r="AI546" s="35">
        <v>7.9825834542799998E-2</v>
      </c>
      <c r="AJ546" s="35">
        <v>6.3291139240500005E-2</v>
      </c>
      <c r="AM546" s="34"/>
      <c r="AY546" s="36"/>
      <c r="AZ546" s="36"/>
      <c r="BA546" s="36"/>
      <c r="BB546" s="36"/>
    </row>
    <row r="547" spans="19:54" x14ac:dyDescent="0.2">
      <c r="S547" s="8" t="s">
        <v>5300</v>
      </c>
      <c r="T547" s="8" t="s">
        <v>4973</v>
      </c>
      <c r="U547" s="35">
        <v>0</v>
      </c>
      <c r="V547" s="35">
        <v>0</v>
      </c>
      <c r="W547" s="35">
        <v>0</v>
      </c>
      <c r="X547" s="35">
        <v>0</v>
      </c>
      <c r="Y547" s="35">
        <v>0</v>
      </c>
      <c r="Z547" s="35">
        <v>0</v>
      </c>
      <c r="AA547" s="35">
        <v>0</v>
      </c>
      <c r="AB547" s="35">
        <v>0</v>
      </c>
      <c r="AC547" s="35">
        <v>0</v>
      </c>
      <c r="AD547" s="35">
        <v>0</v>
      </c>
      <c r="AE547" s="35">
        <v>0</v>
      </c>
      <c r="AF547" s="35">
        <v>0</v>
      </c>
      <c r="AG547" s="35">
        <v>0</v>
      </c>
      <c r="AH547" s="35">
        <v>0</v>
      </c>
      <c r="AI547" s="35">
        <v>0</v>
      </c>
      <c r="AJ547" s="35">
        <v>0</v>
      </c>
      <c r="AM547" s="34"/>
      <c r="AY547" s="36"/>
      <c r="AZ547" s="36"/>
      <c r="BA547" s="36"/>
      <c r="BB547" s="36"/>
    </row>
    <row r="548" spans="19:54" ht="15.75" thickBot="1" x14ac:dyDescent="0.25">
      <c r="S548" s="40" t="s">
        <v>5300</v>
      </c>
      <c r="T548" s="40" t="s">
        <v>52</v>
      </c>
      <c r="U548" s="41">
        <v>0</v>
      </c>
      <c r="V548" s="41">
        <v>0</v>
      </c>
      <c r="W548" s="41">
        <v>0</v>
      </c>
      <c r="X548" s="41">
        <v>0</v>
      </c>
      <c r="Y548" s="41">
        <v>0</v>
      </c>
      <c r="Z548" s="41">
        <v>0</v>
      </c>
      <c r="AA548" s="41">
        <v>0</v>
      </c>
      <c r="AB548" s="41">
        <v>0</v>
      </c>
      <c r="AC548" s="41">
        <v>0</v>
      </c>
      <c r="AD548" s="41">
        <v>0</v>
      </c>
      <c r="AE548" s="41">
        <v>0</v>
      </c>
      <c r="AF548" s="41">
        <v>0</v>
      </c>
      <c r="AG548" s="41">
        <v>0</v>
      </c>
      <c r="AH548" s="41">
        <v>0</v>
      </c>
      <c r="AI548" s="41">
        <v>0</v>
      </c>
      <c r="AJ548" s="41">
        <v>0</v>
      </c>
      <c r="AM548" s="34"/>
      <c r="AY548" s="36"/>
      <c r="AZ548" s="36"/>
      <c r="BA548" s="36"/>
      <c r="BB548" s="36"/>
    </row>
    <row r="549" spans="19:54" x14ac:dyDescent="0.2">
      <c r="S549" s="8" t="s">
        <v>5301</v>
      </c>
      <c r="T549" s="8" t="s">
        <v>5054</v>
      </c>
      <c r="U549" s="35">
        <v>0.98901098901100004</v>
      </c>
      <c r="V549" s="35">
        <v>0.96428571428599996</v>
      </c>
      <c r="W549" s="35">
        <v>0.97962962963</v>
      </c>
      <c r="X549" s="35">
        <v>0.98713450292399996</v>
      </c>
      <c r="Y549" s="35">
        <v>0.96803652967999998</v>
      </c>
      <c r="Z549" s="35">
        <v>0.98187311178199999</v>
      </c>
      <c r="AA549" s="35">
        <v>0.89947089947100001</v>
      </c>
      <c r="AB549" s="35">
        <v>0.78461538461500002</v>
      </c>
      <c r="AC549" s="35">
        <v>0.94552529182900003</v>
      </c>
      <c r="AD549" s="35">
        <v>0.89629629629600005</v>
      </c>
      <c r="AE549" s="35">
        <v>0.91282051282099996</v>
      </c>
      <c r="AF549" s="35">
        <v>0.950664136622</v>
      </c>
      <c r="AG549" s="35">
        <v>0.99140401146099999</v>
      </c>
      <c r="AH549" s="35">
        <v>0.98130841121500001</v>
      </c>
      <c r="AI549" s="35">
        <v>0.96969696969700003</v>
      </c>
      <c r="AJ549" s="35">
        <v>0.98501872659199996</v>
      </c>
      <c r="AM549" s="34"/>
      <c r="AY549" s="36"/>
      <c r="AZ549" s="36"/>
      <c r="BA549" s="36"/>
      <c r="BB549" s="36"/>
    </row>
    <row r="550" spans="19:54" x14ac:dyDescent="0.2">
      <c r="S550" s="8" t="s">
        <v>5301</v>
      </c>
      <c r="T550" s="8" t="s">
        <v>5056</v>
      </c>
      <c r="U550" s="35">
        <v>0</v>
      </c>
      <c r="V550" s="35">
        <v>0</v>
      </c>
      <c r="W550" s="35">
        <v>0</v>
      </c>
      <c r="X550" s="35">
        <v>0</v>
      </c>
      <c r="Y550" s="35">
        <v>0</v>
      </c>
      <c r="Z550" s="35">
        <v>0</v>
      </c>
      <c r="AA550" s="35">
        <v>0</v>
      </c>
      <c r="AB550" s="35">
        <v>0</v>
      </c>
      <c r="AC550" s="35">
        <v>0</v>
      </c>
      <c r="AD550" s="35">
        <v>0</v>
      </c>
      <c r="AE550" s="35">
        <v>0</v>
      </c>
      <c r="AF550" s="35">
        <v>0</v>
      </c>
      <c r="AG550" s="35">
        <v>0</v>
      </c>
      <c r="AH550" s="35">
        <v>0</v>
      </c>
      <c r="AI550" s="35">
        <v>0</v>
      </c>
      <c r="AJ550" s="35">
        <v>3.7453183520600002E-3</v>
      </c>
      <c r="AM550" s="34"/>
      <c r="AY550" s="36"/>
      <c r="AZ550" s="36"/>
      <c r="BA550" s="36"/>
      <c r="BB550" s="36"/>
    </row>
    <row r="551" spans="19:54" x14ac:dyDescent="0.2">
      <c r="S551" s="8" t="s">
        <v>5301</v>
      </c>
      <c r="T551" s="8" t="s">
        <v>5058</v>
      </c>
      <c r="U551" s="35">
        <v>0</v>
      </c>
      <c r="V551" s="35">
        <v>0</v>
      </c>
      <c r="W551" s="35">
        <v>0</v>
      </c>
      <c r="X551" s="35">
        <v>0</v>
      </c>
      <c r="Y551" s="35">
        <v>2.2831050228300002E-3</v>
      </c>
      <c r="Z551" s="35">
        <v>3.0211480362499999E-3</v>
      </c>
      <c r="AA551" s="35">
        <v>0</v>
      </c>
      <c r="AB551" s="35">
        <v>0</v>
      </c>
      <c r="AC551" s="35">
        <v>0</v>
      </c>
      <c r="AD551" s="35">
        <v>0</v>
      </c>
      <c r="AE551" s="35">
        <v>0</v>
      </c>
      <c r="AF551" s="35">
        <v>0</v>
      </c>
      <c r="AG551" s="35">
        <v>0</v>
      </c>
      <c r="AH551" s="35">
        <v>0</v>
      </c>
      <c r="AI551" s="35">
        <v>0</v>
      </c>
      <c r="AJ551" s="35">
        <v>0</v>
      </c>
      <c r="AM551" s="34"/>
      <c r="AY551" s="36"/>
      <c r="AZ551" s="36"/>
      <c r="BA551" s="36"/>
      <c r="BB551" s="36"/>
    </row>
    <row r="552" spans="19:54" x14ac:dyDescent="0.2">
      <c r="S552" s="8" t="s">
        <v>5301</v>
      </c>
      <c r="T552" s="8" t="s">
        <v>5060</v>
      </c>
      <c r="U552" s="35">
        <v>1.0989010989E-2</v>
      </c>
      <c r="V552" s="35">
        <v>3.5714285714299999E-2</v>
      </c>
      <c r="W552" s="35">
        <v>2.0370370370400001E-2</v>
      </c>
      <c r="X552" s="35">
        <v>1.2865497076E-2</v>
      </c>
      <c r="Y552" s="35">
        <v>2.9680365296800001E-2</v>
      </c>
      <c r="Z552" s="35">
        <v>1.51057401813E-2</v>
      </c>
      <c r="AA552" s="35">
        <v>0.10052910052900001</v>
      </c>
      <c r="AB552" s="35">
        <v>0.21538461538500001</v>
      </c>
      <c r="AC552" s="35">
        <v>5.4474708171200002E-2</v>
      </c>
      <c r="AD552" s="35">
        <v>0.10370370370400001</v>
      </c>
      <c r="AE552" s="35">
        <v>8.7179487179499998E-2</v>
      </c>
      <c r="AF552" s="35">
        <v>4.9335863377600001E-2</v>
      </c>
      <c r="AG552" s="35">
        <v>8.5959885386800005E-3</v>
      </c>
      <c r="AH552" s="35">
        <v>1.8691588785000001E-2</v>
      </c>
      <c r="AI552" s="35">
        <v>3.0303030303000002E-2</v>
      </c>
      <c r="AJ552" s="35">
        <v>1.12359550562E-2</v>
      </c>
      <c r="AM552" s="34"/>
      <c r="AY552" s="36"/>
      <c r="AZ552" s="36"/>
      <c r="BA552" s="36"/>
      <c r="BB552" s="36"/>
    </row>
    <row r="553" spans="19:54" x14ac:dyDescent="0.2">
      <c r="S553" s="8" t="s">
        <v>5301</v>
      </c>
      <c r="T553" s="8" t="s">
        <v>4973</v>
      </c>
      <c r="U553" s="35">
        <v>0</v>
      </c>
      <c r="V553" s="35">
        <v>0</v>
      </c>
      <c r="W553" s="35">
        <v>0</v>
      </c>
      <c r="X553" s="35">
        <v>0</v>
      </c>
      <c r="Y553" s="35">
        <v>0</v>
      </c>
      <c r="Z553" s="35">
        <v>0</v>
      </c>
      <c r="AA553" s="35">
        <v>0</v>
      </c>
      <c r="AB553" s="35">
        <v>0</v>
      </c>
      <c r="AC553" s="35">
        <v>0</v>
      </c>
      <c r="AD553" s="35">
        <v>0</v>
      </c>
      <c r="AE553" s="35">
        <v>0</v>
      </c>
      <c r="AF553" s="35">
        <v>0</v>
      </c>
      <c r="AG553" s="35">
        <v>0</v>
      </c>
      <c r="AH553" s="35">
        <v>0</v>
      </c>
      <c r="AI553" s="35">
        <v>0</v>
      </c>
      <c r="AJ553" s="35">
        <v>0</v>
      </c>
      <c r="AM553" s="34"/>
      <c r="AY553" s="36"/>
      <c r="AZ553" s="36"/>
      <c r="BA553" s="36"/>
      <c r="BB553" s="36"/>
    </row>
    <row r="554" spans="19:54" ht="15.75" thickBot="1" x14ac:dyDescent="0.25">
      <c r="S554" s="40" t="s">
        <v>5301</v>
      </c>
      <c r="T554" s="40" t="s">
        <v>52</v>
      </c>
      <c r="U554" s="41">
        <v>0</v>
      </c>
      <c r="V554" s="41">
        <v>0</v>
      </c>
      <c r="W554" s="41">
        <v>0</v>
      </c>
      <c r="X554" s="41">
        <v>0</v>
      </c>
      <c r="Y554" s="41">
        <v>0</v>
      </c>
      <c r="Z554" s="41">
        <v>0</v>
      </c>
      <c r="AA554" s="41">
        <v>0</v>
      </c>
      <c r="AB554" s="41">
        <v>0</v>
      </c>
      <c r="AC554" s="41">
        <v>0</v>
      </c>
      <c r="AD554" s="41">
        <v>0</v>
      </c>
      <c r="AE554" s="41">
        <v>0</v>
      </c>
      <c r="AF554" s="41">
        <v>0</v>
      </c>
      <c r="AG554" s="41">
        <v>0</v>
      </c>
      <c r="AH554" s="41">
        <v>0</v>
      </c>
      <c r="AI554" s="41">
        <v>0</v>
      </c>
      <c r="AJ554" s="41">
        <v>0</v>
      </c>
      <c r="AM554" s="34"/>
      <c r="AY554" s="36"/>
      <c r="AZ554" s="36"/>
      <c r="BA554" s="36"/>
      <c r="BB554" s="36"/>
    </row>
    <row r="555" spans="19:54" x14ac:dyDescent="0.2">
      <c r="S555" s="8" t="s">
        <v>5302</v>
      </c>
      <c r="T555" s="8" t="s">
        <v>5054</v>
      </c>
      <c r="U555" s="35">
        <v>0.98743315507999996</v>
      </c>
      <c r="V555" s="35">
        <v>0.95274102079400003</v>
      </c>
      <c r="W555" s="35">
        <v>0.97495961227799999</v>
      </c>
      <c r="X555" s="35">
        <v>0.98188711036200005</v>
      </c>
      <c r="Y555" s="35">
        <v>0.95548811330299999</v>
      </c>
      <c r="Z555" s="35">
        <v>0.98763082778300004</v>
      </c>
      <c r="AA555" s="35">
        <v>0.92517605633800004</v>
      </c>
      <c r="AB555" s="35">
        <v>0.83264633141</v>
      </c>
      <c r="AC555" s="35">
        <v>0.99096167751300002</v>
      </c>
      <c r="AD555" s="35">
        <v>0.96381909547699995</v>
      </c>
      <c r="AE555" s="35">
        <v>0.94352617079900003</v>
      </c>
      <c r="AF555" s="35">
        <v>0.94454490657000001</v>
      </c>
      <c r="AG555" s="35">
        <v>0.98312783906599999</v>
      </c>
      <c r="AH555" s="35">
        <v>0.97124999999999995</v>
      </c>
      <c r="AI555" s="35">
        <v>0.97481813094600001</v>
      </c>
      <c r="AJ555" s="35">
        <v>0.98407643312100002</v>
      </c>
      <c r="AM555" s="34"/>
      <c r="AY555" s="36"/>
      <c r="AZ555" s="36"/>
      <c r="BA555" s="36"/>
      <c r="BB555" s="36"/>
    </row>
    <row r="556" spans="19:54" x14ac:dyDescent="0.2">
      <c r="S556" s="8" t="s">
        <v>5302</v>
      </c>
      <c r="T556" s="8" t="s">
        <v>5056</v>
      </c>
      <c r="U556" s="35">
        <v>0</v>
      </c>
      <c r="V556" s="35">
        <v>1.8903591682399999E-3</v>
      </c>
      <c r="W556" s="35">
        <v>0</v>
      </c>
      <c r="X556" s="35">
        <v>8.42459983151E-4</v>
      </c>
      <c r="Y556" s="35">
        <v>0</v>
      </c>
      <c r="Z556" s="35">
        <v>9.5147478591799995E-4</v>
      </c>
      <c r="AA556" s="35">
        <v>0</v>
      </c>
      <c r="AB556" s="35">
        <v>0</v>
      </c>
      <c r="AC556" s="35">
        <v>0</v>
      </c>
      <c r="AD556" s="35">
        <v>0</v>
      </c>
      <c r="AE556" s="35">
        <v>0</v>
      </c>
      <c r="AF556" s="35">
        <v>0</v>
      </c>
      <c r="AG556" s="35">
        <v>6.4892926671000003E-4</v>
      </c>
      <c r="AH556" s="35">
        <v>4.1666666666699998E-4</v>
      </c>
      <c r="AI556" s="35">
        <v>0</v>
      </c>
      <c r="AJ556" s="35">
        <v>0</v>
      </c>
      <c r="AM556" s="34"/>
      <c r="AY556" s="36"/>
      <c r="AZ556" s="36"/>
      <c r="BA556" s="36"/>
      <c r="BB556" s="36"/>
    </row>
    <row r="557" spans="19:54" x14ac:dyDescent="0.2">
      <c r="S557" s="8" t="s">
        <v>5302</v>
      </c>
      <c r="T557" s="8" t="s">
        <v>5058</v>
      </c>
      <c r="U557" s="35">
        <v>5.3475935828900003E-4</v>
      </c>
      <c r="V557" s="35">
        <v>0</v>
      </c>
      <c r="W557" s="35">
        <v>0</v>
      </c>
      <c r="X557" s="35">
        <v>0</v>
      </c>
      <c r="Y557" s="35">
        <v>0</v>
      </c>
      <c r="Z557" s="35">
        <v>0</v>
      </c>
      <c r="AA557" s="35">
        <v>0</v>
      </c>
      <c r="AB557" s="35">
        <v>0</v>
      </c>
      <c r="AC557" s="35">
        <v>1.08459869848E-3</v>
      </c>
      <c r="AD557" s="35">
        <v>0</v>
      </c>
      <c r="AE557" s="35">
        <v>0</v>
      </c>
      <c r="AF557" s="35">
        <v>3.01386377336E-3</v>
      </c>
      <c r="AG557" s="35">
        <v>6.4892926671000003E-4</v>
      </c>
      <c r="AH557" s="35">
        <v>0</v>
      </c>
      <c r="AI557" s="35">
        <v>1.1191941801900001E-3</v>
      </c>
      <c r="AJ557" s="35">
        <v>1.5923566879E-3</v>
      </c>
      <c r="AM557" s="34"/>
      <c r="AY557" s="36"/>
      <c r="AZ557" s="36"/>
      <c r="BA557" s="36"/>
      <c r="BB557" s="36"/>
    </row>
    <row r="558" spans="19:54" x14ac:dyDescent="0.2">
      <c r="S558" s="8" t="s">
        <v>5302</v>
      </c>
      <c r="T558" s="8" t="s">
        <v>5060</v>
      </c>
      <c r="U558" s="35">
        <v>1.2032085561500001E-2</v>
      </c>
      <c r="V558" s="35">
        <v>4.5368620037799998E-2</v>
      </c>
      <c r="W558" s="35">
        <v>2.5040387722099999E-2</v>
      </c>
      <c r="X558" s="35">
        <v>1.72704296546E-2</v>
      </c>
      <c r="Y558" s="35">
        <v>4.4511886697E-2</v>
      </c>
      <c r="Z558" s="35">
        <v>1.1417697431000001E-2</v>
      </c>
      <c r="AA558" s="35">
        <v>7.4823943662E-2</v>
      </c>
      <c r="AB558" s="35">
        <v>0.16735366859</v>
      </c>
      <c r="AC558" s="35">
        <v>7.9537237888599992E-3</v>
      </c>
      <c r="AD558" s="35">
        <v>3.6180904522599998E-2</v>
      </c>
      <c r="AE558" s="35">
        <v>5.6473829201100001E-2</v>
      </c>
      <c r="AF558" s="35">
        <v>5.2441229656400003E-2</v>
      </c>
      <c r="AG558" s="35">
        <v>1.5574302401000001E-2</v>
      </c>
      <c r="AH558" s="35">
        <v>2.8333333333300001E-2</v>
      </c>
      <c r="AI558" s="35">
        <v>2.40626748741E-2</v>
      </c>
      <c r="AJ558" s="35">
        <v>1.4331210191099999E-2</v>
      </c>
      <c r="AM558" s="34"/>
      <c r="AY558" s="36"/>
      <c r="AZ558" s="36"/>
      <c r="BA558" s="36"/>
      <c r="BB558" s="36"/>
    </row>
    <row r="559" spans="19:54" x14ac:dyDescent="0.2">
      <c r="S559" s="8" t="s">
        <v>5302</v>
      </c>
      <c r="T559" s="8" t="s">
        <v>4973</v>
      </c>
      <c r="U559" s="35">
        <v>0</v>
      </c>
      <c r="V559" s="35">
        <v>0</v>
      </c>
      <c r="W559" s="35">
        <v>0</v>
      </c>
      <c r="X559" s="35">
        <v>0</v>
      </c>
      <c r="Y559" s="35">
        <v>0</v>
      </c>
      <c r="Z559" s="35">
        <v>0</v>
      </c>
      <c r="AA559" s="35">
        <v>0</v>
      </c>
      <c r="AB559" s="35">
        <v>0</v>
      </c>
      <c r="AC559" s="35">
        <v>0</v>
      </c>
      <c r="AD559" s="35">
        <v>0</v>
      </c>
      <c r="AE559" s="35">
        <v>0</v>
      </c>
      <c r="AF559" s="35">
        <v>0</v>
      </c>
      <c r="AG559" s="35">
        <v>0</v>
      </c>
      <c r="AH559" s="35">
        <v>0</v>
      </c>
      <c r="AI559" s="35">
        <v>0</v>
      </c>
      <c r="AJ559" s="35">
        <v>0</v>
      </c>
      <c r="AM559" s="34"/>
      <c r="AY559" s="36"/>
      <c r="AZ559" s="36"/>
      <c r="BA559" s="36"/>
      <c r="BB559" s="36"/>
    </row>
    <row r="560" spans="19:54" ht="15.75" thickBot="1" x14ac:dyDescent="0.25">
      <c r="S560" s="40" t="s">
        <v>5302</v>
      </c>
      <c r="T560" s="40" t="s">
        <v>52</v>
      </c>
      <c r="U560" s="41">
        <v>0</v>
      </c>
      <c r="V560" s="41">
        <v>0</v>
      </c>
      <c r="W560" s="41">
        <v>0</v>
      </c>
      <c r="X560" s="41">
        <v>0</v>
      </c>
      <c r="Y560" s="41">
        <v>0</v>
      </c>
      <c r="Z560" s="41">
        <v>0</v>
      </c>
      <c r="AA560" s="41">
        <v>0</v>
      </c>
      <c r="AB560" s="41">
        <v>0</v>
      </c>
      <c r="AC560" s="41">
        <v>0</v>
      </c>
      <c r="AD560" s="41">
        <v>0</v>
      </c>
      <c r="AE560" s="41">
        <v>0</v>
      </c>
      <c r="AF560" s="41">
        <v>0</v>
      </c>
      <c r="AG560" s="41">
        <v>0</v>
      </c>
      <c r="AH560" s="41">
        <v>0</v>
      </c>
      <c r="AI560" s="41">
        <v>0</v>
      </c>
      <c r="AJ560" s="41">
        <v>0</v>
      </c>
      <c r="AM560" s="34"/>
      <c r="AY560" s="36"/>
      <c r="AZ560" s="36"/>
      <c r="BA560" s="36"/>
      <c r="BB560" s="36"/>
    </row>
    <row r="561" spans="19:54" x14ac:dyDescent="0.2">
      <c r="S561" s="8" t="s">
        <v>5303</v>
      </c>
      <c r="T561" s="8" t="s">
        <v>5054</v>
      </c>
      <c r="U561" s="35">
        <v>0.99155016131499996</v>
      </c>
      <c r="V561" s="35">
        <v>0.97924773022</v>
      </c>
      <c r="W561" s="35">
        <v>0.98819509164300001</v>
      </c>
      <c r="X561" s="35">
        <v>0.99050933248999995</v>
      </c>
      <c r="Y561" s="35">
        <v>0.97057654075499999</v>
      </c>
      <c r="Z561" s="35">
        <v>0.98713096139300005</v>
      </c>
      <c r="AA561" s="35">
        <v>0.87876025524199997</v>
      </c>
      <c r="AB561" s="35">
        <v>0.77278674225900001</v>
      </c>
      <c r="AC561" s="35">
        <v>0.99140139041300002</v>
      </c>
      <c r="AD561" s="35">
        <v>0.97864388681299996</v>
      </c>
      <c r="AE561" s="35">
        <v>0.93967213114799997</v>
      </c>
      <c r="AF561" s="35">
        <v>0.95583086452999999</v>
      </c>
      <c r="AG561" s="35">
        <v>0.99008674101600003</v>
      </c>
      <c r="AH561" s="35">
        <v>0.98629615531000003</v>
      </c>
      <c r="AI561" s="35">
        <v>0.99139953088400001</v>
      </c>
      <c r="AJ561" s="35">
        <v>0.99355971896999995</v>
      </c>
      <c r="AM561" s="34"/>
      <c r="AY561" s="36"/>
      <c r="AZ561" s="36"/>
      <c r="BA561" s="36"/>
      <c r="BB561" s="36"/>
    </row>
    <row r="562" spans="19:54" x14ac:dyDescent="0.2">
      <c r="S562" s="8" t="s">
        <v>5303</v>
      </c>
      <c r="T562" s="8" t="s">
        <v>5056</v>
      </c>
      <c r="U562" s="35">
        <v>0</v>
      </c>
      <c r="V562" s="35">
        <v>0</v>
      </c>
      <c r="W562" s="35">
        <v>0</v>
      </c>
      <c r="X562" s="35">
        <v>1.58177791838E-4</v>
      </c>
      <c r="Y562" s="35">
        <v>0</v>
      </c>
      <c r="Z562" s="35">
        <v>3.7850113550299999E-4</v>
      </c>
      <c r="AA562" s="35">
        <v>0</v>
      </c>
      <c r="AB562" s="35">
        <v>0</v>
      </c>
      <c r="AC562" s="35">
        <v>0</v>
      </c>
      <c r="AD562" s="35">
        <v>0</v>
      </c>
      <c r="AE562" s="35">
        <v>0</v>
      </c>
      <c r="AF562" s="35">
        <v>0</v>
      </c>
      <c r="AG562" s="35">
        <v>0</v>
      </c>
      <c r="AH562" s="35">
        <v>1.90331176247E-4</v>
      </c>
      <c r="AI562" s="35">
        <v>0</v>
      </c>
      <c r="AJ562" s="35">
        <v>0</v>
      </c>
      <c r="AM562" s="34"/>
      <c r="AY562" s="36"/>
      <c r="AZ562" s="36"/>
      <c r="BA562" s="36"/>
      <c r="BB562" s="36"/>
    </row>
    <row r="563" spans="19:54" x14ac:dyDescent="0.2">
      <c r="S563" s="8" t="s">
        <v>5303</v>
      </c>
      <c r="T563" s="8" t="s">
        <v>5058</v>
      </c>
      <c r="U563" s="35">
        <v>1.5363343063499999E-4</v>
      </c>
      <c r="V563" s="35">
        <v>0</v>
      </c>
      <c r="W563" s="35">
        <v>3.1065548306900002E-4</v>
      </c>
      <c r="X563" s="35">
        <v>0</v>
      </c>
      <c r="Y563" s="35">
        <v>1.1928429423500001E-3</v>
      </c>
      <c r="Z563" s="35">
        <v>1.89250567752E-3</v>
      </c>
      <c r="AA563" s="35">
        <v>0</v>
      </c>
      <c r="AB563" s="35">
        <v>4.3610989969499999E-4</v>
      </c>
      <c r="AC563" s="35">
        <v>1.28064398097E-3</v>
      </c>
      <c r="AD563" s="35">
        <v>1.60170848905E-3</v>
      </c>
      <c r="AE563" s="35">
        <v>1.9672131147500001E-3</v>
      </c>
      <c r="AF563" s="35">
        <v>2.6932399676799998E-4</v>
      </c>
      <c r="AG563" s="35">
        <v>0</v>
      </c>
      <c r="AH563" s="35">
        <v>3.8066235249299999E-4</v>
      </c>
      <c r="AI563" s="35">
        <v>7.8186082877200003E-4</v>
      </c>
      <c r="AJ563" s="35">
        <v>1.1709601873500001E-3</v>
      </c>
      <c r="AM563" s="34"/>
      <c r="AY563" s="36"/>
      <c r="AZ563" s="36"/>
      <c r="BA563" s="36"/>
      <c r="BB563" s="36"/>
    </row>
    <row r="564" spans="19:54" x14ac:dyDescent="0.2">
      <c r="S564" s="8" t="s">
        <v>5303</v>
      </c>
      <c r="T564" s="8" t="s">
        <v>5060</v>
      </c>
      <c r="U564" s="35">
        <v>8.2962052542599994E-3</v>
      </c>
      <c r="V564" s="35">
        <v>2.07522697795E-2</v>
      </c>
      <c r="W564" s="35">
        <v>1.14942528736E-2</v>
      </c>
      <c r="X564" s="35">
        <v>9.3324897184399996E-3</v>
      </c>
      <c r="Y564" s="35">
        <v>2.8230616302200001E-2</v>
      </c>
      <c r="Z564" s="35">
        <v>1.05980317941E-2</v>
      </c>
      <c r="AA564" s="35">
        <v>0.12123974475800001</v>
      </c>
      <c r="AB564" s="35">
        <v>0.226777147841</v>
      </c>
      <c r="AC564" s="35">
        <v>7.3179656055599998E-3</v>
      </c>
      <c r="AD564" s="35">
        <v>1.9754404698300001E-2</v>
      </c>
      <c r="AE564" s="35">
        <v>5.8360655737700003E-2</v>
      </c>
      <c r="AF564" s="35">
        <v>4.3899811473199997E-2</v>
      </c>
      <c r="AG564" s="35">
        <v>9.9132589838900002E-3</v>
      </c>
      <c r="AH564" s="35">
        <v>1.3132851161000001E-2</v>
      </c>
      <c r="AI564" s="35">
        <v>7.8186082877200001E-3</v>
      </c>
      <c r="AJ564" s="35">
        <v>5.2693208430899998E-3</v>
      </c>
      <c r="AM564" s="34"/>
      <c r="AY564" s="36"/>
      <c r="AZ564" s="36"/>
      <c r="BA564" s="36"/>
      <c r="BB564" s="36"/>
    </row>
    <row r="565" spans="19:54" x14ac:dyDescent="0.2">
      <c r="S565" s="8" t="s">
        <v>5303</v>
      </c>
      <c r="T565" s="8" t="s">
        <v>4973</v>
      </c>
      <c r="U565" s="35">
        <v>0</v>
      </c>
      <c r="V565" s="35">
        <v>0</v>
      </c>
      <c r="W565" s="35">
        <v>0</v>
      </c>
      <c r="X565" s="35">
        <v>0</v>
      </c>
      <c r="Y565" s="35">
        <v>0</v>
      </c>
      <c r="Z565" s="35">
        <v>0</v>
      </c>
      <c r="AA565" s="35">
        <v>0</v>
      </c>
      <c r="AB565" s="35">
        <v>0</v>
      </c>
      <c r="AC565" s="35">
        <v>0</v>
      </c>
      <c r="AD565" s="35">
        <v>0</v>
      </c>
      <c r="AE565" s="35">
        <v>0</v>
      </c>
      <c r="AF565" s="35">
        <v>0</v>
      </c>
      <c r="AG565" s="35">
        <v>0</v>
      </c>
      <c r="AH565" s="35">
        <v>0</v>
      </c>
      <c r="AI565" s="35">
        <v>0</v>
      </c>
      <c r="AJ565" s="35">
        <v>0</v>
      </c>
      <c r="AM565" s="34"/>
      <c r="AY565" s="36"/>
      <c r="AZ565" s="36"/>
      <c r="BA565" s="36"/>
      <c r="BB565" s="36"/>
    </row>
    <row r="566" spans="19:54" ht="15.75" thickBot="1" x14ac:dyDescent="0.25">
      <c r="S566" s="40" t="s">
        <v>5303</v>
      </c>
      <c r="T566" s="40" t="s">
        <v>52</v>
      </c>
      <c r="U566" s="41">
        <v>0</v>
      </c>
      <c r="V566" s="41">
        <v>0</v>
      </c>
      <c r="W566" s="41">
        <v>0</v>
      </c>
      <c r="X566" s="41">
        <v>0</v>
      </c>
      <c r="Y566" s="41">
        <v>0</v>
      </c>
      <c r="Z566" s="41">
        <v>0</v>
      </c>
      <c r="AA566" s="41">
        <v>0</v>
      </c>
      <c r="AB566" s="41">
        <v>0</v>
      </c>
      <c r="AC566" s="41">
        <v>0</v>
      </c>
      <c r="AD566" s="41">
        <v>0</v>
      </c>
      <c r="AE566" s="41">
        <v>0</v>
      </c>
      <c r="AF566" s="41">
        <v>0</v>
      </c>
      <c r="AG566" s="41">
        <v>0</v>
      </c>
      <c r="AH566" s="41">
        <v>0</v>
      </c>
      <c r="AI566" s="41">
        <v>0</v>
      </c>
      <c r="AJ566" s="41">
        <v>0</v>
      </c>
      <c r="AM566" s="34"/>
      <c r="AY566" s="36"/>
      <c r="AZ566" s="36"/>
      <c r="BA566" s="36"/>
      <c r="BB566" s="36"/>
    </row>
    <row r="567" spans="19:54" x14ac:dyDescent="0.2">
      <c r="S567" s="8" t="s">
        <v>5304</v>
      </c>
      <c r="T567" s="8" t="s">
        <v>5054</v>
      </c>
      <c r="U567" s="35">
        <v>0.944119795471</v>
      </c>
      <c r="V567" s="35">
        <v>0.82841530054599999</v>
      </c>
      <c r="W567" s="35">
        <v>0.82028441944099995</v>
      </c>
      <c r="X567" s="35">
        <v>0.87180073126099999</v>
      </c>
      <c r="Y567" s="35">
        <v>0.92902408111500001</v>
      </c>
      <c r="Z567" s="35">
        <v>0.91989795918399997</v>
      </c>
      <c r="AA567" s="35">
        <v>0.85500963391100004</v>
      </c>
      <c r="AB567" s="35">
        <v>0.70636363636400001</v>
      </c>
      <c r="AC567" s="35">
        <v>0.95689655172400001</v>
      </c>
      <c r="AD567" s="35">
        <v>0.90653212957999996</v>
      </c>
      <c r="AE567" s="35">
        <v>0.86368534482799997</v>
      </c>
      <c r="AF567" s="35">
        <v>0.90594059405899996</v>
      </c>
      <c r="AG567" s="35">
        <v>0.91636029411800002</v>
      </c>
      <c r="AH567" s="35">
        <v>0.810496319164</v>
      </c>
      <c r="AI567" s="35">
        <v>0.87566988210100005</v>
      </c>
      <c r="AJ567" s="35">
        <v>0.84311377245499997</v>
      </c>
      <c r="AM567" s="34"/>
      <c r="AY567" s="36"/>
      <c r="AZ567" s="36"/>
      <c r="BA567" s="36"/>
      <c r="BB567" s="36"/>
    </row>
    <row r="568" spans="19:54" x14ac:dyDescent="0.2">
      <c r="S568" s="8" t="s">
        <v>5304</v>
      </c>
      <c r="T568" s="8" t="s">
        <v>5056</v>
      </c>
      <c r="U568" s="35">
        <v>1.8261504748000001E-4</v>
      </c>
      <c r="V568" s="35">
        <v>0</v>
      </c>
      <c r="W568" s="35">
        <v>1.56274417878E-4</v>
      </c>
      <c r="X568" s="35">
        <v>7.6173065204100004E-5</v>
      </c>
      <c r="Y568" s="35">
        <v>4.2247570764699998E-4</v>
      </c>
      <c r="Z568" s="35">
        <v>0</v>
      </c>
      <c r="AA568" s="35">
        <v>0</v>
      </c>
      <c r="AB568" s="35">
        <v>0</v>
      </c>
      <c r="AC568" s="35">
        <v>0</v>
      </c>
      <c r="AD568" s="35">
        <v>5.3106744556599998E-4</v>
      </c>
      <c r="AE568" s="35">
        <v>5.3879310344800003E-4</v>
      </c>
      <c r="AF568" s="35">
        <v>0</v>
      </c>
      <c r="AG568" s="35">
        <v>0</v>
      </c>
      <c r="AH568" s="35">
        <v>0</v>
      </c>
      <c r="AI568" s="35">
        <v>3.5727045373299998E-4</v>
      </c>
      <c r="AJ568" s="35">
        <v>0</v>
      </c>
      <c r="AM568" s="34"/>
      <c r="AY568" s="36"/>
      <c r="AZ568" s="36"/>
      <c r="BA568" s="36"/>
      <c r="BB568" s="36"/>
    </row>
    <row r="569" spans="19:54" x14ac:dyDescent="0.2">
      <c r="S569" s="8" t="s">
        <v>5304</v>
      </c>
      <c r="T569" s="8" t="s">
        <v>5058</v>
      </c>
      <c r="U569" s="35">
        <v>1.8261504748000001E-4</v>
      </c>
      <c r="V569" s="35">
        <v>1.0928961748600001E-3</v>
      </c>
      <c r="W569" s="35">
        <v>3.12548835756E-4</v>
      </c>
      <c r="X569" s="35">
        <v>7.6173065204100004E-5</v>
      </c>
      <c r="Y569" s="35">
        <v>8.4495141529399996E-4</v>
      </c>
      <c r="Z569" s="35">
        <v>1.5306122449E-3</v>
      </c>
      <c r="AA569" s="35">
        <v>0</v>
      </c>
      <c r="AB569" s="35">
        <v>0</v>
      </c>
      <c r="AC569" s="35">
        <v>5.0709939148099997E-4</v>
      </c>
      <c r="AD569" s="35">
        <v>1.06213489113E-3</v>
      </c>
      <c r="AE569" s="35">
        <v>1.0775862068999999E-3</v>
      </c>
      <c r="AF569" s="35">
        <v>4.9504950495000001E-4</v>
      </c>
      <c r="AG569" s="35">
        <v>0</v>
      </c>
      <c r="AH569" s="35">
        <v>0</v>
      </c>
      <c r="AI569" s="35">
        <v>1.42908181493E-3</v>
      </c>
      <c r="AJ569" s="35">
        <v>7.9840319361300003E-4</v>
      </c>
      <c r="AM569" s="34"/>
      <c r="AY569" s="36"/>
      <c r="AZ569" s="36"/>
      <c r="BA569" s="36"/>
      <c r="BB569" s="36"/>
    </row>
    <row r="570" spans="19:54" x14ac:dyDescent="0.2">
      <c r="S570" s="8" t="s">
        <v>5304</v>
      </c>
      <c r="T570" s="8" t="s">
        <v>5060</v>
      </c>
      <c r="U570" s="35">
        <v>5.5514974433900001E-2</v>
      </c>
      <c r="V570" s="35">
        <v>0.17049180327899999</v>
      </c>
      <c r="W570" s="35">
        <v>0.17924675730600001</v>
      </c>
      <c r="X570" s="35">
        <v>0.12804692260799999</v>
      </c>
      <c r="Y570" s="35">
        <v>6.9708491761700006E-2</v>
      </c>
      <c r="Z570" s="35">
        <v>7.8571428571399995E-2</v>
      </c>
      <c r="AA570" s="35">
        <v>0.14499036608900001</v>
      </c>
      <c r="AB570" s="35">
        <v>0.29363636363599999</v>
      </c>
      <c r="AC570" s="35">
        <v>4.2596348884399997E-2</v>
      </c>
      <c r="AD570" s="35">
        <v>9.1874668082799996E-2</v>
      </c>
      <c r="AE570" s="35">
        <v>0.13469827586200001</v>
      </c>
      <c r="AF570" s="35">
        <v>9.3564356435600002E-2</v>
      </c>
      <c r="AG570" s="35">
        <v>8.3639705882399995E-2</v>
      </c>
      <c r="AH570" s="35">
        <v>0.189503680836</v>
      </c>
      <c r="AI570" s="35">
        <v>0.122543765631</v>
      </c>
      <c r="AJ570" s="35">
        <v>0.15608782435099999</v>
      </c>
      <c r="AM570" s="34"/>
      <c r="AY570" s="36"/>
      <c r="AZ570" s="36"/>
      <c r="BA570" s="36"/>
      <c r="BB570" s="36"/>
    </row>
    <row r="571" spans="19:54" x14ac:dyDescent="0.2">
      <c r="S571" s="8" t="s">
        <v>5304</v>
      </c>
      <c r="T571" s="8" t="s">
        <v>4973</v>
      </c>
      <c r="U571" s="35">
        <v>0</v>
      </c>
      <c r="V571" s="35">
        <v>0</v>
      </c>
      <c r="W571" s="35">
        <v>0</v>
      </c>
      <c r="X571" s="35">
        <v>0</v>
      </c>
      <c r="Y571" s="35">
        <v>0</v>
      </c>
      <c r="Z571" s="35">
        <v>0</v>
      </c>
      <c r="AA571" s="35">
        <v>0</v>
      </c>
      <c r="AB571" s="35">
        <v>0</v>
      </c>
      <c r="AC571" s="35">
        <v>0</v>
      </c>
      <c r="AD571" s="35">
        <v>0</v>
      </c>
      <c r="AE571" s="35">
        <v>0</v>
      </c>
      <c r="AF571" s="35">
        <v>0</v>
      </c>
      <c r="AG571" s="35">
        <v>0</v>
      </c>
      <c r="AH571" s="35">
        <v>0</v>
      </c>
      <c r="AI571" s="35">
        <v>0</v>
      </c>
      <c r="AJ571" s="35">
        <v>0</v>
      </c>
      <c r="AM571" s="34"/>
      <c r="AY571" s="36"/>
      <c r="AZ571" s="36"/>
      <c r="BA571" s="36"/>
      <c r="BB571" s="36"/>
    </row>
    <row r="572" spans="19:54" ht="15.75" thickBot="1" x14ac:dyDescent="0.25">
      <c r="S572" s="40" t="s">
        <v>5304</v>
      </c>
      <c r="T572" s="40" t="s">
        <v>52</v>
      </c>
      <c r="U572" s="41">
        <v>0</v>
      </c>
      <c r="V572" s="41">
        <v>0</v>
      </c>
      <c r="W572" s="41">
        <v>0</v>
      </c>
      <c r="X572" s="41">
        <v>0</v>
      </c>
      <c r="Y572" s="41">
        <v>0</v>
      </c>
      <c r="Z572" s="41">
        <v>0</v>
      </c>
      <c r="AA572" s="41">
        <v>0</v>
      </c>
      <c r="AB572" s="41">
        <v>0</v>
      </c>
      <c r="AC572" s="41">
        <v>0</v>
      </c>
      <c r="AD572" s="41">
        <v>0</v>
      </c>
      <c r="AE572" s="41">
        <v>0</v>
      </c>
      <c r="AF572" s="41">
        <v>0</v>
      </c>
      <c r="AG572" s="41">
        <v>0</v>
      </c>
      <c r="AH572" s="41">
        <v>0</v>
      </c>
      <c r="AI572" s="41">
        <v>0</v>
      </c>
      <c r="AJ572" s="41">
        <v>0</v>
      </c>
      <c r="AM572" s="34"/>
      <c r="AY572" s="36"/>
      <c r="AZ572" s="36"/>
      <c r="BA572" s="36"/>
      <c r="BB572" s="36"/>
    </row>
    <row r="573" spans="19:54" x14ac:dyDescent="0.2">
      <c r="S573" s="8" t="s">
        <v>5305</v>
      </c>
      <c r="T573" s="8" t="s">
        <v>5054</v>
      </c>
      <c r="U573" s="35">
        <v>0.99067164179099998</v>
      </c>
      <c r="V573" s="35">
        <v>0.98280098280100003</v>
      </c>
      <c r="W573" s="35">
        <v>0.987147800297</v>
      </c>
      <c r="X573" s="35">
        <v>0.99233252623099999</v>
      </c>
      <c r="Y573" s="35">
        <v>0.97636176772899996</v>
      </c>
      <c r="Z573" s="35">
        <v>0.99622356495499997</v>
      </c>
      <c r="AA573" s="35">
        <v>0.895011169025</v>
      </c>
      <c r="AB573" s="35">
        <v>0.80877390326200005</v>
      </c>
      <c r="AC573" s="35">
        <v>0.96439393939399998</v>
      </c>
      <c r="AD573" s="35">
        <v>0.91784037558700005</v>
      </c>
      <c r="AE573" s="35">
        <v>0.95639943741199995</v>
      </c>
      <c r="AF573" s="35">
        <v>0.95003728560800005</v>
      </c>
      <c r="AG573" s="35">
        <v>0.99139167862300004</v>
      </c>
      <c r="AH573" s="35">
        <v>0.97652872143299996</v>
      </c>
      <c r="AI573" s="35">
        <v>0.98896247240599999</v>
      </c>
      <c r="AJ573" s="35">
        <v>0.99082568807299998</v>
      </c>
      <c r="AM573" s="34"/>
      <c r="AY573" s="36"/>
      <c r="AZ573" s="36"/>
      <c r="BA573" s="36"/>
      <c r="BB573" s="36"/>
    </row>
    <row r="574" spans="19:54" x14ac:dyDescent="0.2">
      <c r="S574" s="8" t="s">
        <v>5305</v>
      </c>
      <c r="T574" s="8" t="s">
        <v>5056</v>
      </c>
      <c r="U574" s="35">
        <v>0</v>
      </c>
      <c r="V574" s="35">
        <v>0</v>
      </c>
      <c r="W574" s="35">
        <v>0</v>
      </c>
      <c r="X574" s="35">
        <v>0</v>
      </c>
      <c r="Y574" s="35">
        <v>0</v>
      </c>
      <c r="Z574" s="35">
        <v>0</v>
      </c>
      <c r="AA574" s="35">
        <v>0</v>
      </c>
      <c r="AB574" s="35">
        <v>0</v>
      </c>
      <c r="AC574" s="35">
        <v>0</v>
      </c>
      <c r="AD574" s="35">
        <v>0</v>
      </c>
      <c r="AE574" s="35">
        <v>0</v>
      </c>
      <c r="AF574" s="35">
        <v>7.4571215510799995E-4</v>
      </c>
      <c r="AG574" s="35">
        <v>0</v>
      </c>
      <c r="AH574" s="35">
        <v>0</v>
      </c>
      <c r="AI574" s="35">
        <v>0</v>
      </c>
      <c r="AJ574" s="35">
        <v>0</v>
      </c>
      <c r="AM574" s="34"/>
      <c r="AY574" s="36"/>
      <c r="AZ574" s="36"/>
      <c r="BA574" s="36"/>
      <c r="BB574" s="36"/>
    </row>
    <row r="575" spans="19:54" x14ac:dyDescent="0.2">
      <c r="S575" s="8" t="s">
        <v>5305</v>
      </c>
      <c r="T575" s="8" t="s">
        <v>5058</v>
      </c>
      <c r="U575" s="35">
        <v>0</v>
      </c>
      <c r="V575" s="35">
        <v>0</v>
      </c>
      <c r="W575" s="35">
        <v>4.9431537320800004E-4</v>
      </c>
      <c r="X575" s="35">
        <v>4.0355125100899997E-4</v>
      </c>
      <c r="Y575" s="35">
        <v>0</v>
      </c>
      <c r="Z575" s="35">
        <v>7.5528700906300002E-4</v>
      </c>
      <c r="AA575" s="35">
        <v>0</v>
      </c>
      <c r="AB575" s="35">
        <v>1.1248593925799999E-3</v>
      </c>
      <c r="AC575" s="35">
        <v>1.5151515151500001E-3</v>
      </c>
      <c r="AD575" s="35">
        <v>1.17370892019E-3</v>
      </c>
      <c r="AE575" s="35">
        <v>0</v>
      </c>
      <c r="AF575" s="35">
        <v>1.49142431022E-3</v>
      </c>
      <c r="AG575" s="35">
        <v>0</v>
      </c>
      <c r="AH575" s="35">
        <v>1.2353304509E-3</v>
      </c>
      <c r="AI575" s="35">
        <v>2.20750551876E-3</v>
      </c>
      <c r="AJ575" s="35">
        <v>6.5530799475799998E-4</v>
      </c>
      <c r="AM575" s="34"/>
      <c r="AY575" s="36"/>
      <c r="AZ575" s="36"/>
      <c r="BA575" s="36"/>
      <c r="BB575" s="36"/>
    </row>
    <row r="576" spans="19:54" x14ac:dyDescent="0.2">
      <c r="S576" s="8" t="s">
        <v>5305</v>
      </c>
      <c r="T576" s="8" t="s">
        <v>5060</v>
      </c>
      <c r="U576" s="35">
        <v>9.3283582089600005E-3</v>
      </c>
      <c r="V576" s="35">
        <v>1.7199017199000001E-2</v>
      </c>
      <c r="W576" s="35">
        <v>1.2357884330200001E-2</v>
      </c>
      <c r="X576" s="35">
        <v>7.2639225181600001E-3</v>
      </c>
      <c r="Y576" s="35">
        <v>2.3638232271299998E-2</v>
      </c>
      <c r="Z576" s="35">
        <v>3.0211480362499999E-3</v>
      </c>
      <c r="AA576" s="35">
        <v>0.104988830975</v>
      </c>
      <c r="AB576" s="35">
        <v>0.19010123734500001</v>
      </c>
      <c r="AC576" s="35">
        <v>3.4090909090899998E-2</v>
      </c>
      <c r="AD576" s="35">
        <v>8.0985915492999994E-2</v>
      </c>
      <c r="AE576" s="35">
        <v>4.3600562587900002E-2</v>
      </c>
      <c r="AF576" s="35">
        <v>4.7725577926899999E-2</v>
      </c>
      <c r="AG576" s="35">
        <v>8.6083213773299992E-3</v>
      </c>
      <c r="AH576" s="35">
        <v>2.22359481161E-2</v>
      </c>
      <c r="AI576" s="35">
        <v>8.8300220750599998E-3</v>
      </c>
      <c r="AJ576" s="35">
        <v>8.5190039318500006E-3</v>
      </c>
      <c r="AM576" s="34"/>
      <c r="AY576" s="36"/>
      <c r="AZ576" s="36"/>
      <c r="BA576" s="36"/>
      <c r="BB576" s="36"/>
    </row>
    <row r="577" spans="19:54" x14ac:dyDescent="0.2">
      <c r="S577" s="8" t="s">
        <v>5305</v>
      </c>
      <c r="T577" s="8" t="s">
        <v>4973</v>
      </c>
      <c r="U577" s="35">
        <v>0</v>
      </c>
      <c r="V577" s="35">
        <v>0</v>
      </c>
      <c r="W577" s="35">
        <v>0</v>
      </c>
      <c r="X577" s="35">
        <v>0</v>
      </c>
      <c r="Y577" s="35">
        <v>0</v>
      </c>
      <c r="Z577" s="35">
        <v>0</v>
      </c>
      <c r="AA577" s="35">
        <v>0</v>
      </c>
      <c r="AB577" s="35">
        <v>0</v>
      </c>
      <c r="AC577" s="35">
        <v>0</v>
      </c>
      <c r="AD577" s="35">
        <v>0</v>
      </c>
      <c r="AE577" s="35">
        <v>0</v>
      </c>
      <c r="AF577" s="35">
        <v>0</v>
      </c>
      <c r="AG577" s="35">
        <v>0</v>
      </c>
      <c r="AH577" s="35">
        <v>0</v>
      </c>
      <c r="AI577" s="35">
        <v>0</v>
      </c>
      <c r="AJ577" s="35">
        <v>0</v>
      </c>
      <c r="AM577" s="34"/>
      <c r="AY577" s="36"/>
      <c r="AZ577" s="36"/>
      <c r="BA577" s="36"/>
      <c r="BB577" s="36"/>
    </row>
    <row r="578" spans="19:54" ht="15.75" thickBot="1" x14ac:dyDescent="0.25">
      <c r="S578" s="40" t="s">
        <v>5305</v>
      </c>
      <c r="T578" s="40" t="s">
        <v>52</v>
      </c>
      <c r="U578" s="41">
        <v>0</v>
      </c>
      <c r="V578" s="41">
        <v>0</v>
      </c>
      <c r="W578" s="41">
        <v>0</v>
      </c>
      <c r="X578" s="41">
        <v>0</v>
      </c>
      <c r="Y578" s="41">
        <v>0</v>
      </c>
      <c r="Z578" s="41">
        <v>0</v>
      </c>
      <c r="AA578" s="41">
        <v>0</v>
      </c>
      <c r="AB578" s="41">
        <v>0</v>
      </c>
      <c r="AC578" s="41">
        <v>0</v>
      </c>
      <c r="AD578" s="41">
        <v>0</v>
      </c>
      <c r="AE578" s="41">
        <v>0</v>
      </c>
      <c r="AF578" s="41">
        <v>0</v>
      </c>
      <c r="AG578" s="41">
        <v>0</v>
      </c>
      <c r="AH578" s="41">
        <v>0</v>
      </c>
      <c r="AI578" s="41">
        <v>0</v>
      </c>
      <c r="AJ578" s="41">
        <v>0</v>
      </c>
      <c r="AM578" s="34"/>
      <c r="AY578" s="36"/>
      <c r="AZ578" s="36"/>
      <c r="BA578" s="36"/>
      <c r="BB578" s="36"/>
    </row>
    <row r="579" spans="19:54" x14ac:dyDescent="0.2">
      <c r="S579" s="8" t="s">
        <v>5306</v>
      </c>
      <c r="T579" s="8" t="s">
        <v>5054</v>
      </c>
      <c r="U579" s="35">
        <v>0.99456807429500005</v>
      </c>
      <c r="V579" s="35">
        <v>0.97665369649800005</v>
      </c>
      <c r="W579" s="35">
        <v>0.99023936788300004</v>
      </c>
      <c r="X579" s="35">
        <v>0.99013402829499997</v>
      </c>
      <c r="Y579" s="35">
        <v>0.98438690022800002</v>
      </c>
      <c r="Z579" s="35">
        <v>0.99197055871499995</v>
      </c>
      <c r="AA579" s="35">
        <v>0.94229035166800001</v>
      </c>
      <c r="AB579" s="35">
        <v>0.84098216895599998</v>
      </c>
      <c r="AC579" s="35">
        <v>0.99146029035000005</v>
      </c>
      <c r="AD579" s="35">
        <v>0.983383685801</v>
      </c>
      <c r="AE579" s="35">
        <v>0.96465064899200004</v>
      </c>
      <c r="AF579" s="35">
        <v>0.97288602941199998</v>
      </c>
      <c r="AG579" s="35">
        <v>0.99507817023699996</v>
      </c>
      <c r="AH579" s="35">
        <v>0.99115846746799996</v>
      </c>
      <c r="AI579" s="35">
        <v>0.98840579710099996</v>
      </c>
      <c r="AJ579" s="35">
        <v>0.98990190421199997</v>
      </c>
      <c r="AM579" s="34"/>
      <c r="AY579" s="36"/>
      <c r="AZ579" s="36"/>
      <c r="BA579" s="36"/>
      <c r="BB579" s="36"/>
    </row>
    <row r="580" spans="19:54" x14ac:dyDescent="0.2">
      <c r="S580" s="8" t="s">
        <v>5306</v>
      </c>
      <c r="T580" s="8" t="s">
        <v>5056</v>
      </c>
      <c r="U580" s="35">
        <v>0</v>
      </c>
      <c r="V580" s="35">
        <v>0</v>
      </c>
      <c r="W580" s="35">
        <v>0</v>
      </c>
      <c r="X580" s="35">
        <v>1.8615040953100001E-4</v>
      </c>
      <c r="Y580" s="35">
        <v>0</v>
      </c>
      <c r="Z580" s="35">
        <v>0</v>
      </c>
      <c r="AA580" s="35">
        <v>0</v>
      </c>
      <c r="AB580" s="35">
        <v>8.7693656825499995E-4</v>
      </c>
      <c r="AC580" s="35">
        <v>2.8465698832900001E-4</v>
      </c>
      <c r="AD580" s="35">
        <v>5.0352467270900004E-4</v>
      </c>
      <c r="AE580" s="35">
        <v>0</v>
      </c>
      <c r="AF580" s="35">
        <v>4.5955882352899998E-4</v>
      </c>
      <c r="AG580" s="35">
        <v>2.8951939779999999E-4</v>
      </c>
      <c r="AH580" s="35">
        <v>0</v>
      </c>
      <c r="AI580" s="35">
        <v>2.4154589371999999E-4</v>
      </c>
      <c r="AJ580" s="35">
        <v>8.6555106751299996E-4</v>
      </c>
      <c r="AM580" s="34"/>
      <c r="AY580" s="36"/>
      <c r="AZ580" s="36"/>
      <c r="BA580" s="36"/>
      <c r="BB580" s="36"/>
    </row>
    <row r="581" spans="19:54" x14ac:dyDescent="0.2">
      <c r="S581" s="8" t="s">
        <v>5306</v>
      </c>
      <c r="T581" s="8" t="s">
        <v>5058</v>
      </c>
      <c r="U581" s="35">
        <v>0</v>
      </c>
      <c r="V581" s="35">
        <v>1.2970168612200001E-3</v>
      </c>
      <c r="W581" s="35">
        <v>4.6479200557799998E-4</v>
      </c>
      <c r="X581" s="35">
        <v>0</v>
      </c>
      <c r="Y581" s="35">
        <v>1.1424219345E-3</v>
      </c>
      <c r="Z581" s="35">
        <v>1.0036801605899999E-3</v>
      </c>
      <c r="AA581" s="35">
        <v>0</v>
      </c>
      <c r="AB581" s="35">
        <v>2.9231218941799998E-4</v>
      </c>
      <c r="AC581" s="35">
        <v>5.6931397665800003E-4</v>
      </c>
      <c r="AD581" s="35">
        <v>0</v>
      </c>
      <c r="AE581" s="35">
        <v>5.5233360949999996E-4</v>
      </c>
      <c r="AF581" s="35">
        <v>1.6084558823500001E-3</v>
      </c>
      <c r="AG581" s="35">
        <v>2.8951939779999999E-4</v>
      </c>
      <c r="AH581" s="35">
        <v>4.5341192473400001E-4</v>
      </c>
      <c r="AI581" s="35">
        <v>7.2463768115899995E-4</v>
      </c>
      <c r="AJ581" s="35">
        <v>1.44258511252E-3</v>
      </c>
      <c r="AM581" s="34"/>
      <c r="AY581" s="36"/>
      <c r="AZ581" s="36"/>
      <c r="BA581" s="36"/>
      <c r="BB581" s="36"/>
    </row>
    <row r="582" spans="19:54" x14ac:dyDescent="0.2">
      <c r="S582" s="8" t="s">
        <v>5306</v>
      </c>
      <c r="T582" s="8" t="s">
        <v>5060</v>
      </c>
      <c r="U582" s="35">
        <v>5.4319257052700002E-3</v>
      </c>
      <c r="V582" s="35">
        <v>2.2049286640700001E-2</v>
      </c>
      <c r="W582" s="35">
        <v>9.2958401115499998E-3</v>
      </c>
      <c r="X582" s="35">
        <v>9.6798212956099999E-3</v>
      </c>
      <c r="Y582" s="35">
        <v>1.4470677837E-2</v>
      </c>
      <c r="Z582" s="35">
        <v>7.02576112412E-3</v>
      </c>
      <c r="AA582" s="35">
        <v>5.7709648331799999E-2</v>
      </c>
      <c r="AB582" s="35">
        <v>0.15784858228599999</v>
      </c>
      <c r="AC582" s="35">
        <v>7.6857386848800001E-3</v>
      </c>
      <c r="AD582" s="35">
        <v>1.6112789526699998E-2</v>
      </c>
      <c r="AE582" s="35">
        <v>3.4797017398500003E-2</v>
      </c>
      <c r="AF582" s="35">
        <v>2.5045955882399999E-2</v>
      </c>
      <c r="AG582" s="35">
        <v>4.3427909669900002E-3</v>
      </c>
      <c r="AH582" s="35">
        <v>8.3881206075700002E-3</v>
      </c>
      <c r="AI582" s="35">
        <v>1.06280193237E-2</v>
      </c>
      <c r="AJ582" s="35">
        <v>7.7899596076200003E-3</v>
      </c>
      <c r="AM582" s="34"/>
      <c r="AY582" s="36"/>
      <c r="AZ582" s="36"/>
      <c r="BA582" s="36"/>
      <c r="BB582" s="36"/>
    </row>
    <row r="583" spans="19:54" x14ac:dyDescent="0.2">
      <c r="S583" s="8" t="s">
        <v>5306</v>
      </c>
      <c r="T583" s="8" t="s">
        <v>4973</v>
      </c>
      <c r="U583" s="35">
        <v>0</v>
      </c>
      <c r="V583" s="35">
        <v>0</v>
      </c>
      <c r="W583" s="35">
        <v>0</v>
      </c>
      <c r="X583" s="35">
        <v>0</v>
      </c>
      <c r="Y583" s="35">
        <v>0</v>
      </c>
      <c r="Z583" s="35">
        <v>0</v>
      </c>
      <c r="AA583" s="35">
        <v>0</v>
      </c>
      <c r="AB583" s="35">
        <v>0</v>
      </c>
      <c r="AC583" s="35">
        <v>0</v>
      </c>
      <c r="AD583" s="35">
        <v>0</v>
      </c>
      <c r="AE583" s="35">
        <v>0</v>
      </c>
      <c r="AF583" s="35">
        <v>0</v>
      </c>
      <c r="AG583" s="35">
        <v>0</v>
      </c>
      <c r="AH583" s="35">
        <v>0</v>
      </c>
      <c r="AI583" s="35">
        <v>0</v>
      </c>
      <c r="AJ583" s="35">
        <v>0</v>
      </c>
      <c r="AM583" s="34"/>
      <c r="AY583" s="36"/>
      <c r="AZ583" s="36"/>
      <c r="BA583" s="36"/>
      <c r="BB583" s="36"/>
    </row>
    <row r="584" spans="19:54" ht="15.75" thickBot="1" x14ac:dyDescent="0.25">
      <c r="S584" s="40" t="s">
        <v>5306</v>
      </c>
      <c r="T584" s="40" t="s">
        <v>52</v>
      </c>
      <c r="U584" s="41">
        <v>0</v>
      </c>
      <c r="V584" s="41">
        <v>0</v>
      </c>
      <c r="W584" s="41">
        <v>0</v>
      </c>
      <c r="X584" s="41">
        <v>0</v>
      </c>
      <c r="Y584" s="41">
        <v>0</v>
      </c>
      <c r="Z584" s="41">
        <v>0</v>
      </c>
      <c r="AA584" s="41">
        <v>0</v>
      </c>
      <c r="AB584" s="41">
        <v>0</v>
      </c>
      <c r="AC584" s="41">
        <v>0</v>
      </c>
      <c r="AD584" s="41">
        <v>0</v>
      </c>
      <c r="AE584" s="41">
        <v>0</v>
      </c>
      <c r="AF584" s="41">
        <v>0</v>
      </c>
      <c r="AG584" s="41">
        <v>0</v>
      </c>
      <c r="AH584" s="41">
        <v>0</v>
      </c>
      <c r="AI584" s="41">
        <v>0</v>
      </c>
      <c r="AJ584" s="41">
        <v>0</v>
      </c>
      <c r="AM584" s="34"/>
      <c r="AY584" s="36"/>
      <c r="AZ584" s="36"/>
      <c r="BA584" s="36"/>
      <c r="BB584" s="36"/>
    </row>
    <row r="585" spans="19:54" x14ac:dyDescent="0.2">
      <c r="S585" s="8" t="s">
        <v>5307</v>
      </c>
      <c r="T585" s="8" t="s">
        <v>5054</v>
      </c>
      <c r="U585" s="35">
        <v>0.95568627450999999</v>
      </c>
      <c r="V585" s="35">
        <v>0.92664092664099995</v>
      </c>
      <c r="W585" s="35">
        <v>0.92466035405500002</v>
      </c>
      <c r="X585" s="35">
        <v>0.95868175110700005</v>
      </c>
      <c r="Y585" s="35">
        <v>0.863354037267</v>
      </c>
      <c r="Z585" s="35">
        <v>0.955944477972</v>
      </c>
      <c r="AA585" s="35">
        <v>0.86082474226799999</v>
      </c>
      <c r="AB585" s="35">
        <v>0.65123301459500005</v>
      </c>
      <c r="AC585" s="35">
        <v>0.940744920993</v>
      </c>
      <c r="AD585" s="35">
        <v>0.93069948186499996</v>
      </c>
      <c r="AE585" s="35">
        <v>0.86219081272099996</v>
      </c>
      <c r="AF585" s="35">
        <v>0.89244302279099996</v>
      </c>
      <c r="AG585" s="35">
        <v>0.95151515151499999</v>
      </c>
      <c r="AH585" s="35">
        <v>0.90473684210500005</v>
      </c>
      <c r="AI585" s="35">
        <v>0.94409937888200002</v>
      </c>
      <c r="AJ585" s="35">
        <v>0.934221840069</v>
      </c>
      <c r="AM585" s="34"/>
      <c r="AY585" s="36"/>
      <c r="AZ585" s="36"/>
      <c r="BA585" s="36"/>
      <c r="BB585" s="36"/>
    </row>
    <row r="586" spans="19:54" x14ac:dyDescent="0.2">
      <c r="S586" s="8" t="s">
        <v>5307</v>
      </c>
      <c r="T586" s="8" t="s">
        <v>5056</v>
      </c>
      <c r="U586" s="35">
        <v>3.9215686274500001E-4</v>
      </c>
      <c r="V586" s="35">
        <v>0</v>
      </c>
      <c r="W586" s="35">
        <v>0</v>
      </c>
      <c r="X586" s="35">
        <v>0</v>
      </c>
      <c r="Y586" s="35">
        <v>0</v>
      </c>
      <c r="Z586" s="35">
        <v>0</v>
      </c>
      <c r="AA586" s="35">
        <v>8.5910652921000004E-4</v>
      </c>
      <c r="AB586" s="35">
        <v>0</v>
      </c>
      <c r="AC586" s="35">
        <v>0</v>
      </c>
      <c r="AD586" s="35">
        <v>0</v>
      </c>
      <c r="AE586" s="35">
        <v>0</v>
      </c>
      <c r="AF586" s="35">
        <v>0</v>
      </c>
      <c r="AG586" s="35">
        <v>0</v>
      </c>
      <c r="AH586" s="35">
        <v>0</v>
      </c>
      <c r="AI586" s="35">
        <v>0</v>
      </c>
      <c r="AJ586" s="35">
        <v>4.2992261392899998E-4</v>
      </c>
      <c r="AM586" s="34"/>
      <c r="AY586" s="36"/>
      <c r="AZ586" s="36"/>
      <c r="BA586" s="36"/>
      <c r="BB586" s="36"/>
    </row>
    <row r="587" spans="19:54" x14ac:dyDescent="0.2">
      <c r="S587" s="8" t="s">
        <v>5307</v>
      </c>
      <c r="T587" s="8" t="s">
        <v>5058</v>
      </c>
      <c r="U587" s="35">
        <v>0</v>
      </c>
      <c r="V587" s="35">
        <v>0</v>
      </c>
      <c r="W587" s="35">
        <v>4.11692054343E-4</v>
      </c>
      <c r="X587" s="35">
        <v>0</v>
      </c>
      <c r="Y587" s="35">
        <v>7.7639751552800002E-4</v>
      </c>
      <c r="Z587" s="35">
        <v>1.81050090525E-3</v>
      </c>
      <c r="AA587" s="35">
        <v>0</v>
      </c>
      <c r="AB587" s="35">
        <v>5.0327126321099999E-4</v>
      </c>
      <c r="AC587" s="35">
        <v>5.64334085779E-4</v>
      </c>
      <c r="AD587" s="35">
        <v>1.2953367875600001E-3</v>
      </c>
      <c r="AE587" s="35">
        <v>8.8339222614800005E-4</v>
      </c>
      <c r="AF587" s="35">
        <v>7.9968012794900001E-4</v>
      </c>
      <c r="AG587" s="35">
        <v>6.0606060606099995E-4</v>
      </c>
      <c r="AH587" s="35">
        <v>0</v>
      </c>
      <c r="AI587" s="35">
        <v>1.5527950310600001E-3</v>
      </c>
      <c r="AJ587" s="35">
        <v>1.2897678417899999E-3</v>
      </c>
      <c r="AM587" s="34"/>
      <c r="AY587" s="36"/>
      <c r="AZ587" s="36"/>
      <c r="BA587" s="36"/>
      <c r="BB587" s="36"/>
    </row>
    <row r="588" spans="19:54" x14ac:dyDescent="0.2">
      <c r="S588" s="8" t="s">
        <v>5307</v>
      </c>
      <c r="T588" s="8" t="s">
        <v>5060</v>
      </c>
      <c r="U588" s="35">
        <v>4.3921568627499998E-2</v>
      </c>
      <c r="V588" s="35">
        <v>7.3359073359099997E-2</v>
      </c>
      <c r="W588" s="35">
        <v>7.4927953890499999E-2</v>
      </c>
      <c r="X588" s="35">
        <v>4.1318248893299998E-2</v>
      </c>
      <c r="Y588" s="35">
        <v>0.135869565217</v>
      </c>
      <c r="Z588" s="35">
        <v>4.2245021122499997E-2</v>
      </c>
      <c r="AA588" s="35">
        <v>0.138316151203</v>
      </c>
      <c r="AB588" s="35">
        <v>0.34826371414200002</v>
      </c>
      <c r="AC588" s="35">
        <v>5.8690744921000002E-2</v>
      </c>
      <c r="AD588" s="35">
        <v>6.8005181347200003E-2</v>
      </c>
      <c r="AE588" s="35">
        <v>0.13692579505300001</v>
      </c>
      <c r="AF588" s="35">
        <v>0.106757297081</v>
      </c>
      <c r="AG588" s="35">
        <v>4.7878787878799997E-2</v>
      </c>
      <c r="AH588" s="35">
        <v>9.5263157894699996E-2</v>
      </c>
      <c r="AI588" s="35">
        <v>5.4347826086999999E-2</v>
      </c>
      <c r="AJ588" s="35">
        <v>6.4058469475499993E-2</v>
      </c>
      <c r="AM588" s="34"/>
      <c r="AY588" s="36"/>
      <c r="AZ588" s="36"/>
      <c r="BA588" s="36"/>
      <c r="BB588" s="36"/>
    </row>
    <row r="589" spans="19:54" x14ac:dyDescent="0.2">
      <c r="S589" s="8" t="s">
        <v>5307</v>
      </c>
      <c r="T589" s="8" t="s">
        <v>4973</v>
      </c>
      <c r="U589" s="35">
        <v>0</v>
      </c>
      <c r="V589" s="35">
        <v>0</v>
      </c>
      <c r="W589" s="35">
        <v>0</v>
      </c>
      <c r="X589" s="35">
        <v>0</v>
      </c>
      <c r="Y589" s="35">
        <v>0</v>
      </c>
      <c r="Z589" s="35">
        <v>0</v>
      </c>
      <c r="AA589" s="35">
        <v>0</v>
      </c>
      <c r="AB589" s="35">
        <v>0</v>
      </c>
      <c r="AC589" s="35">
        <v>0</v>
      </c>
      <c r="AD589" s="35">
        <v>0</v>
      </c>
      <c r="AE589" s="35">
        <v>0</v>
      </c>
      <c r="AF589" s="35">
        <v>0</v>
      </c>
      <c r="AG589" s="35">
        <v>0</v>
      </c>
      <c r="AH589" s="35">
        <v>0</v>
      </c>
      <c r="AI589" s="35">
        <v>0</v>
      </c>
      <c r="AJ589" s="35">
        <v>0</v>
      </c>
      <c r="AM589" s="34"/>
      <c r="AY589" s="36"/>
      <c r="AZ589" s="36"/>
      <c r="BA589" s="36"/>
      <c r="BB589" s="36"/>
    </row>
    <row r="590" spans="19:54" ht="15.75" thickBot="1" x14ac:dyDescent="0.25">
      <c r="S590" s="40" t="s">
        <v>5307</v>
      </c>
      <c r="T590" s="40" t="s">
        <v>52</v>
      </c>
      <c r="U590" s="41">
        <v>0</v>
      </c>
      <c r="V590" s="41">
        <v>0</v>
      </c>
      <c r="W590" s="41">
        <v>0</v>
      </c>
      <c r="X590" s="41">
        <v>0</v>
      </c>
      <c r="Y590" s="41">
        <v>0</v>
      </c>
      <c r="Z590" s="41">
        <v>0</v>
      </c>
      <c r="AA590" s="41">
        <v>0</v>
      </c>
      <c r="AB590" s="41">
        <v>0</v>
      </c>
      <c r="AC590" s="41">
        <v>0</v>
      </c>
      <c r="AD590" s="41">
        <v>0</v>
      </c>
      <c r="AE590" s="41">
        <v>0</v>
      </c>
      <c r="AF590" s="41">
        <v>0</v>
      </c>
      <c r="AG590" s="41">
        <v>0</v>
      </c>
      <c r="AH590" s="41">
        <v>0</v>
      </c>
      <c r="AI590" s="41">
        <v>0</v>
      </c>
      <c r="AJ590" s="41">
        <v>0</v>
      </c>
      <c r="AM590" s="34"/>
      <c r="AY590" s="36"/>
      <c r="AZ590" s="36"/>
      <c r="BA590" s="36"/>
      <c r="BB590" s="36"/>
    </row>
    <row r="591" spans="19:54" x14ac:dyDescent="0.2">
      <c r="S591" s="8" t="s">
        <v>5308</v>
      </c>
      <c r="T591" s="8" t="s">
        <v>5054</v>
      </c>
      <c r="U591" s="35">
        <v>0.95900321543400002</v>
      </c>
      <c r="V591" s="35">
        <v>0.89600000000000002</v>
      </c>
      <c r="W591" s="35">
        <v>0.82675092153800001</v>
      </c>
      <c r="X591" s="35">
        <v>0.87491098979299997</v>
      </c>
      <c r="Y591" s="35">
        <v>0.86723507917200005</v>
      </c>
      <c r="Z591" s="35">
        <v>0.95866935483899995</v>
      </c>
      <c r="AA591" s="35">
        <v>0.83152173913000005</v>
      </c>
      <c r="AB591" s="35">
        <v>0.70044052863399997</v>
      </c>
      <c r="AC591" s="35">
        <v>0.95870206489700005</v>
      </c>
      <c r="AD591" s="35">
        <v>0.90312499999999996</v>
      </c>
      <c r="AE591" s="35">
        <v>0.86995884773700005</v>
      </c>
      <c r="AF591" s="35">
        <v>0.88621098380100005</v>
      </c>
      <c r="AG591" s="35">
        <v>0.90873533246399996</v>
      </c>
      <c r="AH591" s="35">
        <v>0.83719391131700005</v>
      </c>
      <c r="AI591" s="35">
        <v>0.867346938776</v>
      </c>
      <c r="AJ591" s="35">
        <v>0.895679012346</v>
      </c>
      <c r="AM591" s="34"/>
      <c r="AY591" s="36"/>
      <c r="AZ591" s="36"/>
      <c r="BA591" s="36"/>
      <c r="BB591" s="36"/>
    </row>
    <row r="592" spans="19:54" x14ac:dyDescent="0.2">
      <c r="S592" s="8" t="s">
        <v>5308</v>
      </c>
      <c r="T592" s="8" t="s">
        <v>5056</v>
      </c>
      <c r="U592" s="35">
        <v>4.0192926044999998E-4</v>
      </c>
      <c r="V592" s="35">
        <v>0</v>
      </c>
      <c r="W592" s="35">
        <v>0</v>
      </c>
      <c r="X592" s="35">
        <v>0</v>
      </c>
      <c r="Y592" s="35">
        <v>0</v>
      </c>
      <c r="Z592" s="35">
        <v>0</v>
      </c>
      <c r="AA592" s="35">
        <v>0</v>
      </c>
      <c r="AB592" s="35">
        <v>0</v>
      </c>
      <c r="AC592" s="35">
        <v>0</v>
      </c>
      <c r="AD592" s="35">
        <v>0</v>
      </c>
      <c r="AE592" s="35">
        <v>0</v>
      </c>
      <c r="AF592" s="35">
        <v>0</v>
      </c>
      <c r="AG592" s="35">
        <v>0</v>
      </c>
      <c r="AH592" s="35">
        <v>0</v>
      </c>
      <c r="AI592" s="35">
        <v>0</v>
      </c>
      <c r="AJ592" s="35">
        <v>0</v>
      </c>
      <c r="AM592" s="34"/>
      <c r="AY592" s="36"/>
      <c r="AZ592" s="36"/>
      <c r="BA592" s="36"/>
      <c r="BB592" s="36"/>
    </row>
    <row r="593" spans="19:54" x14ac:dyDescent="0.2">
      <c r="S593" s="8" t="s">
        <v>5308</v>
      </c>
      <c r="T593" s="8" t="s">
        <v>5058</v>
      </c>
      <c r="U593" s="35">
        <v>4.0192926044999998E-4</v>
      </c>
      <c r="V593" s="35">
        <v>0</v>
      </c>
      <c r="W593" s="35">
        <v>0</v>
      </c>
      <c r="X593" s="35">
        <v>0</v>
      </c>
      <c r="Y593" s="35">
        <v>2.43605359318E-3</v>
      </c>
      <c r="Z593" s="35">
        <v>0</v>
      </c>
      <c r="AA593" s="35">
        <v>0</v>
      </c>
      <c r="AB593" s="35">
        <v>7.3421439060200003E-4</v>
      </c>
      <c r="AC593" s="35">
        <v>9.832841691250001E-4</v>
      </c>
      <c r="AD593" s="35">
        <v>7.8125000000000004E-4</v>
      </c>
      <c r="AE593" s="35">
        <v>8.2304526748999999E-4</v>
      </c>
      <c r="AF593" s="35">
        <v>3.9510075069099998E-4</v>
      </c>
      <c r="AG593" s="35">
        <v>0</v>
      </c>
      <c r="AH593" s="35">
        <v>3.3090668431500002E-4</v>
      </c>
      <c r="AI593" s="35">
        <v>5.6689342403599995E-4</v>
      </c>
      <c r="AJ593" s="35">
        <v>6.1728395061699999E-4</v>
      </c>
      <c r="AM593" s="34"/>
      <c r="AY593" s="36"/>
      <c r="AZ593" s="36"/>
      <c r="BA593" s="36"/>
      <c r="BB593" s="36"/>
    </row>
    <row r="594" spans="19:54" x14ac:dyDescent="0.2">
      <c r="S594" s="8" t="s">
        <v>5308</v>
      </c>
      <c r="T594" s="8" t="s">
        <v>5060</v>
      </c>
      <c r="U594" s="35">
        <v>4.0192926045000001E-2</v>
      </c>
      <c r="V594" s="35">
        <v>0.104</v>
      </c>
      <c r="W594" s="35">
        <v>0.17324907846199999</v>
      </c>
      <c r="X594" s="35">
        <v>0.125089010207</v>
      </c>
      <c r="Y594" s="35">
        <v>0.13032886723500001</v>
      </c>
      <c r="Z594" s="35">
        <v>4.13306451613E-2</v>
      </c>
      <c r="AA594" s="35">
        <v>0.16847826087000001</v>
      </c>
      <c r="AB594" s="35">
        <v>0.29882525697500001</v>
      </c>
      <c r="AC594" s="35">
        <v>4.0314650934099999E-2</v>
      </c>
      <c r="AD594" s="35">
        <v>9.6093750000000006E-2</v>
      </c>
      <c r="AE594" s="35">
        <v>0.129218106996</v>
      </c>
      <c r="AF594" s="35">
        <v>0.113393915448</v>
      </c>
      <c r="AG594" s="35">
        <v>9.1264667535899999E-2</v>
      </c>
      <c r="AH594" s="35">
        <v>0.16247518199899999</v>
      </c>
      <c r="AI594" s="35">
        <v>0.13208616779999999</v>
      </c>
      <c r="AJ594" s="35">
        <v>0.10370370370400001</v>
      </c>
      <c r="AM594" s="34"/>
      <c r="AY594" s="36"/>
      <c r="AZ594" s="36"/>
      <c r="BA594" s="36"/>
      <c r="BB594" s="36"/>
    </row>
    <row r="595" spans="19:54" x14ac:dyDescent="0.2">
      <c r="S595" s="8" t="s">
        <v>5308</v>
      </c>
      <c r="T595" s="8" t="s">
        <v>4973</v>
      </c>
      <c r="U595" s="35">
        <v>0</v>
      </c>
      <c r="V595" s="35">
        <v>0</v>
      </c>
      <c r="W595" s="35">
        <v>0</v>
      </c>
      <c r="X595" s="35">
        <v>0</v>
      </c>
      <c r="Y595" s="35">
        <v>0</v>
      </c>
      <c r="Z595" s="35">
        <v>0</v>
      </c>
      <c r="AA595" s="35">
        <v>0</v>
      </c>
      <c r="AB595" s="35">
        <v>0</v>
      </c>
      <c r="AC595" s="35">
        <v>0</v>
      </c>
      <c r="AD595" s="35">
        <v>0</v>
      </c>
      <c r="AE595" s="35">
        <v>0</v>
      </c>
      <c r="AF595" s="35">
        <v>0</v>
      </c>
      <c r="AG595" s="35">
        <v>0</v>
      </c>
      <c r="AH595" s="35">
        <v>0</v>
      </c>
      <c r="AI595" s="35">
        <v>0</v>
      </c>
      <c r="AJ595" s="35">
        <v>0</v>
      </c>
      <c r="AM595" s="34"/>
      <c r="AY595" s="36"/>
      <c r="AZ595" s="36"/>
      <c r="BA595" s="36"/>
      <c r="BB595" s="36"/>
    </row>
    <row r="596" spans="19:54" ht="15.75" thickBot="1" x14ac:dyDescent="0.25">
      <c r="S596" s="40" t="s">
        <v>5308</v>
      </c>
      <c r="T596" s="40" t="s">
        <v>52</v>
      </c>
      <c r="U596" s="41">
        <v>0</v>
      </c>
      <c r="V596" s="41">
        <v>0</v>
      </c>
      <c r="W596" s="41">
        <v>0</v>
      </c>
      <c r="X596" s="41">
        <v>0</v>
      </c>
      <c r="Y596" s="41">
        <v>0</v>
      </c>
      <c r="Z596" s="41">
        <v>0</v>
      </c>
      <c r="AA596" s="41">
        <v>0</v>
      </c>
      <c r="AB596" s="41">
        <v>0</v>
      </c>
      <c r="AC596" s="41">
        <v>0</v>
      </c>
      <c r="AD596" s="41">
        <v>0</v>
      </c>
      <c r="AE596" s="41">
        <v>0</v>
      </c>
      <c r="AF596" s="41">
        <v>0</v>
      </c>
      <c r="AG596" s="41">
        <v>0</v>
      </c>
      <c r="AH596" s="41">
        <v>0</v>
      </c>
      <c r="AI596" s="41">
        <v>0</v>
      </c>
      <c r="AJ596" s="41">
        <v>0</v>
      </c>
      <c r="AM596" s="34"/>
      <c r="AY596" s="36"/>
      <c r="AZ596" s="36"/>
      <c r="BA596" s="36"/>
      <c r="BB596" s="36"/>
    </row>
    <row r="597" spans="19:54" x14ac:dyDescent="0.2">
      <c r="S597" s="8" t="s">
        <v>5309</v>
      </c>
      <c r="T597" s="8" t="s">
        <v>5054</v>
      </c>
      <c r="U597" s="35">
        <v>0.949579831933</v>
      </c>
      <c r="V597" s="35">
        <v>0.87121212121199998</v>
      </c>
      <c r="W597" s="35">
        <v>0.92488860598300005</v>
      </c>
      <c r="X597" s="35">
        <v>0.93655828707400002</v>
      </c>
      <c r="Y597" s="35">
        <v>0.89638318670600003</v>
      </c>
      <c r="Z597" s="35">
        <v>0.91176470588199998</v>
      </c>
      <c r="AA597" s="35">
        <v>0.78352692713799998</v>
      </c>
      <c r="AB597" s="35">
        <v>0.645381984036</v>
      </c>
      <c r="AC597" s="35">
        <v>0.88960515713099997</v>
      </c>
      <c r="AD597" s="35">
        <v>0.79137691237800001</v>
      </c>
      <c r="AE597" s="35">
        <v>0.82361963190200005</v>
      </c>
      <c r="AF597" s="35">
        <v>0.810226155359</v>
      </c>
      <c r="AG597" s="35">
        <v>0.95838587641899997</v>
      </c>
      <c r="AH597" s="35">
        <v>0.87478991596599998</v>
      </c>
      <c r="AI597" s="35">
        <v>0.91070163005000004</v>
      </c>
      <c r="AJ597" s="35">
        <v>0.95771144278599996</v>
      </c>
      <c r="AM597" s="34"/>
      <c r="AY597" s="36"/>
      <c r="AZ597" s="36"/>
      <c r="BA597" s="36"/>
      <c r="BB597" s="36"/>
    </row>
    <row r="598" spans="19:54" x14ac:dyDescent="0.2">
      <c r="S598" s="8" t="s">
        <v>5309</v>
      </c>
      <c r="T598" s="8" t="s">
        <v>5056</v>
      </c>
      <c r="U598" s="35">
        <v>0</v>
      </c>
      <c r="V598" s="35">
        <v>0</v>
      </c>
      <c r="W598" s="35">
        <v>0</v>
      </c>
      <c r="X598" s="35">
        <v>0</v>
      </c>
      <c r="Y598" s="35">
        <v>0</v>
      </c>
      <c r="Z598" s="35">
        <v>0</v>
      </c>
      <c r="AA598" s="35">
        <v>0</v>
      </c>
      <c r="AB598" s="35">
        <v>0</v>
      </c>
      <c r="AC598" s="35">
        <v>0</v>
      </c>
      <c r="AD598" s="35">
        <v>0</v>
      </c>
      <c r="AE598" s="35">
        <v>0</v>
      </c>
      <c r="AF598" s="35">
        <v>0</v>
      </c>
      <c r="AG598" s="35">
        <v>0</v>
      </c>
      <c r="AH598" s="35">
        <v>0</v>
      </c>
      <c r="AI598" s="35">
        <v>0</v>
      </c>
      <c r="AJ598" s="35">
        <v>0</v>
      </c>
      <c r="AM598" s="34"/>
      <c r="AY598" s="36"/>
      <c r="AZ598" s="36"/>
      <c r="BA598" s="36"/>
      <c r="BB598" s="36"/>
    </row>
    <row r="599" spans="19:54" x14ac:dyDescent="0.2">
      <c r="S599" s="8" t="s">
        <v>5309</v>
      </c>
      <c r="T599" s="8" t="s">
        <v>5058</v>
      </c>
      <c r="U599" s="35">
        <v>0</v>
      </c>
      <c r="V599" s="35">
        <v>0</v>
      </c>
      <c r="W599" s="35">
        <v>0</v>
      </c>
      <c r="X599" s="35">
        <v>0</v>
      </c>
      <c r="Y599" s="35">
        <v>0</v>
      </c>
      <c r="Z599" s="35">
        <v>0</v>
      </c>
      <c r="AA599" s="35">
        <v>0</v>
      </c>
      <c r="AB599" s="35">
        <v>0</v>
      </c>
      <c r="AC599" s="35">
        <v>0</v>
      </c>
      <c r="AD599" s="35">
        <v>1.3908205841399999E-3</v>
      </c>
      <c r="AE599" s="35">
        <v>0</v>
      </c>
      <c r="AF599" s="35">
        <v>0</v>
      </c>
      <c r="AG599" s="35">
        <v>0</v>
      </c>
      <c r="AH599" s="35">
        <v>1.68067226891E-3</v>
      </c>
      <c r="AI599" s="35">
        <v>0</v>
      </c>
      <c r="AJ599" s="35">
        <v>1.2437810945299999E-3</v>
      </c>
      <c r="AM599" s="34"/>
      <c r="AY599" s="36"/>
      <c r="AZ599" s="36"/>
      <c r="BA599" s="36"/>
      <c r="BB599" s="36"/>
    </row>
    <row r="600" spans="19:54" x14ac:dyDescent="0.2">
      <c r="S600" s="8" t="s">
        <v>5309</v>
      </c>
      <c r="T600" s="8" t="s">
        <v>5060</v>
      </c>
      <c r="U600" s="35">
        <v>5.0420168067199997E-2</v>
      </c>
      <c r="V600" s="35">
        <v>0.12878787878799999</v>
      </c>
      <c r="W600" s="35">
        <v>7.5111394016499994E-2</v>
      </c>
      <c r="X600" s="35">
        <v>6.3441712926200003E-2</v>
      </c>
      <c r="Y600" s="35">
        <v>0.10361681329399999</v>
      </c>
      <c r="Z600" s="35">
        <v>8.8235294117600005E-2</v>
      </c>
      <c r="AA600" s="35">
        <v>0.21647307286199999</v>
      </c>
      <c r="AB600" s="35">
        <v>0.354618015964</v>
      </c>
      <c r="AC600" s="35">
        <v>0.110394842869</v>
      </c>
      <c r="AD600" s="35">
        <v>0.20723226703799999</v>
      </c>
      <c r="AE600" s="35">
        <v>0.17638036809800001</v>
      </c>
      <c r="AF600" s="35">
        <v>0.189773844641</v>
      </c>
      <c r="AG600" s="35">
        <v>4.1614123581299997E-2</v>
      </c>
      <c r="AH600" s="35">
        <v>0.123529411765</v>
      </c>
      <c r="AI600" s="35">
        <v>8.9298369950399997E-2</v>
      </c>
      <c r="AJ600" s="35">
        <v>4.1044776119400002E-2</v>
      </c>
      <c r="AM600" s="34"/>
      <c r="AY600" s="36"/>
      <c r="AZ600" s="36"/>
      <c r="BA600" s="36"/>
      <c r="BB600" s="36"/>
    </row>
    <row r="601" spans="19:54" x14ac:dyDescent="0.2">
      <c r="S601" s="8" t="s">
        <v>5309</v>
      </c>
      <c r="T601" s="8" t="s">
        <v>4973</v>
      </c>
      <c r="U601" s="35">
        <v>0</v>
      </c>
      <c r="V601" s="35">
        <v>0</v>
      </c>
      <c r="W601" s="35">
        <v>0</v>
      </c>
      <c r="X601" s="35">
        <v>0</v>
      </c>
      <c r="Y601" s="35">
        <v>0</v>
      </c>
      <c r="Z601" s="35">
        <v>0</v>
      </c>
      <c r="AA601" s="35">
        <v>0</v>
      </c>
      <c r="AB601" s="35">
        <v>0</v>
      </c>
      <c r="AC601" s="35">
        <v>0</v>
      </c>
      <c r="AD601" s="35">
        <v>0</v>
      </c>
      <c r="AE601" s="35">
        <v>0</v>
      </c>
      <c r="AF601" s="35">
        <v>0</v>
      </c>
      <c r="AG601" s="35">
        <v>0</v>
      </c>
      <c r="AH601" s="35">
        <v>0</v>
      </c>
      <c r="AI601" s="35">
        <v>0</v>
      </c>
      <c r="AJ601" s="35">
        <v>0</v>
      </c>
      <c r="AM601" s="34"/>
      <c r="AY601" s="36"/>
      <c r="AZ601" s="36"/>
      <c r="BA601" s="36"/>
      <c r="BB601" s="36"/>
    </row>
    <row r="602" spans="19:54" ht="15.75" thickBot="1" x14ac:dyDescent="0.25">
      <c r="S602" s="40" t="s">
        <v>5309</v>
      </c>
      <c r="T602" s="40" t="s">
        <v>52</v>
      </c>
      <c r="U602" s="41">
        <v>0</v>
      </c>
      <c r="V602" s="41">
        <v>0</v>
      </c>
      <c r="W602" s="41">
        <v>0</v>
      </c>
      <c r="X602" s="41">
        <v>0</v>
      </c>
      <c r="Y602" s="41">
        <v>0</v>
      </c>
      <c r="Z602" s="41">
        <v>0</v>
      </c>
      <c r="AA602" s="41">
        <v>0</v>
      </c>
      <c r="AB602" s="41">
        <v>0</v>
      </c>
      <c r="AC602" s="41">
        <v>0</v>
      </c>
      <c r="AD602" s="41">
        <v>0</v>
      </c>
      <c r="AE602" s="41">
        <v>0</v>
      </c>
      <c r="AF602" s="41">
        <v>0</v>
      </c>
      <c r="AG602" s="41">
        <v>0</v>
      </c>
      <c r="AH602" s="41">
        <v>0</v>
      </c>
      <c r="AI602" s="41">
        <v>0</v>
      </c>
      <c r="AJ602" s="41">
        <v>0</v>
      </c>
      <c r="AM602" s="34"/>
      <c r="AY602" s="36"/>
      <c r="AZ602" s="36"/>
      <c r="BA602" s="36"/>
      <c r="BB602" s="36"/>
    </row>
    <row r="603" spans="19:54" x14ac:dyDescent="0.2">
      <c r="S603" s="8" t="s">
        <v>5310</v>
      </c>
      <c r="T603" s="8" t="s">
        <v>5054</v>
      </c>
      <c r="U603" s="35">
        <v>0.97591026112500001</v>
      </c>
      <c r="V603" s="35">
        <v>0.93061224489799999</v>
      </c>
      <c r="W603" s="35">
        <v>0.96793831168800004</v>
      </c>
      <c r="X603" s="35">
        <v>0.98066111985600002</v>
      </c>
      <c r="Y603" s="35">
        <v>0.91126885536799995</v>
      </c>
      <c r="Z603" s="35">
        <v>0.96533333333299998</v>
      </c>
      <c r="AA603" s="35">
        <v>0.88417508417500001</v>
      </c>
      <c r="AB603" s="35">
        <v>0.68478260869600005</v>
      </c>
      <c r="AC603" s="35">
        <v>0.97640232108299996</v>
      </c>
      <c r="AD603" s="35">
        <v>0.93014705882399995</v>
      </c>
      <c r="AE603" s="35">
        <v>0.89203454894400003</v>
      </c>
      <c r="AF603" s="35">
        <v>0.928157589803</v>
      </c>
      <c r="AG603" s="35">
        <v>0.98937954164300002</v>
      </c>
      <c r="AH603" s="35">
        <v>0.96375617792400003</v>
      </c>
      <c r="AI603" s="35">
        <v>0.97383820998299997</v>
      </c>
      <c r="AJ603" s="35">
        <v>0.97536945812800002</v>
      </c>
      <c r="AM603" s="34"/>
      <c r="AY603" s="36"/>
      <c r="AZ603" s="36"/>
      <c r="BA603" s="36"/>
      <c r="BB603" s="36"/>
    </row>
    <row r="604" spans="19:54" x14ac:dyDescent="0.2">
      <c r="S604" s="8" t="s">
        <v>5310</v>
      </c>
      <c r="T604" s="8" t="s">
        <v>5056</v>
      </c>
      <c r="U604" s="35">
        <v>0</v>
      </c>
      <c r="V604" s="35">
        <v>0</v>
      </c>
      <c r="W604" s="35">
        <v>0</v>
      </c>
      <c r="X604" s="35">
        <v>2.2487069934800001E-4</v>
      </c>
      <c r="Y604" s="35">
        <v>0</v>
      </c>
      <c r="Z604" s="35">
        <v>0</v>
      </c>
      <c r="AA604" s="35">
        <v>0</v>
      </c>
      <c r="AB604" s="35">
        <v>0</v>
      </c>
      <c r="AC604" s="35">
        <v>0</v>
      </c>
      <c r="AD604" s="35">
        <v>0</v>
      </c>
      <c r="AE604" s="35">
        <v>0</v>
      </c>
      <c r="AF604" s="35">
        <v>0</v>
      </c>
      <c r="AG604" s="35">
        <v>5.5897149245400001E-4</v>
      </c>
      <c r="AH604" s="35">
        <v>0</v>
      </c>
      <c r="AI604" s="35">
        <v>0</v>
      </c>
      <c r="AJ604" s="35">
        <v>0</v>
      </c>
      <c r="AM604" s="34"/>
      <c r="AY604" s="36"/>
      <c r="AZ604" s="36"/>
      <c r="BA604" s="36"/>
      <c r="BB604" s="36"/>
    </row>
    <row r="605" spans="19:54" x14ac:dyDescent="0.2">
      <c r="S605" s="8" t="s">
        <v>5310</v>
      </c>
      <c r="T605" s="8" t="s">
        <v>5058</v>
      </c>
      <c r="U605" s="35">
        <v>1.8389113644700001E-4</v>
      </c>
      <c r="V605" s="35">
        <v>0</v>
      </c>
      <c r="W605" s="35">
        <v>0</v>
      </c>
      <c r="X605" s="35">
        <v>0</v>
      </c>
      <c r="Y605" s="35">
        <v>0</v>
      </c>
      <c r="Z605" s="35">
        <v>1.6000000000000001E-3</v>
      </c>
      <c r="AA605" s="35">
        <v>0</v>
      </c>
      <c r="AB605" s="35">
        <v>0</v>
      </c>
      <c r="AC605" s="35">
        <v>3.8684719535800002E-4</v>
      </c>
      <c r="AD605" s="35">
        <v>0</v>
      </c>
      <c r="AE605" s="35">
        <v>1.91938579655E-3</v>
      </c>
      <c r="AF605" s="35">
        <v>0</v>
      </c>
      <c r="AG605" s="35">
        <v>0</v>
      </c>
      <c r="AH605" s="35">
        <v>0</v>
      </c>
      <c r="AI605" s="35">
        <v>6.8846815834799999E-4</v>
      </c>
      <c r="AJ605" s="35">
        <v>7.0372976776900001E-4</v>
      </c>
      <c r="AM605" s="34"/>
      <c r="AY605" s="36"/>
      <c r="AZ605" s="36"/>
      <c r="BA605" s="36"/>
      <c r="BB605" s="36"/>
    </row>
    <row r="606" spans="19:54" x14ac:dyDescent="0.2">
      <c r="S606" s="8" t="s">
        <v>5310</v>
      </c>
      <c r="T606" s="8" t="s">
        <v>5060</v>
      </c>
      <c r="U606" s="35">
        <v>2.3905847738099999E-2</v>
      </c>
      <c r="V606" s="35">
        <v>6.9387755102000001E-2</v>
      </c>
      <c r="W606" s="35">
        <v>3.2061688311699997E-2</v>
      </c>
      <c r="X606" s="35">
        <v>1.91140094446E-2</v>
      </c>
      <c r="Y606" s="35">
        <v>8.8731144631799999E-2</v>
      </c>
      <c r="Z606" s="35">
        <v>3.3066666666700002E-2</v>
      </c>
      <c r="AA606" s="35">
        <v>0.115824915825</v>
      </c>
      <c r="AB606" s="35">
        <v>0.31521739130400001</v>
      </c>
      <c r="AC606" s="35">
        <v>2.32108317215E-2</v>
      </c>
      <c r="AD606" s="35">
        <v>6.9852941176499997E-2</v>
      </c>
      <c r="AE606" s="35">
        <v>0.106046065259</v>
      </c>
      <c r="AF606" s="35">
        <v>7.1842410196999995E-2</v>
      </c>
      <c r="AG606" s="35">
        <v>1.0061486864199999E-2</v>
      </c>
      <c r="AH606" s="35">
        <v>3.62438220758E-2</v>
      </c>
      <c r="AI606" s="35">
        <v>2.54733218589E-2</v>
      </c>
      <c r="AJ606" s="35">
        <v>2.3926812104200001E-2</v>
      </c>
      <c r="AM606" s="34"/>
      <c r="AY606" s="36"/>
      <c r="AZ606" s="36"/>
      <c r="BA606" s="36"/>
      <c r="BB606" s="36"/>
    </row>
    <row r="607" spans="19:54" x14ac:dyDescent="0.2">
      <c r="S607" s="8" t="s">
        <v>5310</v>
      </c>
      <c r="T607" s="8" t="s">
        <v>4973</v>
      </c>
      <c r="U607" s="35">
        <v>0</v>
      </c>
      <c r="V607" s="35">
        <v>0</v>
      </c>
      <c r="W607" s="35">
        <v>0</v>
      </c>
      <c r="X607" s="35">
        <v>0</v>
      </c>
      <c r="Y607" s="35">
        <v>0</v>
      </c>
      <c r="Z607" s="35">
        <v>0</v>
      </c>
      <c r="AA607" s="35">
        <v>0</v>
      </c>
      <c r="AB607" s="35">
        <v>0</v>
      </c>
      <c r="AC607" s="35">
        <v>0</v>
      </c>
      <c r="AD607" s="35">
        <v>0</v>
      </c>
      <c r="AE607" s="35">
        <v>0</v>
      </c>
      <c r="AF607" s="35">
        <v>0</v>
      </c>
      <c r="AG607" s="35">
        <v>0</v>
      </c>
      <c r="AH607" s="35">
        <v>0</v>
      </c>
      <c r="AI607" s="35">
        <v>0</v>
      </c>
      <c r="AJ607" s="35">
        <v>0</v>
      </c>
      <c r="AM607" s="34"/>
      <c r="AY607" s="36"/>
      <c r="AZ607" s="36"/>
      <c r="BA607" s="36"/>
      <c r="BB607" s="36"/>
    </row>
    <row r="608" spans="19:54" ht="15.75" thickBot="1" x14ac:dyDescent="0.25">
      <c r="S608" s="40" t="s">
        <v>5310</v>
      </c>
      <c r="T608" s="40" t="s">
        <v>52</v>
      </c>
      <c r="U608" s="41">
        <v>0</v>
      </c>
      <c r="V608" s="41">
        <v>0</v>
      </c>
      <c r="W608" s="41">
        <v>0</v>
      </c>
      <c r="X608" s="41">
        <v>0</v>
      </c>
      <c r="Y608" s="41">
        <v>0</v>
      </c>
      <c r="Z608" s="41">
        <v>0</v>
      </c>
      <c r="AA608" s="41">
        <v>0</v>
      </c>
      <c r="AB608" s="41">
        <v>0</v>
      </c>
      <c r="AC608" s="41">
        <v>0</v>
      </c>
      <c r="AD608" s="41">
        <v>0</v>
      </c>
      <c r="AE608" s="41">
        <v>0</v>
      </c>
      <c r="AF608" s="41">
        <v>0</v>
      </c>
      <c r="AG608" s="41">
        <v>0</v>
      </c>
      <c r="AH608" s="41">
        <v>0</v>
      </c>
      <c r="AI608" s="41">
        <v>0</v>
      </c>
      <c r="AJ608" s="41">
        <v>0</v>
      </c>
      <c r="AM608" s="34"/>
      <c r="AY608" s="36"/>
      <c r="AZ608" s="36"/>
      <c r="BA608" s="36"/>
      <c r="BB608" s="36"/>
    </row>
    <row r="609" spans="19:54" x14ac:dyDescent="0.2">
      <c r="S609" s="8" t="s">
        <v>5311</v>
      </c>
      <c r="T609" s="8" t="s">
        <v>5054</v>
      </c>
      <c r="U609" s="35">
        <v>0.26573275862099999</v>
      </c>
      <c r="V609" s="35">
        <v>0.27407407407399997</v>
      </c>
      <c r="W609" s="35">
        <v>0.307748184019</v>
      </c>
      <c r="X609" s="35">
        <v>0.26000879894399997</v>
      </c>
      <c r="Y609" s="35">
        <v>0.31612162937499999</v>
      </c>
      <c r="Z609" s="35">
        <v>0.434729811779</v>
      </c>
      <c r="AA609" s="35">
        <v>0.335542667771</v>
      </c>
      <c r="AB609" s="35">
        <v>0.14051355206800001</v>
      </c>
      <c r="AC609" s="35">
        <v>0.47660500544099998</v>
      </c>
      <c r="AD609" s="35">
        <v>0.45500725689400001</v>
      </c>
      <c r="AE609" s="35">
        <v>0.30860702151800001</v>
      </c>
      <c r="AF609" s="35">
        <v>0.29974597798500002</v>
      </c>
      <c r="AG609" s="35">
        <v>0.44673539518900002</v>
      </c>
      <c r="AH609" s="35">
        <v>0.27474402730399999</v>
      </c>
      <c r="AI609" s="35">
        <v>0.38825347758899997</v>
      </c>
      <c r="AJ609" s="35">
        <v>0.26506024096399999</v>
      </c>
      <c r="AM609" s="34"/>
      <c r="AY609" s="36"/>
      <c r="AZ609" s="36"/>
      <c r="BA609" s="36"/>
      <c r="BB609" s="36"/>
    </row>
    <row r="610" spans="19:54" x14ac:dyDescent="0.2">
      <c r="S610" s="8" t="s">
        <v>5311</v>
      </c>
      <c r="T610" s="8" t="s">
        <v>5056</v>
      </c>
      <c r="U610" s="35">
        <v>0</v>
      </c>
      <c r="V610" s="35">
        <v>0</v>
      </c>
      <c r="W610" s="35">
        <v>4.8426150121099999E-4</v>
      </c>
      <c r="X610" s="35">
        <v>0</v>
      </c>
      <c r="Y610" s="35">
        <v>5.7372346529000005E-4</v>
      </c>
      <c r="Z610" s="35">
        <v>6.0716454159100001E-4</v>
      </c>
      <c r="AA610" s="35">
        <v>0</v>
      </c>
      <c r="AB610" s="35">
        <v>0</v>
      </c>
      <c r="AC610" s="35">
        <v>0</v>
      </c>
      <c r="AD610" s="35">
        <v>7.2568940493499998E-4</v>
      </c>
      <c r="AE610" s="35">
        <v>5.66251415629E-4</v>
      </c>
      <c r="AF610" s="35">
        <v>4.2337002540200001E-4</v>
      </c>
      <c r="AG610" s="35">
        <v>0</v>
      </c>
      <c r="AH610" s="35">
        <v>0</v>
      </c>
      <c r="AI610" s="35">
        <v>0</v>
      </c>
      <c r="AJ610" s="35">
        <v>0</v>
      </c>
      <c r="AM610" s="34"/>
      <c r="AY610" s="36"/>
      <c r="AZ610" s="36"/>
      <c r="BA610" s="36"/>
      <c r="BB610" s="36"/>
    </row>
    <row r="611" spans="19:54" x14ac:dyDescent="0.2">
      <c r="S611" s="8" t="s">
        <v>5311</v>
      </c>
      <c r="T611" s="8" t="s">
        <v>5058</v>
      </c>
      <c r="U611" s="35">
        <v>2.1551724137899999E-4</v>
      </c>
      <c r="V611" s="35">
        <v>0</v>
      </c>
      <c r="W611" s="35">
        <v>2.4213075060499999E-4</v>
      </c>
      <c r="X611" s="35">
        <v>4.3994720633500002E-4</v>
      </c>
      <c r="Y611" s="35">
        <v>0</v>
      </c>
      <c r="Z611" s="35">
        <v>0</v>
      </c>
      <c r="AA611" s="35">
        <v>0</v>
      </c>
      <c r="AB611" s="35">
        <v>0</v>
      </c>
      <c r="AC611" s="35">
        <v>3.6271309394299999E-4</v>
      </c>
      <c r="AD611" s="35">
        <v>0</v>
      </c>
      <c r="AE611" s="35">
        <v>1.1325028312599999E-3</v>
      </c>
      <c r="AF611" s="35">
        <v>0</v>
      </c>
      <c r="AG611" s="35">
        <v>0</v>
      </c>
      <c r="AH611" s="35">
        <v>0</v>
      </c>
      <c r="AI611" s="35">
        <v>3.09119010819E-4</v>
      </c>
      <c r="AJ611" s="35">
        <v>0</v>
      </c>
      <c r="AM611" s="34"/>
      <c r="AY611" s="36"/>
      <c r="AZ611" s="36"/>
      <c r="BA611" s="36"/>
      <c r="BB611" s="36"/>
    </row>
    <row r="612" spans="19:54" x14ac:dyDescent="0.2">
      <c r="S612" s="8" t="s">
        <v>5311</v>
      </c>
      <c r="T612" s="8" t="s">
        <v>5060</v>
      </c>
      <c r="U612" s="35">
        <v>0.73405172413800002</v>
      </c>
      <c r="V612" s="35">
        <v>0.72592592592600003</v>
      </c>
      <c r="W612" s="35">
        <v>0.69152542372900005</v>
      </c>
      <c r="X612" s="35">
        <v>0.73955125384999998</v>
      </c>
      <c r="Y612" s="35">
        <v>0.68330464715999994</v>
      </c>
      <c r="Z612" s="35">
        <v>0.56466302367900001</v>
      </c>
      <c r="AA612" s="35">
        <v>0.66445733222900005</v>
      </c>
      <c r="AB612" s="35">
        <v>0.85948644793200002</v>
      </c>
      <c r="AC612" s="35">
        <v>0.52303228146500003</v>
      </c>
      <c r="AD612" s="35">
        <v>0.54426705370100004</v>
      </c>
      <c r="AE612" s="35">
        <v>0.68969422423600002</v>
      </c>
      <c r="AF612" s="35">
        <v>0.69983065199000005</v>
      </c>
      <c r="AG612" s="35">
        <v>0.55326460481100004</v>
      </c>
      <c r="AH612" s="35">
        <v>0.72525597269599995</v>
      </c>
      <c r="AI612" s="35">
        <v>0.61143740339999997</v>
      </c>
      <c r="AJ612" s="35">
        <v>0.73493975903599995</v>
      </c>
      <c r="AM612" s="34"/>
      <c r="AY612" s="36"/>
      <c r="AZ612" s="36"/>
      <c r="BA612" s="36"/>
      <c r="BB612" s="36"/>
    </row>
    <row r="613" spans="19:54" x14ac:dyDescent="0.2">
      <c r="S613" s="8" t="s">
        <v>5311</v>
      </c>
      <c r="T613" s="8" t="s">
        <v>4973</v>
      </c>
      <c r="U613" s="35">
        <v>0</v>
      </c>
      <c r="V613" s="35">
        <v>0</v>
      </c>
      <c r="W613" s="35">
        <v>0</v>
      </c>
      <c r="X613" s="35">
        <v>0</v>
      </c>
      <c r="Y613" s="35">
        <v>0</v>
      </c>
      <c r="Z613" s="35">
        <v>0</v>
      </c>
      <c r="AA613" s="35">
        <v>0</v>
      </c>
      <c r="AB613" s="35">
        <v>0</v>
      </c>
      <c r="AC613" s="35">
        <v>0</v>
      </c>
      <c r="AD613" s="35">
        <v>0</v>
      </c>
      <c r="AE613" s="35">
        <v>0</v>
      </c>
      <c r="AF613" s="35">
        <v>0</v>
      </c>
      <c r="AG613" s="35">
        <v>0</v>
      </c>
      <c r="AH613" s="35">
        <v>0</v>
      </c>
      <c r="AI613" s="35">
        <v>0</v>
      </c>
      <c r="AJ613" s="35">
        <v>0</v>
      </c>
      <c r="AM613" s="34"/>
      <c r="AY613" s="36"/>
      <c r="AZ613" s="36"/>
      <c r="BA613" s="36"/>
      <c r="BB613" s="36"/>
    </row>
    <row r="614" spans="19:54" ht="15.75" thickBot="1" x14ac:dyDescent="0.25">
      <c r="S614" s="40" t="s">
        <v>5311</v>
      </c>
      <c r="T614" s="40" t="s">
        <v>52</v>
      </c>
      <c r="U614" s="41">
        <v>0</v>
      </c>
      <c r="V614" s="41">
        <v>0</v>
      </c>
      <c r="W614" s="41">
        <v>0</v>
      </c>
      <c r="X614" s="41">
        <v>0</v>
      </c>
      <c r="Y614" s="41">
        <v>0</v>
      </c>
      <c r="Z614" s="41">
        <v>0</v>
      </c>
      <c r="AA614" s="41">
        <v>0</v>
      </c>
      <c r="AB614" s="41">
        <v>0</v>
      </c>
      <c r="AC614" s="41">
        <v>0</v>
      </c>
      <c r="AD614" s="41">
        <v>0</v>
      </c>
      <c r="AE614" s="41">
        <v>0</v>
      </c>
      <c r="AF614" s="41">
        <v>0</v>
      </c>
      <c r="AG614" s="41">
        <v>0</v>
      </c>
      <c r="AH614" s="41">
        <v>0</v>
      </c>
      <c r="AI614" s="41">
        <v>0</v>
      </c>
      <c r="AJ614" s="41">
        <v>0</v>
      </c>
      <c r="AM614" s="34"/>
      <c r="AY614" s="36"/>
      <c r="AZ614" s="36"/>
      <c r="BA614" s="36"/>
      <c r="BB614" s="36"/>
    </row>
    <row r="615" spans="19:54" x14ac:dyDescent="0.2">
      <c r="S615" s="8" t="s">
        <v>5312</v>
      </c>
      <c r="T615" s="8" t="s">
        <v>5054</v>
      </c>
      <c r="U615" s="35">
        <v>0.33715377268399999</v>
      </c>
      <c r="V615" s="35">
        <v>0.39146567718000003</v>
      </c>
      <c r="W615" s="35">
        <v>0.374525745257</v>
      </c>
      <c r="X615" s="35">
        <v>0.27676484338500001</v>
      </c>
      <c r="Y615" s="35">
        <v>0.48822605965499999</v>
      </c>
      <c r="Z615" s="35">
        <v>0.48361162646900002</v>
      </c>
      <c r="AA615" s="35">
        <v>0.38187009279099998</v>
      </c>
      <c r="AB615" s="35">
        <v>0.295413669065</v>
      </c>
      <c r="AC615" s="35">
        <v>0.43549862763000002</v>
      </c>
      <c r="AD615" s="35">
        <v>0.38765670202500002</v>
      </c>
      <c r="AE615" s="35">
        <v>0.46844319775600002</v>
      </c>
      <c r="AF615" s="35">
        <v>0.41125541125499998</v>
      </c>
      <c r="AG615" s="35">
        <v>0.33180568286000001</v>
      </c>
      <c r="AH615" s="35">
        <v>0.25506294471800001</v>
      </c>
      <c r="AI615" s="35">
        <v>0.38683859493099998</v>
      </c>
      <c r="AJ615" s="35">
        <v>0.33492063492099999</v>
      </c>
      <c r="AM615" s="34"/>
      <c r="AY615" s="36"/>
      <c r="AZ615" s="36"/>
      <c r="BA615" s="36"/>
      <c r="BB615" s="36"/>
    </row>
    <row r="616" spans="19:54" x14ac:dyDescent="0.2">
      <c r="S616" s="8" t="s">
        <v>5312</v>
      </c>
      <c r="T616" s="8" t="s">
        <v>5056</v>
      </c>
      <c r="U616" s="35">
        <v>0</v>
      </c>
      <c r="V616" s="35">
        <v>0</v>
      </c>
      <c r="W616" s="35">
        <v>0</v>
      </c>
      <c r="X616" s="35">
        <v>0</v>
      </c>
      <c r="Y616" s="35">
        <v>0</v>
      </c>
      <c r="Z616" s="35">
        <v>6.1842918985799997E-4</v>
      </c>
      <c r="AA616" s="35">
        <v>0</v>
      </c>
      <c r="AB616" s="35">
        <v>0</v>
      </c>
      <c r="AC616" s="35">
        <v>0</v>
      </c>
      <c r="AD616" s="35">
        <v>9.6432015429099996E-4</v>
      </c>
      <c r="AE616" s="35">
        <v>0</v>
      </c>
      <c r="AF616" s="35">
        <v>0</v>
      </c>
      <c r="AG616" s="35">
        <v>9.1659028414300004E-4</v>
      </c>
      <c r="AH616" s="35">
        <v>5.4734537493200002E-4</v>
      </c>
      <c r="AI616" s="35">
        <v>4.4464206313900003E-4</v>
      </c>
      <c r="AJ616" s="35">
        <v>0</v>
      </c>
      <c r="AM616" s="34"/>
      <c r="AY616" s="36"/>
      <c r="AZ616" s="36"/>
      <c r="BA616" s="36"/>
      <c r="BB616" s="36"/>
    </row>
    <row r="617" spans="19:54" x14ac:dyDescent="0.2">
      <c r="S617" s="8" t="s">
        <v>5312</v>
      </c>
      <c r="T617" s="8" t="s">
        <v>5058</v>
      </c>
      <c r="U617" s="35">
        <v>0</v>
      </c>
      <c r="V617" s="35">
        <v>0</v>
      </c>
      <c r="W617" s="35">
        <v>0</v>
      </c>
      <c r="X617" s="35">
        <v>0</v>
      </c>
      <c r="Y617" s="35">
        <v>7.8492935635800004E-4</v>
      </c>
      <c r="Z617" s="35">
        <v>0</v>
      </c>
      <c r="AA617" s="35">
        <v>0</v>
      </c>
      <c r="AB617" s="35">
        <v>0</v>
      </c>
      <c r="AC617" s="35">
        <v>0</v>
      </c>
      <c r="AD617" s="35">
        <v>9.6432015429099996E-4</v>
      </c>
      <c r="AE617" s="35">
        <v>0</v>
      </c>
      <c r="AF617" s="35">
        <v>0</v>
      </c>
      <c r="AG617" s="35">
        <v>0</v>
      </c>
      <c r="AH617" s="35">
        <v>0</v>
      </c>
      <c r="AI617" s="35">
        <v>0</v>
      </c>
      <c r="AJ617" s="35">
        <v>0</v>
      </c>
      <c r="AM617" s="34"/>
      <c r="AY617" s="36"/>
      <c r="AZ617" s="36"/>
      <c r="BA617" s="36"/>
      <c r="BB617" s="36"/>
    </row>
    <row r="618" spans="19:54" x14ac:dyDescent="0.2">
      <c r="S618" s="8" t="s">
        <v>5312</v>
      </c>
      <c r="T618" s="8" t="s">
        <v>5060</v>
      </c>
      <c r="U618" s="35">
        <v>0.66284622731599996</v>
      </c>
      <c r="V618" s="35">
        <v>0.60853432281999997</v>
      </c>
      <c r="W618" s="35">
        <v>0.625474254743</v>
      </c>
      <c r="X618" s="35">
        <v>0.72323515661500004</v>
      </c>
      <c r="Y618" s="35">
        <v>0.51098901098899996</v>
      </c>
      <c r="Z618" s="35">
        <v>0.51576994434099999</v>
      </c>
      <c r="AA618" s="35">
        <v>0.61812990720899996</v>
      </c>
      <c r="AB618" s="35">
        <v>0.704586330935</v>
      </c>
      <c r="AC618" s="35">
        <v>0.56450137236999998</v>
      </c>
      <c r="AD618" s="35">
        <v>0.610414657666</v>
      </c>
      <c r="AE618" s="35">
        <v>0.53155680224400004</v>
      </c>
      <c r="AF618" s="35">
        <v>0.58874458874500002</v>
      </c>
      <c r="AG618" s="35">
        <v>0.66727772685599995</v>
      </c>
      <c r="AH618" s="35">
        <v>0.74438970990700004</v>
      </c>
      <c r="AI618" s="35">
        <v>0.61271676300599998</v>
      </c>
      <c r="AJ618" s="35">
        <v>0.66507936507900001</v>
      </c>
      <c r="AM618" s="34"/>
      <c r="AY618" s="36"/>
      <c r="AZ618" s="36"/>
      <c r="BA618" s="36"/>
      <c r="BB618" s="36"/>
    </row>
    <row r="619" spans="19:54" x14ac:dyDescent="0.2">
      <c r="S619" s="8" t="s">
        <v>5312</v>
      </c>
      <c r="T619" s="8" t="s">
        <v>4973</v>
      </c>
      <c r="U619" s="35">
        <v>0</v>
      </c>
      <c r="V619" s="35">
        <v>0</v>
      </c>
      <c r="W619" s="35">
        <v>0</v>
      </c>
      <c r="X619" s="35">
        <v>0</v>
      </c>
      <c r="Y619" s="35">
        <v>0</v>
      </c>
      <c r="Z619" s="35">
        <v>0</v>
      </c>
      <c r="AA619" s="35">
        <v>0</v>
      </c>
      <c r="AB619" s="35">
        <v>0</v>
      </c>
      <c r="AC619" s="35">
        <v>0</v>
      </c>
      <c r="AD619" s="35">
        <v>0</v>
      </c>
      <c r="AE619" s="35">
        <v>0</v>
      </c>
      <c r="AF619" s="35">
        <v>0</v>
      </c>
      <c r="AG619" s="35">
        <v>0</v>
      </c>
      <c r="AH619" s="35">
        <v>0</v>
      </c>
      <c r="AI619" s="35">
        <v>0</v>
      </c>
      <c r="AJ619" s="35">
        <v>0</v>
      </c>
      <c r="AM619" s="34"/>
      <c r="AY619" s="36"/>
      <c r="AZ619" s="36"/>
      <c r="BA619" s="36"/>
      <c r="BB619" s="36"/>
    </row>
    <row r="620" spans="19:54" ht="15.75" thickBot="1" x14ac:dyDescent="0.25">
      <c r="S620" s="40" t="s">
        <v>5312</v>
      </c>
      <c r="T620" s="40" t="s">
        <v>52</v>
      </c>
      <c r="U620" s="41">
        <v>0</v>
      </c>
      <c r="V620" s="41">
        <v>0</v>
      </c>
      <c r="W620" s="41">
        <v>0</v>
      </c>
      <c r="X620" s="41">
        <v>0</v>
      </c>
      <c r="Y620" s="41">
        <v>0</v>
      </c>
      <c r="Z620" s="41">
        <v>0</v>
      </c>
      <c r="AA620" s="41">
        <v>0</v>
      </c>
      <c r="AB620" s="41">
        <v>0</v>
      </c>
      <c r="AC620" s="41">
        <v>0</v>
      </c>
      <c r="AD620" s="41">
        <v>0</v>
      </c>
      <c r="AE620" s="41">
        <v>0</v>
      </c>
      <c r="AF620" s="41">
        <v>0</v>
      </c>
      <c r="AG620" s="41">
        <v>0</v>
      </c>
      <c r="AH620" s="41">
        <v>0</v>
      </c>
      <c r="AI620" s="41">
        <v>0</v>
      </c>
      <c r="AJ620" s="41">
        <v>0</v>
      </c>
      <c r="AM620" s="34"/>
      <c r="AY620" s="36"/>
      <c r="AZ620" s="36"/>
      <c r="BA620" s="36"/>
      <c r="BB620" s="36"/>
    </row>
    <row r="621" spans="19:54" x14ac:dyDescent="0.2">
      <c r="S621" s="8" t="s">
        <v>5313</v>
      </c>
      <c r="T621" s="8" t="s">
        <v>5054</v>
      </c>
      <c r="U621" s="35">
        <v>0.626735298705</v>
      </c>
      <c r="V621" s="35">
        <v>0.59929328621900002</v>
      </c>
      <c r="W621" s="35">
        <v>0.63182957393500006</v>
      </c>
      <c r="X621" s="35">
        <v>0.74163768835900001</v>
      </c>
      <c r="Y621" s="35">
        <v>0.64549517760499997</v>
      </c>
      <c r="Z621" s="35">
        <v>0.64555256064699995</v>
      </c>
      <c r="AA621" s="35">
        <v>0.67085108833399998</v>
      </c>
      <c r="AB621" s="35">
        <v>0.41331603977499998</v>
      </c>
      <c r="AC621" s="35">
        <v>0.55257270693500005</v>
      </c>
      <c r="AD621" s="35">
        <v>0.56755663430400005</v>
      </c>
      <c r="AE621" s="35">
        <v>0.71607217292900005</v>
      </c>
      <c r="AF621" s="35">
        <v>0.43097345132699999</v>
      </c>
      <c r="AG621" s="35">
        <v>0.71685466732100001</v>
      </c>
      <c r="AH621" s="35">
        <v>0.42331932773100001</v>
      </c>
      <c r="AI621" s="35">
        <v>0.72535717956599999</v>
      </c>
      <c r="AJ621" s="35">
        <v>0.57464788732399996</v>
      </c>
      <c r="AM621" s="34"/>
      <c r="AY621" s="36"/>
      <c r="AZ621" s="36"/>
      <c r="BA621" s="36"/>
      <c r="BB621" s="36"/>
    </row>
    <row r="622" spans="19:54" x14ac:dyDescent="0.2">
      <c r="S622" s="8" t="s">
        <v>5313</v>
      </c>
      <c r="T622" s="8" t="s">
        <v>5056</v>
      </c>
      <c r="U622" s="35">
        <v>1.55981906099E-4</v>
      </c>
      <c r="V622" s="35">
        <v>0</v>
      </c>
      <c r="W622" s="35">
        <v>0</v>
      </c>
      <c r="X622" s="35">
        <v>8.2795164762399995E-5</v>
      </c>
      <c r="Y622" s="35">
        <v>4.7047753469799998E-4</v>
      </c>
      <c r="Z622" s="35">
        <v>0</v>
      </c>
      <c r="AA622" s="35">
        <v>0</v>
      </c>
      <c r="AB622" s="35">
        <v>4.3233895374E-4</v>
      </c>
      <c r="AC622" s="35">
        <v>0</v>
      </c>
      <c r="AD622" s="35">
        <v>0</v>
      </c>
      <c r="AE622" s="35">
        <v>0</v>
      </c>
      <c r="AF622" s="35">
        <v>8.8495575221200003E-4</v>
      </c>
      <c r="AG622" s="35">
        <v>0</v>
      </c>
      <c r="AH622" s="35">
        <v>0</v>
      </c>
      <c r="AI622" s="35">
        <v>1.54178230034E-4</v>
      </c>
      <c r="AJ622" s="35">
        <v>0</v>
      </c>
      <c r="AM622" s="34"/>
      <c r="AY622" s="36"/>
      <c r="AZ622" s="36"/>
      <c r="BA622" s="36"/>
      <c r="BB622" s="36"/>
    </row>
    <row r="623" spans="19:54" x14ac:dyDescent="0.2">
      <c r="S623" s="8" t="s">
        <v>5313</v>
      </c>
      <c r="T623" s="8" t="s">
        <v>5058</v>
      </c>
      <c r="U623" s="35">
        <v>1.55981906099E-4</v>
      </c>
      <c r="V623" s="35">
        <v>0</v>
      </c>
      <c r="W623" s="35">
        <v>0</v>
      </c>
      <c r="X623" s="35">
        <v>8.2795164762399995E-5</v>
      </c>
      <c r="Y623" s="35">
        <v>2.3523876734899999E-4</v>
      </c>
      <c r="Z623" s="35">
        <v>1.3477088948799999E-3</v>
      </c>
      <c r="AA623" s="35">
        <v>1.15167568813E-4</v>
      </c>
      <c r="AB623" s="35">
        <v>4.3233895374E-4</v>
      </c>
      <c r="AC623" s="35">
        <v>0</v>
      </c>
      <c r="AD623" s="35">
        <v>1.0113268608400001E-3</v>
      </c>
      <c r="AE623" s="35">
        <v>5.3593759304500005E-4</v>
      </c>
      <c r="AF623" s="35">
        <v>0</v>
      </c>
      <c r="AG623" s="35">
        <v>8.1739414745799998E-5</v>
      </c>
      <c r="AH623" s="35">
        <v>0</v>
      </c>
      <c r="AI623" s="35">
        <v>6.6810566348E-4</v>
      </c>
      <c r="AJ623" s="35">
        <v>1.4084507042299999E-3</v>
      </c>
      <c r="AM623" s="34"/>
      <c r="AY623" s="36"/>
      <c r="AZ623" s="36"/>
      <c r="BA623" s="36"/>
      <c r="BB623" s="36"/>
    </row>
    <row r="624" spans="19:54" x14ac:dyDescent="0.2">
      <c r="S624" s="8" t="s">
        <v>5313</v>
      </c>
      <c r="T624" s="8" t="s">
        <v>5060</v>
      </c>
      <c r="U624" s="35">
        <v>0.37295273748199997</v>
      </c>
      <c r="V624" s="35">
        <v>0.40070671378099998</v>
      </c>
      <c r="W624" s="35">
        <v>0.368170426065</v>
      </c>
      <c r="X624" s="35">
        <v>0.25819672131100002</v>
      </c>
      <c r="Y624" s="35">
        <v>0.35379910609300003</v>
      </c>
      <c r="Z624" s="35">
        <v>0.35309973045800003</v>
      </c>
      <c r="AA624" s="35">
        <v>0.32903374409800001</v>
      </c>
      <c r="AB624" s="35">
        <v>0.58581928231699998</v>
      </c>
      <c r="AC624" s="35">
        <v>0.44742729306500001</v>
      </c>
      <c r="AD624" s="35">
        <v>0.43143203883499998</v>
      </c>
      <c r="AE624" s="35">
        <v>0.28339188947799998</v>
      </c>
      <c r="AF624" s="35">
        <v>0.56814159291999999</v>
      </c>
      <c r="AG624" s="35">
        <v>0.28306359326500002</v>
      </c>
      <c r="AH624" s="35">
        <v>0.57668067226899999</v>
      </c>
      <c r="AI624" s="35">
        <v>0.27382053653999999</v>
      </c>
      <c r="AJ624" s="35">
        <v>0.42394366197200001</v>
      </c>
      <c r="AM624" s="34"/>
      <c r="AY624" s="36"/>
      <c r="AZ624" s="36"/>
      <c r="BA624" s="36"/>
      <c r="BB624" s="36"/>
    </row>
    <row r="625" spans="19:54" x14ac:dyDescent="0.2">
      <c r="S625" s="8" t="s">
        <v>5313</v>
      </c>
      <c r="T625" s="8" t="s">
        <v>4973</v>
      </c>
      <c r="U625" s="35">
        <v>0</v>
      </c>
      <c r="V625" s="35">
        <v>0</v>
      </c>
      <c r="W625" s="35">
        <v>0</v>
      </c>
      <c r="X625" s="35">
        <v>0</v>
      </c>
      <c r="Y625" s="35">
        <v>0</v>
      </c>
      <c r="Z625" s="35">
        <v>0</v>
      </c>
      <c r="AA625" s="35">
        <v>0</v>
      </c>
      <c r="AB625" s="35">
        <v>0</v>
      </c>
      <c r="AC625" s="35">
        <v>0</v>
      </c>
      <c r="AD625" s="35">
        <v>0</v>
      </c>
      <c r="AE625" s="35">
        <v>0</v>
      </c>
      <c r="AF625" s="35">
        <v>0</v>
      </c>
      <c r="AG625" s="35">
        <v>0</v>
      </c>
      <c r="AH625" s="35">
        <v>0</v>
      </c>
      <c r="AI625" s="35">
        <v>0</v>
      </c>
      <c r="AJ625" s="35">
        <v>0</v>
      </c>
      <c r="AM625" s="34"/>
      <c r="AY625" s="36"/>
      <c r="AZ625" s="36"/>
      <c r="BA625" s="36"/>
      <c r="BB625" s="36"/>
    </row>
    <row r="626" spans="19:54" ht="15.75" thickBot="1" x14ac:dyDescent="0.25">
      <c r="S626" s="40" t="s">
        <v>5313</v>
      </c>
      <c r="T626" s="40" t="s">
        <v>52</v>
      </c>
      <c r="U626" s="41">
        <v>0</v>
      </c>
      <c r="V626" s="41">
        <v>0</v>
      </c>
      <c r="W626" s="41">
        <v>0</v>
      </c>
      <c r="X626" s="41">
        <v>0</v>
      </c>
      <c r="Y626" s="41">
        <v>0</v>
      </c>
      <c r="Z626" s="41">
        <v>0</v>
      </c>
      <c r="AA626" s="41">
        <v>0</v>
      </c>
      <c r="AB626" s="41">
        <v>0</v>
      </c>
      <c r="AC626" s="41">
        <v>0</v>
      </c>
      <c r="AD626" s="41">
        <v>0</v>
      </c>
      <c r="AE626" s="41">
        <v>0</v>
      </c>
      <c r="AF626" s="41">
        <v>0</v>
      </c>
      <c r="AG626" s="41">
        <v>0</v>
      </c>
      <c r="AH626" s="41">
        <v>0</v>
      </c>
      <c r="AI626" s="41">
        <v>0</v>
      </c>
      <c r="AJ626" s="41">
        <v>0</v>
      </c>
      <c r="AM626" s="34"/>
      <c r="AY626" s="36"/>
      <c r="AZ626" s="36"/>
      <c r="BA626" s="36"/>
      <c r="BB626" s="36"/>
    </row>
    <row r="627" spans="19:54" x14ac:dyDescent="0.2">
      <c r="S627" s="8" t="s">
        <v>5314</v>
      </c>
      <c r="T627" s="8" t="s">
        <v>5054</v>
      </c>
      <c r="U627" s="35">
        <v>0.38786008230500002</v>
      </c>
      <c r="V627" s="35">
        <v>0.334346504559</v>
      </c>
      <c r="W627" s="35">
        <v>0.26013309134899998</v>
      </c>
      <c r="X627" s="35">
        <v>0.36114120621200002</v>
      </c>
      <c r="Y627" s="35">
        <v>0.39045936395800002</v>
      </c>
      <c r="Z627" s="35">
        <v>0.46121593291399998</v>
      </c>
      <c r="AA627" s="35">
        <v>0.31503841931900001</v>
      </c>
      <c r="AB627" s="35">
        <v>0.20517737296300001</v>
      </c>
      <c r="AC627" s="35">
        <v>0.39379084967299999</v>
      </c>
      <c r="AD627" s="35">
        <v>0.42717391304300001</v>
      </c>
      <c r="AE627" s="35">
        <v>0.4</v>
      </c>
      <c r="AF627" s="35">
        <v>0.42255566311699999</v>
      </c>
      <c r="AG627" s="35">
        <v>0.419062027231</v>
      </c>
      <c r="AH627" s="35">
        <v>0.24152803450400001</v>
      </c>
      <c r="AI627" s="35">
        <v>0.48049921996900002</v>
      </c>
      <c r="AJ627" s="35">
        <v>0.447084233261</v>
      </c>
      <c r="AM627" s="34"/>
      <c r="AY627" s="36"/>
      <c r="AZ627" s="36"/>
      <c r="BA627" s="36"/>
      <c r="BB627" s="36"/>
    </row>
    <row r="628" spans="19:54" x14ac:dyDescent="0.2">
      <c r="S628" s="8" t="s">
        <v>5314</v>
      </c>
      <c r="T628" s="8" t="s">
        <v>5056</v>
      </c>
      <c r="U628" s="35">
        <v>0</v>
      </c>
      <c r="V628" s="35">
        <v>0</v>
      </c>
      <c r="W628" s="35">
        <v>0</v>
      </c>
      <c r="X628" s="35">
        <v>0</v>
      </c>
      <c r="Y628" s="35">
        <v>0</v>
      </c>
      <c r="Z628" s="35">
        <v>1.0482180293499999E-3</v>
      </c>
      <c r="AA628" s="35">
        <v>0</v>
      </c>
      <c r="AB628" s="35">
        <v>9.5877277085300002E-4</v>
      </c>
      <c r="AC628" s="35">
        <v>0</v>
      </c>
      <c r="AD628" s="35">
        <v>0</v>
      </c>
      <c r="AE628" s="35">
        <v>0</v>
      </c>
      <c r="AF628" s="35">
        <v>4.8402710551799998E-4</v>
      </c>
      <c r="AG628" s="35">
        <v>1.51285930408E-3</v>
      </c>
      <c r="AH628" s="35">
        <v>6.1614294516300003E-4</v>
      </c>
      <c r="AI628" s="35">
        <v>0</v>
      </c>
      <c r="AJ628" s="35">
        <v>0</v>
      </c>
      <c r="AM628" s="34"/>
      <c r="AY628" s="36"/>
      <c r="AZ628" s="36"/>
      <c r="BA628" s="36"/>
      <c r="BB628" s="36"/>
    </row>
    <row r="629" spans="19:54" x14ac:dyDescent="0.2">
      <c r="S629" s="8" t="s">
        <v>5314</v>
      </c>
      <c r="T629" s="8" t="s">
        <v>5058</v>
      </c>
      <c r="U629" s="35">
        <v>0</v>
      </c>
      <c r="V629" s="35">
        <v>0</v>
      </c>
      <c r="W629" s="35">
        <v>0</v>
      </c>
      <c r="X629" s="35">
        <v>7.2228241242300003E-4</v>
      </c>
      <c r="Y629" s="35">
        <v>8.8339222614800005E-4</v>
      </c>
      <c r="Z629" s="35">
        <v>0</v>
      </c>
      <c r="AA629" s="35">
        <v>0</v>
      </c>
      <c r="AB629" s="35">
        <v>0</v>
      </c>
      <c r="AC629" s="35">
        <v>5.4466230936799998E-4</v>
      </c>
      <c r="AD629" s="35">
        <v>0</v>
      </c>
      <c r="AE629" s="35">
        <v>0</v>
      </c>
      <c r="AF629" s="35">
        <v>4.8402710551799998E-4</v>
      </c>
      <c r="AG629" s="35">
        <v>0</v>
      </c>
      <c r="AH629" s="35">
        <v>1.2322858903299999E-3</v>
      </c>
      <c r="AI629" s="35">
        <v>0</v>
      </c>
      <c r="AJ629" s="35">
        <v>1.07991360691E-3</v>
      </c>
      <c r="AM629" s="34"/>
      <c r="AY629" s="36"/>
      <c r="AZ629" s="36"/>
      <c r="BA629" s="36"/>
      <c r="BB629" s="36"/>
    </row>
    <row r="630" spans="19:54" x14ac:dyDescent="0.2">
      <c r="S630" s="8" t="s">
        <v>5314</v>
      </c>
      <c r="T630" s="8" t="s">
        <v>5060</v>
      </c>
      <c r="U630" s="35">
        <v>0.61213991769499998</v>
      </c>
      <c r="V630" s="35">
        <v>0.66565349544100005</v>
      </c>
      <c r="W630" s="35">
        <v>0.73986690865100002</v>
      </c>
      <c r="X630" s="35">
        <v>0.63813651137600003</v>
      </c>
      <c r="Y630" s="35">
        <v>0.60865724381599995</v>
      </c>
      <c r="Z630" s="35">
        <v>0.537735849057</v>
      </c>
      <c r="AA630" s="35">
        <v>0.68496158068099999</v>
      </c>
      <c r="AB630" s="35">
        <v>0.79386385426700001</v>
      </c>
      <c r="AC630" s="35">
        <v>0.60566448801700001</v>
      </c>
      <c r="AD630" s="35">
        <v>0.57282608695699999</v>
      </c>
      <c r="AE630" s="35">
        <v>0.6</v>
      </c>
      <c r="AF630" s="35">
        <v>0.57647628267200002</v>
      </c>
      <c r="AG630" s="35">
        <v>0.57942511346400005</v>
      </c>
      <c r="AH630" s="35">
        <v>0.75662353666100002</v>
      </c>
      <c r="AI630" s="35">
        <v>0.51950078003099998</v>
      </c>
      <c r="AJ630" s="35">
        <v>0.55183585313200001</v>
      </c>
      <c r="AM630" s="34"/>
      <c r="AY630" s="36"/>
      <c r="AZ630" s="36"/>
      <c r="BA630" s="36"/>
      <c r="BB630" s="36"/>
    </row>
    <row r="631" spans="19:54" x14ac:dyDescent="0.2">
      <c r="S631" s="8" t="s">
        <v>5314</v>
      </c>
      <c r="T631" s="8" t="s">
        <v>4973</v>
      </c>
      <c r="U631" s="35">
        <v>0</v>
      </c>
      <c r="V631" s="35">
        <v>0</v>
      </c>
      <c r="W631" s="35">
        <v>0</v>
      </c>
      <c r="X631" s="35">
        <v>0</v>
      </c>
      <c r="Y631" s="35">
        <v>0</v>
      </c>
      <c r="Z631" s="35">
        <v>0</v>
      </c>
      <c r="AA631" s="35">
        <v>0</v>
      </c>
      <c r="AB631" s="35">
        <v>0</v>
      </c>
      <c r="AC631" s="35">
        <v>0</v>
      </c>
      <c r="AD631" s="35">
        <v>0</v>
      </c>
      <c r="AE631" s="35">
        <v>0</v>
      </c>
      <c r="AF631" s="35">
        <v>0</v>
      </c>
      <c r="AG631" s="35">
        <v>0</v>
      </c>
      <c r="AH631" s="35">
        <v>0</v>
      </c>
      <c r="AI631" s="35">
        <v>0</v>
      </c>
      <c r="AJ631" s="35">
        <v>0</v>
      </c>
      <c r="AM631" s="34"/>
      <c r="AY631" s="36"/>
      <c r="AZ631" s="36"/>
      <c r="BA631" s="36"/>
      <c r="BB631" s="36"/>
    </row>
    <row r="632" spans="19:54" ht="15.75" thickBot="1" x14ac:dyDescent="0.25">
      <c r="S632" s="40" t="s">
        <v>5314</v>
      </c>
      <c r="T632" s="40" t="s">
        <v>52</v>
      </c>
      <c r="U632" s="41">
        <v>0</v>
      </c>
      <c r="V632" s="41">
        <v>0</v>
      </c>
      <c r="W632" s="41">
        <v>0</v>
      </c>
      <c r="X632" s="41">
        <v>0</v>
      </c>
      <c r="Y632" s="41">
        <v>0</v>
      </c>
      <c r="Z632" s="41">
        <v>0</v>
      </c>
      <c r="AA632" s="41">
        <v>0</v>
      </c>
      <c r="AB632" s="41">
        <v>0</v>
      </c>
      <c r="AC632" s="41">
        <v>0</v>
      </c>
      <c r="AD632" s="41">
        <v>0</v>
      </c>
      <c r="AE632" s="41">
        <v>0</v>
      </c>
      <c r="AF632" s="41">
        <v>0</v>
      </c>
      <c r="AG632" s="41">
        <v>0</v>
      </c>
      <c r="AH632" s="41">
        <v>0</v>
      </c>
      <c r="AI632" s="41">
        <v>0</v>
      </c>
      <c r="AJ632" s="41">
        <v>0</v>
      </c>
      <c r="AM632" s="34"/>
      <c r="AY632" s="36"/>
      <c r="AZ632" s="36"/>
      <c r="BA632" s="36"/>
      <c r="BB632" s="36"/>
    </row>
    <row r="633" spans="19:54" x14ac:dyDescent="0.2">
      <c r="S633" s="8" t="s">
        <v>5315</v>
      </c>
      <c r="T633" s="8" t="s">
        <v>5054</v>
      </c>
      <c r="U633" s="35">
        <v>0.98056155507599996</v>
      </c>
      <c r="V633" s="35">
        <v>0.97110754414099998</v>
      </c>
      <c r="W633" s="35">
        <v>0.96914446002800003</v>
      </c>
      <c r="X633" s="35">
        <v>0.97180261832799997</v>
      </c>
      <c r="Y633" s="35">
        <v>0.92026578073099996</v>
      </c>
      <c r="Z633" s="35">
        <v>0.96796925048000004</v>
      </c>
      <c r="AA633" s="35">
        <v>0.83431085043999997</v>
      </c>
      <c r="AB633" s="35">
        <v>0.75746496039</v>
      </c>
      <c r="AC633" s="35">
        <v>0.97606774668600005</v>
      </c>
      <c r="AD633" s="35">
        <v>0.91819699499200003</v>
      </c>
      <c r="AE633" s="35">
        <v>0.88151041666700003</v>
      </c>
      <c r="AF633" s="35">
        <v>0.89948006932400004</v>
      </c>
      <c r="AG633" s="35">
        <v>0.97794117647099998</v>
      </c>
      <c r="AH633" s="35">
        <v>0.96822742474900003</v>
      </c>
      <c r="AI633" s="35">
        <v>0.97808886183800003</v>
      </c>
      <c r="AJ633" s="35">
        <v>0.98455056179800005</v>
      </c>
      <c r="AM633" s="34"/>
      <c r="AY633" s="36"/>
      <c r="AZ633" s="36"/>
      <c r="BA633" s="36"/>
      <c r="BB633" s="36"/>
    </row>
    <row r="634" spans="19:54" x14ac:dyDescent="0.2">
      <c r="S634" s="8" t="s">
        <v>5315</v>
      </c>
      <c r="T634" s="8" t="s">
        <v>5056</v>
      </c>
      <c r="U634" s="35">
        <v>0</v>
      </c>
      <c r="V634" s="35">
        <v>0</v>
      </c>
      <c r="W634" s="35">
        <v>0</v>
      </c>
      <c r="X634" s="35">
        <v>0</v>
      </c>
      <c r="Y634" s="35">
        <v>0</v>
      </c>
      <c r="Z634" s="35">
        <v>0</v>
      </c>
      <c r="AA634" s="35">
        <v>0</v>
      </c>
      <c r="AB634" s="35">
        <v>0</v>
      </c>
      <c r="AC634" s="35">
        <v>0</v>
      </c>
      <c r="AD634" s="35">
        <v>0</v>
      </c>
      <c r="AE634" s="35">
        <v>0</v>
      </c>
      <c r="AF634" s="35">
        <v>0</v>
      </c>
      <c r="AG634" s="35">
        <v>2.45098039216E-3</v>
      </c>
      <c r="AH634" s="35">
        <v>0</v>
      </c>
      <c r="AI634" s="35">
        <v>0</v>
      </c>
      <c r="AJ634" s="35">
        <v>0</v>
      </c>
      <c r="AM634" s="34"/>
      <c r="AY634" s="36"/>
      <c r="AZ634" s="36"/>
      <c r="BA634" s="36"/>
      <c r="BB634" s="36"/>
    </row>
    <row r="635" spans="19:54" x14ac:dyDescent="0.2">
      <c r="S635" s="8" t="s">
        <v>5315</v>
      </c>
      <c r="T635" s="8" t="s">
        <v>5058</v>
      </c>
      <c r="U635" s="35">
        <v>0</v>
      </c>
      <c r="V635" s="35">
        <v>0</v>
      </c>
      <c r="W635" s="35">
        <v>0</v>
      </c>
      <c r="X635" s="35">
        <v>0</v>
      </c>
      <c r="Y635" s="35">
        <v>0</v>
      </c>
      <c r="Z635" s="35">
        <v>6.4061499039099997E-4</v>
      </c>
      <c r="AA635" s="35">
        <v>0</v>
      </c>
      <c r="AB635" s="35">
        <v>0</v>
      </c>
      <c r="AC635" s="35">
        <v>7.3637702503700001E-4</v>
      </c>
      <c r="AD635" s="35">
        <v>1.6694490818000001E-3</v>
      </c>
      <c r="AE635" s="35">
        <v>1.30208333333E-3</v>
      </c>
      <c r="AF635" s="35">
        <v>8.6655112651599995E-4</v>
      </c>
      <c r="AG635" s="35">
        <v>0</v>
      </c>
      <c r="AH635" s="35">
        <v>0</v>
      </c>
      <c r="AI635" s="35">
        <v>1.21728545344E-3</v>
      </c>
      <c r="AJ635" s="35">
        <v>0</v>
      </c>
      <c r="AM635" s="34"/>
      <c r="AY635" s="36"/>
      <c r="AZ635" s="36"/>
      <c r="BA635" s="36"/>
      <c r="BB635" s="36"/>
    </row>
    <row r="636" spans="19:54" x14ac:dyDescent="0.2">
      <c r="S636" s="8" t="s">
        <v>5315</v>
      </c>
      <c r="T636" s="8" t="s">
        <v>5060</v>
      </c>
      <c r="U636" s="35">
        <v>1.94384449244E-2</v>
      </c>
      <c r="V636" s="35">
        <v>2.8892455858700001E-2</v>
      </c>
      <c r="W636" s="35">
        <v>3.0855539971899999E-2</v>
      </c>
      <c r="X636" s="35">
        <v>2.8197381671700002E-2</v>
      </c>
      <c r="Y636" s="35">
        <v>7.9734219269100001E-2</v>
      </c>
      <c r="Z636" s="35">
        <v>3.13901345291E-2</v>
      </c>
      <c r="AA636" s="35">
        <v>0.16568914956</v>
      </c>
      <c r="AB636" s="35">
        <v>0.24253503961</v>
      </c>
      <c r="AC636" s="35">
        <v>2.3195876288699999E-2</v>
      </c>
      <c r="AD636" s="35">
        <v>8.0133555926499997E-2</v>
      </c>
      <c r="AE636" s="35">
        <v>0.1171875</v>
      </c>
      <c r="AF636" s="35">
        <v>9.9653379549399998E-2</v>
      </c>
      <c r="AG636" s="35">
        <v>1.9607843137300001E-2</v>
      </c>
      <c r="AH636" s="35">
        <v>3.1772575250800003E-2</v>
      </c>
      <c r="AI636" s="35">
        <v>2.06938527085E-2</v>
      </c>
      <c r="AJ636" s="35">
        <v>1.5449438202199999E-2</v>
      </c>
      <c r="AM636" s="34"/>
      <c r="AY636" s="36"/>
      <c r="AZ636" s="36"/>
      <c r="BA636" s="36"/>
      <c r="BB636" s="36"/>
    </row>
    <row r="637" spans="19:54" x14ac:dyDescent="0.2">
      <c r="S637" s="8" t="s">
        <v>5315</v>
      </c>
      <c r="T637" s="8" t="s">
        <v>4973</v>
      </c>
      <c r="U637" s="35">
        <v>0</v>
      </c>
      <c r="V637" s="35">
        <v>0</v>
      </c>
      <c r="W637" s="35">
        <v>0</v>
      </c>
      <c r="X637" s="35">
        <v>0</v>
      </c>
      <c r="Y637" s="35">
        <v>0</v>
      </c>
      <c r="Z637" s="35">
        <v>0</v>
      </c>
      <c r="AA637" s="35">
        <v>0</v>
      </c>
      <c r="AB637" s="35">
        <v>0</v>
      </c>
      <c r="AC637" s="35">
        <v>0</v>
      </c>
      <c r="AD637" s="35">
        <v>0</v>
      </c>
      <c r="AE637" s="35">
        <v>0</v>
      </c>
      <c r="AF637" s="35">
        <v>0</v>
      </c>
      <c r="AG637" s="35">
        <v>0</v>
      </c>
      <c r="AH637" s="35">
        <v>0</v>
      </c>
      <c r="AI637" s="35">
        <v>0</v>
      </c>
      <c r="AJ637" s="35">
        <v>0</v>
      </c>
      <c r="AM637" s="34"/>
      <c r="AY637" s="36"/>
      <c r="AZ637" s="36"/>
      <c r="BA637" s="36"/>
      <c r="BB637" s="36"/>
    </row>
    <row r="638" spans="19:54" ht="15.75" thickBot="1" x14ac:dyDescent="0.25">
      <c r="S638" s="40" t="s">
        <v>5315</v>
      </c>
      <c r="T638" s="40" t="s">
        <v>52</v>
      </c>
      <c r="U638" s="41">
        <v>0</v>
      </c>
      <c r="V638" s="41">
        <v>0</v>
      </c>
      <c r="W638" s="41">
        <v>0</v>
      </c>
      <c r="X638" s="41">
        <v>0</v>
      </c>
      <c r="Y638" s="41">
        <v>0</v>
      </c>
      <c r="Z638" s="41">
        <v>0</v>
      </c>
      <c r="AA638" s="41">
        <v>0</v>
      </c>
      <c r="AB638" s="41">
        <v>0</v>
      </c>
      <c r="AC638" s="41">
        <v>0</v>
      </c>
      <c r="AD638" s="41">
        <v>0</v>
      </c>
      <c r="AE638" s="41">
        <v>0</v>
      </c>
      <c r="AF638" s="41">
        <v>0</v>
      </c>
      <c r="AG638" s="41">
        <v>0</v>
      </c>
      <c r="AH638" s="41">
        <v>0</v>
      </c>
      <c r="AI638" s="41">
        <v>0</v>
      </c>
      <c r="AJ638" s="41">
        <v>0</v>
      </c>
      <c r="AM638" s="34"/>
      <c r="AY638" s="36"/>
      <c r="AZ638" s="36"/>
      <c r="BA638" s="36"/>
      <c r="BB638" s="36"/>
    </row>
    <row r="639" spans="19:54" x14ac:dyDescent="0.2">
      <c r="S639" s="8" t="s">
        <v>5316</v>
      </c>
      <c r="T639" s="8" t="s">
        <v>5054</v>
      </c>
      <c r="U639" s="35">
        <v>0.96443228454200003</v>
      </c>
      <c r="V639" s="35">
        <v>0.89548693586700001</v>
      </c>
      <c r="W639" s="35">
        <v>0.90264603095399998</v>
      </c>
      <c r="X639" s="35">
        <v>0.91366906474800003</v>
      </c>
      <c r="Y639" s="35">
        <v>0.92081736909300005</v>
      </c>
      <c r="Z639" s="35">
        <v>0.95300546448099999</v>
      </c>
      <c r="AA639" s="35">
        <v>0.89946380697100003</v>
      </c>
      <c r="AB639" s="35">
        <v>0.75752773375600002</v>
      </c>
      <c r="AC639" s="35">
        <v>0.95833333333299997</v>
      </c>
      <c r="AD639" s="35">
        <v>0.91938997821400004</v>
      </c>
      <c r="AE639" s="35">
        <v>0.92500000000000004</v>
      </c>
      <c r="AF639" s="35">
        <v>0.89397590361400003</v>
      </c>
      <c r="AG639" s="35">
        <v>0.94128113878999997</v>
      </c>
      <c r="AH639" s="35">
        <v>0.91818181818199995</v>
      </c>
      <c r="AI639" s="35">
        <v>0.93822393822399996</v>
      </c>
      <c r="AJ639" s="35">
        <v>0.88311688311699998</v>
      </c>
      <c r="AM639" s="34"/>
      <c r="AY639" s="36"/>
      <c r="AZ639" s="36"/>
      <c r="BA639" s="36"/>
      <c r="BB639" s="36"/>
    </row>
    <row r="640" spans="19:54" x14ac:dyDescent="0.2">
      <c r="S640" s="8" t="s">
        <v>5316</v>
      </c>
      <c r="T640" s="8" t="s">
        <v>5056</v>
      </c>
      <c r="U640" s="35">
        <v>0</v>
      </c>
      <c r="V640" s="35">
        <v>0</v>
      </c>
      <c r="W640" s="35">
        <v>0</v>
      </c>
      <c r="X640" s="35">
        <v>0</v>
      </c>
      <c r="Y640" s="35">
        <v>0</v>
      </c>
      <c r="Z640" s="35">
        <v>0</v>
      </c>
      <c r="AA640" s="35">
        <v>1.34048257373E-3</v>
      </c>
      <c r="AB640" s="35">
        <v>0</v>
      </c>
      <c r="AC640" s="35">
        <v>0</v>
      </c>
      <c r="AD640" s="35">
        <v>0</v>
      </c>
      <c r="AE640" s="35">
        <v>1.5625000000000001E-3</v>
      </c>
      <c r="AF640" s="35">
        <v>0</v>
      </c>
      <c r="AG640" s="35">
        <v>0</v>
      </c>
      <c r="AH640" s="35">
        <v>0</v>
      </c>
      <c r="AI640" s="35">
        <v>0</v>
      </c>
      <c r="AJ640" s="35">
        <v>0</v>
      </c>
      <c r="AM640" s="34"/>
      <c r="AY640" s="36"/>
      <c r="AZ640" s="36"/>
      <c r="BA640" s="36"/>
      <c r="BB640" s="36"/>
    </row>
    <row r="641" spans="19:54" x14ac:dyDescent="0.2">
      <c r="S641" s="8" t="s">
        <v>5316</v>
      </c>
      <c r="T641" s="8" t="s">
        <v>5058</v>
      </c>
      <c r="U641" s="35">
        <v>0</v>
      </c>
      <c r="V641" s="35">
        <v>0</v>
      </c>
      <c r="W641" s="35">
        <v>4.9925112331499996E-4</v>
      </c>
      <c r="X641" s="35">
        <v>0</v>
      </c>
      <c r="Y641" s="35">
        <v>0</v>
      </c>
      <c r="Z641" s="35">
        <v>2.1857923497299999E-3</v>
      </c>
      <c r="AA641" s="35">
        <v>0</v>
      </c>
      <c r="AB641" s="35">
        <v>0</v>
      </c>
      <c r="AC641" s="35">
        <v>0</v>
      </c>
      <c r="AD641" s="35">
        <v>0</v>
      </c>
      <c r="AE641" s="35">
        <v>0</v>
      </c>
      <c r="AF641" s="35">
        <v>0</v>
      </c>
      <c r="AG641" s="35">
        <v>0</v>
      </c>
      <c r="AH641" s="35">
        <v>0</v>
      </c>
      <c r="AI641" s="35">
        <v>0</v>
      </c>
      <c r="AJ641" s="35">
        <v>0</v>
      </c>
      <c r="AM641" s="34"/>
      <c r="AY641" s="36"/>
      <c r="AZ641" s="36"/>
      <c r="BA641" s="36"/>
      <c r="BB641" s="36"/>
    </row>
    <row r="642" spans="19:54" x14ac:dyDescent="0.2">
      <c r="S642" s="8" t="s">
        <v>5316</v>
      </c>
      <c r="T642" s="8" t="s">
        <v>5060</v>
      </c>
      <c r="U642" s="35">
        <v>3.5567715458300002E-2</v>
      </c>
      <c r="V642" s="35">
        <v>0.104513064133</v>
      </c>
      <c r="W642" s="35">
        <v>9.6854717923100006E-2</v>
      </c>
      <c r="X642" s="35">
        <v>8.6330935251799995E-2</v>
      </c>
      <c r="Y642" s="35">
        <v>7.91826309068E-2</v>
      </c>
      <c r="Z642" s="35">
        <v>4.4808743169399999E-2</v>
      </c>
      <c r="AA642" s="35">
        <v>9.9195710455800001E-2</v>
      </c>
      <c r="AB642" s="35">
        <v>0.24247226624400001</v>
      </c>
      <c r="AC642" s="35">
        <v>4.1666666666699999E-2</v>
      </c>
      <c r="AD642" s="35">
        <v>8.0610021786499994E-2</v>
      </c>
      <c r="AE642" s="35">
        <v>7.3437500000000003E-2</v>
      </c>
      <c r="AF642" s="35">
        <v>0.10602409638599999</v>
      </c>
      <c r="AG642" s="35">
        <v>5.8718861210000001E-2</v>
      </c>
      <c r="AH642" s="35">
        <v>8.1818181818199998E-2</v>
      </c>
      <c r="AI642" s="35">
        <v>6.1776061776099997E-2</v>
      </c>
      <c r="AJ642" s="35">
        <v>0.116883116883</v>
      </c>
      <c r="AM642" s="34"/>
      <c r="AY642" s="36"/>
      <c r="AZ642" s="36"/>
      <c r="BA642" s="36"/>
      <c r="BB642" s="36"/>
    </row>
    <row r="643" spans="19:54" x14ac:dyDescent="0.2">
      <c r="S643" s="8" t="s">
        <v>5316</v>
      </c>
      <c r="T643" s="8" t="s">
        <v>4973</v>
      </c>
      <c r="U643" s="35">
        <v>0</v>
      </c>
      <c r="V643" s="35">
        <v>0</v>
      </c>
      <c r="W643" s="35">
        <v>0</v>
      </c>
      <c r="X643" s="35">
        <v>0</v>
      </c>
      <c r="Y643" s="35">
        <v>0</v>
      </c>
      <c r="Z643" s="35">
        <v>0</v>
      </c>
      <c r="AA643" s="35">
        <v>0</v>
      </c>
      <c r="AB643" s="35">
        <v>0</v>
      </c>
      <c r="AC643" s="35">
        <v>0</v>
      </c>
      <c r="AD643" s="35">
        <v>0</v>
      </c>
      <c r="AE643" s="35">
        <v>0</v>
      </c>
      <c r="AF643" s="35">
        <v>0</v>
      </c>
      <c r="AG643" s="35">
        <v>0</v>
      </c>
      <c r="AH643" s="35">
        <v>0</v>
      </c>
      <c r="AI643" s="35">
        <v>0</v>
      </c>
      <c r="AJ643" s="35">
        <v>0</v>
      </c>
      <c r="AM643" s="34"/>
      <c r="AY643" s="36"/>
      <c r="AZ643" s="36"/>
      <c r="BA643" s="36"/>
      <c r="BB643" s="36"/>
    </row>
    <row r="644" spans="19:54" ht="15.75" thickBot="1" x14ac:dyDescent="0.25">
      <c r="S644" s="40" t="s">
        <v>5316</v>
      </c>
      <c r="T644" s="40" t="s">
        <v>52</v>
      </c>
      <c r="U644" s="41">
        <v>0</v>
      </c>
      <c r="V644" s="41">
        <v>0</v>
      </c>
      <c r="W644" s="41">
        <v>0</v>
      </c>
      <c r="X644" s="41">
        <v>0</v>
      </c>
      <c r="Y644" s="41">
        <v>0</v>
      </c>
      <c r="Z644" s="41">
        <v>0</v>
      </c>
      <c r="AA644" s="41">
        <v>0</v>
      </c>
      <c r="AB644" s="41">
        <v>0</v>
      </c>
      <c r="AC644" s="41">
        <v>0</v>
      </c>
      <c r="AD644" s="41">
        <v>0</v>
      </c>
      <c r="AE644" s="41">
        <v>0</v>
      </c>
      <c r="AF644" s="41">
        <v>0</v>
      </c>
      <c r="AG644" s="41">
        <v>0</v>
      </c>
      <c r="AH644" s="41">
        <v>0</v>
      </c>
      <c r="AI644" s="41">
        <v>0</v>
      </c>
      <c r="AJ644" s="41">
        <v>0</v>
      </c>
      <c r="AM644" s="34"/>
      <c r="AY644" s="36"/>
      <c r="AZ644" s="36"/>
      <c r="BA644" s="36"/>
      <c r="BB644" s="36"/>
    </row>
    <row r="645" spans="19:54" x14ac:dyDescent="0.2">
      <c r="S645" s="8" t="s">
        <v>5317</v>
      </c>
      <c r="T645" s="8" t="s">
        <v>5054</v>
      </c>
      <c r="U645" s="35">
        <v>0.98734177215200003</v>
      </c>
      <c r="V645" s="35">
        <v>1</v>
      </c>
      <c r="W645" s="35">
        <v>0.98283261802599997</v>
      </c>
      <c r="X645" s="35">
        <v>0.94366197183099998</v>
      </c>
      <c r="Y645" s="35">
        <v>0.96982758620700005</v>
      </c>
      <c r="Z645" s="35">
        <v>0.98918918918900001</v>
      </c>
      <c r="AA645" s="35">
        <v>0.90086206896599996</v>
      </c>
      <c r="AB645" s="35">
        <v>0.76404494381999999</v>
      </c>
      <c r="AC645" s="35">
        <v>0.93906810035800004</v>
      </c>
      <c r="AD645" s="35">
        <v>0.86206896551699996</v>
      </c>
      <c r="AE645" s="35">
        <v>0.92857142857099995</v>
      </c>
      <c r="AF645" s="35">
        <v>0.92736077481800006</v>
      </c>
      <c r="AG645" s="35">
        <v>0.97076023391800004</v>
      </c>
      <c r="AH645" s="35">
        <v>0.98843930635800004</v>
      </c>
      <c r="AI645" s="35">
        <v>0.96666666666699996</v>
      </c>
      <c r="AJ645" s="35">
        <v>0.97540983606599996</v>
      </c>
      <c r="AM645" s="34"/>
      <c r="AY645" s="36"/>
      <c r="AZ645" s="36"/>
      <c r="BA645" s="36"/>
      <c r="BB645" s="36"/>
    </row>
    <row r="646" spans="19:54" x14ac:dyDescent="0.2">
      <c r="S646" s="8" t="s">
        <v>5317</v>
      </c>
      <c r="T646" s="8" t="s">
        <v>5056</v>
      </c>
      <c r="U646" s="35">
        <v>0</v>
      </c>
      <c r="V646" s="35">
        <v>0</v>
      </c>
      <c r="W646" s="35">
        <v>0</v>
      </c>
      <c r="X646" s="35">
        <v>0</v>
      </c>
      <c r="Y646" s="35">
        <v>0</v>
      </c>
      <c r="Z646" s="35">
        <v>0</v>
      </c>
      <c r="AA646" s="35">
        <v>0</v>
      </c>
      <c r="AB646" s="35">
        <v>0</v>
      </c>
      <c r="AC646" s="35">
        <v>0</v>
      </c>
      <c r="AD646" s="35">
        <v>0</v>
      </c>
      <c r="AE646" s="35">
        <v>0</v>
      </c>
      <c r="AF646" s="35">
        <v>0</v>
      </c>
      <c r="AG646" s="35">
        <v>0</v>
      </c>
      <c r="AH646" s="35">
        <v>0</v>
      </c>
      <c r="AI646" s="35">
        <v>0</v>
      </c>
      <c r="AJ646" s="35">
        <v>0</v>
      </c>
      <c r="AM646" s="34"/>
      <c r="AY646" s="36"/>
      <c r="AZ646" s="36"/>
      <c r="BA646" s="36"/>
      <c r="BB646" s="36"/>
    </row>
    <row r="647" spans="19:54" x14ac:dyDescent="0.2">
      <c r="S647" s="8" t="s">
        <v>5317</v>
      </c>
      <c r="T647" s="8" t="s">
        <v>5058</v>
      </c>
      <c r="U647" s="35">
        <v>0</v>
      </c>
      <c r="V647" s="35">
        <v>0</v>
      </c>
      <c r="W647" s="35">
        <v>0</v>
      </c>
      <c r="X647" s="35">
        <v>0</v>
      </c>
      <c r="Y647" s="35">
        <v>0</v>
      </c>
      <c r="Z647" s="35">
        <v>0</v>
      </c>
      <c r="AA647" s="35">
        <v>0</v>
      </c>
      <c r="AB647" s="35">
        <v>0</v>
      </c>
      <c r="AC647" s="35">
        <v>0</v>
      </c>
      <c r="AD647" s="35">
        <v>0</v>
      </c>
      <c r="AE647" s="35">
        <v>0</v>
      </c>
      <c r="AF647" s="35">
        <v>0</v>
      </c>
      <c r="AG647" s="35">
        <v>0</v>
      </c>
      <c r="AH647" s="35">
        <v>0</v>
      </c>
      <c r="AI647" s="35">
        <v>0</v>
      </c>
      <c r="AJ647" s="35">
        <v>0</v>
      </c>
      <c r="AM647" s="34"/>
      <c r="AY647" s="36"/>
      <c r="AZ647" s="36"/>
      <c r="BA647" s="36"/>
      <c r="BB647" s="36"/>
    </row>
    <row r="648" spans="19:54" x14ac:dyDescent="0.2">
      <c r="S648" s="8" t="s">
        <v>5317</v>
      </c>
      <c r="T648" s="8" t="s">
        <v>5060</v>
      </c>
      <c r="U648" s="35">
        <v>1.2658227848099999E-2</v>
      </c>
      <c r="V648" s="35">
        <v>0</v>
      </c>
      <c r="W648" s="35">
        <v>1.7167381974200001E-2</v>
      </c>
      <c r="X648" s="35">
        <v>5.6338028169E-2</v>
      </c>
      <c r="Y648" s="35">
        <v>3.0172413793100001E-2</v>
      </c>
      <c r="Z648" s="35">
        <v>1.0810810810800001E-2</v>
      </c>
      <c r="AA648" s="35">
        <v>9.9137931034499999E-2</v>
      </c>
      <c r="AB648" s="35">
        <v>0.23595505618000001</v>
      </c>
      <c r="AC648" s="35">
        <v>6.09318996416E-2</v>
      </c>
      <c r="AD648" s="35">
        <v>0.13793103448300001</v>
      </c>
      <c r="AE648" s="35">
        <v>7.1428571428599999E-2</v>
      </c>
      <c r="AF648" s="35">
        <v>7.2639225181600001E-2</v>
      </c>
      <c r="AG648" s="35">
        <v>2.9239766081900001E-2</v>
      </c>
      <c r="AH648" s="35">
        <v>1.1560693641599999E-2</v>
      </c>
      <c r="AI648" s="35">
        <v>3.3333333333299998E-2</v>
      </c>
      <c r="AJ648" s="35">
        <v>2.45901639344E-2</v>
      </c>
      <c r="AM648" s="34"/>
      <c r="AY648" s="36"/>
      <c r="AZ648" s="36"/>
      <c r="BA648" s="36"/>
      <c r="BB648" s="36"/>
    </row>
    <row r="649" spans="19:54" x14ac:dyDescent="0.2">
      <c r="S649" s="8" t="s">
        <v>5317</v>
      </c>
      <c r="T649" s="8" t="s">
        <v>4973</v>
      </c>
      <c r="U649" s="35">
        <v>0</v>
      </c>
      <c r="V649" s="35">
        <v>0</v>
      </c>
      <c r="W649" s="35">
        <v>0</v>
      </c>
      <c r="X649" s="35">
        <v>0</v>
      </c>
      <c r="Y649" s="35">
        <v>0</v>
      </c>
      <c r="Z649" s="35">
        <v>0</v>
      </c>
      <c r="AA649" s="35">
        <v>0</v>
      </c>
      <c r="AB649" s="35">
        <v>0</v>
      </c>
      <c r="AC649" s="35">
        <v>0</v>
      </c>
      <c r="AD649" s="35">
        <v>0</v>
      </c>
      <c r="AE649" s="35">
        <v>0</v>
      </c>
      <c r="AF649" s="35">
        <v>0</v>
      </c>
      <c r="AG649" s="35">
        <v>0</v>
      </c>
      <c r="AH649" s="35">
        <v>0</v>
      </c>
      <c r="AI649" s="35">
        <v>0</v>
      </c>
      <c r="AJ649" s="35">
        <v>0</v>
      </c>
      <c r="AM649" s="34"/>
      <c r="AY649" s="36"/>
      <c r="AZ649" s="36"/>
      <c r="BA649" s="36"/>
      <c r="BB649" s="36"/>
    </row>
    <row r="650" spans="19:54" ht="15.75" thickBot="1" x14ac:dyDescent="0.25">
      <c r="S650" s="40" t="s">
        <v>5317</v>
      </c>
      <c r="T650" s="40" t="s">
        <v>52</v>
      </c>
      <c r="U650" s="41">
        <v>0</v>
      </c>
      <c r="V650" s="41">
        <v>0</v>
      </c>
      <c r="W650" s="41">
        <v>0</v>
      </c>
      <c r="X650" s="41">
        <v>0</v>
      </c>
      <c r="Y650" s="41">
        <v>0</v>
      </c>
      <c r="Z650" s="41">
        <v>0</v>
      </c>
      <c r="AA650" s="41">
        <v>0</v>
      </c>
      <c r="AB650" s="41">
        <v>0</v>
      </c>
      <c r="AC650" s="41">
        <v>0</v>
      </c>
      <c r="AD650" s="41">
        <v>0</v>
      </c>
      <c r="AE650" s="41">
        <v>0</v>
      </c>
      <c r="AF650" s="41">
        <v>0</v>
      </c>
      <c r="AG650" s="41">
        <v>0</v>
      </c>
      <c r="AH650" s="41">
        <v>0</v>
      </c>
      <c r="AI650" s="41">
        <v>0</v>
      </c>
      <c r="AJ650" s="41">
        <v>0</v>
      </c>
      <c r="AM650" s="34"/>
      <c r="AY650" s="36"/>
      <c r="AZ650" s="36"/>
      <c r="BA650" s="36"/>
      <c r="BB650" s="36"/>
    </row>
    <row r="651" spans="19:54" x14ac:dyDescent="0.2">
      <c r="S651" s="8" t="s">
        <v>5318</v>
      </c>
      <c r="T651" s="8" t="s">
        <v>5054</v>
      </c>
      <c r="U651" s="35">
        <v>0.98746268656699998</v>
      </c>
      <c r="V651" s="35">
        <v>0.96448087431700003</v>
      </c>
      <c r="W651" s="35">
        <v>0.97723823975699997</v>
      </c>
      <c r="X651" s="35">
        <v>0.987709115739</v>
      </c>
      <c r="Y651" s="35">
        <v>0.94639865996600003</v>
      </c>
      <c r="Z651" s="35">
        <v>0.97843137254900003</v>
      </c>
      <c r="AA651" s="35">
        <v>0.92054099746399998</v>
      </c>
      <c r="AB651" s="35">
        <v>0.83075671277499996</v>
      </c>
      <c r="AC651" s="35">
        <v>0.99307958477500002</v>
      </c>
      <c r="AD651" s="35">
        <v>0.96678966789700005</v>
      </c>
      <c r="AE651" s="35">
        <v>0.92624900872299998</v>
      </c>
      <c r="AF651" s="35">
        <v>0.94117647058800002</v>
      </c>
      <c r="AG651" s="35">
        <v>0.989516598719</v>
      </c>
      <c r="AH651" s="35">
        <v>0.97699594046000005</v>
      </c>
      <c r="AI651" s="35">
        <v>0.985360752876</v>
      </c>
      <c r="AJ651" s="35">
        <v>0.99220576773199998</v>
      </c>
      <c r="AM651" s="34"/>
      <c r="AY651" s="36"/>
      <c r="AZ651" s="36"/>
      <c r="BA651" s="36"/>
      <c r="BB651" s="36"/>
    </row>
    <row r="652" spans="19:54" x14ac:dyDescent="0.2">
      <c r="S652" s="8" t="s">
        <v>5318</v>
      </c>
      <c r="T652" s="8" t="s">
        <v>5056</v>
      </c>
      <c r="U652" s="35">
        <v>0</v>
      </c>
      <c r="V652" s="35">
        <v>0</v>
      </c>
      <c r="W652" s="35">
        <v>0</v>
      </c>
      <c r="X652" s="35">
        <v>0</v>
      </c>
      <c r="Y652" s="35">
        <v>0</v>
      </c>
      <c r="Z652" s="35">
        <v>0</v>
      </c>
      <c r="AA652" s="35">
        <v>0</v>
      </c>
      <c r="AB652" s="35">
        <v>0</v>
      </c>
      <c r="AC652" s="35">
        <v>0</v>
      </c>
      <c r="AD652" s="35">
        <v>0</v>
      </c>
      <c r="AE652" s="35">
        <v>0</v>
      </c>
      <c r="AF652" s="35">
        <v>0</v>
      </c>
      <c r="AG652" s="35">
        <v>5.8241118229499997E-4</v>
      </c>
      <c r="AH652" s="35">
        <v>0</v>
      </c>
      <c r="AI652" s="35">
        <v>0</v>
      </c>
      <c r="AJ652" s="35">
        <v>0</v>
      </c>
      <c r="AM652" s="34"/>
      <c r="AY652" s="36"/>
      <c r="AZ652" s="36"/>
      <c r="BA652" s="36"/>
      <c r="BB652" s="36"/>
    </row>
    <row r="653" spans="19:54" x14ac:dyDescent="0.2">
      <c r="S653" s="8" t="s">
        <v>5318</v>
      </c>
      <c r="T653" s="8" t="s">
        <v>5058</v>
      </c>
      <c r="U653" s="35">
        <v>8.9552238805999998E-4</v>
      </c>
      <c r="V653" s="35">
        <v>0</v>
      </c>
      <c r="W653" s="35">
        <v>0</v>
      </c>
      <c r="X653" s="35">
        <v>3.4141345169000001E-4</v>
      </c>
      <c r="Y653" s="35">
        <v>8.37520938023E-4</v>
      </c>
      <c r="Z653" s="35">
        <v>0</v>
      </c>
      <c r="AA653" s="35">
        <v>0</v>
      </c>
      <c r="AB653" s="35">
        <v>0</v>
      </c>
      <c r="AC653" s="35">
        <v>4.9431537320800004E-4</v>
      </c>
      <c r="AD653" s="35">
        <v>1.23001230012E-3</v>
      </c>
      <c r="AE653" s="35">
        <v>7.9302141157799996E-4</v>
      </c>
      <c r="AF653" s="35">
        <v>7.4460163812400005E-4</v>
      </c>
      <c r="AG653" s="35">
        <v>0</v>
      </c>
      <c r="AH653" s="35">
        <v>0</v>
      </c>
      <c r="AI653" s="35">
        <v>6.9710700592500005E-4</v>
      </c>
      <c r="AJ653" s="35">
        <v>7.7942322681199996E-4</v>
      </c>
      <c r="AM653" s="34"/>
      <c r="AY653" s="36"/>
      <c r="AZ653" s="36"/>
      <c r="BA653" s="36"/>
      <c r="BB653" s="36"/>
    </row>
    <row r="654" spans="19:54" x14ac:dyDescent="0.2">
      <c r="S654" s="8" t="s">
        <v>5318</v>
      </c>
      <c r="T654" s="8" t="s">
        <v>5060</v>
      </c>
      <c r="U654" s="35">
        <v>1.1641791044800001E-2</v>
      </c>
      <c r="V654" s="35">
        <v>3.5519125683099999E-2</v>
      </c>
      <c r="W654" s="35">
        <v>2.2761760242800001E-2</v>
      </c>
      <c r="X654" s="35">
        <v>1.1949470809100001E-2</v>
      </c>
      <c r="Y654" s="35">
        <v>5.27638190955E-2</v>
      </c>
      <c r="Z654" s="35">
        <v>2.1568627451000001E-2</v>
      </c>
      <c r="AA654" s="35">
        <v>7.9459002535900006E-2</v>
      </c>
      <c r="AB654" s="35">
        <v>0.16924328722500001</v>
      </c>
      <c r="AC654" s="35">
        <v>6.4260998517099996E-3</v>
      </c>
      <c r="AD654" s="35">
        <v>3.19803198032E-2</v>
      </c>
      <c r="AE654" s="35">
        <v>7.2957969865200006E-2</v>
      </c>
      <c r="AF654" s="35">
        <v>5.8078927773599999E-2</v>
      </c>
      <c r="AG654" s="35">
        <v>9.90099009901E-3</v>
      </c>
      <c r="AH654" s="35">
        <v>2.30040595399E-2</v>
      </c>
      <c r="AI654" s="35">
        <v>1.39421401185E-2</v>
      </c>
      <c r="AJ654" s="35">
        <v>7.01480904131E-3</v>
      </c>
      <c r="AM654" s="34"/>
      <c r="AY654" s="36"/>
      <c r="AZ654" s="36"/>
      <c r="BA654" s="36"/>
      <c r="BB654" s="36"/>
    </row>
    <row r="655" spans="19:54" x14ac:dyDescent="0.2">
      <c r="S655" s="8" t="s">
        <v>5318</v>
      </c>
      <c r="T655" s="8" t="s">
        <v>4973</v>
      </c>
      <c r="U655" s="35">
        <v>0</v>
      </c>
      <c r="V655" s="35">
        <v>0</v>
      </c>
      <c r="W655" s="35">
        <v>0</v>
      </c>
      <c r="X655" s="35">
        <v>0</v>
      </c>
      <c r="Y655" s="35">
        <v>0</v>
      </c>
      <c r="Z655" s="35">
        <v>0</v>
      </c>
      <c r="AA655" s="35">
        <v>0</v>
      </c>
      <c r="AB655" s="35">
        <v>0</v>
      </c>
      <c r="AC655" s="35">
        <v>0</v>
      </c>
      <c r="AD655" s="35">
        <v>0</v>
      </c>
      <c r="AE655" s="35">
        <v>0</v>
      </c>
      <c r="AF655" s="35">
        <v>0</v>
      </c>
      <c r="AG655" s="35">
        <v>0</v>
      </c>
      <c r="AH655" s="35">
        <v>0</v>
      </c>
      <c r="AI655" s="35">
        <v>0</v>
      </c>
      <c r="AJ655" s="35">
        <v>0</v>
      </c>
      <c r="AM655" s="34"/>
      <c r="AY655" s="36"/>
      <c r="AZ655" s="36"/>
      <c r="BA655" s="36"/>
      <c r="BB655" s="36"/>
    </row>
    <row r="656" spans="19:54" ht="15.75" thickBot="1" x14ac:dyDescent="0.25">
      <c r="S656" s="40" t="s">
        <v>5318</v>
      </c>
      <c r="T656" s="40" t="s">
        <v>52</v>
      </c>
      <c r="U656" s="41">
        <v>0</v>
      </c>
      <c r="V656" s="41">
        <v>0</v>
      </c>
      <c r="W656" s="41">
        <v>0</v>
      </c>
      <c r="X656" s="41">
        <v>0</v>
      </c>
      <c r="Y656" s="41">
        <v>0</v>
      </c>
      <c r="Z656" s="41">
        <v>0</v>
      </c>
      <c r="AA656" s="41">
        <v>0</v>
      </c>
      <c r="AB656" s="41">
        <v>0</v>
      </c>
      <c r="AC656" s="41">
        <v>0</v>
      </c>
      <c r="AD656" s="41">
        <v>0</v>
      </c>
      <c r="AE656" s="41">
        <v>0</v>
      </c>
      <c r="AF656" s="41">
        <v>0</v>
      </c>
      <c r="AG656" s="41">
        <v>0</v>
      </c>
      <c r="AH656" s="41">
        <v>0</v>
      </c>
      <c r="AI656" s="41">
        <v>0</v>
      </c>
      <c r="AJ656" s="41">
        <v>0</v>
      </c>
      <c r="AM656" s="34"/>
      <c r="AY656" s="36"/>
      <c r="AZ656" s="36"/>
      <c r="BA656" s="36"/>
      <c r="BB656" s="36"/>
    </row>
    <row r="657" spans="19:54" x14ac:dyDescent="0.2">
      <c r="S657" s="8" t="s">
        <v>5319</v>
      </c>
      <c r="T657" s="8" t="s">
        <v>5054</v>
      </c>
      <c r="U657" s="35">
        <v>0.98978494623699997</v>
      </c>
      <c r="V657" s="35">
        <v>0.98384491114700001</v>
      </c>
      <c r="W657" s="35">
        <v>0.98886310904899999</v>
      </c>
      <c r="X657" s="35">
        <v>0.99057971014500001</v>
      </c>
      <c r="Y657" s="35">
        <v>0.95173961840599997</v>
      </c>
      <c r="Z657" s="35">
        <v>0.99090081892600002</v>
      </c>
      <c r="AA657" s="35">
        <v>0.87560581583200003</v>
      </c>
      <c r="AB657" s="35">
        <v>0.755139056832</v>
      </c>
      <c r="AC657" s="35">
        <v>0.98129496402899996</v>
      </c>
      <c r="AD657" s="35">
        <v>0.96566332218499995</v>
      </c>
      <c r="AE657" s="35">
        <v>0.94205052005900003</v>
      </c>
      <c r="AF657" s="35">
        <v>0.93809904153400003</v>
      </c>
      <c r="AG657" s="35">
        <v>0.987994350282</v>
      </c>
      <c r="AH657" s="35">
        <v>0.98261289543599994</v>
      </c>
      <c r="AI657" s="35">
        <v>0.99034090909100003</v>
      </c>
      <c r="AJ657" s="35">
        <v>0.989369241673</v>
      </c>
      <c r="AM657" s="34"/>
      <c r="AY657" s="36"/>
      <c r="AZ657" s="36"/>
      <c r="BA657" s="36"/>
      <c r="BB657" s="36"/>
    </row>
    <row r="658" spans="19:54" x14ac:dyDescent="0.2">
      <c r="S658" s="8" t="s">
        <v>5319</v>
      </c>
      <c r="T658" s="8" t="s">
        <v>5056</v>
      </c>
      <c r="U658" s="35">
        <v>0</v>
      </c>
      <c r="V658" s="35">
        <v>0</v>
      </c>
      <c r="W658" s="35">
        <v>0</v>
      </c>
      <c r="X658" s="35">
        <v>3.6231884058000001E-4</v>
      </c>
      <c r="Y658" s="35">
        <v>5.6116722783400004E-4</v>
      </c>
      <c r="Z658" s="35">
        <v>0</v>
      </c>
      <c r="AA658" s="35">
        <v>3.2310177706000001E-4</v>
      </c>
      <c r="AB658" s="35">
        <v>0</v>
      </c>
      <c r="AC658" s="35">
        <v>0</v>
      </c>
      <c r="AD658" s="35">
        <v>6.6889632107E-4</v>
      </c>
      <c r="AE658" s="35">
        <v>0</v>
      </c>
      <c r="AF658" s="35">
        <v>0</v>
      </c>
      <c r="AG658" s="35">
        <v>0</v>
      </c>
      <c r="AH658" s="35">
        <v>0</v>
      </c>
      <c r="AI658" s="35">
        <v>0</v>
      </c>
      <c r="AJ658" s="35">
        <v>7.0871722182799996E-4</v>
      </c>
      <c r="AM658" s="34"/>
      <c r="AY658" s="36"/>
      <c r="AZ658" s="36"/>
      <c r="BA658" s="36"/>
      <c r="BB658" s="36"/>
    </row>
    <row r="659" spans="19:54" x14ac:dyDescent="0.2">
      <c r="S659" s="8" t="s">
        <v>5319</v>
      </c>
      <c r="T659" s="8" t="s">
        <v>5058</v>
      </c>
      <c r="U659" s="35">
        <v>2.6881720430100002E-4</v>
      </c>
      <c r="V659" s="35">
        <v>0</v>
      </c>
      <c r="W659" s="35">
        <v>0</v>
      </c>
      <c r="X659" s="35">
        <v>0</v>
      </c>
      <c r="Y659" s="35">
        <v>1.6835016835000001E-3</v>
      </c>
      <c r="Z659" s="35">
        <v>6.0661207158000004E-4</v>
      </c>
      <c r="AA659" s="35">
        <v>6.4620355412000003E-4</v>
      </c>
      <c r="AB659" s="35">
        <v>0</v>
      </c>
      <c r="AC659" s="35">
        <v>2.3980815347699998E-3</v>
      </c>
      <c r="AD659" s="35">
        <v>2.2296544035699999E-4</v>
      </c>
      <c r="AE659" s="35">
        <v>7.4294205051999998E-4</v>
      </c>
      <c r="AF659" s="35">
        <v>7.9872204472800003E-4</v>
      </c>
      <c r="AG659" s="35">
        <v>7.06214689266E-4</v>
      </c>
      <c r="AH659" s="35">
        <v>2.4148756338999999E-4</v>
      </c>
      <c r="AI659" s="35">
        <v>2.27272727273E-3</v>
      </c>
      <c r="AJ659" s="35">
        <v>0</v>
      </c>
      <c r="AM659" s="34"/>
      <c r="AY659" s="36"/>
      <c r="AZ659" s="36"/>
      <c r="BA659" s="36"/>
      <c r="BB659" s="36"/>
    </row>
    <row r="660" spans="19:54" x14ac:dyDescent="0.2">
      <c r="S660" s="8" t="s">
        <v>5319</v>
      </c>
      <c r="T660" s="8" t="s">
        <v>5060</v>
      </c>
      <c r="U660" s="35">
        <v>9.9462365591400006E-3</v>
      </c>
      <c r="V660" s="35">
        <v>1.6155088852999998E-2</v>
      </c>
      <c r="W660" s="35">
        <v>1.1136890951300001E-2</v>
      </c>
      <c r="X660" s="35">
        <v>9.0579710144899992E-3</v>
      </c>
      <c r="Y660" s="35">
        <v>4.6015712682399998E-2</v>
      </c>
      <c r="Z660" s="35">
        <v>8.4925690021200005E-3</v>
      </c>
      <c r="AA660" s="35">
        <v>0.123424878837</v>
      </c>
      <c r="AB660" s="35">
        <v>0.244860943168</v>
      </c>
      <c r="AC660" s="35">
        <v>1.6306954436500001E-2</v>
      </c>
      <c r="AD660" s="35">
        <v>3.3444816053499998E-2</v>
      </c>
      <c r="AE660" s="35">
        <v>5.7206537889999999E-2</v>
      </c>
      <c r="AF660" s="35">
        <v>6.1102236421699999E-2</v>
      </c>
      <c r="AG660" s="35">
        <v>1.12994350282E-2</v>
      </c>
      <c r="AH660" s="35">
        <v>1.7145617000700001E-2</v>
      </c>
      <c r="AI660" s="35">
        <v>7.3863636363600002E-3</v>
      </c>
      <c r="AJ660" s="35">
        <v>9.9220411056000005E-3</v>
      </c>
      <c r="AM660" s="34"/>
      <c r="AY660" s="36"/>
      <c r="AZ660" s="36"/>
      <c r="BA660" s="36"/>
      <c r="BB660" s="36"/>
    </row>
    <row r="661" spans="19:54" x14ac:dyDescent="0.2">
      <c r="S661" s="8" t="s">
        <v>5319</v>
      </c>
      <c r="T661" s="8" t="s">
        <v>4973</v>
      </c>
      <c r="U661" s="35">
        <v>0</v>
      </c>
      <c r="V661" s="35">
        <v>0</v>
      </c>
      <c r="W661" s="35">
        <v>0</v>
      </c>
      <c r="X661" s="35">
        <v>0</v>
      </c>
      <c r="Y661" s="35">
        <v>0</v>
      </c>
      <c r="Z661" s="35">
        <v>0</v>
      </c>
      <c r="AA661" s="35">
        <v>0</v>
      </c>
      <c r="AB661" s="35">
        <v>0</v>
      </c>
      <c r="AC661" s="35">
        <v>0</v>
      </c>
      <c r="AD661" s="35">
        <v>0</v>
      </c>
      <c r="AE661" s="35">
        <v>0</v>
      </c>
      <c r="AF661" s="35">
        <v>0</v>
      </c>
      <c r="AG661" s="35">
        <v>0</v>
      </c>
      <c r="AH661" s="35">
        <v>0</v>
      </c>
      <c r="AI661" s="35">
        <v>0</v>
      </c>
      <c r="AJ661" s="35">
        <v>0</v>
      </c>
      <c r="AM661" s="34"/>
      <c r="AY661" s="36"/>
      <c r="AZ661" s="36"/>
      <c r="BA661" s="36"/>
      <c r="BB661" s="36"/>
    </row>
    <row r="662" spans="19:54" ht="15.75" thickBot="1" x14ac:dyDescent="0.25">
      <c r="S662" s="40" t="s">
        <v>5319</v>
      </c>
      <c r="T662" s="40" t="s">
        <v>52</v>
      </c>
      <c r="U662" s="41">
        <v>0</v>
      </c>
      <c r="V662" s="41">
        <v>0</v>
      </c>
      <c r="W662" s="41">
        <v>0</v>
      </c>
      <c r="X662" s="41">
        <v>0</v>
      </c>
      <c r="Y662" s="41">
        <v>0</v>
      </c>
      <c r="Z662" s="41">
        <v>0</v>
      </c>
      <c r="AA662" s="41">
        <v>0</v>
      </c>
      <c r="AB662" s="41">
        <v>0</v>
      </c>
      <c r="AC662" s="41">
        <v>0</v>
      </c>
      <c r="AD662" s="41">
        <v>0</v>
      </c>
      <c r="AE662" s="41">
        <v>0</v>
      </c>
      <c r="AF662" s="41">
        <v>0</v>
      </c>
      <c r="AG662" s="41">
        <v>0</v>
      </c>
      <c r="AH662" s="41">
        <v>0</v>
      </c>
      <c r="AI662" s="41">
        <v>0</v>
      </c>
      <c r="AJ662" s="41">
        <v>0</v>
      </c>
      <c r="AM662" s="34"/>
      <c r="AY662" s="36"/>
      <c r="AZ662" s="36"/>
      <c r="BA662" s="36"/>
      <c r="BB662" s="36"/>
    </row>
    <row r="663" spans="19:54" x14ac:dyDescent="0.2">
      <c r="S663" s="8" t="s">
        <v>5320</v>
      </c>
      <c r="T663" s="8" t="s">
        <v>5054</v>
      </c>
      <c r="U663" s="35">
        <v>0.90919282511199995</v>
      </c>
      <c r="V663" s="35">
        <v>0.75700934579400003</v>
      </c>
      <c r="W663" s="35">
        <v>0.77170321417800003</v>
      </c>
      <c r="X663" s="35">
        <v>0.71262699564599996</v>
      </c>
      <c r="Y663" s="35">
        <v>0.89503619441600002</v>
      </c>
      <c r="Z663" s="35">
        <v>0.88431590656299996</v>
      </c>
      <c r="AA663" s="35">
        <v>0.80563887222599995</v>
      </c>
      <c r="AB663" s="35">
        <v>0.63191489361700004</v>
      </c>
      <c r="AC663" s="35">
        <v>0.92414786365799995</v>
      </c>
      <c r="AD663" s="35">
        <v>0.85568326947600004</v>
      </c>
      <c r="AE663" s="35">
        <v>0.84750733137800005</v>
      </c>
      <c r="AF663" s="35">
        <v>0.84313118811900001</v>
      </c>
      <c r="AG663" s="35">
        <v>0.78472222222200005</v>
      </c>
      <c r="AH663" s="35">
        <v>0.74722222222199997</v>
      </c>
      <c r="AI663" s="35">
        <v>0.81702898550699998</v>
      </c>
      <c r="AJ663" s="35">
        <v>0.74272349272299998</v>
      </c>
      <c r="AM663" s="34"/>
      <c r="AY663" s="36"/>
      <c r="AZ663" s="36"/>
      <c r="BA663" s="36"/>
      <c r="BB663" s="36"/>
    </row>
    <row r="664" spans="19:54" x14ac:dyDescent="0.2">
      <c r="S664" s="8" t="s">
        <v>5320</v>
      </c>
      <c r="T664" s="8" t="s">
        <v>5056</v>
      </c>
      <c r="U664" s="35">
        <v>0</v>
      </c>
      <c r="V664" s="35">
        <v>0</v>
      </c>
      <c r="W664" s="35">
        <v>3.0039050766000002E-4</v>
      </c>
      <c r="X664" s="35">
        <v>0</v>
      </c>
      <c r="Y664" s="35">
        <v>5.1706308169600001E-4</v>
      </c>
      <c r="Z664" s="35">
        <v>0</v>
      </c>
      <c r="AA664" s="35">
        <v>0</v>
      </c>
      <c r="AB664" s="35">
        <v>0</v>
      </c>
      <c r="AC664" s="35">
        <v>4.8007681228999998E-4</v>
      </c>
      <c r="AD664" s="35">
        <v>0</v>
      </c>
      <c r="AE664" s="35">
        <v>0</v>
      </c>
      <c r="AF664" s="35">
        <v>0</v>
      </c>
      <c r="AG664" s="35">
        <v>0</v>
      </c>
      <c r="AH664" s="35">
        <v>0</v>
      </c>
      <c r="AI664" s="35">
        <v>0</v>
      </c>
      <c r="AJ664" s="35">
        <v>0</v>
      </c>
      <c r="AM664" s="34"/>
      <c r="AY664" s="36"/>
      <c r="AZ664" s="36"/>
      <c r="BA664" s="36"/>
      <c r="BB664" s="36"/>
    </row>
    <row r="665" spans="19:54" x14ac:dyDescent="0.2">
      <c r="S665" s="8" t="s">
        <v>5320</v>
      </c>
      <c r="T665" s="8" t="s">
        <v>5058</v>
      </c>
      <c r="U665" s="35">
        <v>4.4843049327399998E-4</v>
      </c>
      <c r="V665" s="35">
        <v>0</v>
      </c>
      <c r="W665" s="35">
        <v>3.0039050766000002E-4</v>
      </c>
      <c r="X665" s="35">
        <v>3.6284470246700001E-4</v>
      </c>
      <c r="Y665" s="35">
        <v>1.0341261633899999E-3</v>
      </c>
      <c r="Z665" s="35">
        <v>5.5617352614000003E-4</v>
      </c>
      <c r="AA665" s="35">
        <v>5.9988002399500001E-4</v>
      </c>
      <c r="AB665" s="35">
        <v>1.06382978723E-3</v>
      </c>
      <c r="AC665" s="35">
        <v>4.8007681228999998E-4</v>
      </c>
      <c r="AD665" s="35">
        <v>1.27713920817E-3</v>
      </c>
      <c r="AE665" s="35">
        <v>0</v>
      </c>
      <c r="AF665" s="35">
        <v>9.2821782178200004E-4</v>
      </c>
      <c r="AG665" s="35">
        <v>0</v>
      </c>
      <c r="AH665" s="35">
        <v>3.4722222222199997E-4</v>
      </c>
      <c r="AI665" s="35">
        <v>7.2463768115899995E-4</v>
      </c>
      <c r="AJ665" s="35">
        <v>1.55925155925E-3</v>
      </c>
      <c r="AM665" s="34"/>
      <c r="AY665" s="36"/>
      <c r="AZ665" s="36"/>
      <c r="BA665" s="36"/>
      <c r="BB665" s="36"/>
    </row>
    <row r="666" spans="19:54" x14ac:dyDescent="0.2">
      <c r="S666" s="8" t="s">
        <v>5320</v>
      </c>
      <c r="T666" s="8" t="s">
        <v>5060</v>
      </c>
      <c r="U666" s="35">
        <v>9.0358744394599996E-2</v>
      </c>
      <c r="V666" s="35">
        <v>0.242990654206</v>
      </c>
      <c r="W666" s="35">
        <v>0.227696004806</v>
      </c>
      <c r="X666" s="35">
        <v>0.287010159652</v>
      </c>
      <c r="Y666" s="35">
        <v>0.10341261633899999</v>
      </c>
      <c r="Z666" s="35">
        <v>0.11512791991100001</v>
      </c>
      <c r="AA666" s="35">
        <v>0.19376124775</v>
      </c>
      <c r="AB666" s="35">
        <v>0.36702127659599998</v>
      </c>
      <c r="AC666" s="35">
        <v>7.4891982717200004E-2</v>
      </c>
      <c r="AD666" s="35">
        <v>0.14303959131499999</v>
      </c>
      <c r="AE666" s="35">
        <v>0.152492668622</v>
      </c>
      <c r="AF666" s="35">
        <v>0.15594059405899999</v>
      </c>
      <c r="AG666" s="35">
        <v>0.215277777778</v>
      </c>
      <c r="AH666" s="35">
        <v>0.25243055555600002</v>
      </c>
      <c r="AI666" s="35">
        <v>0.18224637681200001</v>
      </c>
      <c r="AJ666" s="35">
        <v>0.25571725571699999</v>
      </c>
      <c r="AM666" s="34"/>
      <c r="AY666" s="36"/>
      <c r="AZ666" s="36"/>
      <c r="BA666" s="36"/>
      <c r="BB666" s="36"/>
    </row>
    <row r="667" spans="19:54" x14ac:dyDescent="0.2">
      <c r="S667" s="8" t="s">
        <v>5320</v>
      </c>
      <c r="T667" s="8" t="s">
        <v>4973</v>
      </c>
      <c r="U667" s="35">
        <v>0</v>
      </c>
      <c r="V667" s="35">
        <v>0</v>
      </c>
      <c r="W667" s="35">
        <v>0</v>
      </c>
      <c r="X667" s="35">
        <v>0</v>
      </c>
      <c r="Y667" s="35">
        <v>0</v>
      </c>
      <c r="Z667" s="35">
        <v>0</v>
      </c>
      <c r="AA667" s="35">
        <v>0</v>
      </c>
      <c r="AB667" s="35">
        <v>0</v>
      </c>
      <c r="AC667" s="35">
        <v>0</v>
      </c>
      <c r="AD667" s="35">
        <v>0</v>
      </c>
      <c r="AE667" s="35">
        <v>0</v>
      </c>
      <c r="AF667" s="35">
        <v>0</v>
      </c>
      <c r="AG667" s="35">
        <v>0</v>
      </c>
      <c r="AH667" s="35">
        <v>0</v>
      </c>
      <c r="AI667" s="35">
        <v>0</v>
      </c>
      <c r="AJ667" s="35">
        <v>0</v>
      </c>
      <c r="AM667" s="34"/>
      <c r="AY667" s="36"/>
      <c r="AZ667" s="36"/>
      <c r="BA667" s="36"/>
      <c r="BB667" s="36"/>
    </row>
    <row r="668" spans="19:54" ht="15.75" thickBot="1" x14ac:dyDescent="0.25">
      <c r="S668" s="40" t="s">
        <v>5320</v>
      </c>
      <c r="T668" s="40" t="s">
        <v>52</v>
      </c>
      <c r="U668" s="41">
        <v>0</v>
      </c>
      <c r="V668" s="41">
        <v>0</v>
      </c>
      <c r="W668" s="41">
        <v>0</v>
      </c>
      <c r="X668" s="41">
        <v>0</v>
      </c>
      <c r="Y668" s="41">
        <v>0</v>
      </c>
      <c r="Z668" s="41">
        <v>0</v>
      </c>
      <c r="AA668" s="41">
        <v>0</v>
      </c>
      <c r="AB668" s="41">
        <v>0</v>
      </c>
      <c r="AC668" s="41">
        <v>0</v>
      </c>
      <c r="AD668" s="41">
        <v>0</v>
      </c>
      <c r="AE668" s="41">
        <v>0</v>
      </c>
      <c r="AF668" s="41">
        <v>0</v>
      </c>
      <c r="AG668" s="41">
        <v>0</v>
      </c>
      <c r="AH668" s="41">
        <v>0</v>
      </c>
      <c r="AI668" s="41">
        <v>0</v>
      </c>
      <c r="AJ668" s="41">
        <v>0</v>
      </c>
      <c r="AM668" s="34"/>
      <c r="AY668" s="36"/>
      <c r="AZ668" s="36"/>
      <c r="BA668" s="36"/>
      <c r="BB668" s="36"/>
    </row>
    <row r="669" spans="19:54" x14ac:dyDescent="0.2">
      <c r="S669" s="8" t="s">
        <v>5321</v>
      </c>
      <c r="T669" s="8" t="s">
        <v>5054</v>
      </c>
      <c r="U669" s="35">
        <v>0.97957881301899996</v>
      </c>
      <c r="V669" s="35">
        <v>0.98791540785499998</v>
      </c>
      <c r="W669" s="35">
        <v>0.98636673483299997</v>
      </c>
      <c r="X669" s="35">
        <v>0.98090277777799995</v>
      </c>
      <c r="Y669" s="35">
        <v>0.96849087893899999</v>
      </c>
      <c r="Z669" s="35">
        <v>0.99624765478400001</v>
      </c>
      <c r="AA669" s="35">
        <v>0.85900216919700001</v>
      </c>
      <c r="AB669" s="35">
        <v>0.79435483871000001</v>
      </c>
      <c r="AC669" s="35">
        <v>0.99384615384599995</v>
      </c>
      <c r="AD669" s="35">
        <v>0.95744680851099995</v>
      </c>
      <c r="AE669" s="35">
        <v>0.94265232974900004</v>
      </c>
      <c r="AF669" s="35">
        <v>0.96885069817400005</v>
      </c>
      <c r="AG669" s="35">
        <v>0.988721804511</v>
      </c>
      <c r="AH669" s="35">
        <v>0.99036918137999996</v>
      </c>
      <c r="AI669" s="35">
        <v>0.98843322818099999</v>
      </c>
      <c r="AJ669" s="35">
        <v>0.987284966343</v>
      </c>
      <c r="AM669" s="34"/>
      <c r="AY669" s="36"/>
      <c r="AZ669" s="36"/>
      <c r="BA669" s="36"/>
      <c r="BB669" s="36"/>
    </row>
    <row r="670" spans="19:54" x14ac:dyDescent="0.2">
      <c r="S670" s="8" t="s">
        <v>5321</v>
      </c>
      <c r="T670" s="8" t="s">
        <v>5056</v>
      </c>
      <c r="U670" s="35">
        <v>1.34014039566E-2</v>
      </c>
      <c r="V670" s="35">
        <v>0</v>
      </c>
      <c r="W670" s="35">
        <v>0</v>
      </c>
      <c r="X670" s="35">
        <v>0</v>
      </c>
      <c r="Y670" s="35">
        <v>0</v>
      </c>
      <c r="Z670" s="35">
        <v>0</v>
      </c>
      <c r="AA670" s="35">
        <v>0</v>
      </c>
      <c r="AB670" s="35">
        <v>0</v>
      </c>
      <c r="AC670" s="35">
        <v>0</v>
      </c>
      <c r="AD670" s="35">
        <v>1.77304964539E-3</v>
      </c>
      <c r="AE670" s="35">
        <v>0</v>
      </c>
      <c r="AF670" s="35">
        <v>0</v>
      </c>
      <c r="AG670" s="35">
        <v>0</v>
      </c>
      <c r="AH670" s="35">
        <v>8.02568218299E-4</v>
      </c>
      <c r="AI670" s="35">
        <v>0</v>
      </c>
      <c r="AJ670" s="35">
        <v>0</v>
      </c>
      <c r="AM670" s="34"/>
      <c r="AY670" s="36"/>
      <c r="AZ670" s="36"/>
      <c r="BA670" s="36"/>
      <c r="BB670" s="36"/>
    </row>
    <row r="671" spans="19:54" x14ac:dyDescent="0.2">
      <c r="S671" s="8" t="s">
        <v>5321</v>
      </c>
      <c r="T671" s="8" t="s">
        <v>5058</v>
      </c>
      <c r="U671" s="35">
        <v>0</v>
      </c>
      <c r="V671" s="35">
        <v>0</v>
      </c>
      <c r="W671" s="35">
        <v>0</v>
      </c>
      <c r="X671" s="35">
        <v>0</v>
      </c>
      <c r="Y671" s="35">
        <v>1.6583747927E-3</v>
      </c>
      <c r="Z671" s="35">
        <v>1.87617260788E-3</v>
      </c>
      <c r="AA671" s="35">
        <v>0</v>
      </c>
      <c r="AB671" s="35">
        <v>0</v>
      </c>
      <c r="AC671" s="35">
        <v>2.05128205128E-3</v>
      </c>
      <c r="AD671" s="35">
        <v>0</v>
      </c>
      <c r="AE671" s="35">
        <v>1.79211469534E-3</v>
      </c>
      <c r="AF671" s="35">
        <v>1.0741138560700001E-3</v>
      </c>
      <c r="AG671" s="35">
        <v>1.8796992481200001E-3</v>
      </c>
      <c r="AH671" s="35">
        <v>0</v>
      </c>
      <c r="AI671" s="35">
        <v>3.1545741324900001E-3</v>
      </c>
      <c r="AJ671" s="35">
        <v>7.4794315631999996E-4</v>
      </c>
      <c r="AM671" s="34"/>
      <c r="AY671" s="36"/>
      <c r="AZ671" s="36"/>
      <c r="BA671" s="36"/>
      <c r="BB671" s="36"/>
    </row>
    <row r="672" spans="19:54" x14ac:dyDescent="0.2">
      <c r="S672" s="8" t="s">
        <v>5321</v>
      </c>
      <c r="T672" s="8" t="s">
        <v>5060</v>
      </c>
      <c r="U672" s="35">
        <v>7.0197830248899997E-3</v>
      </c>
      <c r="V672" s="35">
        <v>1.2084592145E-2</v>
      </c>
      <c r="W672" s="35">
        <v>1.3633265166999999E-2</v>
      </c>
      <c r="X672" s="35">
        <v>1.9097222222199998E-2</v>
      </c>
      <c r="Y672" s="35">
        <v>2.9850746268700001E-2</v>
      </c>
      <c r="Z672" s="35">
        <v>1.87617260788E-3</v>
      </c>
      <c r="AA672" s="35">
        <v>0.14099783080299999</v>
      </c>
      <c r="AB672" s="35">
        <v>0.20564516128999999</v>
      </c>
      <c r="AC672" s="35">
        <v>4.1025641025599999E-3</v>
      </c>
      <c r="AD672" s="35">
        <v>4.0780141844000001E-2</v>
      </c>
      <c r="AE672" s="35">
        <v>5.5555555555600003E-2</v>
      </c>
      <c r="AF672" s="35">
        <v>3.00751879699E-2</v>
      </c>
      <c r="AG672" s="35">
        <v>9.3984962405999992E-3</v>
      </c>
      <c r="AH672" s="35">
        <v>8.8282504012799998E-3</v>
      </c>
      <c r="AI672" s="35">
        <v>8.4121976866500005E-3</v>
      </c>
      <c r="AJ672" s="35">
        <v>1.19670905011E-2</v>
      </c>
      <c r="AM672" s="34"/>
      <c r="AY672" s="36"/>
      <c r="AZ672" s="36"/>
      <c r="BA672" s="36"/>
      <c r="BB672" s="36"/>
    </row>
    <row r="673" spans="19:54" x14ac:dyDescent="0.2">
      <c r="S673" s="8" t="s">
        <v>5321</v>
      </c>
      <c r="T673" s="8" t="s">
        <v>4973</v>
      </c>
      <c r="U673" s="35">
        <v>0</v>
      </c>
      <c r="V673" s="35">
        <v>0</v>
      </c>
      <c r="W673" s="35">
        <v>0</v>
      </c>
      <c r="X673" s="35">
        <v>0</v>
      </c>
      <c r="Y673" s="35">
        <v>0</v>
      </c>
      <c r="Z673" s="35">
        <v>0</v>
      </c>
      <c r="AA673" s="35">
        <v>0</v>
      </c>
      <c r="AB673" s="35">
        <v>0</v>
      </c>
      <c r="AC673" s="35">
        <v>0</v>
      </c>
      <c r="AD673" s="35">
        <v>0</v>
      </c>
      <c r="AE673" s="35">
        <v>0</v>
      </c>
      <c r="AF673" s="35">
        <v>0</v>
      </c>
      <c r="AG673" s="35">
        <v>0</v>
      </c>
      <c r="AH673" s="35">
        <v>0</v>
      </c>
      <c r="AI673" s="35">
        <v>0</v>
      </c>
      <c r="AJ673" s="35">
        <v>0</v>
      </c>
      <c r="AM673" s="34"/>
      <c r="AY673" s="36"/>
      <c r="AZ673" s="36"/>
      <c r="BA673" s="36"/>
      <c r="BB673" s="36"/>
    </row>
    <row r="674" spans="19:54" ht="15.75" thickBot="1" x14ac:dyDescent="0.25">
      <c r="S674" s="40" t="s">
        <v>5321</v>
      </c>
      <c r="T674" s="40" t="s">
        <v>52</v>
      </c>
      <c r="U674" s="41">
        <v>0</v>
      </c>
      <c r="V674" s="41">
        <v>0</v>
      </c>
      <c r="W674" s="41">
        <v>0</v>
      </c>
      <c r="X674" s="41">
        <v>0</v>
      </c>
      <c r="Y674" s="41">
        <v>0</v>
      </c>
      <c r="Z674" s="41">
        <v>0</v>
      </c>
      <c r="AA674" s="41">
        <v>0</v>
      </c>
      <c r="AB674" s="41">
        <v>0</v>
      </c>
      <c r="AC674" s="41">
        <v>0</v>
      </c>
      <c r="AD674" s="41">
        <v>0</v>
      </c>
      <c r="AE674" s="41">
        <v>0</v>
      </c>
      <c r="AF674" s="41">
        <v>0</v>
      </c>
      <c r="AG674" s="41">
        <v>0</v>
      </c>
      <c r="AH674" s="41">
        <v>0</v>
      </c>
      <c r="AI674" s="41">
        <v>0</v>
      </c>
      <c r="AJ674" s="41">
        <v>0</v>
      </c>
      <c r="AM674" s="34"/>
      <c r="AY674" s="36"/>
      <c r="AZ674" s="36"/>
      <c r="BA674" s="36"/>
      <c r="BB674" s="36"/>
    </row>
    <row r="675" spans="19:54" x14ac:dyDescent="0.2">
      <c r="S675" s="8" t="s">
        <v>5322</v>
      </c>
      <c r="T675" s="8" t="s">
        <v>5054</v>
      </c>
      <c r="U675" s="35">
        <v>0.99558953249000004</v>
      </c>
      <c r="V675" s="35">
        <v>0.98639455782300001</v>
      </c>
      <c r="W675" s="35">
        <v>0.99023861171399996</v>
      </c>
      <c r="X675" s="35">
        <v>0.99355922710699995</v>
      </c>
      <c r="Y675" s="35">
        <v>0.97596606974599998</v>
      </c>
      <c r="Z675" s="35">
        <v>0.99439252336399997</v>
      </c>
      <c r="AA675" s="35">
        <v>0.93517406962799998</v>
      </c>
      <c r="AB675" s="35">
        <v>0.83645533141200001</v>
      </c>
      <c r="AC675" s="35">
        <v>0.996331877729</v>
      </c>
      <c r="AD675" s="35">
        <v>0.98632385120400001</v>
      </c>
      <c r="AE675" s="35">
        <v>0.95864851235500004</v>
      </c>
      <c r="AF675" s="35">
        <v>0.96860387441499995</v>
      </c>
      <c r="AG675" s="35">
        <v>0.99689440993800005</v>
      </c>
      <c r="AH675" s="35">
        <v>0.97452061991100003</v>
      </c>
      <c r="AI675" s="35">
        <v>0.99474299065399996</v>
      </c>
      <c r="AJ675" s="35">
        <v>0.99230374551099998</v>
      </c>
      <c r="AM675" s="34"/>
      <c r="AY675" s="36"/>
      <c r="AZ675" s="36"/>
      <c r="BA675" s="36"/>
      <c r="BB675" s="36"/>
    </row>
    <row r="676" spans="19:54" x14ac:dyDescent="0.2">
      <c r="S676" s="8" t="s">
        <v>5322</v>
      </c>
      <c r="T676" s="8" t="s">
        <v>5056</v>
      </c>
      <c r="U676" s="35">
        <v>0</v>
      </c>
      <c r="V676" s="35">
        <v>0</v>
      </c>
      <c r="W676" s="35">
        <v>3.6153289949399998E-4</v>
      </c>
      <c r="X676" s="35">
        <v>0</v>
      </c>
      <c r="Y676" s="35">
        <v>0</v>
      </c>
      <c r="Z676" s="35">
        <v>0</v>
      </c>
      <c r="AA676" s="35">
        <v>0</v>
      </c>
      <c r="AB676" s="35">
        <v>7.2046109510100003E-4</v>
      </c>
      <c r="AC676" s="35">
        <v>0</v>
      </c>
      <c r="AD676" s="35">
        <v>5.4704595186000002E-4</v>
      </c>
      <c r="AE676" s="35">
        <v>0</v>
      </c>
      <c r="AF676" s="35">
        <v>0</v>
      </c>
      <c r="AG676" s="35">
        <v>0</v>
      </c>
      <c r="AH676" s="35">
        <v>2.6267402153899998E-4</v>
      </c>
      <c r="AI676" s="35">
        <v>0</v>
      </c>
      <c r="AJ676" s="35">
        <v>2.5654181631599998E-4</v>
      </c>
      <c r="AM676" s="34"/>
      <c r="AY676" s="36"/>
      <c r="AZ676" s="36"/>
      <c r="BA676" s="36"/>
      <c r="BB676" s="36"/>
    </row>
    <row r="677" spans="19:54" x14ac:dyDescent="0.2">
      <c r="S677" s="8" t="s">
        <v>5322</v>
      </c>
      <c r="T677" s="8" t="s">
        <v>5058</v>
      </c>
      <c r="U677" s="35">
        <v>1.4701558365200001E-4</v>
      </c>
      <c r="V677" s="35">
        <v>0</v>
      </c>
      <c r="W677" s="35">
        <v>0</v>
      </c>
      <c r="X677" s="35">
        <v>5.6006720806500005E-4</v>
      </c>
      <c r="Y677" s="35">
        <v>4.7125353440200001E-4</v>
      </c>
      <c r="Z677" s="35">
        <v>1.4018691588799999E-3</v>
      </c>
      <c r="AA677" s="35">
        <v>6.0024009603799997E-4</v>
      </c>
      <c r="AB677" s="35">
        <v>1.4409221902000001E-2</v>
      </c>
      <c r="AC677" s="35">
        <v>1.7467248908299999E-4</v>
      </c>
      <c r="AD677" s="35">
        <v>5.4704595186000002E-4</v>
      </c>
      <c r="AE677" s="35">
        <v>1.51285930408E-3</v>
      </c>
      <c r="AF677" s="35">
        <v>1.3360053440199999E-3</v>
      </c>
      <c r="AG677" s="35">
        <v>0</v>
      </c>
      <c r="AH677" s="35">
        <v>1.73364854216E-2</v>
      </c>
      <c r="AI677" s="35">
        <v>7.7881619937700004E-4</v>
      </c>
      <c r="AJ677" s="35">
        <v>5.1308363263199996E-4</v>
      </c>
      <c r="AM677" s="34"/>
      <c r="AY677" s="36"/>
      <c r="AZ677" s="36"/>
      <c r="BA677" s="36"/>
      <c r="BB677" s="36"/>
    </row>
    <row r="678" spans="19:54" x14ac:dyDescent="0.2">
      <c r="S678" s="8" t="s">
        <v>5322</v>
      </c>
      <c r="T678" s="8" t="s">
        <v>5060</v>
      </c>
      <c r="U678" s="35">
        <v>4.2634519258999996E-3</v>
      </c>
      <c r="V678" s="35">
        <v>1.36054421769E-2</v>
      </c>
      <c r="W678" s="35">
        <v>9.3998553868399996E-3</v>
      </c>
      <c r="X678" s="35">
        <v>5.8807056846800002E-3</v>
      </c>
      <c r="Y678" s="35">
        <v>2.3562676720100002E-2</v>
      </c>
      <c r="Z678" s="35">
        <v>4.2056074766400001E-3</v>
      </c>
      <c r="AA678" s="35">
        <v>6.4225690276100006E-2</v>
      </c>
      <c r="AB678" s="35">
        <v>0.148414985591</v>
      </c>
      <c r="AC678" s="35">
        <v>3.4934497816600002E-3</v>
      </c>
      <c r="AD678" s="35">
        <v>1.25820568928E-2</v>
      </c>
      <c r="AE678" s="35">
        <v>3.9838628340899997E-2</v>
      </c>
      <c r="AF678" s="35">
        <v>3.0060120240500001E-2</v>
      </c>
      <c r="AG678" s="35">
        <v>3.10559006211E-3</v>
      </c>
      <c r="AH678" s="35">
        <v>7.8802206461800004E-3</v>
      </c>
      <c r="AI678" s="35">
        <v>4.4781931464200004E-3</v>
      </c>
      <c r="AJ678" s="35">
        <v>6.9266290405299996E-3</v>
      </c>
      <c r="AM678" s="34"/>
      <c r="AY678" s="36"/>
      <c r="AZ678" s="36"/>
      <c r="BA678" s="36"/>
      <c r="BB678" s="36"/>
    </row>
    <row r="679" spans="19:54" x14ac:dyDescent="0.2">
      <c r="S679" s="8" t="s">
        <v>5322</v>
      </c>
      <c r="T679" s="8" t="s">
        <v>4973</v>
      </c>
      <c r="U679" s="35">
        <v>0</v>
      </c>
      <c r="V679" s="35">
        <v>0</v>
      </c>
      <c r="W679" s="35">
        <v>0</v>
      </c>
      <c r="X679" s="35">
        <v>0</v>
      </c>
      <c r="Y679" s="35">
        <v>0</v>
      </c>
      <c r="Z679" s="35">
        <v>0</v>
      </c>
      <c r="AA679" s="35">
        <v>0</v>
      </c>
      <c r="AB679" s="35">
        <v>0</v>
      </c>
      <c r="AC679" s="35">
        <v>0</v>
      </c>
      <c r="AD679" s="35">
        <v>0</v>
      </c>
      <c r="AE679" s="35">
        <v>0</v>
      </c>
      <c r="AF679" s="35">
        <v>0</v>
      </c>
      <c r="AG679" s="35">
        <v>0</v>
      </c>
      <c r="AH679" s="35">
        <v>0</v>
      </c>
      <c r="AI679" s="35">
        <v>0</v>
      </c>
      <c r="AJ679" s="35">
        <v>0</v>
      </c>
      <c r="AM679" s="34"/>
      <c r="AY679" s="36"/>
      <c r="AZ679" s="36"/>
      <c r="BA679" s="36"/>
      <c r="BB679" s="36"/>
    </row>
    <row r="680" spans="19:54" ht="15.75" thickBot="1" x14ac:dyDescent="0.25">
      <c r="S680" s="40" t="s">
        <v>5322</v>
      </c>
      <c r="T680" s="40" t="s">
        <v>52</v>
      </c>
      <c r="U680" s="41">
        <v>0</v>
      </c>
      <c r="V680" s="41">
        <v>0</v>
      </c>
      <c r="W680" s="41">
        <v>0</v>
      </c>
      <c r="X680" s="41">
        <v>0</v>
      </c>
      <c r="Y680" s="41">
        <v>0</v>
      </c>
      <c r="Z680" s="41">
        <v>0</v>
      </c>
      <c r="AA680" s="41">
        <v>0</v>
      </c>
      <c r="AB680" s="41">
        <v>0</v>
      </c>
      <c r="AC680" s="41">
        <v>0</v>
      </c>
      <c r="AD680" s="41">
        <v>0</v>
      </c>
      <c r="AE680" s="41">
        <v>0</v>
      </c>
      <c r="AF680" s="41">
        <v>0</v>
      </c>
      <c r="AG680" s="41">
        <v>0</v>
      </c>
      <c r="AH680" s="41">
        <v>0</v>
      </c>
      <c r="AI680" s="41">
        <v>0</v>
      </c>
      <c r="AJ680" s="41">
        <v>0</v>
      </c>
      <c r="AM680" s="34"/>
      <c r="AY680" s="36"/>
      <c r="AZ680" s="36"/>
      <c r="BA680" s="36"/>
      <c r="BB680" s="36"/>
    </row>
    <row r="681" spans="19:54" x14ac:dyDescent="0.2">
      <c r="S681" s="8" t="s">
        <v>5323</v>
      </c>
      <c r="T681" s="8" t="s">
        <v>5054</v>
      </c>
      <c r="U681" s="35">
        <v>0.91174892703900001</v>
      </c>
      <c r="V681" s="35">
        <v>0.85181236673799998</v>
      </c>
      <c r="W681" s="35">
        <v>0.86860819505599995</v>
      </c>
      <c r="X681" s="35">
        <v>0.88764679313499995</v>
      </c>
      <c r="Y681" s="35">
        <v>0.87074340527600003</v>
      </c>
      <c r="Z681" s="35">
        <v>0.91010047593900001</v>
      </c>
      <c r="AA681" s="35">
        <v>0.77219380078199995</v>
      </c>
      <c r="AB681" s="35">
        <v>0.60180995475099996</v>
      </c>
      <c r="AC681" s="35">
        <v>0.96576362012500006</v>
      </c>
      <c r="AD681" s="35">
        <v>0.91265690376599995</v>
      </c>
      <c r="AE681" s="35">
        <v>0.77664974619299998</v>
      </c>
      <c r="AF681" s="35">
        <v>0.79923371647499997</v>
      </c>
      <c r="AG681" s="35">
        <v>0.89655172413799999</v>
      </c>
      <c r="AH681" s="35">
        <v>0.82017543859599995</v>
      </c>
      <c r="AI681" s="35">
        <v>0.87562051847800004</v>
      </c>
      <c r="AJ681" s="35">
        <v>0.88224527150700005</v>
      </c>
      <c r="AM681" s="34"/>
      <c r="AY681" s="36"/>
      <c r="AZ681" s="36"/>
      <c r="BA681" s="36"/>
      <c r="BB681" s="36"/>
    </row>
    <row r="682" spans="19:54" x14ac:dyDescent="0.2">
      <c r="S682" s="8" t="s">
        <v>5323</v>
      </c>
      <c r="T682" s="8" t="s">
        <v>5056</v>
      </c>
      <c r="U682" s="35">
        <v>1.3412017167399999E-4</v>
      </c>
      <c r="V682" s="35">
        <v>0</v>
      </c>
      <c r="W682" s="35">
        <v>0</v>
      </c>
      <c r="X682" s="35">
        <v>0</v>
      </c>
      <c r="Y682" s="35">
        <v>0</v>
      </c>
      <c r="Z682" s="35">
        <v>0</v>
      </c>
      <c r="AA682" s="35">
        <v>3.0093289196499997E-4</v>
      </c>
      <c r="AB682" s="35">
        <v>0</v>
      </c>
      <c r="AC682" s="35">
        <v>2.9770765108699999E-4</v>
      </c>
      <c r="AD682" s="35">
        <v>0</v>
      </c>
      <c r="AE682" s="35">
        <v>5.3433075073499995E-4</v>
      </c>
      <c r="AF682" s="35">
        <v>1.9157088122600001E-4</v>
      </c>
      <c r="AG682" s="35">
        <v>0</v>
      </c>
      <c r="AH682" s="35">
        <v>0</v>
      </c>
      <c r="AI682" s="35">
        <v>0</v>
      </c>
      <c r="AJ682" s="35">
        <v>0</v>
      </c>
      <c r="AM682" s="34"/>
      <c r="AY682" s="36"/>
      <c r="AZ682" s="36"/>
      <c r="BA682" s="36"/>
      <c r="BB682" s="36"/>
    </row>
    <row r="683" spans="19:54" x14ac:dyDescent="0.2">
      <c r="S683" s="8" t="s">
        <v>5323</v>
      </c>
      <c r="T683" s="8" t="s">
        <v>5058</v>
      </c>
      <c r="U683" s="35">
        <v>4.0236051502100001E-4</v>
      </c>
      <c r="V683" s="35">
        <v>0</v>
      </c>
      <c r="W683" s="35">
        <v>0</v>
      </c>
      <c r="X683" s="35">
        <v>1.12917795845E-4</v>
      </c>
      <c r="Y683" s="35">
        <v>4.7961630695400002E-4</v>
      </c>
      <c r="Z683" s="35">
        <v>5.28820729773E-4</v>
      </c>
      <c r="AA683" s="35">
        <v>0</v>
      </c>
      <c r="AB683" s="35">
        <v>3.0165912518899997E-4</v>
      </c>
      <c r="AC683" s="35">
        <v>1.78624590652E-3</v>
      </c>
      <c r="AD683" s="35">
        <v>2.6150627615100001E-3</v>
      </c>
      <c r="AE683" s="35">
        <v>5.3433075073499995E-4</v>
      </c>
      <c r="AF683" s="35">
        <v>9.5785440613000003E-4</v>
      </c>
      <c r="AG683" s="35">
        <v>0</v>
      </c>
      <c r="AH683" s="35">
        <v>0</v>
      </c>
      <c r="AI683" s="35">
        <v>8.2735797021499995E-4</v>
      </c>
      <c r="AJ683" s="35">
        <v>1.83038438072E-3</v>
      </c>
      <c r="AM683" s="34"/>
      <c r="AY683" s="36"/>
      <c r="AZ683" s="36"/>
      <c r="BA683" s="36"/>
      <c r="BB683" s="36"/>
    </row>
    <row r="684" spans="19:54" x14ac:dyDescent="0.2">
      <c r="S684" s="8" t="s">
        <v>5323</v>
      </c>
      <c r="T684" s="8" t="s">
        <v>5060</v>
      </c>
      <c r="U684" s="35">
        <v>8.7714592274700007E-2</v>
      </c>
      <c r="V684" s="35">
        <v>0.14818763326199999</v>
      </c>
      <c r="W684" s="35">
        <v>0.13139180494399999</v>
      </c>
      <c r="X684" s="35">
        <v>0.11224028907</v>
      </c>
      <c r="Y684" s="35">
        <v>0.128776978417</v>
      </c>
      <c r="Z684" s="35">
        <v>8.9370703331599993E-2</v>
      </c>
      <c r="AA684" s="35">
        <v>0.22750526632599999</v>
      </c>
      <c r="AB684" s="35">
        <v>0.39788838612400002</v>
      </c>
      <c r="AC684" s="35">
        <v>3.21524263174E-2</v>
      </c>
      <c r="AD684" s="35">
        <v>8.4728033472800002E-2</v>
      </c>
      <c r="AE684" s="35">
        <v>0.222281592306</v>
      </c>
      <c r="AF684" s="35">
        <v>0.19961685823799999</v>
      </c>
      <c r="AG684" s="35">
        <v>0.10344827586200001</v>
      </c>
      <c r="AH684" s="35">
        <v>0.17982456140399999</v>
      </c>
      <c r="AI684" s="35">
        <v>0.123552123552</v>
      </c>
      <c r="AJ684" s="35">
        <v>0.11592434411200001</v>
      </c>
      <c r="AM684" s="34"/>
      <c r="AY684" s="36"/>
      <c r="AZ684" s="36"/>
      <c r="BA684" s="36"/>
      <c r="BB684" s="36"/>
    </row>
    <row r="685" spans="19:54" x14ac:dyDescent="0.2">
      <c r="S685" s="8" t="s">
        <v>5323</v>
      </c>
      <c r="T685" s="8" t="s">
        <v>4973</v>
      </c>
      <c r="U685" s="35">
        <v>0</v>
      </c>
      <c r="V685" s="35">
        <v>0</v>
      </c>
      <c r="W685" s="35">
        <v>0</v>
      </c>
      <c r="X685" s="35">
        <v>0</v>
      </c>
      <c r="Y685" s="35">
        <v>0</v>
      </c>
      <c r="Z685" s="35">
        <v>0</v>
      </c>
      <c r="AA685" s="35">
        <v>0</v>
      </c>
      <c r="AB685" s="35">
        <v>0</v>
      </c>
      <c r="AC685" s="35">
        <v>0</v>
      </c>
      <c r="AD685" s="35">
        <v>0</v>
      </c>
      <c r="AE685" s="35">
        <v>0</v>
      </c>
      <c r="AF685" s="35">
        <v>0</v>
      </c>
      <c r="AG685" s="35">
        <v>0</v>
      </c>
      <c r="AH685" s="35">
        <v>0</v>
      </c>
      <c r="AI685" s="35">
        <v>0</v>
      </c>
      <c r="AJ685" s="35">
        <v>0</v>
      </c>
      <c r="AM685" s="34"/>
      <c r="AY685" s="36"/>
      <c r="AZ685" s="36"/>
      <c r="BA685" s="36"/>
      <c r="BB685" s="36"/>
    </row>
    <row r="686" spans="19:54" ht="15.75" thickBot="1" x14ac:dyDescent="0.25">
      <c r="S686" s="40" t="s">
        <v>5323</v>
      </c>
      <c r="T686" s="40" t="s">
        <v>52</v>
      </c>
      <c r="U686" s="41">
        <v>0</v>
      </c>
      <c r="V686" s="41">
        <v>0</v>
      </c>
      <c r="W686" s="41">
        <v>0</v>
      </c>
      <c r="X686" s="41">
        <v>0</v>
      </c>
      <c r="Y686" s="41">
        <v>0</v>
      </c>
      <c r="Z686" s="41">
        <v>0</v>
      </c>
      <c r="AA686" s="41">
        <v>0</v>
      </c>
      <c r="AB686" s="41">
        <v>0</v>
      </c>
      <c r="AC686" s="41">
        <v>0</v>
      </c>
      <c r="AD686" s="41">
        <v>0</v>
      </c>
      <c r="AE686" s="41">
        <v>0</v>
      </c>
      <c r="AF686" s="41">
        <v>0</v>
      </c>
      <c r="AG686" s="41">
        <v>0</v>
      </c>
      <c r="AH686" s="41">
        <v>0</v>
      </c>
      <c r="AI686" s="41">
        <v>0</v>
      </c>
      <c r="AJ686" s="41">
        <v>0</v>
      </c>
      <c r="AM686" s="34"/>
      <c r="AY686" s="36"/>
      <c r="AZ686" s="36"/>
      <c r="BA686" s="36"/>
      <c r="BB686" s="36"/>
    </row>
    <row r="687" spans="19:54" x14ac:dyDescent="0.2">
      <c r="S687" s="8" t="s">
        <v>5324</v>
      </c>
      <c r="T687" s="8" t="s">
        <v>5054</v>
      </c>
      <c r="U687" s="35">
        <v>0.87159904534599997</v>
      </c>
      <c r="V687" s="35">
        <v>0.74731823599500002</v>
      </c>
      <c r="W687" s="35">
        <v>0.74114274011900005</v>
      </c>
      <c r="X687" s="35">
        <v>0.79969222877699997</v>
      </c>
      <c r="Y687" s="35">
        <v>0.85714285714299998</v>
      </c>
      <c r="Z687" s="35">
        <v>0.86439699942299997</v>
      </c>
      <c r="AA687" s="35">
        <v>0.754343434343</v>
      </c>
      <c r="AB687" s="35">
        <v>0.60272572402000002</v>
      </c>
      <c r="AC687" s="35">
        <v>0.91643741403000001</v>
      </c>
      <c r="AD687" s="35">
        <v>0.84255987436199997</v>
      </c>
      <c r="AE687" s="35">
        <v>0.77855750487300002</v>
      </c>
      <c r="AF687" s="35">
        <v>0.79409898477200003</v>
      </c>
      <c r="AG687" s="35">
        <v>0.82656984194799998</v>
      </c>
      <c r="AH687" s="35">
        <v>0.74502312487400002</v>
      </c>
      <c r="AI687" s="35">
        <v>0.77790497996600005</v>
      </c>
      <c r="AJ687" s="35">
        <v>0.78525226390699998</v>
      </c>
      <c r="AM687" s="34"/>
      <c r="AY687" s="36"/>
      <c r="AZ687" s="36"/>
      <c r="BA687" s="36"/>
      <c r="BB687" s="36"/>
    </row>
    <row r="688" spans="19:54" x14ac:dyDescent="0.2">
      <c r="S688" s="8" t="s">
        <v>5324</v>
      </c>
      <c r="T688" s="8" t="s">
        <v>5056</v>
      </c>
      <c r="U688" s="35">
        <v>0</v>
      </c>
      <c r="V688" s="35">
        <v>0</v>
      </c>
      <c r="W688" s="35">
        <v>3.2766741757100002E-3</v>
      </c>
      <c r="X688" s="35">
        <v>0</v>
      </c>
      <c r="Y688" s="35">
        <v>4.0016006402599999E-4</v>
      </c>
      <c r="Z688" s="35">
        <v>5.7703404500900003E-4</v>
      </c>
      <c r="AA688" s="35">
        <v>0</v>
      </c>
      <c r="AB688" s="35">
        <v>0</v>
      </c>
      <c r="AC688" s="35">
        <v>0</v>
      </c>
      <c r="AD688" s="35">
        <v>0</v>
      </c>
      <c r="AE688" s="35">
        <v>0</v>
      </c>
      <c r="AF688" s="35">
        <v>3.1725888324899998E-4</v>
      </c>
      <c r="AG688" s="35">
        <v>4.2716787697600001E-4</v>
      </c>
      <c r="AH688" s="35">
        <v>2.0108586366400001E-4</v>
      </c>
      <c r="AI688" s="35">
        <v>1.90803281816E-4</v>
      </c>
      <c r="AJ688" s="35">
        <v>0</v>
      </c>
      <c r="AM688" s="34"/>
      <c r="AY688" s="36"/>
      <c r="AZ688" s="36"/>
      <c r="BA688" s="36"/>
      <c r="BB688" s="36"/>
    </row>
    <row r="689" spans="19:54" x14ac:dyDescent="0.2">
      <c r="S689" s="8" t="s">
        <v>5324</v>
      </c>
      <c r="T689" s="8" t="s">
        <v>5058</v>
      </c>
      <c r="U689" s="35">
        <v>0</v>
      </c>
      <c r="V689" s="35">
        <v>0</v>
      </c>
      <c r="W689" s="35">
        <v>2.0479213598199999E-4</v>
      </c>
      <c r="X689" s="35">
        <v>3.8471402923800002E-4</v>
      </c>
      <c r="Y689" s="35">
        <v>0</v>
      </c>
      <c r="Z689" s="35">
        <v>8.6555106751299996E-4</v>
      </c>
      <c r="AA689" s="35">
        <v>4.0404040404000001E-4</v>
      </c>
      <c r="AB689" s="35">
        <v>0</v>
      </c>
      <c r="AC689" s="35">
        <v>6.8775790921600001E-4</v>
      </c>
      <c r="AD689" s="35">
        <v>7.85237534354E-4</v>
      </c>
      <c r="AE689" s="35">
        <v>3.8986354775799999E-4</v>
      </c>
      <c r="AF689" s="35">
        <v>2.2208121827400002E-3</v>
      </c>
      <c r="AG689" s="35">
        <v>4.2716787697600001E-4</v>
      </c>
      <c r="AH689" s="35">
        <v>0</v>
      </c>
      <c r="AI689" s="35">
        <v>9.5401640908199996E-4</v>
      </c>
      <c r="AJ689" s="35">
        <v>2.1561017680000001E-3</v>
      </c>
      <c r="AM689" s="34"/>
      <c r="AY689" s="36"/>
      <c r="AZ689" s="36"/>
      <c r="BA689" s="36"/>
      <c r="BB689" s="36"/>
    </row>
    <row r="690" spans="19:54" x14ac:dyDescent="0.2">
      <c r="S690" s="8" t="s">
        <v>5324</v>
      </c>
      <c r="T690" s="8" t="s">
        <v>5060</v>
      </c>
      <c r="U690" s="35">
        <v>0.128400954654</v>
      </c>
      <c r="V690" s="35">
        <v>0.25268176400499998</v>
      </c>
      <c r="W690" s="35">
        <v>0.25537579357000001</v>
      </c>
      <c r="X690" s="35">
        <v>0.199923057194</v>
      </c>
      <c r="Y690" s="35">
        <v>0.14245698279300001</v>
      </c>
      <c r="Z690" s="35">
        <v>0.13416041546499999</v>
      </c>
      <c r="AA690" s="35">
        <v>0.24525252525300001</v>
      </c>
      <c r="AB690" s="35">
        <v>0.39727427597999998</v>
      </c>
      <c r="AC690" s="35">
        <v>8.2874828060500005E-2</v>
      </c>
      <c r="AD690" s="35">
        <v>0.156654888104</v>
      </c>
      <c r="AE690" s="35">
        <v>0.22105263157899999</v>
      </c>
      <c r="AF690" s="35">
        <v>0.20336294416199999</v>
      </c>
      <c r="AG690" s="35">
        <v>0.172575822298</v>
      </c>
      <c r="AH690" s="35">
        <v>0.25477578926200001</v>
      </c>
      <c r="AI690" s="35">
        <v>0.220950200343</v>
      </c>
      <c r="AJ690" s="35">
        <v>0.212591634325</v>
      </c>
      <c r="AM690" s="34"/>
      <c r="AY690" s="36"/>
      <c r="AZ690" s="36"/>
      <c r="BA690" s="36"/>
      <c r="BB690" s="36"/>
    </row>
    <row r="691" spans="19:54" x14ac:dyDescent="0.2">
      <c r="S691" s="8" t="s">
        <v>5324</v>
      </c>
      <c r="T691" s="8" t="s">
        <v>4973</v>
      </c>
      <c r="U691" s="35">
        <v>0</v>
      </c>
      <c r="V691" s="35">
        <v>0</v>
      </c>
      <c r="W691" s="35">
        <v>0</v>
      </c>
      <c r="X691" s="35">
        <v>0</v>
      </c>
      <c r="Y691" s="35">
        <v>0</v>
      </c>
      <c r="Z691" s="35">
        <v>0</v>
      </c>
      <c r="AA691" s="35">
        <v>0</v>
      </c>
      <c r="AB691" s="35">
        <v>0</v>
      </c>
      <c r="AC691" s="35">
        <v>0</v>
      </c>
      <c r="AD691" s="35">
        <v>0</v>
      </c>
      <c r="AE691" s="35">
        <v>0</v>
      </c>
      <c r="AF691" s="35">
        <v>0</v>
      </c>
      <c r="AG691" s="35">
        <v>0</v>
      </c>
      <c r="AH691" s="35">
        <v>0</v>
      </c>
      <c r="AI691" s="35">
        <v>0</v>
      </c>
      <c r="AJ691" s="35">
        <v>0</v>
      </c>
      <c r="AM691" s="34"/>
      <c r="AY691" s="36"/>
      <c r="AZ691" s="36"/>
      <c r="BA691" s="36"/>
      <c r="BB691" s="36"/>
    </row>
    <row r="692" spans="19:54" ht="15.75" thickBot="1" x14ac:dyDescent="0.25">
      <c r="S692" s="40" t="s">
        <v>5324</v>
      </c>
      <c r="T692" s="40" t="s">
        <v>52</v>
      </c>
      <c r="U692" s="41">
        <v>0</v>
      </c>
      <c r="V692" s="41">
        <v>0</v>
      </c>
      <c r="W692" s="41">
        <v>0</v>
      </c>
      <c r="X692" s="41">
        <v>0</v>
      </c>
      <c r="Y692" s="41">
        <v>0</v>
      </c>
      <c r="Z692" s="41">
        <v>0</v>
      </c>
      <c r="AA692" s="41">
        <v>0</v>
      </c>
      <c r="AB692" s="41">
        <v>0</v>
      </c>
      <c r="AC692" s="41">
        <v>0</v>
      </c>
      <c r="AD692" s="41">
        <v>0</v>
      </c>
      <c r="AE692" s="41">
        <v>0</v>
      </c>
      <c r="AF692" s="41">
        <v>0</v>
      </c>
      <c r="AG692" s="41">
        <v>0</v>
      </c>
      <c r="AH692" s="41">
        <v>0</v>
      </c>
      <c r="AI692" s="41">
        <v>0</v>
      </c>
      <c r="AJ692" s="41">
        <v>0</v>
      </c>
      <c r="AM692" s="34"/>
      <c r="AY692" s="36"/>
      <c r="AZ692" s="36"/>
      <c r="BA692" s="36"/>
      <c r="BB692" s="36"/>
    </row>
    <row r="693" spans="19:54" x14ac:dyDescent="0.2">
      <c r="S693" s="8" t="s">
        <v>5325</v>
      </c>
      <c r="T693" s="8" t="s">
        <v>5054</v>
      </c>
      <c r="U693" s="35">
        <v>0.87912346842599998</v>
      </c>
      <c r="V693" s="35">
        <v>0.78787878787900001</v>
      </c>
      <c r="W693" s="35">
        <v>0.84612712747499996</v>
      </c>
      <c r="X693" s="35">
        <v>0.89682875264299999</v>
      </c>
      <c r="Y693" s="35">
        <v>0.90193842645400002</v>
      </c>
      <c r="Z693" s="35">
        <v>0.84960422163600002</v>
      </c>
      <c r="AA693" s="35">
        <v>0.71687242798399997</v>
      </c>
      <c r="AB693" s="35">
        <v>0.61178671655799999</v>
      </c>
      <c r="AC693" s="35">
        <v>0.79445350734099995</v>
      </c>
      <c r="AD693" s="35">
        <v>0.70362116991599999</v>
      </c>
      <c r="AE693" s="35">
        <v>0.75893125187599997</v>
      </c>
      <c r="AF693" s="35">
        <v>0.78520441271899999</v>
      </c>
      <c r="AG693" s="35">
        <v>0.88742897727299996</v>
      </c>
      <c r="AH693" s="35">
        <v>0.79949523275400003</v>
      </c>
      <c r="AI693" s="35">
        <v>0.85690789473700002</v>
      </c>
      <c r="AJ693" s="35">
        <v>0.89716684155299997</v>
      </c>
      <c r="AM693" s="34"/>
      <c r="AY693" s="36"/>
      <c r="AZ693" s="36"/>
      <c r="BA693" s="36"/>
      <c r="BB693" s="36"/>
    </row>
    <row r="694" spans="19:54" x14ac:dyDescent="0.2">
      <c r="S694" s="8" t="s">
        <v>5325</v>
      </c>
      <c r="T694" s="8" t="s">
        <v>5056</v>
      </c>
      <c r="U694" s="35">
        <v>0</v>
      </c>
      <c r="V694" s="35">
        <v>0</v>
      </c>
      <c r="W694" s="35">
        <v>0</v>
      </c>
      <c r="X694" s="35">
        <v>0</v>
      </c>
      <c r="Y694" s="35">
        <v>0</v>
      </c>
      <c r="Z694" s="35">
        <v>6.5963060685999999E-4</v>
      </c>
      <c r="AA694" s="35">
        <v>4.1152263374499999E-4</v>
      </c>
      <c r="AB694" s="35">
        <v>0</v>
      </c>
      <c r="AC694" s="35">
        <v>3.2626427406199997E-4</v>
      </c>
      <c r="AD694" s="35">
        <v>0</v>
      </c>
      <c r="AE694" s="35">
        <v>0</v>
      </c>
      <c r="AF694" s="35">
        <v>0</v>
      </c>
      <c r="AG694" s="35">
        <v>3.5511363636400001E-4</v>
      </c>
      <c r="AH694" s="35">
        <v>2.8042624789699998E-4</v>
      </c>
      <c r="AI694" s="35">
        <v>2.7412280701800002E-4</v>
      </c>
      <c r="AJ694" s="35">
        <v>0</v>
      </c>
      <c r="AM694" s="34"/>
      <c r="AY694" s="36"/>
      <c r="AZ694" s="36"/>
      <c r="BA694" s="36"/>
      <c r="BB694" s="36"/>
    </row>
    <row r="695" spans="19:54" x14ac:dyDescent="0.2">
      <c r="S695" s="8" t="s">
        <v>5325</v>
      </c>
      <c r="T695" s="8" t="s">
        <v>5058</v>
      </c>
      <c r="U695" s="35">
        <v>2.3562676720100001E-4</v>
      </c>
      <c r="V695" s="35">
        <v>0</v>
      </c>
      <c r="W695" s="35">
        <v>3.47342827371E-4</v>
      </c>
      <c r="X695" s="35">
        <v>2.8188865398200001E-4</v>
      </c>
      <c r="Y695" s="35">
        <v>9.5020904599000004E-4</v>
      </c>
      <c r="Z695" s="35">
        <v>1.31926121372E-3</v>
      </c>
      <c r="AA695" s="35">
        <v>4.1152263374499999E-4</v>
      </c>
      <c r="AB695" s="35">
        <v>0</v>
      </c>
      <c r="AC695" s="35">
        <v>6.5252854812399995E-4</v>
      </c>
      <c r="AD695" s="35">
        <v>0</v>
      </c>
      <c r="AE695" s="35">
        <v>3.00210147103E-4</v>
      </c>
      <c r="AF695" s="35">
        <v>3.2446463335500001E-4</v>
      </c>
      <c r="AG695" s="35">
        <v>0</v>
      </c>
      <c r="AH695" s="35">
        <v>0</v>
      </c>
      <c r="AI695" s="35">
        <v>1.3706140350899999E-3</v>
      </c>
      <c r="AJ695" s="35">
        <v>4.49707690001E-4</v>
      </c>
      <c r="AM695" s="34"/>
      <c r="AY695" s="36"/>
      <c r="AZ695" s="36"/>
      <c r="BA695" s="36"/>
      <c r="BB695" s="36"/>
    </row>
    <row r="696" spans="19:54" x14ac:dyDescent="0.2">
      <c r="S696" s="8" t="s">
        <v>5325</v>
      </c>
      <c r="T696" s="8" t="s">
        <v>5060</v>
      </c>
      <c r="U696" s="35">
        <v>0.120640904807</v>
      </c>
      <c r="V696" s="35">
        <v>0.21212121212099999</v>
      </c>
      <c r="W696" s="35">
        <v>0.15352552969800001</v>
      </c>
      <c r="X696" s="35">
        <v>0.10288935870300001</v>
      </c>
      <c r="Y696" s="35">
        <v>9.7111364500199998E-2</v>
      </c>
      <c r="Z696" s="35">
        <v>0.14841688654400001</v>
      </c>
      <c r="AA696" s="35">
        <v>0.28230452674899997</v>
      </c>
      <c r="AB696" s="35">
        <v>0.38821328344200001</v>
      </c>
      <c r="AC696" s="35">
        <v>0.20456769983699999</v>
      </c>
      <c r="AD696" s="35">
        <v>0.29637883008400001</v>
      </c>
      <c r="AE696" s="35">
        <v>0.24076853797700001</v>
      </c>
      <c r="AF696" s="35">
        <v>0.214471122648</v>
      </c>
      <c r="AG696" s="35">
        <v>0.112215909091</v>
      </c>
      <c r="AH696" s="35">
        <v>0.20022434099799999</v>
      </c>
      <c r="AI696" s="35">
        <v>0.141447368421</v>
      </c>
      <c r="AJ696" s="35">
        <v>0.10238345075700001</v>
      </c>
      <c r="AM696" s="34"/>
      <c r="AY696" s="36"/>
      <c r="AZ696" s="36"/>
      <c r="BA696" s="36"/>
      <c r="BB696" s="36"/>
    </row>
    <row r="697" spans="19:54" x14ac:dyDescent="0.2">
      <c r="S697" s="8" t="s">
        <v>5325</v>
      </c>
      <c r="T697" s="8" t="s">
        <v>4973</v>
      </c>
      <c r="U697" s="35">
        <v>0</v>
      </c>
      <c r="V697" s="35">
        <v>0</v>
      </c>
      <c r="W697" s="35">
        <v>0</v>
      </c>
      <c r="X697" s="35">
        <v>0</v>
      </c>
      <c r="Y697" s="35">
        <v>0</v>
      </c>
      <c r="Z697" s="35">
        <v>0</v>
      </c>
      <c r="AA697" s="35">
        <v>0</v>
      </c>
      <c r="AB697" s="35">
        <v>0</v>
      </c>
      <c r="AC697" s="35">
        <v>0</v>
      </c>
      <c r="AD697" s="35">
        <v>0</v>
      </c>
      <c r="AE697" s="35">
        <v>0</v>
      </c>
      <c r="AF697" s="35">
        <v>0</v>
      </c>
      <c r="AG697" s="35">
        <v>0</v>
      </c>
      <c r="AH697" s="35">
        <v>0</v>
      </c>
      <c r="AI697" s="35">
        <v>0</v>
      </c>
      <c r="AJ697" s="35">
        <v>0</v>
      </c>
      <c r="AM697" s="34"/>
      <c r="AY697" s="36"/>
      <c r="AZ697" s="36"/>
      <c r="BA697" s="36"/>
      <c r="BB697" s="36"/>
    </row>
    <row r="698" spans="19:54" ht="15.75" thickBot="1" x14ac:dyDescent="0.25">
      <c r="S698" s="40" t="s">
        <v>5325</v>
      </c>
      <c r="T698" s="40" t="s">
        <v>52</v>
      </c>
      <c r="U698" s="41">
        <v>0</v>
      </c>
      <c r="V698" s="41">
        <v>0</v>
      </c>
      <c r="W698" s="41">
        <v>0</v>
      </c>
      <c r="X698" s="41">
        <v>0</v>
      </c>
      <c r="Y698" s="41">
        <v>0</v>
      </c>
      <c r="Z698" s="41">
        <v>0</v>
      </c>
      <c r="AA698" s="41">
        <v>0</v>
      </c>
      <c r="AB698" s="41">
        <v>0</v>
      </c>
      <c r="AC698" s="41">
        <v>0</v>
      </c>
      <c r="AD698" s="41">
        <v>0</v>
      </c>
      <c r="AE698" s="41">
        <v>0</v>
      </c>
      <c r="AF698" s="41">
        <v>0</v>
      </c>
      <c r="AG698" s="41">
        <v>0</v>
      </c>
      <c r="AH698" s="41">
        <v>0</v>
      </c>
      <c r="AI698" s="41">
        <v>0</v>
      </c>
      <c r="AJ698" s="41">
        <v>0</v>
      </c>
      <c r="AM698" s="34"/>
      <c r="AY698" s="36"/>
      <c r="AZ698" s="36"/>
      <c r="BA698" s="36"/>
      <c r="BB698" s="36"/>
    </row>
    <row r="699" spans="19:54" x14ac:dyDescent="0.2">
      <c r="S699" s="8" t="s">
        <v>5326</v>
      </c>
      <c r="T699" s="8" t="s">
        <v>5054</v>
      </c>
      <c r="U699" s="35">
        <v>0.91897256275500006</v>
      </c>
      <c r="V699" s="35">
        <v>0.849833887043</v>
      </c>
      <c r="W699" s="35">
        <v>0.80391209852699996</v>
      </c>
      <c r="X699" s="35">
        <v>0.84168564920300004</v>
      </c>
      <c r="Y699" s="35">
        <v>0.89838628340899995</v>
      </c>
      <c r="Z699" s="35">
        <v>0.90866837090399999</v>
      </c>
      <c r="AA699" s="35">
        <v>0.77300613496899995</v>
      </c>
      <c r="AB699" s="35">
        <v>0.65006970723000002</v>
      </c>
      <c r="AC699" s="35">
        <v>0.92925121206700001</v>
      </c>
      <c r="AD699" s="35">
        <v>0.85770750988099997</v>
      </c>
      <c r="AE699" s="35">
        <v>0.81848796093599996</v>
      </c>
      <c r="AF699" s="35">
        <v>0.839792130661</v>
      </c>
      <c r="AG699" s="35">
        <v>0.85289407458199995</v>
      </c>
      <c r="AH699" s="35">
        <v>0.773739405258</v>
      </c>
      <c r="AI699" s="35">
        <v>0.81912459966399997</v>
      </c>
      <c r="AJ699" s="35">
        <v>0.83162568305999995</v>
      </c>
      <c r="AM699" s="34"/>
      <c r="AY699" s="36"/>
      <c r="AZ699" s="36"/>
      <c r="BA699" s="36"/>
      <c r="BB699" s="36"/>
    </row>
    <row r="700" spans="19:54" x14ac:dyDescent="0.2">
      <c r="S700" s="8" t="s">
        <v>5326</v>
      </c>
      <c r="T700" s="8" t="s">
        <v>5056</v>
      </c>
      <c r="U700" s="35">
        <v>2.3350846468199999E-4</v>
      </c>
      <c r="V700" s="35">
        <v>0</v>
      </c>
      <c r="W700" s="35">
        <v>2.4148756338999999E-4</v>
      </c>
      <c r="X700" s="35">
        <v>2.0708221163799999E-4</v>
      </c>
      <c r="Y700" s="35">
        <v>2.5214321734700002E-4</v>
      </c>
      <c r="Z700" s="35">
        <v>2.3239600278899999E-4</v>
      </c>
      <c r="AA700" s="35">
        <v>0</v>
      </c>
      <c r="AB700" s="35">
        <v>0</v>
      </c>
      <c r="AC700" s="35">
        <v>0</v>
      </c>
      <c r="AD700" s="35">
        <v>0</v>
      </c>
      <c r="AE700" s="35">
        <v>1.6837851490099999E-4</v>
      </c>
      <c r="AF700" s="35">
        <v>2.9695619896099999E-4</v>
      </c>
      <c r="AG700" s="35">
        <v>0</v>
      </c>
      <c r="AH700" s="35">
        <v>0</v>
      </c>
      <c r="AI700" s="35">
        <v>1.52508769254E-4</v>
      </c>
      <c r="AJ700" s="35">
        <v>3.41530054645E-4</v>
      </c>
      <c r="AM700" s="34"/>
      <c r="AY700" s="36"/>
      <c r="AZ700" s="36"/>
      <c r="BA700" s="36"/>
      <c r="BB700" s="36"/>
    </row>
    <row r="701" spans="19:54" x14ac:dyDescent="0.2">
      <c r="S701" s="8" t="s">
        <v>5326</v>
      </c>
      <c r="T701" s="8" t="s">
        <v>5058</v>
      </c>
      <c r="U701" s="35">
        <v>2.3350846468199999E-4</v>
      </c>
      <c r="V701" s="35">
        <v>0</v>
      </c>
      <c r="W701" s="35">
        <v>2.4148756338999999E-4</v>
      </c>
      <c r="X701" s="35">
        <v>1.03541105819E-4</v>
      </c>
      <c r="Y701" s="35">
        <v>2.2692889561300002E-3</v>
      </c>
      <c r="Z701" s="35">
        <v>9.29584011155E-4</v>
      </c>
      <c r="AA701" s="35">
        <v>3.22893122376E-4</v>
      </c>
      <c r="AB701" s="35">
        <v>5.9749053973300005E-4</v>
      </c>
      <c r="AC701" s="35">
        <v>7.1826180642799999E-4</v>
      </c>
      <c r="AD701" s="35">
        <v>6.0808756460899996E-4</v>
      </c>
      <c r="AE701" s="35">
        <v>6.7351405960599999E-4</v>
      </c>
      <c r="AF701" s="35">
        <v>5.9391239792100001E-4</v>
      </c>
      <c r="AG701" s="35">
        <v>2.2878059940499999E-4</v>
      </c>
      <c r="AH701" s="35">
        <v>1.4365752047100001E-4</v>
      </c>
      <c r="AI701" s="35">
        <v>6.1003507701699997E-4</v>
      </c>
      <c r="AJ701" s="35">
        <v>3.41530054645E-4</v>
      </c>
      <c r="AM701" s="34"/>
      <c r="AY701" s="36"/>
      <c r="AZ701" s="36"/>
      <c r="BA701" s="36"/>
      <c r="BB701" s="36"/>
    </row>
    <row r="702" spans="19:54" x14ac:dyDescent="0.2">
      <c r="S702" s="8" t="s">
        <v>5326</v>
      </c>
      <c r="T702" s="8" t="s">
        <v>5060</v>
      </c>
      <c r="U702" s="35">
        <v>8.0560420315199999E-2</v>
      </c>
      <c r="V702" s="35">
        <v>0.150166112957</v>
      </c>
      <c r="W702" s="35">
        <v>0.19560492634599999</v>
      </c>
      <c r="X702" s="35">
        <v>0.15800372747999999</v>
      </c>
      <c r="Y702" s="35">
        <v>9.9092284417499996E-2</v>
      </c>
      <c r="Z702" s="35">
        <v>9.0169649081999995E-2</v>
      </c>
      <c r="AA702" s="35">
        <v>0.22667097190800001</v>
      </c>
      <c r="AB702" s="35">
        <v>0.34933280223099999</v>
      </c>
      <c r="AC702" s="35">
        <v>7.0030526126799997E-2</v>
      </c>
      <c r="AD702" s="35">
        <v>0.141684402554</v>
      </c>
      <c r="AE702" s="35">
        <v>0.18067014648900001</v>
      </c>
      <c r="AF702" s="35">
        <v>0.159317000742</v>
      </c>
      <c r="AG702" s="35">
        <v>0.14687714481799999</v>
      </c>
      <c r="AH702" s="35">
        <v>0.22611693722199999</v>
      </c>
      <c r="AI702" s="35">
        <v>0.180112856489</v>
      </c>
      <c r="AJ702" s="35">
        <v>0.167691256831</v>
      </c>
      <c r="AM702" s="34"/>
      <c r="AY702" s="36"/>
      <c r="AZ702" s="36"/>
      <c r="BA702" s="36"/>
      <c r="BB702" s="36"/>
    </row>
    <row r="703" spans="19:54" x14ac:dyDescent="0.2">
      <c r="S703" s="8" t="s">
        <v>5326</v>
      </c>
      <c r="T703" s="8" t="s">
        <v>4973</v>
      </c>
      <c r="U703" s="35">
        <v>0</v>
      </c>
      <c r="V703" s="35">
        <v>0</v>
      </c>
      <c r="W703" s="35">
        <v>0</v>
      </c>
      <c r="X703" s="35">
        <v>0</v>
      </c>
      <c r="Y703" s="35">
        <v>0</v>
      </c>
      <c r="Z703" s="35">
        <v>0</v>
      </c>
      <c r="AA703" s="35">
        <v>0</v>
      </c>
      <c r="AB703" s="35">
        <v>0</v>
      </c>
      <c r="AC703" s="35">
        <v>0</v>
      </c>
      <c r="AD703" s="35">
        <v>0</v>
      </c>
      <c r="AE703" s="35">
        <v>0</v>
      </c>
      <c r="AF703" s="35">
        <v>0</v>
      </c>
      <c r="AG703" s="35">
        <v>0</v>
      </c>
      <c r="AH703" s="35">
        <v>0</v>
      </c>
      <c r="AI703" s="35">
        <v>0</v>
      </c>
      <c r="AJ703" s="35">
        <v>0</v>
      </c>
      <c r="AM703" s="34"/>
      <c r="AY703" s="36"/>
      <c r="AZ703" s="36"/>
      <c r="BA703" s="36"/>
      <c r="BB703" s="36"/>
    </row>
    <row r="704" spans="19:54" ht="15.75" thickBot="1" x14ac:dyDescent="0.25">
      <c r="S704" s="40" t="s">
        <v>5326</v>
      </c>
      <c r="T704" s="40" t="s">
        <v>52</v>
      </c>
      <c r="U704" s="41">
        <v>0</v>
      </c>
      <c r="V704" s="41">
        <v>0</v>
      </c>
      <c r="W704" s="41">
        <v>0</v>
      </c>
      <c r="X704" s="41">
        <v>0</v>
      </c>
      <c r="Y704" s="41">
        <v>0</v>
      </c>
      <c r="Z704" s="41">
        <v>0</v>
      </c>
      <c r="AA704" s="41">
        <v>0</v>
      </c>
      <c r="AB704" s="41">
        <v>0</v>
      </c>
      <c r="AC704" s="41">
        <v>0</v>
      </c>
      <c r="AD704" s="41">
        <v>0</v>
      </c>
      <c r="AE704" s="41">
        <v>0</v>
      </c>
      <c r="AF704" s="41">
        <v>0</v>
      </c>
      <c r="AG704" s="41">
        <v>0</v>
      </c>
      <c r="AH704" s="41">
        <v>0</v>
      </c>
      <c r="AI704" s="41">
        <v>0</v>
      </c>
      <c r="AJ704" s="41">
        <v>0</v>
      </c>
      <c r="AM704" s="34"/>
      <c r="AY704" s="36"/>
      <c r="AZ704" s="36"/>
      <c r="BA704" s="36"/>
      <c r="BB704" s="36"/>
    </row>
    <row r="705" spans="19:54" x14ac:dyDescent="0.2">
      <c r="S705" s="8" t="s">
        <v>5327</v>
      </c>
      <c r="T705" s="8" t="s">
        <v>5054</v>
      </c>
      <c r="U705" s="35">
        <v>0.188313029114</v>
      </c>
      <c r="V705" s="35">
        <v>0.20932539682500001</v>
      </c>
      <c r="W705" s="35">
        <v>0.188612099644</v>
      </c>
      <c r="X705" s="35">
        <v>0.23025830258300001</v>
      </c>
      <c r="Y705" s="35">
        <v>0.32125786163499997</v>
      </c>
      <c r="Z705" s="35">
        <v>0.31112755983200002</v>
      </c>
      <c r="AA705" s="35">
        <v>0.233605318827</v>
      </c>
      <c r="AB705" s="35">
        <v>0.10903149138400001</v>
      </c>
      <c r="AC705" s="35">
        <v>0.43779858589699999</v>
      </c>
      <c r="AD705" s="35">
        <v>0.27612540192899998</v>
      </c>
      <c r="AE705" s="35">
        <v>0.227901131127</v>
      </c>
      <c r="AF705" s="35">
        <v>0.20154686078299999</v>
      </c>
      <c r="AG705" s="35">
        <v>0.17186975495099999</v>
      </c>
      <c r="AH705" s="35">
        <v>0.13580698226999999</v>
      </c>
      <c r="AI705" s="35">
        <v>0.20778267253999999</v>
      </c>
      <c r="AJ705" s="35">
        <v>0.134500426985</v>
      </c>
      <c r="AM705" s="34"/>
      <c r="AY705" s="36"/>
      <c r="AZ705" s="36"/>
      <c r="BA705" s="36"/>
      <c r="BB705" s="36"/>
    </row>
    <row r="706" spans="19:54" x14ac:dyDescent="0.2">
      <c r="S706" s="8" t="s">
        <v>5327</v>
      </c>
      <c r="T706" s="8" t="s">
        <v>5056</v>
      </c>
      <c r="U706" s="35">
        <v>0</v>
      </c>
      <c r="V706" s="35">
        <v>0</v>
      </c>
      <c r="W706" s="35">
        <v>4.4483985765100001E-4</v>
      </c>
      <c r="X706" s="35">
        <v>0</v>
      </c>
      <c r="Y706" s="35">
        <v>0</v>
      </c>
      <c r="Z706" s="35">
        <v>2.46730816679E-4</v>
      </c>
      <c r="AA706" s="35">
        <v>0</v>
      </c>
      <c r="AB706" s="35">
        <v>2.9708853238299997E-4</v>
      </c>
      <c r="AC706" s="35">
        <v>3.8218994840399998E-4</v>
      </c>
      <c r="AD706" s="35">
        <v>4.0192926044999998E-4</v>
      </c>
      <c r="AE706" s="35">
        <v>0</v>
      </c>
      <c r="AF706" s="35">
        <v>0</v>
      </c>
      <c r="AG706" s="35">
        <v>6.7136623027900003E-4</v>
      </c>
      <c r="AH706" s="35">
        <v>0</v>
      </c>
      <c r="AI706" s="35">
        <v>1.8355359765099999E-4</v>
      </c>
      <c r="AJ706" s="35">
        <v>2.13492741247E-4</v>
      </c>
      <c r="AM706" s="34"/>
      <c r="AY706" s="36"/>
      <c r="AZ706" s="36"/>
      <c r="BA706" s="36"/>
      <c r="BB706" s="36"/>
    </row>
    <row r="707" spans="19:54" x14ac:dyDescent="0.2">
      <c r="S707" s="8" t="s">
        <v>5327</v>
      </c>
      <c r="T707" s="8" t="s">
        <v>5058</v>
      </c>
      <c r="U707" s="35">
        <v>1.03241792278E-4</v>
      </c>
      <c r="V707" s="35">
        <v>0</v>
      </c>
      <c r="W707" s="35">
        <v>1.4827995255E-4</v>
      </c>
      <c r="X707" s="35">
        <v>1.4760147601500001E-4</v>
      </c>
      <c r="Y707" s="35">
        <v>2.5157232704399999E-4</v>
      </c>
      <c r="Z707" s="35">
        <v>2.46730816679E-4</v>
      </c>
      <c r="AA707" s="35">
        <v>0</v>
      </c>
      <c r="AB707" s="35">
        <v>2.9708853238299997E-4</v>
      </c>
      <c r="AC707" s="35">
        <v>5.7328492260699999E-4</v>
      </c>
      <c r="AD707" s="35">
        <v>0</v>
      </c>
      <c r="AE707" s="35">
        <v>4.18935902807E-4</v>
      </c>
      <c r="AF707" s="35">
        <v>0</v>
      </c>
      <c r="AG707" s="35">
        <v>0</v>
      </c>
      <c r="AH707" s="35">
        <v>0</v>
      </c>
      <c r="AI707" s="35">
        <v>3.6710719530100002E-4</v>
      </c>
      <c r="AJ707" s="35">
        <v>4.26985482494E-4</v>
      </c>
      <c r="AM707" s="34"/>
      <c r="AY707" s="36"/>
      <c r="AZ707" s="36"/>
      <c r="BA707" s="36"/>
      <c r="BB707" s="36"/>
    </row>
    <row r="708" spans="19:54" x14ac:dyDescent="0.2">
      <c r="S708" s="8" t="s">
        <v>5327</v>
      </c>
      <c r="T708" s="8" t="s">
        <v>5060</v>
      </c>
      <c r="U708" s="35">
        <v>0.81158372909400001</v>
      </c>
      <c r="V708" s="35">
        <v>0.79067460317500005</v>
      </c>
      <c r="W708" s="35">
        <v>0.81079478054599996</v>
      </c>
      <c r="X708" s="35">
        <v>0.76959409594100003</v>
      </c>
      <c r="Y708" s="35">
        <v>0.67849056603799995</v>
      </c>
      <c r="Z708" s="35">
        <v>0.68837897853399999</v>
      </c>
      <c r="AA708" s="35">
        <v>0.76639468117300003</v>
      </c>
      <c r="AB708" s="35">
        <v>0.89037433155099999</v>
      </c>
      <c r="AC708" s="35">
        <v>0.56124593923199995</v>
      </c>
      <c r="AD708" s="35">
        <v>0.72347266881000005</v>
      </c>
      <c r="AE708" s="35">
        <v>0.77167993297000004</v>
      </c>
      <c r="AF708" s="35">
        <v>0.79845313921700001</v>
      </c>
      <c r="AG708" s="35">
        <v>0.82745887881799995</v>
      </c>
      <c r="AH708" s="35">
        <v>0.86419301773000001</v>
      </c>
      <c r="AI708" s="35">
        <v>0.79166666666700003</v>
      </c>
      <c r="AJ708" s="35">
        <v>0.86485909479099998</v>
      </c>
      <c r="AM708" s="34"/>
      <c r="AY708" s="36"/>
      <c r="AZ708" s="36"/>
      <c r="BA708" s="36"/>
      <c r="BB708" s="36"/>
    </row>
    <row r="709" spans="19:54" x14ac:dyDescent="0.2">
      <c r="S709" s="8" t="s">
        <v>5327</v>
      </c>
      <c r="T709" s="8" t="s">
        <v>4973</v>
      </c>
      <c r="U709" s="35">
        <v>0</v>
      </c>
      <c r="V709" s="35">
        <v>0</v>
      </c>
      <c r="W709" s="35">
        <v>0</v>
      </c>
      <c r="X709" s="35">
        <v>0</v>
      </c>
      <c r="Y709" s="35">
        <v>0</v>
      </c>
      <c r="Z709" s="35">
        <v>0</v>
      </c>
      <c r="AA709" s="35">
        <v>0</v>
      </c>
      <c r="AB709" s="35">
        <v>0</v>
      </c>
      <c r="AC709" s="35">
        <v>0</v>
      </c>
      <c r="AD709" s="35">
        <v>0</v>
      </c>
      <c r="AE709" s="35">
        <v>0</v>
      </c>
      <c r="AF709" s="35">
        <v>0</v>
      </c>
      <c r="AG709" s="35">
        <v>0</v>
      </c>
      <c r="AH709" s="35">
        <v>0</v>
      </c>
      <c r="AI709" s="35">
        <v>0</v>
      </c>
      <c r="AJ709" s="35">
        <v>0</v>
      </c>
      <c r="AM709" s="34"/>
      <c r="AY709" s="36"/>
      <c r="AZ709" s="36"/>
      <c r="BA709" s="36"/>
      <c r="BB709" s="36"/>
    </row>
    <row r="710" spans="19:54" ht="15.75" thickBot="1" x14ac:dyDescent="0.25">
      <c r="S710" s="40" t="s">
        <v>5327</v>
      </c>
      <c r="T710" s="40" t="s">
        <v>52</v>
      </c>
      <c r="U710" s="41">
        <v>0</v>
      </c>
      <c r="V710" s="41">
        <v>0</v>
      </c>
      <c r="W710" s="41">
        <v>0</v>
      </c>
      <c r="X710" s="41">
        <v>0</v>
      </c>
      <c r="Y710" s="41">
        <v>0</v>
      </c>
      <c r="Z710" s="41">
        <v>0</v>
      </c>
      <c r="AA710" s="41">
        <v>0</v>
      </c>
      <c r="AB710" s="41">
        <v>0</v>
      </c>
      <c r="AC710" s="41">
        <v>0</v>
      </c>
      <c r="AD710" s="41">
        <v>0</v>
      </c>
      <c r="AE710" s="41">
        <v>0</v>
      </c>
      <c r="AF710" s="41">
        <v>0</v>
      </c>
      <c r="AG710" s="41">
        <v>0</v>
      </c>
      <c r="AH710" s="41">
        <v>0</v>
      </c>
      <c r="AI710" s="41">
        <v>0</v>
      </c>
      <c r="AJ710" s="41">
        <v>0</v>
      </c>
      <c r="AM710" s="34"/>
      <c r="AY710" s="36"/>
      <c r="AZ710" s="36"/>
      <c r="BA710" s="36"/>
      <c r="BB710" s="36"/>
    </row>
    <row r="711" spans="19:54" x14ac:dyDescent="0.2">
      <c r="S711" s="8" t="s">
        <v>5328</v>
      </c>
      <c r="T711" s="8" t="s">
        <v>5054</v>
      </c>
      <c r="U711" s="35">
        <v>0.19967649173300001</v>
      </c>
      <c r="V711" s="35">
        <v>0.19174041297899999</v>
      </c>
      <c r="W711" s="35">
        <v>0.159798534799</v>
      </c>
      <c r="X711" s="35">
        <v>0.173808449857</v>
      </c>
      <c r="Y711" s="35">
        <v>0.36608442503600003</v>
      </c>
      <c r="Z711" s="35">
        <v>0.31670652545299999</v>
      </c>
      <c r="AA711" s="35">
        <v>0.166381766382</v>
      </c>
      <c r="AB711" s="35">
        <v>0.13420316868599999</v>
      </c>
      <c r="AC711" s="35">
        <v>0.34502654050300002</v>
      </c>
      <c r="AD711" s="35">
        <v>0.20087575260000001</v>
      </c>
      <c r="AE711" s="35">
        <v>0.27510917030600002</v>
      </c>
      <c r="AF711" s="35">
        <v>0.28474576271199997</v>
      </c>
      <c r="AG711" s="35">
        <v>0.16264090177099999</v>
      </c>
      <c r="AH711" s="35">
        <v>9.8891545316199994E-2</v>
      </c>
      <c r="AI711" s="35">
        <v>0.17112299465200001</v>
      </c>
      <c r="AJ711" s="35">
        <v>0.106453759148</v>
      </c>
      <c r="AM711" s="34"/>
      <c r="AY711" s="36"/>
      <c r="AZ711" s="36"/>
      <c r="BA711" s="36"/>
      <c r="BB711" s="36"/>
    </row>
    <row r="712" spans="19:54" x14ac:dyDescent="0.2">
      <c r="S712" s="8" t="s">
        <v>5328</v>
      </c>
      <c r="T712" s="8" t="s">
        <v>5056</v>
      </c>
      <c r="U712" s="35">
        <v>3.5945363048200003E-4</v>
      </c>
      <c r="V712" s="35">
        <v>0</v>
      </c>
      <c r="W712" s="35">
        <v>0</v>
      </c>
      <c r="X712" s="35">
        <v>3.00706660653E-4</v>
      </c>
      <c r="Y712" s="35">
        <v>0</v>
      </c>
      <c r="Z712" s="35">
        <v>3.4164673727400002E-4</v>
      </c>
      <c r="AA712" s="35">
        <v>0</v>
      </c>
      <c r="AB712" s="35">
        <v>0</v>
      </c>
      <c r="AC712" s="35">
        <v>0</v>
      </c>
      <c r="AD712" s="35">
        <v>1.09469074986E-3</v>
      </c>
      <c r="AE712" s="35">
        <v>3.9698292973400001E-4</v>
      </c>
      <c r="AF712" s="35">
        <v>6.7796610169499998E-4</v>
      </c>
      <c r="AG712" s="35">
        <v>0</v>
      </c>
      <c r="AH712" s="35">
        <v>4.3468811127999999E-4</v>
      </c>
      <c r="AI712" s="35">
        <v>0</v>
      </c>
      <c r="AJ712" s="35">
        <v>0</v>
      </c>
      <c r="AM712" s="34"/>
      <c r="AY712" s="36"/>
      <c r="AZ712" s="36"/>
      <c r="BA712" s="36"/>
      <c r="BB712" s="36"/>
    </row>
    <row r="713" spans="19:54" x14ac:dyDescent="0.2">
      <c r="S713" s="8" t="s">
        <v>5328</v>
      </c>
      <c r="T713" s="8" t="s">
        <v>5058</v>
      </c>
      <c r="U713" s="35">
        <v>1.7972681524100001E-4</v>
      </c>
      <c r="V713" s="35">
        <v>0</v>
      </c>
      <c r="W713" s="35">
        <v>0</v>
      </c>
      <c r="X713" s="35">
        <v>1.5035333032599999E-4</v>
      </c>
      <c r="Y713" s="35">
        <v>0</v>
      </c>
      <c r="Z713" s="35">
        <v>3.4164673727400002E-4</v>
      </c>
      <c r="AA713" s="35">
        <v>1.1396011396E-3</v>
      </c>
      <c r="AB713" s="35">
        <v>0</v>
      </c>
      <c r="AC713" s="35">
        <v>2.3078698361400001E-4</v>
      </c>
      <c r="AD713" s="35">
        <v>0</v>
      </c>
      <c r="AE713" s="35">
        <v>3.9698292973400001E-4</v>
      </c>
      <c r="AF713" s="35">
        <v>6.7796610169499998E-4</v>
      </c>
      <c r="AG713" s="35">
        <v>0</v>
      </c>
      <c r="AH713" s="35">
        <v>0</v>
      </c>
      <c r="AI713" s="35">
        <v>8.9126559714800002E-4</v>
      </c>
      <c r="AJ713" s="35">
        <v>0</v>
      </c>
      <c r="AM713" s="34"/>
      <c r="AY713" s="36"/>
      <c r="AZ713" s="36"/>
      <c r="BA713" s="36"/>
      <c r="BB713" s="36"/>
    </row>
    <row r="714" spans="19:54" x14ac:dyDescent="0.2">
      <c r="S714" s="8" t="s">
        <v>5328</v>
      </c>
      <c r="T714" s="8" t="s">
        <v>5060</v>
      </c>
      <c r="U714" s="35">
        <v>0.79978432782200004</v>
      </c>
      <c r="V714" s="35">
        <v>0.80825958702099998</v>
      </c>
      <c r="W714" s="35">
        <v>0.84020146520100003</v>
      </c>
      <c r="X714" s="35">
        <v>0.82574049015200002</v>
      </c>
      <c r="Y714" s="35">
        <v>0.63391557496399997</v>
      </c>
      <c r="Z714" s="35">
        <v>0.68261018107299998</v>
      </c>
      <c r="AA714" s="35">
        <v>0.832478632479</v>
      </c>
      <c r="AB714" s="35">
        <v>0.86579683131399998</v>
      </c>
      <c r="AC714" s="35">
        <v>0.654742672513</v>
      </c>
      <c r="AD714" s="35">
        <v>0.79802955664999997</v>
      </c>
      <c r="AE714" s="35">
        <v>0.72409686383500005</v>
      </c>
      <c r="AF714" s="35">
        <v>0.71389830508499996</v>
      </c>
      <c r="AG714" s="35">
        <v>0.83735909822900001</v>
      </c>
      <c r="AH714" s="35">
        <v>0.90067376657200005</v>
      </c>
      <c r="AI714" s="35">
        <v>0.82798573975</v>
      </c>
      <c r="AJ714" s="35">
        <v>0.89354624085199996</v>
      </c>
      <c r="AM714" s="34"/>
      <c r="AY714" s="36"/>
      <c r="AZ714" s="36"/>
      <c r="BA714" s="36"/>
      <c r="BB714" s="36"/>
    </row>
    <row r="715" spans="19:54" x14ac:dyDescent="0.2">
      <c r="S715" s="8" t="s">
        <v>5328</v>
      </c>
      <c r="T715" s="8" t="s">
        <v>4973</v>
      </c>
      <c r="U715" s="35">
        <v>0</v>
      </c>
      <c r="V715" s="35">
        <v>0</v>
      </c>
      <c r="W715" s="35">
        <v>0</v>
      </c>
      <c r="X715" s="35">
        <v>0</v>
      </c>
      <c r="Y715" s="35">
        <v>0</v>
      </c>
      <c r="Z715" s="35">
        <v>0</v>
      </c>
      <c r="AA715" s="35">
        <v>0</v>
      </c>
      <c r="AB715" s="35">
        <v>0</v>
      </c>
      <c r="AC715" s="35">
        <v>0</v>
      </c>
      <c r="AD715" s="35">
        <v>0</v>
      </c>
      <c r="AE715" s="35">
        <v>0</v>
      </c>
      <c r="AF715" s="35">
        <v>0</v>
      </c>
      <c r="AG715" s="35">
        <v>0</v>
      </c>
      <c r="AH715" s="35">
        <v>0</v>
      </c>
      <c r="AI715" s="35">
        <v>0</v>
      </c>
      <c r="AJ715" s="35">
        <v>0</v>
      </c>
      <c r="AM715" s="34"/>
      <c r="AY715" s="36"/>
      <c r="AZ715" s="36"/>
      <c r="BA715" s="36"/>
      <c r="BB715" s="36"/>
    </row>
    <row r="716" spans="19:54" ht="15.75" thickBot="1" x14ac:dyDescent="0.25">
      <c r="S716" s="40" t="s">
        <v>5328</v>
      </c>
      <c r="T716" s="40" t="s">
        <v>52</v>
      </c>
      <c r="U716" s="41">
        <v>0</v>
      </c>
      <c r="V716" s="41">
        <v>0</v>
      </c>
      <c r="W716" s="41">
        <v>0</v>
      </c>
      <c r="X716" s="41">
        <v>0</v>
      </c>
      <c r="Y716" s="41">
        <v>0</v>
      </c>
      <c r="Z716" s="41">
        <v>0</v>
      </c>
      <c r="AA716" s="41">
        <v>0</v>
      </c>
      <c r="AB716" s="41">
        <v>0</v>
      </c>
      <c r="AC716" s="41">
        <v>0</v>
      </c>
      <c r="AD716" s="41">
        <v>0</v>
      </c>
      <c r="AE716" s="41">
        <v>0</v>
      </c>
      <c r="AF716" s="41">
        <v>0</v>
      </c>
      <c r="AG716" s="41">
        <v>0</v>
      </c>
      <c r="AH716" s="41">
        <v>0</v>
      </c>
      <c r="AI716" s="41">
        <v>0</v>
      </c>
      <c r="AJ716" s="41">
        <v>0</v>
      </c>
      <c r="AM716" s="34"/>
      <c r="AY716" s="36"/>
      <c r="AZ716" s="36"/>
      <c r="BA716" s="36"/>
      <c r="BB716" s="36"/>
    </row>
    <row r="717" spans="19:54" x14ac:dyDescent="0.2">
      <c r="S717" s="8" t="s">
        <v>5329</v>
      </c>
      <c r="T717" s="8" t="s">
        <v>5054</v>
      </c>
      <c r="U717" s="35">
        <v>0.277513937642</v>
      </c>
      <c r="V717" s="35">
        <v>0.23747276688499999</v>
      </c>
      <c r="W717" s="35">
        <v>0.24819544697400001</v>
      </c>
      <c r="X717" s="35">
        <v>0.28235053235099999</v>
      </c>
      <c r="Y717" s="35">
        <v>0.36458333333300003</v>
      </c>
      <c r="Z717" s="35">
        <v>0.35379241516999999</v>
      </c>
      <c r="AA717" s="35">
        <v>0.16100064143699999</v>
      </c>
      <c r="AB717" s="35">
        <v>0.20685434516500001</v>
      </c>
      <c r="AC717" s="35">
        <v>0.34279609279599998</v>
      </c>
      <c r="AD717" s="35">
        <v>0.16914893617000001</v>
      </c>
      <c r="AE717" s="35">
        <v>0.318903318903</v>
      </c>
      <c r="AF717" s="35">
        <v>0.33473009612999999</v>
      </c>
      <c r="AG717" s="35">
        <v>0.32034149962899999</v>
      </c>
      <c r="AH717" s="35">
        <v>0.184562476118</v>
      </c>
      <c r="AI717" s="35">
        <v>0.27819083023500002</v>
      </c>
      <c r="AJ717" s="35">
        <v>0.183908045977</v>
      </c>
      <c r="AM717" s="34"/>
      <c r="AY717" s="36"/>
      <c r="AZ717" s="36"/>
      <c r="BA717" s="36"/>
      <c r="BB717" s="36"/>
    </row>
    <row r="718" spans="19:54" x14ac:dyDescent="0.2">
      <c r="S718" s="8" t="s">
        <v>5329</v>
      </c>
      <c r="T718" s="8" t="s">
        <v>5056</v>
      </c>
      <c r="U718" s="35">
        <v>2.0648358455500001E-4</v>
      </c>
      <c r="V718" s="35">
        <v>0</v>
      </c>
      <c r="W718" s="35">
        <v>0</v>
      </c>
      <c r="X718" s="35">
        <v>2.0475020475000001E-4</v>
      </c>
      <c r="Y718" s="35">
        <v>0</v>
      </c>
      <c r="Z718" s="35">
        <v>0</v>
      </c>
      <c r="AA718" s="35">
        <v>0</v>
      </c>
      <c r="AB718" s="35">
        <v>0</v>
      </c>
      <c r="AC718" s="35">
        <v>3.0525030524999999E-4</v>
      </c>
      <c r="AD718" s="35">
        <v>0</v>
      </c>
      <c r="AE718" s="35">
        <v>7.2150072150100003E-4</v>
      </c>
      <c r="AF718" s="35">
        <v>2.46487552379E-4</v>
      </c>
      <c r="AG718" s="35">
        <v>0</v>
      </c>
      <c r="AH718" s="35">
        <v>0</v>
      </c>
      <c r="AI718" s="35">
        <v>6.19578686493E-4</v>
      </c>
      <c r="AJ718" s="35">
        <v>3.8314176245200001E-4</v>
      </c>
      <c r="AM718" s="34"/>
      <c r="AY718" s="36"/>
      <c r="AZ718" s="36"/>
      <c r="BA718" s="36"/>
      <c r="BB718" s="36"/>
    </row>
    <row r="719" spans="19:54" x14ac:dyDescent="0.2">
      <c r="S719" s="8" t="s">
        <v>5329</v>
      </c>
      <c r="T719" s="8" t="s">
        <v>5058</v>
      </c>
      <c r="U719" s="35">
        <v>0</v>
      </c>
      <c r="V719" s="35">
        <v>0</v>
      </c>
      <c r="W719" s="35">
        <v>0</v>
      </c>
      <c r="X719" s="35">
        <v>2.0475020475000001E-4</v>
      </c>
      <c r="Y719" s="35">
        <v>6.9444444444399995E-4</v>
      </c>
      <c r="Z719" s="35">
        <v>4.9900199600800004E-4</v>
      </c>
      <c r="AA719" s="35">
        <v>0</v>
      </c>
      <c r="AB719" s="35">
        <v>0</v>
      </c>
      <c r="AC719" s="35">
        <v>9.1575091575099999E-4</v>
      </c>
      <c r="AD719" s="35">
        <v>0</v>
      </c>
      <c r="AE719" s="35">
        <v>7.2150072150100003E-4</v>
      </c>
      <c r="AF719" s="35">
        <v>2.46487552379E-4</v>
      </c>
      <c r="AG719" s="35">
        <v>0</v>
      </c>
      <c r="AH719" s="35">
        <v>0</v>
      </c>
      <c r="AI719" s="35">
        <v>6.19578686493E-4</v>
      </c>
      <c r="AJ719" s="35">
        <v>0</v>
      </c>
      <c r="AM719" s="34"/>
      <c r="AY719" s="36"/>
      <c r="AZ719" s="36"/>
      <c r="BA719" s="36"/>
      <c r="BB719" s="36"/>
    </row>
    <row r="720" spans="19:54" x14ac:dyDescent="0.2">
      <c r="S720" s="8" t="s">
        <v>5329</v>
      </c>
      <c r="T720" s="8" t="s">
        <v>5060</v>
      </c>
      <c r="U720" s="35">
        <v>0.72227957877299998</v>
      </c>
      <c r="V720" s="35">
        <v>0.76252723311500004</v>
      </c>
      <c r="W720" s="35">
        <v>0.75180455302600002</v>
      </c>
      <c r="X720" s="35">
        <v>0.71723996724000005</v>
      </c>
      <c r="Y720" s="35">
        <v>0.63472222222200003</v>
      </c>
      <c r="Z720" s="35">
        <v>0.64570858283400001</v>
      </c>
      <c r="AA720" s="35">
        <v>0.83899935856300001</v>
      </c>
      <c r="AB720" s="35">
        <v>0.79314565483499999</v>
      </c>
      <c r="AC720" s="35">
        <v>0.65598290598300002</v>
      </c>
      <c r="AD720" s="35">
        <v>0.83085106382999996</v>
      </c>
      <c r="AE720" s="35">
        <v>0.67965367965400003</v>
      </c>
      <c r="AF720" s="35">
        <v>0.66477692876500005</v>
      </c>
      <c r="AG720" s="35">
        <v>0.67965850037099995</v>
      </c>
      <c r="AH720" s="35">
        <v>0.81543752388199997</v>
      </c>
      <c r="AI720" s="35">
        <v>0.72057001239200003</v>
      </c>
      <c r="AJ720" s="35">
        <v>0.815708812261</v>
      </c>
      <c r="AM720" s="34"/>
      <c r="AY720" s="36"/>
      <c r="AZ720" s="36"/>
      <c r="BA720" s="36"/>
      <c r="BB720" s="36"/>
    </row>
    <row r="721" spans="19:54" x14ac:dyDescent="0.2">
      <c r="S721" s="8" t="s">
        <v>5329</v>
      </c>
      <c r="T721" s="8" t="s">
        <v>4973</v>
      </c>
      <c r="U721" s="35">
        <v>0</v>
      </c>
      <c r="V721" s="35">
        <v>0</v>
      </c>
      <c r="W721" s="35">
        <v>0</v>
      </c>
      <c r="X721" s="35">
        <v>0</v>
      </c>
      <c r="Y721" s="35">
        <v>0</v>
      </c>
      <c r="Z721" s="35">
        <v>0</v>
      </c>
      <c r="AA721" s="35">
        <v>0</v>
      </c>
      <c r="AB721" s="35">
        <v>0</v>
      </c>
      <c r="AC721" s="35">
        <v>0</v>
      </c>
      <c r="AD721" s="35">
        <v>0</v>
      </c>
      <c r="AE721" s="35">
        <v>0</v>
      </c>
      <c r="AF721" s="35">
        <v>0</v>
      </c>
      <c r="AG721" s="35">
        <v>0</v>
      </c>
      <c r="AH721" s="35">
        <v>0</v>
      </c>
      <c r="AI721" s="35">
        <v>0</v>
      </c>
      <c r="AJ721" s="35">
        <v>0</v>
      </c>
      <c r="AM721" s="34"/>
      <c r="AY721" s="36"/>
      <c r="AZ721" s="36"/>
      <c r="BA721" s="36"/>
      <c r="BB721" s="36"/>
    </row>
    <row r="722" spans="19:54" ht="15.75" thickBot="1" x14ac:dyDescent="0.25">
      <c r="S722" s="40" t="s">
        <v>5329</v>
      </c>
      <c r="T722" s="40" t="s">
        <v>52</v>
      </c>
      <c r="U722" s="41">
        <v>0</v>
      </c>
      <c r="V722" s="41">
        <v>0</v>
      </c>
      <c r="W722" s="41">
        <v>0</v>
      </c>
      <c r="X722" s="41">
        <v>0</v>
      </c>
      <c r="Y722" s="41">
        <v>0</v>
      </c>
      <c r="Z722" s="41">
        <v>0</v>
      </c>
      <c r="AA722" s="41">
        <v>0</v>
      </c>
      <c r="AB722" s="41">
        <v>0</v>
      </c>
      <c r="AC722" s="41">
        <v>0</v>
      </c>
      <c r="AD722" s="41">
        <v>0</v>
      </c>
      <c r="AE722" s="41">
        <v>0</v>
      </c>
      <c r="AF722" s="41">
        <v>0</v>
      </c>
      <c r="AG722" s="41">
        <v>0</v>
      </c>
      <c r="AH722" s="41">
        <v>0</v>
      </c>
      <c r="AI722" s="41">
        <v>0</v>
      </c>
      <c r="AJ722" s="41">
        <v>0</v>
      </c>
      <c r="AM722" s="34"/>
      <c r="AY722" s="36"/>
      <c r="AZ722" s="36"/>
      <c r="BA722" s="36"/>
      <c r="BB722" s="36"/>
    </row>
    <row r="723" spans="19:54" x14ac:dyDescent="0.2">
      <c r="S723" s="8" t="s">
        <v>5330</v>
      </c>
      <c r="T723" s="8" t="s">
        <v>5054</v>
      </c>
      <c r="U723" s="35">
        <v>0.32507015902699998</v>
      </c>
      <c r="V723" s="35">
        <v>0.234859675037</v>
      </c>
      <c r="W723" s="35">
        <v>0.20912078882499999</v>
      </c>
      <c r="X723" s="35">
        <v>0.26783625730999999</v>
      </c>
      <c r="Y723" s="35">
        <v>0.44213923466999999</v>
      </c>
      <c r="Z723" s="35">
        <v>0.39020537124799998</v>
      </c>
      <c r="AA723" s="35">
        <v>0.26355976829900002</v>
      </c>
      <c r="AB723" s="35">
        <v>0.198647945918</v>
      </c>
      <c r="AC723" s="35">
        <v>0.44675007628899999</v>
      </c>
      <c r="AD723" s="35">
        <v>0.25550014667100002</v>
      </c>
      <c r="AE723" s="35">
        <v>0.41034018835300001</v>
      </c>
      <c r="AF723" s="35">
        <v>0.39824101218899999</v>
      </c>
      <c r="AG723" s="35">
        <v>0.29601029601000001</v>
      </c>
      <c r="AH723" s="35">
        <v>0.131766381766</v>
      </c>
      <c r="AI723" s="35">
        <v>0.39094711682099997</v>
      </c>
      <c r="AJ723" s="35">
        <v>0.23827667057400001</v>
      </c>
      <c r="AM723" s="34"/>
      <c r="AY723" s="36"/>
      <c r="AZ723" s="36"/>
      <c r="BA723" s="36"/>
      <c r="BB723" s="36"/>
    </row>
    <row r="724" spans="19:54" x14ac:dyDescent="0.2">
      <c r="S724" s="8" t="s">
        <v>5330</v>
      </c>
      <c r="T724" s="8" t="s">
        <v>5056</v>
      </c>
      <c r="U724" s="35">
        <v>9.3545369504199996E-5</v>
      </c>
      <c r="V724" s="35">
        <v>7.3855243722299995E-4</v>
      </c>
      <c r="W724" s="35">
        <v>0</v>
      </c>
      <c r="X724" s="35">
        <v>0</v>
      </c>
      <c r="Y724" s="35">
        <v>2.3052097740899999E-4</v>
      </c>
      <c r="Z724" s="35">
        <v>6.7704807041299995E-4</v>
      </c>
      <c r="AA724" s="35">
        <v>2.6329647182699999E-4</v>
      </c>
      <c r="AB724" s="35">
        <v>0</v>
      </c>
      <c r="AC724" s="35">
        <v>3.0515715593500001E-4</v>
      </c>
      <c r="AD724" s="35">
        <v>5.8668231152799995E-4</v>
      </c>
      <c r="AE724" s="35">
        <v>0</v>
      </c>
      <c r="AF724" s="35">
        <v>0</v>
      </c>
      <c r="AG724" s="35">
        <v>2.5740025739999999E-4</v>
      </c>
      <c r="AH724" s="35">
        <v>3.5612535612499998E-4</v>
      </c>
      <c r="AI724" s="35">
        <v>0</v>
      </c>
      <c r="AJ724" s="35">
        <v>0</v>
      </c>
      <c r="AM724" s="34"/>
      <c r="AY724" s="36"/>
      <c r="AZ724" s="36"/>
      <c r="BA724" s="36"/>
      <c r="BB724" s="36"/>
    </row>
    <row r="725" spans="19:54" x14ac:dyDescent="0.2">
      <c r="S725" s="8" t="s">
        <v>5330</v>
      </c>
      <c r="T725" s="8" t="s">
        <v>5058</v>
      </c>
      <c r="U725" s="35">
        <v>9.3545369504199996E-5</v>
      </c>
      <c r="V725" s="35">
        <v>0</v>
      </c>
      <c r="W725" s="35">
        <v>1.3694878115600001E-4</v>
      </c>
      <c r="X725" s="35">
        <v>9.7465886939600001E-5</v>
      </c>
      <c r="Y725" s="35">
        <v>6.9156293222699997E-4</v>
      </c>
      <c r="Z725" s="35">
        <v>9.0273076055100003E-4</v>
      </c>
      <c r="AA725" s="35">
        <v>0</v>
      </c>
      <c r="AB725" s="35">
        <v>0</v>
      </c>
      <c r="AC725" s="35">
        <v>4.5773573390300003E-4</v>
      </c>
      <c r="AD725" s="35">
        <v>5.8668231152799995E-4</v>
      </c>
      <c r="AE725" s="35">
        <v>5.7659042859900002E-4</v>
      </c>
      <c r="AF725" s="35">
        <v>1.54297176362E-4</v>
      </c>
      <c r="AG725" s="35">
        <v>0</v>
      </c>
      <c r="AH725" s="35">
        <v>0</v>
      </c>
      <c r="AI725" s="35">
        <v>8.9632506722400003E-4</v>
      </c>
      <c r="AJ725" s="35">
        <v>5.8616647127799997E-4</v>
      </c>
      <c r="AM725" s="34"/>
      <c r="AY725" s="36"/>
      <c r="AZ725" s="36"/>
      <c r="BA725" s="36"/>
      <c r="BB725" s="36"/>
    </row>
    <row r="726" spans="19:54" x14ac:dyDescent="0.2">
      <c r="S726" s="8" t="s">
        <v>5330</v>
      </c>
      <c r="T726" s="8" t="s">
        <v>5060</v>
      </c>
      <c r="U726" s="35">
        <v>0.67474275023399999</v>
      </c>
      <c r="V726" s="35">
        <v>0.76440177252599995</v>
      </c>
      <c r="W726" s="35">
        <v>0.79074226239400003</v>
      </c>
      <c r="X726" s="35">
        <v>0.73206627680299996</v>
      </c>
      <c r="Y726" s="35">
        <v>0.55693868142000003</v>
      </c>
      <c r="Z726" s="35">
        <v>0.60821484992099994</v>
      </c>
      <c r="AA726" s="35">
        <v>0.73617693522899996</v>
      </c>
      <c r="AB726" s="35">
        <v>0.80135205408200005</v>
      </c>
      <c r="AC726" s="35">
        <v>0.55248703082100004</v>
      </c>
      <c r="AD726" s="35">
        <v>0.74332648870600004</v>
      </c>
      <c r="AE726" s="35">
        <v>0.58908322121900003</v>
      </c>
      <c r="AF726" s="35">
        <v>0.60160469063400002</v>
      </c>
      <c r="AG726" s="35">
        <v>0.70373230373200002</v>
      </c>
      <c r="AH726" s="35">
        <v>0.867877492877</v>
      </c>
      <c r="AI726" s="35">
        <v>0.60815655811199998</v>
      </c>
      <c r="AJ726" s="35">
        <v>0.76113716295400002</v>
      </c>
      <c r="AM726" s="34"/>
      <c r="AY726" s="36"/>
      <c r="AZ726" s="36"/>
      <c r="BA726" s="36"/>
      <c r="BB726" s="36"/>
    </row>
    <row r="727" spans="19:54" x14ac:dyDescent="0.2">
      <c r="S727" s="8" t="s">
        <v>5330</v>
      </c>
      <c r="T727" s="8" t="s">
        <v>4973</v>
      </c>
      <c r="U727" s="35">
        <v>0</v>
      </c>
      <c r="V727" s="35">
        <v>0</v>
      </c>
      <c r="W727" s="35">
        <v>0</v>
      </c>
      <c r="X727" s="35">
        <v>0</v>
      </c>
      <c r="Y727" s="35">
        <v>0</v>
      </c>
      <c r="Z727" s="35">
        <v>0</v>
      </c>
      <c r="AA727" s="35">
        <v>0</v>
      </c>
      <c r="AB727" s="35">
        <v>0</v>
      </c>
      <c r="AC727" s="35">
        <v>0</v>
      </c>
      <c r="AD727" s="35">
        <v>0</v>
      </c>
      <c r="AE727" s="35">
        <v>0</v>
      </c>
      <c r="AF727" s="35">
        <v>0</v>
      </c>
      <c r="AG727" s="35">
        <v>0</v>
      </c>
      <c r="AH727" s="35">
        <v>0</v>
      </c>
      <c r="AI727" s="35">
        <v>0</v>
      </c>
      <c r="AJ727" s="35">
        <v>0</v>
      </c>
      <c r="AM727" s="34"/>
      <c r="AY727" s="36"/>
      <c r="AZ727" s="36"/>
      <c r="BA727" s="36"/>
      <c r="BB727" s="36"/>
    </row>
    <row r="728" spans="19:54" ht="15.75" thickBot="1" x14ac:dyDescent="0.25">
      <c r="S728" s="40" t="s">
        <v>5330</v>
      </c>
      <c r="T728" s="40" t="s">
        <v>52</v>
      </c>
      <c r="U728" s="41">
        <v>0</v>
      </c>
      <c r="V728" s="41">
        <v>0</v>
      </c>
      <c r="W728" s="41">
        <v>0</v>
      </c>
      <c r="X728" s="41">
        <v>0</v>
      </c>
      <c r="Y728" s="41">
        <v>0</v>
      </c>
      <c r="Z728" s="41">
        <v>0</v>
      </c>
      <c r="AA728" s="41">
        <v>0</v>
      </c>
      <c r="AB728" s="41">
        <v>0</v>
      </c>
      <c r="AC728" s="41">
        <v>0</v>
      </c>
      <c r="AD728" s="41">
        <v>0</v>
      </c>
      <c r="AE728" s="41">
        <v>0</v>
      </c>
      <c r="AF728" s="41">
        <v>0</v>
      </c>
      <c r="AG728" s="41">
        <v>0</v>
      </c>
      <c r="AH728" s="41">
        <v>0</v>
      </c>
      <c r="AI728" s="41">
        <v>0</v>
      </c>
      <c r="AJ728" s="41">
        <v>0</v>
      </c>
      <c r="AM728" s="34"/>
      <c r="AY728" s="36"/>
      <c r="AZ728" s="36"/>
      <c r="BA728" s="36"/>
      <c r="BB728" s="36"/>
    </row>
    <row r="729" spans="19:54" x14ac:dyDescent="0.2">
      <c r="S729" s="8" t="s">
        <v>5331</v>
      </c>
      <c r="T729" s="8" t="s">
        <v>5054</v>
      </c>
      <c r="U729" s="35">
        <v>0.98198414604899997</v>
      </c>
      <c r="V729" s="35">
        <v>0.94468085106400002</v>
      </c>
      <c r="W729" s="35">
        <v>0.96479400749099997</v>
      </c>
      <c r="X729" s="35">
        <v>0.97732181425499998</v>
      </c>
      <c r="Y729" s="35">
        <v>0.95863309352500004</v>
      </c>
      <c r="Z729" s="35">
        <v>0.98155265180600004</v>
      </c>
      <c r="AA729" s="35">
        <v>0.84927234927200002</v>
      </c>
      <c r="AB729" s="35">
        <v>0.79264214046799997</v>
      </c>
      <c r="AC729" s="35">
        <v>0.97193263833200005</v>
      </c>
      <c r="AD729" s="35">
        <v>0.93921568627499996</v>
      </c>
      <c r="AE729" s="35">
        <v>0.92422779922800002</v>
      </c>
      <c r="AF729" s="35">
        <v>0.91571753986299997</v>
      </c>
      <c r="AG729" s="35">
        <v>0.973325766175</v>
      </c>
      <c r="AH729" s="35">
        <v>0.94933210502099996</v>
      </c>
      <c r="AI729" s="35">
        <v>0.96310432570000004</v>
      </c>
      <c r="AJ729" s="35">
        <v>0.96605504587199997</v>
      </c>
      <c r="AM729" s="34"/>
      <c r="AY729" s="36"/>
      <c r="AZ729" s="36"/>
      <c r="BA729" s="36"/>
      <c r="BB729" s="36"/>
    </row>
    <row r="730" spans="19:54" x14ac:dyDescent="0.2">
      <c r="S730" s="8" t="s">
        <v>5331</v>
      </c>
      <c r="T730" s="8" t="s">
        <v>5056</v>
      </c>
      <c r="U730" s="35">
        <v>0</v>
      </c>
      <c r="V730" s="35">
        <v>0</v>
      </c>
      <c r="W730" s="35">
        <v>0</v>
      </c>
      <c r="X730" s="35">
        <v>0</v>
      </c>
      <c r="Y730" s="35">
        <v>0</v>
      </c>
      <c r="Z730" s="35">
        <v>0</v>
      </c>
      <c r="AA730" s="35">
        <v>0</v>
      </c>
      <c r="AB730" s="35">
        <v>0</v>
      </c>
      <c r="AC730" s="35">
        <v>0</v>
      </c>
      <c r="AD730" s="35">
        <v>0</v>
      </c>
      <c r="AE730" s="35">
        <v>0</v>
      </c>
      <c r="AF730" s="35">
        <v>0</v>
      </c>
      <c r="AG730" s="35">
        <v>0</v>
      </c>
      <c r="AH730" s="35">
        <v>0</v>
      </c>
      <c r="AI730" s="35">
        <v>0</v>
      </c>
      <c r="AJ730" s="35">
        <v>1.8348623853199999E-3</v>
      </c>
      <c r="AM730" s="34"/>
      <c r="AY730" s="36"/>
      <c r="AZ730" s="36"/>
      <c r="BA730" s="36"/>
      <c r="BB730" s="36"/>
    </row>
    <row r="731" spans="19:54" x14ac:dyDescent="0.2">
      <c r="S731" s="8" t="s">
        <v>5331</v>
      </c>
      <c r="T731" s="8" t="s">
        <v>5058</v>
      </c>
      <c r="U731" s="35">
        <v>0</v>
      </c>
      <c r="V731" s="35">
        <v>0</v>
      </c>
      <c r="W731" s="35">
        <v>0</v>
      </c>
      <c r="X731" s="35">
        <v>0</v>
      </c>
      <c r="Y731" s="35">
        <v>8.9928057554000001E-4</v>
      </c>
      <c r="Z731" s="35">
        <v>7.6863950807099998E-4</v>
      </c>
      <c r="AA731" s="35">
        <v>0</v>
      </c>
      <c r="AB731" s="35">
        <v>0</v>
      </c>
      <c r="AC731" s="35">
        <v>1.6038492381700001E-3</v>
      </c>
      <c r="AD731" s="35">
        <v>9.8039215686300009E-4</v>
      </c>
      <c r="AE731" s="35">
        <v>0</v>
      </c>
      <c r="AF731" s="35">
        <v>0</v>
      </c>
      <c r="AG731" s="35">
        <v>5.6753688989800001E-4</v>
      </c>
      <c r="AH731" s="35">
        <v>0</v>
      </c>
      <c r="AI731" s="35">
        <v>1.2722646310399999E-3</v>
      </c>
      <c r="AJ731" s="35">
        <v>1.8348623853199999E-3</v>
      </c>
      <c r="AM731" s="34"/>
      <c r="AY731" s="36"/>
      <c r="AZ731" s="36"/>
      <c r="BA731" s="36"/>
      <c r="BB731" s="36"/>
    </row>
    <row r="732" spans="19:54" x14ac:dyDescent="0.2">
      <c r="S732" s="8" t="s">
        <v>5331</v>
      </c>
      <c r="T732" s="8" t="s">
        <v>5060</v>
      </c>
      <c r="U732" s="35">
        <v>1.8015853951499999E-2</v>
      </c>
      <c r="V732" s="35">
        <v>5.5319148936199998E-2</v>
      </c>
      <c r="W732" s="35">
        <v>3.52059925094E-2</v>
      </c>
      <c r="X732" s="35">
        <v>2.2678185745099999E-2</v>
      </c>
      <c r="Y732" s="35">
        <v>4.0467625899300003E-2</v>
      </c>
      <c r="Z732" s="35">
        <v>1.7678708685600002E-2</v>
      </c>
      <c r="AA732" s="35">
        <v>0.15072765072800001</v>
      </c>
      <c r="AB732" s="35">
        <v>0.20735785953200001</v>
      </c>
      <c r="AC732" s="35">
        <v>2.6463512429799999E-2</v>
      </c>
      <c r="AD732" s="35">
        <v>5.9803921568600003E-2</v>
      </c>
      <c r="AE732" s="35">
        <v>7.5772200772199996E-2</v>
      </c>
      <c r="AF732" s="35">
        <v>8.4282460136700002E-2</v>
      </c>
      <c r="AG732" s="35">
        <v>2.6106696935299999E-2</v>
      </c>
      <c r="AH732" s="35">
        <v>5.06678949793E-2</v>
      </c>
      <c r="AI732" s="35">
        <v>3.5623409669200003E-2</v>
      </c>
      <c r="AJ732" s="35">
        <v>3.0275229357799999E-2</v>
      </c>
      <c r="AM732" s="34"/>
      <c r="AY732" s="36"/>
      <c r="AZ732" s="36"/>
      <c r="BA732" s="36"/>
      <c r="BB732" s="36"/>
    </row>
    <row r="733" spans="19:54" x14ac:dyDescent="0.2">
      <c r="S733" s="8" t="s">
        <v>5331</v>
      </c>
      <c r="T733" s="8" t="s">
        <v>4973</v>
      </c>
      <c r="U733" s="35">
        <v>0</v>
      </c>
      <c r="V733" s="35">
        <v>0</v>
      </c>
      <c r="W733" s="35">
        <v>0</v>
      </c>
      <c r="X733" s="35">
        <v>0</v>
      </c>
      <c r="Y733" s="35">
        <v>0</v>
      </c>
      <c r="Z733" s="35">
        <v>0</v>
      </c>
      <c r="AA733" s="35">
        <v>0</v>
      </c>
      <c r="AB733" s="35">
        <v>0</v>
      </c>
      <c r="AC733" s="35">
        <v>0</v>
      </c>
      <c r="AD733" s="35">
        <v>0</v>
      </c>
      <c r="AE733" s="35">
        <v>0</v>
      </c>
      <c r="AF733" s="35">
        <v>0</v>
      </c>
      <c r="AG733" s="35">
        <v>0</v>
      </c>
      <c r="AH733" s="35">
        <v>0</v>
      </c>
      <c r="AI733" s="35">
        <v>0</v>
      </c>
      <c r="AJ733" s="35">
        <v>0</v>
      </c>
      <c r="AM733" s="34"/>
      <c r="AY733" s="36"/>
      <c r="AZ733" s="36"/>
      <c r="BA733" s="36"/>
      <c r="BB733" s="36"/>
    </row>
    <row r="734" spans="19:54" ht="15.75" thickBot="1" x14ac:dyDescent="0.25">
      <c r="S734" s="40" t="s">
        <v>5331</v>
      </c>
      <c r="T734" s="40" t="s">
        <v>52</v>
      </c>
      <c r="U734" s="41">
        <v>0</v>
      </c>
      <c r="V734" s="41">
        <v>0</v>
      </c>
      <c r="W734" s="41">
        <v>0</v>
      </c>
      <c r="X734" s="41">
        <v>0</v>
      </c>
      <c r="Y734" s="41">
        <v>0</v>
      </c>
      <c r="Z734" s="41">
        <v>0</v>
      </c>
      <c r="AA734" s="41">
        <v>0</v>
      </c>
      <c r="AB734" s="41">
        <v>0</v>
      </c>
      <c r="AC734" s="41">
        <v>0</v>
      </c>
      <c r="AD734" s="41">
        <v>0</v>
      </c>
      <c r="AE734" s="41">
        <v>0</v>
      </c>
      <c r="AF734" s="41">
        <v>0</v>
      </c>
      <c r="AG734" s="41">
        <v>0</v>
      </c>
      <c r="AH734" s="41">
        <v>0</v>
      </c>
      <c r="AI734" s="41">
        <v>0</v>
      </c>
      <c r="AJ734" s="41">
        <v>0</v>
      </c>
      <c r="AM734" s="34"/>
      <c r="AY734" s="36"/>
      <c r="AZ734" s="36"/>
      <c r="BA734" s="36"/>
      <c r="BB734" s="36"/>
    </row>
    <row r="735" spans="19:54" x14ac:dyDescent="0.2">
      <c r="S735" s="8" t="s">
        <v>5332</v>
      </c>
      <c r="T735" s="8" t="s">
        <v>5054</v>
      </c>
      <c r="U735" s="35">
        <v>0.95859030837000003</v>
      </c>
      <c r="V735" s="35">
        <v>0.88195991091299997</v>
      </c>
      <c r="W735" s="35">
        <v>0.91611842105300001</v>
      </c>
      <c r="X735" s="35">
        <v>0.88815789473700002</v>
      </c>
      <c r="Y735" s="35">
        <v>0.91450595655199995</v>
      </c>
      <c r="Z735" s="35">
        <v>0.941137123746</v>
      </c>
      <c r="AA735" s="35">
        <v>0.85257032007800004</v>
      </c>
      <c r="AB735" s="35">
        <v>0.73636363636400004</v>
      </c>
      <c r="AC735" s="35">
        <v>0.96094750320099998</v>
      </c>
      <c r="AD735" s="35">
        <v>0.92342857142900003</v>
      </c>
      <c r="AE735" s="35">
        <v>0.90412876137200004</v>
      </c>
      <c r="AF735" s="35">
        <v>0.936049801924</v>
      </c>
      <c r="AG735" s="35">
        <v>0.95833333333299997</v>
      </c>
      <c r="AH735" s="35">
        <v>0.87483443708599995</v>
      </c>
      <c r="AI735" s="35">
        <v>0.92933333333299994</v>
      </c>
      <c r="AJ735" s="35">
        <v>0.899531145345</v>
      </c>
      <c r="AM735" s="34"/>
      <c r="AY735" s="36"/>
      <c r="AZ735" s="36"/>
      <c r="BA735" s="36"/>
      <c r="BB735" s="36"/>
    </row>
    <row r="736" spans="19:54" x14ac:dyDescent="0.2">
      <c r="S736" s="8" t="s">
        <v>5332</v>
      </c>
      <c r="T736" s="8" t="s">
        <v>5056</v>
      </c>
      <c r="U736" s="35">
        <v>4.4052863436100002E-4</v>
      </c>
      <c r="V736" s="35">
        <v>0</v>
      </c>
      <c r="W736" s="35">
        <v>0</v>
      </c>
      <c r="X736" s="35">
        <v>0</v>
      </c>
      <c r="Y736" s="35">
        <v>0</v>
      </c>
      <c r="Z736" s="35">
        <v>0</v>
      </c>
      <c r="AA736" s="35">
        <v>0</v>
      </c>
      <c r="AB736" s="35">
        <v>0</v>
      </c>
      <c r="AC736" s="35">
        <v>0</v>
      </c>
      <c r="AD736" s="35">
        <v>0</v>
      </c>
      <c r="AE736" s="35">
        <v>6.9979006298100002E-4</v>
      </c>
      <c r="AF736" s="35">
        <v>1.1318619128500001E-3</v>
      </c>
      <c r="AG736" s="35">
        <v>0</v>
      </c>
      <c r="AH736" s="35">
        <v>0</v>
      </c>
      <c r="AI736" s="35">
        <v>6.6666666666700004E-4</v>
      </c>
      <c r="AJ736" s="35">
        <v>0</v>
      </c>
      <c r="AM736" s="34"/>
      <c r="AY736" s="36"/>
      <c r="AZ736" s="36"/>
      <c r="BA736" s="36"/>
      <c r="BB736" s="36"/>
    </row>
    <row r="737" spans="19:54" x14ac:dyDescent="0.2">
      <c r="S737" s="8" t="s">
        <v>5332</v>
      </c>
      <c r="T737" s="8" t="s">
        <v>5058</v>
      </c>
      <c r="U737" s="35">
        <v>8.8105726872200003E-4</v>
      </c>
      <c r="V737" s="35">
        <v>0</v>
      </c>
      <c r="W737" s="35">
        <v>0</v>
      </c>
      <c r="X737" s="35">
        <v>4.1118421052599999E-4</v>
      </c>
      <c r="Y737" s="35">
        <v>1.4015416958699999E-3</v>
      </c>
      <c r="Z737" s="35">
        <v>6.6889632107E-4</v>
      </c>
      <c r="AA737" s="35">
        <v>0</v>
      </c>
      <c r="AB737" s="35">
        <v>0</v>
      </c>
      <c r="AC737" s="35">
        <v>6.40204865557E-4</v>
      </c>
      <c r="AD737" s="35">
        <v>0</v>
      </c>
      <c r="AE737" s="35">
        <v>6.9979006298100002E-4</v>
      </c>
      <c r="AF737" s="35">
        <v>5.6593095642300001E-4</v>
      </c>
      <c r="AG737" s="35">
        <v>0</v>
      </c>
      <c r="AH737" s="35">
        <v>0</v>
      </c>
      <c r="AI737" s="35">
        <v>6.6666666666700004E-4</v>
      </c>
      <c r="AJ737" s="35">
        <v>1.33958472873E-3</v>
      </c>
      <c r="AM737" s="34"/>
      <c r="AY737" s="36"/>
      <c r="AZ737" s="36"/>
      <c r="BA737" s="36"/>
      <c r="BB737" s="36"/>
    </row>
    <row r="738" spans="19:54" x14ac:dyDescent="0.2">
      <c r="S738" s="8" t="s">
        <v>5332</v>
      </c>
      <c r="T738" s="8" t="s">
        <v>5060</v>
      </c>
      <c r="U738" s="35">
        <v>4.0088105726899997E-2</v>
      </c>
      <c r="V738" s="35">
        <v>0.11804008908700001</v>
      </c>
      <c r="W738" s="35">
        <v>8.3881578947400004E-2</v>
      </c>
      <c r="X738" s="35">
        <v>0.111430921053</v>
      </c>
      <c r="Y738" s="35">
        <v>8.4092501751900001E-2</v>
      </c>
      <c r="Z738" s="35">
        <v>5.81939799331E-2</v>
      </c>
      <c r="AA738" s="35">
        <v>0.14742967992200001</v>
      </c>
      <c r="AB738" s="35">
        <v>0.26363636363600002</v>
      </c>
      <c r="AC738" s="35">
        <v>3.8412291933399997E-2</v>
      </c>
      <c r="AD738" s="35">
        <v>7.6571428571399994E-2</v>
      </c>
      <c r="AE738" s="35">
        <v>9.4471658502399997E-2</v>
      </c>
      <c r="AF738" s="35">
        <v>6.2252405206599998E-2</v>
      </c>
      <c r="AG738" s="35">
        <v>4.1666666666699999E-2</v>
      </c>
      <c r="AH738" s="35">
        <v>0.12516556291399999</v>
      </c>
      <c r="AI738" s="35">
        <v>6.9333333333299996E-2</v>
      </c>
      <c r="AJ738" s="35">
        <v>9.9129269926300001E-2</v>
      </c>
      <c r="AM738" s="34"/>
      <c r="AY738" s="36"/>
      <c r="AZ738" s="36"/>
      <c r="BA738" s="36"/>
      <c r="BB738" s="36"/>
    </row>
    <row r="739" spans="19:54" x14ac:dyDescent="0.2">
      <c r="S739" s="8" t="s">
        <v>5332</v>
      </c>
      <c r="T739" s="8" t="s">
        <v>4973</v>
      </c>
      <c r="U739" s="35">
        <v>0</v>
      </c>
      <c r="V739" s="35">
        <v>0</v>
      </c>
      <c r="W739" s="35">
        <v>0</v>
      </c>
      <c r="X739" s="35">
        <v>0</v>
      </c>
      <c r="Y739" s="35">
        <v>0</v>
      </c>
      <c r="Z739" s="35">
        <v>0</v>
      </c>
      <c r="AA739" s="35">
        <v>0</v>
      </c>
      <c r="AB739" s="35">
        <v>0</v>
      </c>
      <c r="AC739" s="35">
        <v>0</v>
      </c>
      <c r="AD739" s="35">
        <v>0</v>
      </c>
      <c r="AE739" s="35">
        <v>0</v>
      </c>
      <c r="AF739" s="35">
        <v>0</v>
      </c>
      <c r="AG739" s="35">
        <v>0</v>
      </c>
      <c r="AH739" s="35">
        <v>0</v>
      </c>
      <c r="AI739" s="35">
        <v>0</v>
      </c>
      <c r="AJ739" s="35">
        <v>0</v>
      </c>
      <c r="AM739" s="34"/>
      <c r="AY739" s="36"/>
      <c r="AZ739" s="36"/>
      <c r="BA739" s="36"/>
      <c r="BB739" s="36"/>
    </row>
    <row r="740" spans="19:54" ht="15.75" thickBot="1" x14ac:dyDescent="0.25">
      <c r="S740" s="40" t="s">
        <v>5332</v>
      </c>
      <c r="T740" s="40" t="s">
        <v>52</v>
      </c>
      <c r="U740" s="41">
        <v>0</v>
      </c>
      <c r="V740" s="41">
        <v>0</v>
      </c>
      <c r="W740" s="41">
        <v>0</v>
      </c>
      <c r="X740" s="41">
        <v>0</v>
      </c>
      <c r="Y740" s="41">
        <v>0</v>
      </c>
      <c r="Z740" s="41">
        <v>0</v>
      </c>
      <c r="AA740" s="41">
        <v>0</v>
      </c>
      <c r="AB740" s="41">
        <v>0</v>
      </c>
      <c r="AC740" s="41">
        <v>0</v>
      </c>
      <c r="AD740" s="41">
        <v>0</v>
      </c>
      <c r="AE740" s="41">
        <v>0</v>
      </c>
      <c r="AF740" s="41">
        <v>0</v>
      </c>
      <c r="AG740" s="41">
        <v>0</v>
      </c>
      <c r="AH740" s="41">
        <v>0</v>
      </c>
      <c r="AI740" s="41">
        <v>0</v>
      </c>
      <c r="AJ740" s="41">
        <v>0</v>
      </c>
      <c r="AM740" s="34"/>
      <c r="AY740" s="36"/>
      <c r="AZ740" s="36"/>
      <c r="BA740" s="36"/>
      <c r="BB740" s="36"/>
    </row>
    <row r="741" spans="19:54" x14ac:dyDescent="0.2">
      <c r="S741" s="8" t="s">
        <v>5333</v>
      </c>
      <c r="T741" s="8" t="s">
        <v>5054</v>
      </c>
      <c r="U741" s="35">
        <v>0.98934198331800005</v>
      </c>
      <c r="V741" s="35">
        <v>0.97979797979799998</v>
      </c>
      <c r="W741" s="35">
        <v>0.97610921501699999</v>
      </c>
      <c r="X741" s="35">
        <v>0.98710208562000001</v>
      </c>
      <c r="Y741" s="35">
        <v>0.97047970479699996</v>
      </c>
      <c r="Z741" s="35">
        <v>0.98139534883699997</v>
      </c>
      <c r="AA741" s="35">
        <v>0.889692585895</v>
      </c>
      <c r="AB741" s="35">
        <v>0.82648401826499995</v>
      </c>
      <c r="AC741" s="35">
        <v>0.92592592592599998</v>
      </c>
      <c r="AD741" s="35">
        <v>0.898617511521</v>
      </c>
      <c r="AE741" s="35">
        <v>0.94949494949500002</v>
      </c>
      <c r="AF741" s="35">
        <v>0.95265423242500002</v>
      </c>
      <c r="AG741" s="35">
        <v>0.99145299145300003</v>
      </c>
      <c r="AH741" s="35">
        <v>0.97089639115299997</v>
      </c>
      <c r="AI741" s="35">
        <v>0.98467432950199996</v>
      </c>
      <c r="AJ741" s="35">
        <v>0.98441926345599995</v>
      </c>
      <c r="AM741" s="34"/>
      <c r="AY741" s="36"/>
      <c r="AZ741" s="36"/>
      <c r="BA741" s="36"/>
      <c r="BB741" s="36"/>
    </row>
    <row r="742" spans="19:54" x14ac:dyDescent="0.2">
      <c r="S742" s="8" t="s">
        <v>5333</v>
      </c>
      <c r="T742" s="8" t="s">
        <v>5056</v>
      </c>
      <c r="U742" s="35">
        <v>0</v>
      </c>
      <c r="V742" s="35">
        <v>0</v>
      </c>
      <c r="W742" s="35">
        <v>0</v>
      </c>
      <c r="X742" s="35">
        <v>0</v>
      </c>
      <c r="Y742" s="35">
        <v>0</v>
      </c>
      <c r="Z742" s="35">
        <v>0</v>
      </c>
      <c r="AA742" s="35">
        <v>0</v>
      </c>
      <c r="AB742" s="35">
        <v>0</v>
      </c>
      <c r="AC742" s="35">
        <v>0</v>
      </c>
      <c r="AD742" s="35">
        <v>0</v>
      </c>
      <c r="AE742" s="35">
        <v>0</v>
      </c>
      <c r="AF742" s="35">
        <v>0</v>
      </c>
      <c r="AG742" s="35">
        <v>0</v>
      </c>
      <c r="AH742" s="35">
        <v>0</v>
      </c>
      <c r="AI742" s="35">
        <v>0</v>
      </c>
      <c r="AJ742" s="35">
        <v>0</v>
      </c>
      <c r="AM742" s="34"/>
      <c r="AY742" s="36"/>
      <c r="AZ742" s="36"/>
      <c r="BA742" s="36"/>
      <c r="BB742" s="36"/>
    </row>
    <row r="743" spans="19:54" x14ac:dyDescent="0.2">
      <c r="S743" s="8" t="s">
        <v>5333</v>
      </c>
      <c r="T743" s="8" t="s">
        <v>5058</v>
      </c>
      <c r="U743" s="35">
        <v>0</v>
      </c>
      <c r="V743" s="35">
        <v>0</v>
      </c>
      <c r="W743" s="35">
        <v>0</v>
      </c>
      <c r="X743" s="35">
        <v>0</v>
      </c>
      <c r="Y743" s="35">
        <v>1.84501845018E-3</v>
      </c>
      <c r="Z743" s="35">
        <v>1.5503875969E-3</v>
      </c>
      <c r="AA743" s="35">
        <v>1.80831826401E-3</v>
      </c>
      <c r="AB743" s="35">
        <v>0</v>
      </c>
      <c r="AC743" s="35">
        <v>0</v>
      </c>
      <c r="AD743" s="35">
        <v>0</v>
      </c>
      <c r="AE743" s="35">
        <v>0</v>
      </c>
      <c r="AF743" s="35">
        <v>1.4347202295599999E-3</v>
      </c>
      <c r="AG743" s="35">
        <v>0</v>
      </c>
      <c r="AH743" s="35">
        <v>0</v>
      </c>
      <c r="AI743" s="35">
        <v>0</v>
      </c>
      <c r="AJ743" s="35">
        <v>0</v>
      </c>
      <c r="AM743" s="34"/>
      <c r="AY743" s="36"/>
      <c r="AZ743" s="36"/>
      <c r="BA743" s="36"/>
      <c r="BB743" s="36"/>
    </row>
    <row r="744" spans="19:54" x14ac:dyDescent="0.2">
      <c r="S744" s="8" t="s">
        <v>5333</v>
      </c>
      <c r="T744" s="8" t="s">
        <v>5060</v>
      </c>
      <c r="U744" s="35">
        <v>1.0658016682100001E-2</v>
      </c>
      <c r="V744" s="35">
        <v>2.0202020202000001E-2</v>
      </c>
      <c r="W744" s="35">
        <v>2.3890784982899999E-2</v>
      </c>
      <c r="X744" s="35">
        <v>1.28979143798E-2</v>
      </c>
      <c r="Y744" s="35">
        <v>2.7675276752800002E-2</v>
      </c>
      <c r="Z744" s="35">
        <v>1.7054263565900001E-2</v>
      </c>
      <c r="AA744" s="35">
        <v>0.108499095841</v>
      </c>
      <c r="AB744" s="35">
        <v>0.17351598173499999</v>
      </c>
      <c r="AC744" s="35">
        <v>7.4074074074099994E-2</v>
      </c>
      <c r="AD744" s="35">
        <v>0.101382488479</v>
      </c>
      <c r="AE744" s="35">
        <v>5.0505050505099999E-2</v>
      </c>
      <c r="AF744" s="35">
        <v>4.5911047345800003E-2</v>
      </c>
      <c r="AG744" s="35">
        <v>8.5470085470099998E-3</v>
      </c>
      <c r="AH744" s="35">
        <v>2.91036088475E-2</v>
      </c>
      <c r="AI744" s="35">
        <v>1.53256704981E-2</v>
      </c>
      <c r="AJ744" s="35">
        <v>1.5580736543899999E-2</v>
      </c>
      <c r="AM744" s="34"/>
      <c r="AY744" s="36"/>
      <c r="AZ744" s="36"/>
      <c r="BA744" s="36"/>
      <c r="BB744" s="36"/>
    </row>
    <row r="745" spans="19:54" x14ac:dyDescent="0.2">
      <c r="S745" s="8" t="s">
        <v>5333</v>
      </c>
      <c r="T745" s="8" t="s">
        <v>4973</v>
      </c>
      <c r="U745" s="35">
        <v>0</v>
      </c>
      <c r="V745" s="35">
        <v>0</v>
      </c>
      <c r="W745" s="35">
        <v>0</v>
      </c>
      <c r="X745" s="35">
        <v>0</v>
      </c>
      <c r="Y745" s="35">
        <v>0</v>
      </c>
      <c r="Z745" s="35">
        <v>0</v>
      </c>
      <c r="AA745" s="35">
        <v>0</v>
      </c>
      <c r="AB745" s="35">
        <v>0</v>
      </c>
      <c r="AC745" s="35">
        <v>0</v>
      </c>
      <c r="AD745" s="35">
        <v>0</v>
      </c>
      <c r="AE745" s="35">
        <v>0</v>
      </c>
      <c r="AF745" s="35">
        <v>0</v>
      </c>
      <c r="AG745" s="35">
        <v>0</v>
      </c>
      <c r="AH745" s="35">
        <v>0</v>
      </c>
      <c r="AI745" s="35">
        <v>0</v>
      </c>
      <c r="AJ745" s="35">
        <v>0</v>
      </c>
      <c r="AM745" s="34"/>
      <c r="AY745" s="36"/>
      <c r="AZ745" s="36"/>
      <c r="BA745" s="36"/>
      <c r="BB745" s="36"/>
    </row>
    <row r="746" spans="19:54" ht="15.75" thickBot="1" x14ac:dyDescent="0.25">
      <c r="S746" s="40" t="s">
        <v>5333</v>
      </c>
      <c r="T746" s="40" t="s">
        <v>52</v>
      </c>
      <c r="U746" s="41">
        <v>0</v>
      </c>
      <c r="V746" s="41">
        <v>0</v>
      </c>
      <c r="W746" s="41">
        <v>0</v>
      </c>
      <c r="X746" s="41">
        <v>0</v>
      </c>
      <c r="Y746" s="41">
        <v>0</v>
      </c>
      <c r="Z746" s="41">
        <v>0</v>
      </c>
      <c r="AA746" s="41">
        <v>0</v>
      </c>
      <c r="AB746" s="41">
        <v>0</v>
      </c>
      <c r="AC746" s="41">
        <v>0</v>
      </c>
      <c r="AD746" s="41">
        <v>0</v>
      </c>
      <c r="AE746" s="41">
        <v>0</v>
      </c>
      <c r="AF746" s="41">
        <v>0</v>
      </c>
      <c r="AG746" s="41">
        <v>0</v>
      </c>
      <c r="AH746" s="41">
        <v>0</v>
      </c>
      <c r="AI746" s="41">
        <v>0</v>
      </c>
      <c r="AJ746" s="41">
        <v>0</v>
      </c>
      <c r="AM746" s="34"/>
      <c r="AY746" s="36"/>
      <c r="AZ746" s="36"/>
      <c r="BA746" s="36"/>
      <c r="BB746" s="36"/>
    </row>
    <row r="747" spans="19:54" x14ac:dyDescent="0.2">
      <c r="S747" s="8" t="s">
        <v>5334</v>
      </c>
      <c r="T747" s="8" t="s">
        <v>5054</v>
      </c>
      <c r="U747" s="35">
        <v>0.98034711587500001</v>
      </c>
      <c r="V747" s="35">
        <v>0.94346978557500005</v>
      </c>
      <c r="W747" s="35">
        <v>0.97062115277000005</v>
      </c>
      <c r="X747" s="35">
        <v>0.98345556882100005</v>
      </c>
      <c r="Y747" s="35">
        <v>0.96885245901600003</v>
      </c>
      <c r="Z747" s="35">
        <v>0.98308270676700005</v>
      </c>
      <c r="AA747" s="35">
        <v>0.89770911028199996</v>
      </c>
      <c r="AB747" s="35">
        <v>0.80100502512600003</v>
      </c>
      <c r="AC747" s="35">
        <v>0.98737046632100001</v>
      </c>
      <c r="AD747" s="35">
        <v>0.96106424399699997</v>
      </c>
      <c r="AE747" s="35">
        <v>0.92286392405100004</v>
      </c>
      <c r="AF747" s="35">
        <v>0.93373303881400005</v>
      </c>
      <c r="AG747" s="35">
        <v>0.98143624816800001</v>
      </c>
      <c r="AH747" s="35">
        <v>0.96708665466699995</v>
      </c>
      <c r="AI747" s="35">
        <v>0.97646469704600003</v>
      </c>
      <c r="AJ747" s="35">
        <v>0.98110236220500002</v>
      </c>
      <c r="AM747" s="34"/>
      <c r="AY747" s="36"/>
      <c r="AZ747" s="36"/>
      <c r="BA747" s="36"/>
      <c r="BB747" s="36"/>
    </row>
    <row r="748" spans="19:54" x14ac:dyDescent="0.2">
      <c r="S748" s="8" t="s">
        <v>5334</v>
      </c>
      <c r="T748" s="8" t="s">
        <v>5056</v>
      </c>
      <c r="U748" s="35">
        <v>2.5523226135800001E-4</v>
      </c>
      <c r="V748" s="35">
        <v>0</v>
      </c>
      <c r="W748" s="35">
        <v>2.79798545048E-4</v>
      </c>
      <c r="X748" s="35">
        <v>0</v>
      </c>
      <c r="Y748" s="35">
        <v>0</v>
      </c>
      <c r="Z748" s="35">
        <v>0</v>
      </c>
      <c r="AA748" s="35">
        <v>0</v>
      </c>
      <c r="AB748" s="35">
        <v>0</v>
      </c>
      <c r="AC748" s="35">
        <v>0</v>
      </c>
      <c r="AD748" s="35">
        <v>0</v>
      </c>
      <c r="AE748" s="35">
        <v>0</v>
      </c>
      <c r="AF748" s="35">
        <v>3.15556958031E-4</v>
      </c>
      <c r="AG748" s="35">
        <v>0</v>
      </c>
      <c r="AH748" s="35">
        <v>0</v>
      </c>
      <c r="AI748" s="35">
        <v>2.5037556334499999E-4</v>
      </c>
      <c r="AJ748" s="35">
        <v>0</v>
      </c>
      <c r="AM748" s="34"/>
      <c r="AY748" s="36"/>
      <c r="AZ748" s="36"/>
      <c r="BA748" s="36"/>
      <c r="BB748" s="36"/>
    </row>
    <row r="749" spans="19:54" x14ac:dyDescent="0.2">
      <c r="S749" s="8" t="s">
        <v>5334</v>
      </c>
      <c r="T749" s="8" t="s">
        <v>5058</v>
      </c>
      <c r="U749" s="35">
        <v>0</v>
      </c>
      <c r="V749" s="35">
        <v>0</v>
      </c>
      <c r="W749" s="35">
        <v>0</v>
      </c>
      <c r="X749" s="35">
        <v>1.7056114617100001E-4</v>
      </c>
      <c r="Y749" s="35">
        <v>0</v>
      </c>
      <c r="Z749" s="35">
        <v>4.6992481203000003E-4</v>
      </c>
      <c r="AA749" s="35">
        <v>0</v>
      </c>
      <c r="AB749" s="35">
        <v>5.0251256281400004E-4</v>
      </c>
      <c r="AC749" s="35">
        <v>0</v>
      </c>
      <c r="AD749" s="35">
        <v>0</v>
      </c>
      <c r="AE749" s="35">
        <v>1.18670886076E-3</v>
      </c>
      <c r="AF749" s="35">
        <v>9.4667087409299995E-4</v>
      </c>
      <c r="AG749" s="35">
        <v>0</v>
      </c>
      <c r="AH749" s="35">
        <v>0</v>
      </c>
      <c r="AI749" s="35">
        <v>1.00150225338E-3</v>
      </c>
      <c r="AJ749" s="35">
        <v>2.36220472441E-3</v>
      </c>
      <c r="AM749" s="34"/>
      <c r="AY749" s="36"/>
      <c r="AZ749" s="36"/>
      <c r="BA749" s="36"/>
      <c r="BB749" s="36"/>
    </row>
    <row r="750" spans="19:54" x14ac:dyDescent="0.2">
      <c r="S750" s="8" t="s">
        <v>5334</v>
      </c>
      <c r="T750" s="8" t="s">
        <v>5060</v>
      </c>
      <c r="U750" s="35">
        <v>1.9397651863199999E-2</v>
      </c>
      <c r="V750" s="35">
        <v>5.6530214425000003E-2</v>
      </c>
      <c r="W750" s="35">
        <v>2.90990486849E-2</v>
      </c>
      <c r="X750" s="35">
        <v>1.6373870032400002E-2</v>
      </c>
      <c r="Y750" s="35">
        <v>3.1147540983600001E-2</v>
      </c>
      <c r="Z750" s="35">
        <v>1.6447368421099999E-2</v>
      </c>
      <c r="AA750" s="35">
        <v>0.102290889718</v>
      </c>
      <c r="AB750" s="35">
        <v>0.19849246231199999</v>
      </c>
      <c r="AC750" s="35">
        <v>1.2629533678800001E-2</v>
      </c>
      <c r="AD750" s="35">
        <v>3.8935756002599999E-2</v>
      </c>
      <c r="AE750" s="35">
        <v>7.5949367088600006E-2</v>
      </c>
      <c r="AF750" s="35">
        <v>6.5004733354400004E-2</v>
      </c>
      <c r="AG750" s="35">
        <v>1.85637518319E-2</v>
      </c>
      <c r="AH750" s="35">
        <v>3.2913345332999999E-2</v>
      </c>
      <c r="AI750" s="35">
        <v>2.22834251377E-2</v>
      </c>
      <c r="AJ750" s="35">
        <v>1.65354330709E-2</v>
      </c>
      <c r="AM750" s="34"/>
      <c r="AY750" s="36"/>
      <c r="AZ750" s="36"/>
      <c r="BA750" s="36"/>
      <c r="BB750" s="36"/>
    </row>
    <row r="751" spans="19:54" x14ac:dyDescent="0.2">
      <c r="S751" s="8" t="s">
        <v>5334</v>
      </c>
      <c r="T751" s="8" t="s">
        <v>4973</v>
      </c>
      <c r="U751" s="35">
        <v>0</v>
      </c>
      <c r="V751" s="35">
        <v>0</v>
      </c>
      <c r="W751" s="35">
        <v>0</v>
      </c>
      <c r="X751" s="35">
        <v>0</v>
      </c>
      <c r="Y751" s="35">
        <v>0</v>
      </c>
      <c r="Z751" s="35">
        <v>0</v>
      </c>
      <c r="AA751" s="35">
        <v>0</v>
      </c>
      <c r="AB751" s="35">
        <v>0</v>
      </c>
      <c r="AC751" s="35">
        <v>0</v>
      </c>
      <c r="AD751" s="35">
        <v>0</v>
      </c>
      <c r="AE751" s="35">
        <v>0</v>
      </c>
      <c r="AF751" s="35">
        <v>0</v>
      </c>
      <c r="AG751" s="35">
        <v>0</v>
      </c>
      <c r="AH751" s="35">
        <v>0</v>
      </c>
      <c r="AI751" s="35">
        <v>0</v>
      </c>
      <c r="AJ751" s="35">
        <v>0</v>
      </c>
      <c r="AM751" s="34"/>
      <c r="AY751" s="36"/>
      <c r="AZ751" s="36"/>
      <c r="BA751" s="36"/>
      <c r="BB751" s="36"/>
    </row>
    <row r="752" spans="19:54" ht="15.75" thickBot="1" x14ac:dyDescent="0.25">
      <c r="S752" s="40" t="s">
        <v>5334</v>
      </c>
      <c r="T752" s="40" t="s">
        <v>52</v>
      </c>
      <c r="U752" s="41">
        <v>0</v>
      </c>
      <c r="V752" s="41">
        <v>0</v>
      </c>
      <c r="W752" s="41">
        <v>0</v>
      </c>
      <c r="X752" s="41">
        <v>0</v>
      </c>
      <c r="Y752" s="41">
        <v>0</v>
      </c>
      <c r="Z752" s="41">
        <v>0</v>
      </c>
      <c r="AA752" s="41">
        <v>0</v>
      </c>
      <c r="AB752" s="41">
        <v>0</v>
      </c>
      <c r="AC752" s="41">
        <v>0</v>
      </c>
      <c r="AD752" s="41">
        <v>0</v>
      </c>
      <c r="AE752" s="41">
        <v>0</v>
      </c>
      <c r="AF752" s="41">
        <v>0</v>
      </c>
      <c r="AG752" s="41">
        <v>0</v>
      </c>
      <c r="AH752" s="41">
        <v>0</v>
      </c>
      <c r="AI752" s="41">
        <v>0</v>
      </c>
      <c r="AJ752" s="41">
        <v>0</v>
      </c>
      <c r="AM752" s="34"/>
      <c r="AY752" s="36"/>
      <c r="AZ752" s="36"/>
      <c r="BA752" s="36"/>
      <c r="BB752" s="36"/>
    </row>
    <row r="753" spans="19:54" x14ac:dyDescent="0.2">
      <c r="S753" s="8" t="s">
        <v>5335</v>
      </c>
      <c r="T753" s="8" t="s">
        <v>5054</v>
      </c>
      <c r="U753" s="35">
        <v>0.99128805620600002</v>
      </c>
      <c r="V753" s="35">
        <v>0.97465886939599999</v>
      </c>
      <c r="W753" s="35">
        <v>0.98688449148599999</v>
      </c>
      <c r="X753" s="35">
        <v>0.98458828709799995</v>
      </c>
      <c r="Y753" s="35">
        <v>0.98050770625600003</v>
      </c>
      <c r="Z753" s="35">
        <v>0.98320441988999996</v>
      </c>
      <c r="AA753" s="35">
        <v>0.84340382678799997</v>
      </c>
      <c r="AB753" s="35">
        <v>0.77390615719699996</v>
      </c>
      <c r="AC753" s="35">
        <v>0.982064567557</v>
      </c>
      <c r="AD753" s="35">
        <v>0.96754850088199995</v>
      </c>
      <c r="AE753" s="35">
        <v>0.94506258692599998</v>
      </c>
      <c r="AF753" s="35">
        <v>0.94477732793500002</v>
      </c>
      <c r="AG753" s="35">
        <v>0.99045801526699995</v>
      </c>
      <c r="AH753" s="35">
        <v>0.98316411772300005</v>
      </c>
      <c r="AI753" s="35">
        <v>0.98920790063099995</v>
      </c>
      <c r="AJ753" s="35">
        <v>0.99076923076900003</v>
      </c>
      <c r="AM753" s="34"/>
      <c r="AY753" s="36"/>
      <c r="AZ753" s="36"/>
      <c r="BA753" s="36"/>
      <c r="BB753" s="36"/>
    </row>
    <row r="754" spans="19:54" x14ac:dyDescent="0.2">
      <c r="S754" s="8" t="s">
        <v>5335</v>
      </c>
      <c r="T754" s="8" t="s">
        <v>5056</v>
      </c>
      <c r="U754" s="35">
        <v>1.87353629977E-4</v>
      </c>
      <c r="V754" s="35">
        <v>0</v>
      </c>
      <c r="W754" s="35">
        <v>0</v>
      </c>
      <c r="X754" s="35">
        <v>0</v>
      </c>
      <c r="Y754" s="35">
        <v>0</v>
      </c>
      <c r="Z754" s="35">
        <v>0</v>
      </c>
      <c r="AA754" s="35">
        <v>0</v>
      </c>
      <c r="AB754" s="35">
        <v>0</v>
      </c>
      <c r="AC754" s="35">
        <v>2.6571011027E-4</v>
      </c>
      <c r="AD754" s="35">
        <v>7.0546737213400003E-4</v>
      </c>
      <c r="AE754" s="35">
        <v>0</v>
      </c>
      <c r="AF754" s="35">
        <v>0</v>
      </c>
      <c r="AG754" s="35">
        <v>2.3854961832099999E-4</v>
      </c>
      <c r="AH754" s="35">
        <v>1.2851818532299999E-4</v>
      </c>
      <c r="AI754" s="35">
        <v>0</v>
      </c>
      <c r="AJ754" s="35">
        <v>3.0769230769200001E-4</v>
      </c>
      <c r="AM754" s="34"/>
      <c r="AY754" s="36"/>
      <c r="AZ754" s="36"/>
      <c r="BA754" s="36"/>
      <c r="BB754" s="36"/>
    </row>
    <row r="755" spans="19:54" x14ac:dyDescent="0.2">
      <c r="S755" s="8" t="s">
        <v>5335</v>
      </c>
      <c r="T755" s="8" t="s">
        <v>5058</v>
      </c>
      <c r="U755" s="35">
        <v>5.6206088992999999E-4</v>
      </c>
      <c r="V755" s="35">
        <v>4.8732943469799998E-4</v>
      </c>
      <c r="W755" s="35">
        <v>2.30096640589E-4</v>
      </c>
      <c r="X755" s="35">
        <v>3.3025099075300002E-4</v>
      </c>
      <c r="Y755" s="35">
        <v>1.5865820489599999E-3</v>
      </c>
      <c r="Z755" s="35">
        <v>6.6298342541400005E-4</v>
      </c>
      <c r="AA755" s="35">
        <v>0</v>
      </c>
      <c r="AB755" s="35">
        <v>1.97980597901E-4</v>
      </c>
      <c r="AC755" s="35">
        <v>1.19569549621E-3</v>
      </c>
      <c r="AD755" s="35">
        <v>1.41093474427E-3</v>
      </c>
      <c r="AE755" s="35">
        <v>6.9541029207199998E-4</v>
      </c>
      <c r="AF755" s="35">
        <v>1.1336032388699999E-3</v>
      </c>
      <c r="AG755" s="35">
        <v>4.7709923664100002E-4</v>
      </c>
      <c r="AH755" s="35">
        <v>3.8555455596999999E-4</v>
      </c>
      <c r="AI755" s="35">
        <v>6.1087354917500002E-4</v>
      </c>
      <c r="AJ755" s="35">
        <v>9.2307692307700003E-4</v>
      </c>
      <c r="AM755" s="34"/>
      <c r="AY755" s="36"/>
      <c r="AZ755" s="36"/>
      <c r="BA755" s="36"/>
      <c r="BB755" s="36"/>
    </row>
    <row r="756" spans="19:54" x14ac:dyDescent="0.2">
      <c r="S756" s="8" t="s">
        <v>5335</v>
      </c>
      <c r="T756" s="8" t="s">
        <v>5060</v>
      </c>
      <c r="U756" s="35">
        <v>7.9625292739999992E-3</v>
      </c>
      <c r="V756" s="35">
        <v>2.4853801169599999E-2</v>
      </c>
      <c r="W756" s="35">
        <v>1.2885411873E-2</v>
      </c>
      <c r="X756" s="35">
        <v>1.50814619111E-2</v>
      </c>
      <c r="Y756" s="35">
        <v>1.7905711695399999E-2</v>
      </c>
      <c r="Z756" s="35">
        <v>1.61325966851E-2</v>
      </c>
      <c r="AA756" s="35">
        <v>0.15659617321200001</v>
      </c>
      <c r="AB756" s="35">
        <v>0.225895862206</v>
      </c>
      <c r="AC756" s="35">
        <v>1.64740268367E-2</v>
      </c>
      <c r="AD756" s="35">
        <v>3.0335097001799999E-2</v>
      </c>
      <c r="AE756" s="35">
        <v>5.4242002781599997E-2</v>
      </c>
      <c r="AF756" s="35">
        <v>5.4089068825899998E-2</v>
      </c>
      <c r="AG756" s="35">
        <v>8.8263358778599994E-3</v>
      </c>
      <c r="AH756" s="35">
        <v>1.6321809536000001E-2</v>
      </c>
      <c r="AI756" s="35">
        <v>1.0181225819599999E-2</v>
      </c>
      <c r="AJ756" s="35">
        <v>8.0000000000000002E-3</v>
      </c>
      <c r="AM756" s="34"/>
      <c r="AY756" s="36"/>
      <c r="AZ756" s="36"/>
      <c r="BA756" s="36"/>
      <c r="BB756" s="36"/>
    </row>
    <row r="757" spans="19:54" x14ac:dyDescent="0.2">
      <c r="S757" s="8" t="s">
        <v>5335</v>
      </c>
      <c r="T757" s="8" t="s">
        <v>4973</v>
      </c>
      <c r="U757" s="35">
        <v>0</v>
      </c>
      <c r="V757" s="35">
        <v>0</v>
      </c>
      <c r="W757" s="35">
        <v>0</v>
      </c>
      <c r="X757" s="35">
        <v>0</v>
      </c>
      <c r="Y757" s="35">
        <v>0</v>
      </c>
      <c r="Z757" s="35">
        <v>0</v>
      </c>
      <c r="AA757" s="35">
        <v>0</v>
      </c>
      <c r="AB757" s="35">
        <v>0</v>
      </c>
      <c r="AC757" s="35">
        <v>0</v>
      </c>
      <c r="AD757" s="35">
        <v>0</v>
      </c>
      <c r="AE757" s="35">
        <v>0</v>
      </c>
      <c r="AF757" s="35">
        <v>0</v>
      </c>
      <c r="AG757" s="35">
        <v>0</v>
      </c>
      <c r="AH757" s="35">
        <v>0</v>
      </c>
      <c r="AI757" s="35">
        <v>0</v>
      </c>
      <c r="AJ757" s="35">
        <v>0</v>
      </c>
      <c r="AM757" s="34"/>
      <c r="AY757" s="36"/>
      <c r="AZ757" s="36"/>
      <c r="BA757" s="36"/>
      <c r="BB757" s="36"/>
    </row>
    <row r="758" spans="19:54" ht="15.75" thickBot="1" x14ac:dyDescent="0.25">
      <c r="S758" s="40" t="s">
        <v>5335</v>
      </c>
      <c r="T758" s="40" t="s">
        <v>52</v>
      </c>
      <c r="U758" s="41">
        <v>0</v>
      </c>
      <c r="V758" s="41">
        <v>0</v>
      </c>
      <c r="W758" s="41">
        <v>0</v>
      </c>
      <c r="X758" s="41">
        <v>0</v>
      </c>
      <c r="Y758" s="41">
        <v>0</v>
      </c>
      <c r="Z758" s="41">
        <v>0</v>
      </c>
      <c r="AA758" s="41">
        <v>0</v>
      </c>
      <c r="AB758" s="41">
        <v>0</v>
      </c>
      <c r="AC758" s="41">
        <v>0</v>
      </c>
      <c r="AD758" s="41">
        <v>0</v>
      </c>
      <c r="AE758" s="41">
        <v>0</v>
      </c>
      <c r="AF758" s="41">
        <v>0</v>
      </c>
      <c r="AG758" s="41">
        <v>0</v>
      </c>
      <c r="AH758" s="41">
        <v>0</v>
      </c>
      <c r="AI758" s="41">
        <v>0</v>
      </c>
      <c r="AJ758" s="41">
        <v>0</v>
      </c>
      <c r="AM758" s="34"/>
      <c r="AY758" s="36"/>
      <c r="AZ758" s="36"/>
      <c r="BA758" s="36"/>
      <c r="BB758" s="36"/>
    </row>
    <row r="759" spans="19:54" x14ac:dyDescent="0.2">
      <c r="S759" s="8" t="s">
        <v>5336</v>
      </c>
      <c r="T759" s="8" t="s">
        <v>5054</v>
      </c>
      <c r="U759" s="35">
        <v>0.94119044790299999</v>
      </c>
      <c r="V759" s="35">
        <v>0.87737478411100001</v>
      </c>
      <c r="W759" s="35">
        <v>0.87951807228900003</v>
      </c>
      <c r="X759" s="35">
        <v>0.89448924731199997</v>
      </c>
      <c r="Y759" s="35">
        <v>0.93702694520100005</v>
      </c>
      <c r="Z759" s="35">
        <v>0.92320103259099995</v>
      </c>
      <c r="AA759" s="35">
        <v>0.84801613987900004</v>
      </c>
      <c r="AB759" s="35">
        <v>0.73029045643199997</v>
      </c>
      <c r="AC759" s="35">
        <v>0.95763500931099999</v>
      </c>
      <c r="AD759" s="35">
        <v>0.89480519480499998</v>
      </c>
      <c r="AE759" s="35">
        <v>0.87952286282299996</v>
      </c>
      <c r="AF759" s="35">
        <v>0.90490583585200002</v>
      </c>
      <c r="AG759" s="35">
        <v>0.90289256198300005</v>
      </c>
      <c r="AH759" s="35">
        <v>0.84595356910399999</v>
      </c>
      <c r="AI759" s="35">
        <v>0.89979602243800005</v>
      </c>
      <c r="AJ759" s="35">
        <v>0.89779932860900002</v>
      </c>
      <c r="AM759" s="34"/>
      <c r="AY759" s="36"/>
      <c r="AZ759" s="36"/>
      <c r="BA759" s="36"/>
      <c r="BB759" s="36"/>
    </row>
    <row r="760" spans="19:54" x14ac:dyDescent="0.2">
      <c r="S760" s="8" t="s">
        <v>5336</v>
      </c>
      <c r="T760" s="8" t="s">
        <v>5056</v>
      </c>
      <c r="U760" s="35">
        <v>1.18807175953E-4</v>
      </c>
      <c r="V760" s="35">
        <v>0</v>
      </c>
      <c r="W760" s="35">
        <v>1.8825301204800001E-4</v>
      </c>
      <c r="X760" s="35">
        <v>1.12007168459E-4</v>
      </c>
      <c r="Y760" s="35">
        <v>0</v>
      </c>
      <c r="Z760" s="35">
        <v>3.2268473701199999E-4</v>
      </c>
      <c r="AA760" s="35">
        <v>0</v>
      </c>
      <c r="AB760" s="35">
        <v>2.7662517289099998E-4</v>
      </c>
      <c r="AC760" s="35">
        <v>6.98324022346E-4</v>
      </c>
      <c r="AD760" s="35">
        <v>4.3290043289999998E-4</v>
      </c>
      <c r="AE760" s="35">
        <v>0</v>
      </c>
      <c r="AF760" s="35">
        <v>2.32504068821E-4</v>
      </c>
      <c r="AG760" s="35">
        <v>3.4435261708000003E-4</v>
      </c>
      <c r="AH760" s="35">
        <v>0</v>
      </c>
      <c r="AI760" s="35">
        <v>0</v>
      </c>
      <c r="AJ760" s="35">
        <v>3.7299515106299999E-4</v>
      </c>
      <c r="AM760" s="34"/>
      <c r="AY760" s="36"/>
      <c r="AZ760" s="36"/>
      <c r="BA760" s="36"/>
      <c r="BB760" s="36"/>
    </row>
    <row r="761" spans="19:54" x14ac:dyDescent="0.2">
      <c r="S761" s="8" t="s">
        <v>5336</v>
      </c>
      <c r="T761" s="8" t="s">
        <v>5058</v>
      </c>
      <c r="U761" s="35">
        <v>1.18807175953E-4</v>
      </c>
      <c r="V761" s="35">
        <v>0</v>
      </c>
      <c r="W761" s="35">
        <v>3.7650602409600002E-4</v>
      </c>
      <c r="X761" s="35">
        <v>3.3602150537599999E-4</v>
      </c>
      <c r="Y761" s="35">
        <v>1.8165304268799999E-3</v>
      </c>
      <c r="Z761" s="35">
        <v>6.4536947402399998E-4</v>
      </c>
      <c r="AA761" s="35">
        <v>3.36247478144E-4</v>
      </c>
      <c r="AB761" s="35">
        <v>0</v>
      </c>
      <c r="AC761" s="35">
        <v>1.16387337058E-3</v>
      </c>
      <c r="AD761" s="35">
        <v>1.7316017315999999E-3</v>
      </c>
      <c r="AE761" s="35">
        <v>1.5904572564599999E-3</v>
      </c>
      <c r="AF761" s="35">
        <v>4.65008137642E-4</v>
      </c>
      <c r="AG761" s="35">
        <v>0</v>
      </c>
      <c r="AH761" s="35">
        <v>0</v>
      </c>
      <c r="AI761" s="35">
        <v>5.0994390617000005E-4</v>
      </c>
      <c r="AJ761" s="35">
        <v>3.7299515106299999E-4</v>
      </c>
      <c r="AM761" s="34"/>
      <c r="AY761" s="36"/>
      <c r="AZ761" s="36"/>
      <c r="BA761" s="36"/>
      <c r="BB761" s="36"/>
    </row>
    <row r="762" spans="19:54" x14ac:dyDescent="0.2">
      <c r="S762" s="8" t="s">
        <v>5336</v>
      </c>
      <c r="T762" s="8" t="s">
        <v>5060</v>
      </c>
      <c r="U762" s="35">
        <v>5.8571937744999997E-2</v>
      </c>
      <c r="V762" s="35">
        <v>0.12262521588899999</v>
      </c>
      <c r="W762" s="35">
        <v>0.119917168675</v>
      </c>
      <c r="X762" s="35">
        <v>0.10506272401400001</v>
      </c>
      <c r="Y762" s="35">
        <v>6.1156524371799997E-2</v>
      </c>
      <c r="Z762" s="35">
        <v>7.5830913197799998E-2</v>
      </c>
      <c r="AA762" s="35">
        <v>0.151647612643</v>
      </c>
      <c r="AB762" s="35">
        <v>0.26943291839599998</v>
      </c>
      <c r="AC762" s="35">
        <v>4.0502793296100001E-2</v>
      </c>
      <c r="AD762" s="35">
        <v>0.10303030303000001</v>
      </c>
      <c r="AE762" s="35">
        <v>0.11888667992</v>
      </c>
      <c r="AF762" s="35">
        <v>9.4396651941399998E-2</v>
      </c>
      <c r="AG762" s="35">
        <v>9.6763085399399998E-2</v>
      </c>
      <c r="AH762" s="35">
        <v>0.15404643089600001</v>
      </c>
      <c r="AI762" s="35">
        <v>9.9694033656300002E-2</v>
      </c>
      <c r="AJ762" s="35">
        <v>0.10145468108900001</v>
      </c>
      <c r="AM762" s="34"/>
      <c r="AY762" s="36"/>
      <c r="AZ762" s="36"/>
      <c r="BA762" s="36"/>
      <c r="BB762" s="36"/>
    </row>
    <row r="763" spans="19:54" x14ac:dyDescent="0.2">
      <c r="S763" s="8" t="s">
        <v>5336</v>
      </c>
      <c r="T763" s="8" t="s">
        <v>4973</v>
      </c>
      <c r="U763" s="35">
        <v>0</v>
      </c>
      <c r="V763" s="35">
        <v>0</v>
      </c>
      <c r="W763" s="35">
        <v>0</v>
      </c>
      <c r="X763" s="35">
        <v>0</v>
      </c>
      <c r="Y763" s="35">
        <v>0</v>
      </c>
      <c r="Z763" s="35">
        <v>0</v>
      </c>
      <c r="AA763" s="35">
        <v>0</v>
      </c>
      <c r="AB763" s="35">
        <v>0</v>
      </c>
      <c r="AC763" s="35">
        <v>0</v>
      </c>
      <c r="AD763" s="35">
        <v>0</v>
      </c>
      <c r="AE763" s="35">
        <v>0</v>
      </c>
      <c r="AF763" s="35">
        <v>0</v>
      </c>
      <c r="AG763" s="35">
        <v>0</v>
      </c>
      <c r="AH763" s="35">
        <v>0</v>
      </c>
      <c r="AI763" s="35">
        <v>0</v>
      </c>
      <c r="AJ763" s="35">
        <v>0</v>
      </c>
      <c r="AM763" s="34"/>
      <c r="AY763" s="36"/>
      <c r="AZ763" s="36"/>
      <c r="BA763" s="36"/>
      <c r="BB763" s="36"/>
    </row>
    <row r="764" spans="19:54" ht="15.75" thickBot="1" x14ac:dyDescent="0.25">
      <c r="S764" s="40" t="s">
        <v>5336</v>
      </c>
      <c r="T764" s="40" t="s">
        <v>52</v>
      </c>
      <c r="U764" s="41">
        <v>0</v>
      </c>
      <c r="V764" s="41">
        <v>0</v>
      </c>
      <c r="W764" s="41">
        <v>0</v>
      </c>
      <c r="X764" s="41">
        <v>0</v>
      </c>
      <c r="Y764" s="41">
        <v>0</v>
      </c>
      <c r="Z764" s="41">
        <v>0</v>
      </c>
      <c r="AA764" s="41">
        <v>0</v>
      </c>
      <c r="AB764" s="41">
        <v>0</v>
      </c>
      <c r="AC764" s="41">
        <v>0</v>
      </c>
      <c r="AD764" s="41">
        <v>0</v>
      </c>
      <c r="AE764" s="41">
        <v>0</v>
      </c>
      <c r="AF764" s="41">
        <v>0</v>
      </c>
      <c r="AG764" s="41">
        <v>0</v>
      </c>
      <c r="AH764" s="41">
        <v>0</v>
      </c>
      <c r="AI764" s="41">
        <v>0</v>
      </c>
      <c r="AJ764" s="41">
        <v>0</v>
      </c>
      <c r="AM764" s="34"/>
      <c r="AY764" s="36"/>
      <c r="AZ764" s="36"/>
      <c r="BA764" s="36"/>
      <c r="BB764" s="36"/>
    </row>
    <row r="765" spans="19:54" x14ac:dyDescent="0.2">
      <c r="S765" s="8" t="s">
        <v>5337</v>
      </c>
      <c r="T765" s="8" t="s">
        <v>5054</v>
      </c>
      <c r="U765" s="35">
        <v>0.98819907644899996</v>
      </c>
      <c r="V765" s="35">
        <v>0.97234352256199996</v>
      </c>
      <c r="W765" s="35">
        <v>0.98659916616999999</v>
      </c>
      <c r="X765" s="35">
        <v>0.99102020453999995</v>
      </c>
      <c r="Y765" s="35">
        <v>0.97902097902100005</v>
      </c>
      <c r="Z765" s="35">
        <v>0.98577356253699999</v>
      </c>
      <c r="AA765" s="35">
        <v>0.89096573208700003</v>
      </c>
      <c r="AB765" s="35">
        <v>0.8136256852</v>
      </c>
      <c r="AC765" s="35">
        <v>0.96672212978399996</v>
      </c>
      <c r="AD765" s="35">
        <v>0.90873015872999996</v>
      </c>
      <c r="AE765" s="35">
        <v>0.95023088763499997</v>
      </c>
      <c r="AF765" s="35">
        <v>0.94296577946799998</v>
      </c>
      <c r="AG765" s="35">
        <v>0.99164619164599999</v>
      </c>
      <c r="AH765" s="35">
        <v>0.97728326379200003</v>
      </c>
      <c r="AI765" s="35">
        <v>0.99074550128500005</v>
      </c>
      <c r="AJ765" s="35">
        <v>0.98990578734900003</v>
      </c>
      <c r="AM765" s="34"/>
      <c r="AY765" s="36"/>
      <c r="AZ765" s="36"/>
      <c r="BA765" s="36"/>
      <c r="BB765" s="36"/>
    </row>
    <row r="766" spans="19:54" x14ac:dyDescent="0.2">
      <c r="S766" s="8" t="s">
        <v>5337</v>
      </c>
      <c r="T766" s="8" t="s">
        <v>5056</v>
      </c>
      <c r="U766" s="35">
        <v>2.5654181631599998E-4</v>
      </c>
      <c r="V766" s="35">
        <v>0</v>
      </c>
      <c r="W766" s="35">
        <v>0</v>
      </c>
      <c r="X766" s="35">
        <v>2.4943876278400002E-4</v>
      </c>
      <c r="Y766" s="35">
        <v>0</v>
      </c>
      <c r="Z766" s="35">
        <v>0</v>
      </c>
      <c r="AA766" s="35">
        <v>0</v>
      </c>
      <c r="AB766" s="35">
        <v>3.9154267815199998E-4</v>
      </c>
      <c r="AC766" s="35">
        <v>5.5463117027200004E-4</v>
      </c>
      <c r="AD766" s="35">
        <v>7.9365079365099997E-4</v>
      </c>
      <c r="AE766" s="35">
        <v>0</v>
      </c>
      <c r="AF766" s="35">
        <v>0</v>
      </c>
      <c r="AG766" s="35">
        <v>0</v>
      </c>
      <c r="AH766" s="35">
        <v>0</v>
      </c>
      <c r="AI766" s="35">
        <v>2.5706940873999998E-4</v>
      </c>
      <c r="AJ766" s="35">
        <v>0</v>
      </c>
      <c r="AM766" s="34"/>
      <c r="AY766" s="36"/>
      <c r="AZ766" s="36"/>
      <c r="BA766" s="36"/>
      <c r="BB766" s="36"/>
    </row>
    <row r="767" spans="19:54" x14ac:dyDescent="0.2">
      <c r="S767" s="8" t="s">
        <v>5337</v>
      </c>
      <c r="T767" s="8" t="s">
        <v>5058</v>
      </c>
      <c r="U767" s="35">
        <v>7.69625448948E-4</v>
      </c>
      <c r="V767" s="35">
        <v>0</v>
      </c>
      <c r="W767" s="35">
        <v>5.9559261465200002E-4</v>
      </c>
      <c r="X767" s="35">
        <v>0</v>
      </c>
      <c r="Y767" s="35">
        <v>6.9930069930099995E-4</v>
      </c>
      <c r="Z767" s="35">
        <v>5.9276822762300001E-4</v>
      </c>
      <c r="AA767" s="35">
        <v>0</v>
      </c>
      <c r="AB767" s="35">
        <v>0</v>
      </c>
      <c r="AC767" s="35">
        <v>1.6638935108200001E-3</v>
      </c>
      <c r="AD767" s="35">
        <v>0</v>
      </c>
      <c r="AE767" s="35">
        <v>0</v>
      </c>
      <c r="AF767" s="35">
        <v>0</v>
      </c>
      <c r="AG767" s="35">
        <v>0</v>
      </c>
      <c r="AH767" s="35">
        <v>0</v>
      </c>
      <c r="AI767" s="35">
        <v>1.54241645244E-3</v>
      </c>
      <c r="AJ767" s="35">
        <v>6.7294751009400005E-4</v>
      </c>
      <c r="AM767" s="34"/>
      <c r="AY767" s="36"/>
      <c r="AZ767" s="36"/>
      <c r="BA767" s="36"/>
      <c r="BB767" s="36"/>
    </row>
    <row r="768" spans="19:54" x14ac:dyDescent="0.2">
      <c r="S768" s="8" t="s">
        <v>5337</v>
      </c>
      <c r="T768" s="8" t="s">
        <v>5060</v>
      </c>
      <c r="U768" s="35">
        <v>1.0774756285300001E-2</v>
      </c>
      <c r="V768" s="35">
        <v>2.7656477438099999E-2</v>
      </c>
      <c r="W768" s="35">
        <v>1.2805241215000001E-2</v>
      </c>
      <c r="X768" s="35">
        <v>8.7303566974300008E-3</v>
      </c>
      <c r="Y768" s="35">
        <v>2.02797202797E-2</v>
      </c>
      <c r="Z768" s="35">
        <v>1.3633669235299999E-2</v>
      </c>
      <c r="AA768" s="35">
        <v>0.109034267913</v>
      </c>
      <c r="AB768" s="35">
        <v>0.18598277212200001</v>
      </c>
      <c r="AC768" s="35">
        <v>3.1059345535200001E-2</v>
      </c>
      <c r="AD768" s="35">
        <v>9.0476190476199994E-2</v>
      </c>
      <c r="AE768" s="35">
        <v>4.9769112365300003E-2</v>
      </c>
      <c r="AF768" s="35">
        <v>5.7034220532299999E-2</v>
      </c>
      <c r="AG768" s="35">
        <v>8.3538083538099994E-3</v>
      </c>
      <c r="AH768" s="35">
        <v>2.2716736207700001E-2</v>
      </c>
      <c r="AI768" s="35">
        <v>7.45501285347E-3</v>
      </c>
      <c r="AJ768" s="35">
        <v>9.4212651413200007E-3</v>
      </c>
      <c r="AM768" s="34"/>
      <c r="AY768" s="36"/>
      <c r="AZ768" s="36"/>
      <c r="BA768" s="36"/>
      <c r="BB768" s="36"/>
    </row>
    <row r="769" spans="19:54" x14ac:dyDescent="0.2">
      <c r="S769" s="8" t="s">
        <v>5337</v>
      </c>
      <c r="T769" s="8" t="s">
        <v>4973</v>
      </c>
      <c r="U769" s="35">
        <v>0</v>
      </c>
      <c r="V769" s="35">
        <v>0</v>
      </c>
      <c r="W769" s="35">
        <v>0</v>
      </c>
      <c r="X769" s="35">
        <v>0</v>
      </c>
      <c r="Y769" s="35">
        <v>0</v>
      </c>
      <c r="Z769" s="35">
        <v>0</v>
      </c>
      <c r="AA769" s="35">
        <v>0</v>
      </c>
      <c r="AB769" s="35">
        <v>0</v>
      </c>
      <c r="AC769" s="35">
        <v>0</v>
      </c>
      <c r="AD769" s="35">
        <v>0</v>
      </c>
      <c r="AE769" s="35">
        <v>0</v>
      </c>
      <c r="AF769" s="35">
        <v>0</v>
      </c>
      <c r="AG769" s="35">
        <v>0</v>
      </c>
      <c r="AH769" s="35">
        <v>0</v>
      </c>
      <c r="AI769" s="35">
        <v>0</v>
      </c>
      <c r="AJ769" s="35">
        <v>0</v>
      </c>
      <c r="AM769" s="34"/>
      <c r="AY769" s="36"/>
      <c r="AZ769" s="36"/>
      <c r="BA769" s="36"/>
      <c r="BB769" s="36"/>
    </row>
    <row r="770" spans="19:54" ht="15.75" thickBot="1" x14ac:dyDescent="0.25">
      <c r="S770" s="40" t="s">
        <v>5337</v>
      </c>
      <c r="T770" s="40" t="s">
        <v>52</v>
      </c>
      <c r="U770" s="41">
        <v>0</v>
      </c>
      <c r="V770" s="41">
        <v>0</v>
      </c>
      <c r="W770" s="41">
        <v>0</v>
      </c>
      <c r="X770" s="41">
        <v>0</v>
      </c>
      <c r="Y770" s="41">
        <v>0</v>
      </c>
      <c r="Z770" s="41">
        <v>0</v>
      </c>
      <c r="AA770" s="41">
        <v>0</v>
      </c>
      <c r="AB770" s="41">
        <v>0</v>
      </c>
      <c r="AC770" s="41">
        <v>0</v>
      </c>
      <c r="AD770" s="41">
        <v>0</v>
      </c>
      <c r="AE770" s="41">
        <v>0</v>
      </c>
      <c r="AF770" s="41">
        <v>0</v>
      </c>
      <c r="AG770" s="41">
        <v>0</v>
      </c>
      <c r="AH770" s="41">
        <v>0</v>
      </c>
      <c r="AI770" s="41">
        <v>0</v>
      </c>
      <c r="AJ770" s="41">
        <v>0</v>
      </c>
      <c r="AM770" s="34"/>
      <c r="AY770" s="36"/>
      <c r="AZ770" s="36"/>
      <c r="BA770" s="36"/>
      <c r="BB770" s="36"/>
    </row>
    <row r="771" spans="19:54" x14ac:dyDescent="0.2">
      <c r="S771" s="8" t="s">
        <v>5338</v>
      </c>
      <c r="T771" s="8" t="s">
        <v>5054</v>
      </c>
      <c r="U771" s="35">
        <v>0.99290528556199997</v>
      </c>
      <c r="V771" s="35">
        <v>0.97777777777800001</v>
      </c>
      <c r="W771" s="35">
        <v>0.99061939577900004</v>
      </c>
      <c r="X771" s="35">
        <v>0.99281578383000002</v>
      </c>
      <c r="Y771" s="35">
        <v>0.98621085894899996</v>
      </c>
      <c r="Z771" s="35">
        <v>0.99321458863400003</v>
      </c>
      <c r="AA771" s="35">
        <v>0.92800000000000005</v>
      </c>
      <c r="AB771" s="35">
        <v>0.85477469063699996</v>
      </c>
      <c r="AC771" s="35">
        <v>0.99005729693300004</v>
      </c>
      <c r="AD771" s="35">
        <v>0.98188699648599997</v>
      </c>
      <c r="AE771" s="35">
        <v>0.96429821491099998</v>
      </c>
      <c r="AF771" s="35">
        <v>0.97283786035700004</v>
      </c>
      <c r="AG771" s="35">
        <v>0.99192530910900001</v>
      </c>
      <c r="AH771" s="35">
        <v>0.98725128082900004</v>
      </c>
      <c r="AI771" s="35">
        <v>0.99008297915400001</v>
      </c>
      <c r="AJ771" s="35">
        <v>0.988261188555</v>
      </c>
      <c r="AM771" s="34"/>
      <c r="AY771" s="36"/>
      <c r="AZ771" s="36"/>
      <c r="BA771" s="36"/>
      <c r="BB771" s="36"/>
    </row>
    <row r="772" spans="19:54" x14ac:dyDescent="0.2">
      <c r="S772" s="8" t="s">
        <v>5338</v>
      </c>
      <c r="T772" s="8" t="s">
        <v>5056</v>
      </c>
      <c r="U772" s="35">
        <v>8.8683930471799996E-5</v>
      </c>
      <c r="V772" s="35">
        <v>0</v>
      </c>
      <c r="W772" s="35">
        <v>1.3795006207800001E-4</v>
      </c>
      <c r="X772" s="35">
        <v>2.14454214025E-4</v>
      </c>
      <c r="Y772" s="35">
        <v>0</v>
      </c>
      <c r="Z772" s="35">
        <v>2.1204410517400001E-4</v>
      </c>
      <c r="AA772" s="35">
        <v>2.7586206896599999E-4</v>
      </c>
      <c r="AB772" s="35">
        <v>0</v>
      </c>
      <c r="AC772" s="35">
        <v>1.6852039096700001E-4</v>
      </c>
      <c r="AD772" s="35">
        <v>0</v>
      </c>
      <c r="AE772" s="35">
        <v>3.50017500875E-4</v>
      </c>
      <c r="AF772" s="35">
        <v>1.66638893518E-4</v>
      </c>
      <c r="AG772" s="35">
        <v>2.5233409033600002E-4</v>
      </c>
      <c r="AH772" s="35">
        <v>2.38293816275E-4</v>
      </c>
      <c r="AI772" s="35">
        <v>2.0238818053000001E-4</v>
      </c>
      <c r="AJ772" s="35">
        <v>2.4455857177800003E-4</v>
      </c>
      <c r="AM772" s="34"/>
      <c r="AY772" s="36"/>
      <c r="AZ772" s="36"/>
      <c r="BA772" s="36"/>
      <c r="BB772" s="36"/>
    </row>
    <row r="773" spans="19:54" x14ac:dyDescent="0.2">
      <c r="S773" s="8" t="s">
        <v>5338</v>
      </c>
      <c r="T773" s="8" t="s">
        <v>5058</v>
      </c>
      <c r="U773" s="35">
        <v>5.3210358283099996E-4</v>
      </c>
      <c r="V773" s="35">
        <v>0</v>
      </c>
      <c r="W773" s="35">
        <v>1.3795006207800001E-4</v>
      </c>
      <c r="X773" s="35">
        <v>5.3613553506299996E-4</v>
      </c>
      <c r="Y773" s="35">
        <v>5.7454754380900001E-4</v>
      </c>
      <c r="Z773" s="35">
        <v>1.48430873622E-3</v>
      </c>
      <c r="AA773" s="35">
        <v>2.7586206896599999E-4</v>
      </c>
      <c r="AB773" s="35">
        <v>0</v>
      </c>
      <c r="AC773" s="35">
        <v>2.02224469161E-3</v>
      </c>
      <c r="AD773" s="35">
        <v>2.7034333603700002E-4</v>
      </c>
      <c r="AE773" s="35">
        <v>2.1001050052500002E-3</v>
      </c>
      <c r="AF773" s="35">
        <v>9.9983336110600002E-4</v>
      </c>
      <c r="AG773" s="35">
        <v>2.5233409033600002E-4</v>
      </c>
      <c r="AH773" s="35">
        <v>3.5744072441300001E-4</v>
      </c>
      <c r="AI773" s="35">
        <v>1.4167172637100001E-3</v>
      </c>
      <c r="AJ773" s="35">
        <v>1.9564685742199999E-3</v>
      </c>
      <c r="AM773" s="34"/>
      <c r="AY773" s="36"/>
      <c r="AZ773" s="36"/>
      <c r="BA773" s="36"/>
      <c r="BB773" s="36"/>
    </row>
    <row r="774" spans="19:54" x14ac:dyDescent="0.2">
      <c r="S774" s="8" t="s">
        <v>5338</v>
      </c>
      <c r="T774" s="8" t="s">
        <v>5060</v>
      </c>
      <c r="U774" s="35">
        <v>6.4739269244399999E-3</v>
      </c>
      <c r="V774" s="35">
        <v>2.2222222222200001E-2</v>
      </c>
      <c r="W774" s="35">
        <v>9.1047040971199995E-3</v>
      </c>
      <c r="X774" s="35">
        <v>6.4336264207600002E-3</v>
      </c>
      <c r="Y774" s="35">
        <v>1.32145935076E-2</v>
      </c>
      <c r="Z774" s="35">
        <v>5.0890585241700004E-3</v>
      </c>
      <c r="AA774" s="35">
        <v>7.1448275862099994E-2</v>
      </c>
      <c r="AB774" s="35">
        <v>0.14522530936299999</v>
      </c>
      <c r="AC774" s="35">
        <v>7.7519379845000002E-3</v>
      </c>
      <c r="AD774" s="35">
        <v>1.7842660178399999E-2</v>
      </c>
      <c r="AE774" s="35">
        <v>3.32516625831E-2</v>
      </c>
      <c r="AF774" s="35">
        <v>2.5995667388799999E-2</v>
      </c>
      <c r="AG774" s="35">
        <v>7.5700227100700002E-3</v>
      </c>
      <c r="AH774" s="35">
        <v>1.215298463E-2</v>
      </c>
      <c r="AI774" s="35">
        <v>8.2979154017400001E-3</v>
      </c>
      <c r="AJ774" s="35">
        <v>9.5377842993399995E-3</v>
      </c>
      <c r="AM774" s="34"/>
      <c r="AY774" s="36"/>
      <c r="AZ774" s="36"/>
      <c r="BA774" s="36"/>
      <c r="BB774" s="36"/>
    </row>
    <row r="775" spans="19:54" x14ac:dyDescent="0.2">
      <c r="S775" s="8" t="s">
        <v>5338</v>
      </c>
      <c r="T775" s="8" t="s">
        <v>4973</v>
      </c>
      <c r="U775" s="35">
        <v>0</v>
      </c>
      <c r="V775" s="35">
        <v>0</v>
      </c>
      <c r="W775" s="35">
        <v>0</v>
      </c>
      <c r="X775" s="35">
        <v>0</v>
      </c>
      <c r="Y775" s="35">
        <v>0</v>
      </c>
      <c r="Z775" s="35">
        <v>0</v>
      </c>
      <c r="AA775" s="35">
        <v>0</v>
      </c>
      <c r="AB775" s="35">
        <v>0</v>
      </c>
      <c r="AC775" s="35">
        <v>0</v>
      </c>
      <c r="AD775" s="35">
        <v>0</v>
      </c>
      <c r="AE775" s="35">
        <v>0</v>
      </c>
      <c r="AF775" s="35">
        <v>0</v>
      </c>
      <c r="AG775" s="35">
        <v>0</v>
      </c>
      <c r="AH775" s="35">
        <v>0</v>
      </c>
      <c r="AI775" s="35">
        <v>0</v>
      </c>
      <c r="AJ775" s="35">
        <v>0</v>
      </c>
      <c r="AM775" s="34"/>
      <c r="AY775" s="36"/>
      <c r="AZ775" s="36"/>
      <c r="BA775" s="36"/>
      <c r="BB775" s="36"/>
    </row>
    <row r="776" spans="19:54" ht="15.75" thickBot="1" x14ac:dyDescent="0.25">
      <c r="S776" s="40" t="s">
        <v>5338</v>
      </c>
      <c r="T776" s="40" t="s">
        <v>52</v>
      </c>
      <c r="U776" s="41">
        <v>0</v>
      </c>
      <c r="V776" s="41">
        <v>0</v>
      </c>
      <c r="W776" s="41">
        <v>0</v>
      </c>
      <c r="X776" s="41">
        <v>0</v>
      </c>
      <c r="Y776" s="41">
        <v>0</v>
      </c>
      <c r="Z776" s="41">
        <v>0</v>
      </c>
      <c r="AA776" s="41">
        <v>0</v>
      </c>
      <c r="AB776" s="41">
        <v>0</v>
      </c>
      <c r="AC776" s="41">
        <v>0</v>
      </c>
      <c r="AD776" s="41">
        <v>0</v>
      </c>
      <c r="AE776" s="41">
        <v>0</v>
      </c>
      <c r="AF776" s="41">
        <v>0</v>
      </c>
      <c r="AG776" s="41">
        <v>0</v>
      </c>
      <c r="AH776" s="41">
        <v>0</v>
      </c>
      <c r="AI776" s="41">
        <v>0</v>
      </c>
      <c r="AJ776" s="41">
        <v>0</v>
      </c>
      <c r="AM776" s="34"/>
      <c r="AY776" s="36"/>
      <c r="AZ776" s="36"/>
      <c r="BA776" s="36"/>
      <c r="BB776" s="36"/>
    </row>
    <row r="777" spans="19:54" x14ac:dyDescent="0.2">
      <c r="S777" s="8" t="s">
        <v>5339</v>
      </c>
      <c r="T777" s="8" t="s">
        <v>5054</v>
      </c>
      <c r="U777" s="35">
        <v>0.97208516390699995</v>
      </c>
      <c r="V777" s="35">
        <v>0.92865105908599999</v>
      </c>
      <c r="W777" s="35">
        <v>0.959460964473</v>
      </c>
      <c r="X777" s="35">
        <v>0.97870879120900001</v>
      </c>
      <c r="Y777" s="35">
        <v>0.90462228354600005</v>
      </c>
      <c r="Z777" s="35">
        <v>0.97023135414999995</v>
      </c>
      <c r="AA777" s="35">
        <v>0.84754841367900002</v>
      </c>
      <c r="AB777" s="35">
        <v>0.73589229447100002</v>
      </c>
      <c r="AC777" s="35">
        <v>0.97578368741599997</v>
      </c>
      <c r="AD777" s="35">
        <v>0.93139240506300003</v>
      </c>
      <c r="AE777" s="35">
        <v>0.86913163547100003</v>
      </c>
      <c r="AF777" s="35">
        <v>0.90094836670199996</v>
      </c>
      <c r="AG777" s="35">
        <v>0.98175787727999997</v>
      </c>
      <c r="AH777" s="35">
        <v>0.94964028776999998</v>
      </c>
      <c r="AI777" s="35">
        <v>0.97257936056399996</v>
      </c>
      <c r="AJ777" s="35">
        <v>0.968902709907</v>
      </c>
      <c r="AM777" s="34"/>
      <c r="AY777" s="36"/>
      <c r="AZ777" s="36"/>
      <c r="BA777" s="36"/>
      <c r="BB777" s="36"/>
    </row>
    <row r="778" spans="19:54" x14ac:dyDescent="0.2">
      <c r="S778" s="8" t="s">
        <v>5339</v>
      </c>
      <c r="T778" s="8" t="s">
        <v>5056</v>
      </c>
      <c r="U778" s="35">
        <v>6.7590402162899995E-5</v>
      </c>
      <c r="V778" s="35">
        <v>0</v>
      </c>
      <c r="W778" s="35">
        <v>1.11370976723E-4</v>
      </c>
      <c r="X778" s="35">
        <v>1.87312687313E-4</v>
      </c>
      <c r="Y778" s="35">
        <v>0</v>
      </c>
      <c r="Z778" s="35">
        <v>1.61786118751E-4</v>
      </c>
      <c r="AA778" s="35">
        <v>0</v>
      </c>
      <c r="AB778" s="35">
        <v>0</v>
      </c>
      <c r="AC778" s="35">
        <v>0</v>
      </c>
      <c r="AD778" s="35">
        <v>0</v>
      </c>
      <c r="AE778" s="35">
        <v>3.0684258975099998E-4</v>
      </c>
      <c r="AF778" s="35">
        <v>1.7562346329499999E-4</v>
      </c>
      <c r="AG778" s="35">
        <v>0</v>
      </c>
      <c r="AH778" s="35">
        <v>2.1800741225199999E-4</v>
      </c>
      <c r="AI778" s="35">
        <v>1.1377858687000001E-4</v>
      </c>
      <c r="AJ778" s="35">
        <v>0</v>
      </c>
      <c r="AM778" s="34"/>
      <c r="AY778" s="36"/>
      <c r="AZ778" s="36"/>
      <c r="BA778" s="36"/>
      <c r="BB778" s="36"/>
    </row>
    <row r="779" spans="19:54" x14ac:dyDescent="0.2">
      <c r="S779" s="8" t="s">
        <v>5339</v>
      </c>
      <c r="T779" s="8" t="s">
        <v>5058</v>
      </c>
      <c r="U779" s="35">
        <v>6.7590402162899995E-5</v>
      </c>
      <c r="V779" s="35">
        <v>0</v>
      </c>
      <c r="W779" s="35">
        <v>2.22741953447E-4</v>
      </c>
      <c r="X779" s="35">
        <v>1.24875124875E-4</v>
      </c>
      <c r="Y779" s="35">
        <v>1.7247326664400001E-3</v>
      </c>
      <c r="Z779" s="35">
        <v>6.47144475004E-4</v>
      </c>
      <c r="AA779" s="35">
        <v>6.1804697157000004E-4</v>
      </c>
      <c r="AB779" s="35">
        <v>5.7290174735000004E-4</v>
      </c>
      <c r="AC779" s="35">
        <v>1.0399643440799999E-3</v>
      </c>
      <c r="AD779" s="35">
        <v>7.5949367088600005E-4</v>
      </c>
      <c r="AE779" s="35">
        <v>9.2052776925399999E-4</v>
      </c>
      <c r="AF779" s="35">
        <v>1.22936424306E-3</v>
      </c>
      <c r="AG779" s="35">
        <v>1.5076134479099999E-4</v>
      </c>
      <c r="AH779" s="35">
        <v>1.09003706126E-4</v>
      </c>
      <c r="AI779" s="35">
        <v>1.2515644555700001E-3</v>
      </c>
      <c r="AJ779" s="35">
        <v>1.11061750333E-3</v>
      </c>
      <c r="AM779" s="34"/>
      <c r="AY779" s="36"/>
      <c r="AZ779" s="36"/>
      <c r="BA779" s="36"/>
      <c r="BB779" s="36"/>
    </row>
    <row r="780" spans="19:54" x14ac:dyDescent="0.2">
      <c r="S780" s="8" t="s">
        <v>5339</v>
      </c>
      <c r="T780" s="8" t="s">
        <v>5060</v>
      </c>
      <c r="U780" s="35">
        <v>2.7779655288900001E-2</v>
      </c>
      <c r="V780" s="35">
        <v>7.1348940914199993E-2</v>
      </c>
      <c r="W780" s="35">
        <v>4.0204922597200002E-2</v>
      </c>
      <c r="X780" s="35">
        <v>2.0979020979E-2</v>
      </c>
      <c r="Y780" s="35">
        <v>9.3652983787500005E-2</v>
      </c>
      <c r="Z780" s="35">
        <v>2.8959715256399999E-2</v>
      </c>
      <c r="AA780" s="35">
        <v>0.15183353934900001</v>
      </c>
      <c r="AB780" s="35">
        <v>0.26353480378100003</v>
      </c>
      <c r="AC780" s="35">
        <v>2.3176348239499999E-2</v>
      </c>
      <c r="AD780" s="35">
        <v>6.7848101265800001E-2</v>
      </c>
      <c r="AE780" s="35">
        <v>0.12964099417</v>
      </c>
      <c r="AF780" s="35">
        <v>9.7646645591900005E-2</v>
      </c>
      <c r="AG780" s="35">
        <v>1.80913613749E-2</v>
      </c>
      <c r="AH780" s="35">
        <v>5.0032701111799999E-2</v>
      </c>
      <c r="AI780" s="35">
        <v>2.6055296393199999E-2</v>
      </c>
      <c r="AJ780" s="35">
        <v>2.9986672589999999E-2</v>
      </c>
      <c r="AM780" s="34"/>
      <c r="AY780" s="36"/>
      <c r="AZ780" s="36"/>
      <c r="BA780" s="36"/>
      <c r="BB780" s="36"/>
    </row>
    <row r="781" spans="19:54" x14ac:dyDescent="0.2">
      <c r="S781" s="8" t="s">
        <v>5339</v>
      </c>
      <c r="T781" s="8" t="s">
        <v>4973</v>
      </c>
      <c r="U781" s="35">
        <v>0</v>
      </c>
      <c r="V781" s="35">
        <v>0</v>
      </c>
      <c r="W781" s="35">
        <v>0</v>
      </c>
      <c r="X781" s="35">
        <v>0</v>
      </c>
      <c r="Y781" s="35">
        <v>0</v>
      </c>
      <c r="Z781" s="35">
        <v>0</v>
      </c>
      <c r="AA781" s="35">
        <v>0</v>
      </c>
      <c r="AB781" s="35">
        <v>0</v>
      </c>
      <c r="AC781" s="35">
        <v>0</v>
      </c>
      <c r="AD781" s="35">
        <v>0</v>
      </c>
      <c r="AE781" s="35">
        <v>0</v>
      </c>
      <c r="AF781" s="35">
        <v>0</v>
      </c>
      <c r="AG781" s="35">
        <v>0</v>
      </c>
      <c r="AH781" s="35">
        <v>0</v>
      </c>
      <c r="AI781" s="35">
        <v>0</v>
      </c>
      <c r="AJ781" s="35">
        <v>0</v>
      </c>
      <c r="AM781" s="34"/>
      <c r="AY781" s="36"/>
      <c r="AZ781" s="36"/>
      <c r="BA781" s="36"/>
      <c r="BB781" s="36"/>
    </row>
    <row r="782" spans="19:54" ht="15.75" thickBot="1" x14ac:dyDescent="0.25">
      <c r="S782" s="40" t="s">
        <v>5339</v>
      </c>
      <c r="T782" s="40" t="s">
        <v>52</v>
      </c>
      <c r="U782" s="41">
        <v>0</v>
      </c>
      <c r="V782" s="41">
        <v>0</v>
      </c>
      <c r="W782" s="41">
        <v>0</v>
      </c>
      <c r="X782" s="41">
        <v>0</v>
      </c>
      <c r="Y782" s="41">
        <v>0</v>
      </c>
      <c r="Z782" s="41">
        <v>0</v>
      </c>
      <c r="AA782" s="41">
        <v>0</v>
      </c>
      <c r="AB782" s="41">
        <v>0</v>
      </c>
      <c r="AC782" s="41">
        <v>0</v>
      </c>
      <c r="AD782" s="41">
        <v>0</v>
      </c>
      <c r="AE782" s="41">
        <v>0</v>
      </c>
      <c r="AF782" s="41">
        <v>0</v>
      </c>
      <c r="AG782" s="41">
        <v>0</v>
      </c>
      <c r="AH782" s="41">
        <v>0</v>
      </c>
      <c r="AI782" s="41">
        <v>0</v>
      </c>
      <c r="AJ782" s="41">
        <v>0</v>
      </c>
      <c r="AM782" s="34"/>
      <c r="AY782" s="36"/>
      <c r="AZ782" s="36"/>
      <c r="BA782" s="36"/>
      <c r="BB782" s="36"/>
    </row>
    <row r="783" spans="19:54" x14ac:dyDescent="0.2">
      <c r="S783" s="8" t="s">
        <v>5340</v>
      </c>
      <c r="T783" s="8" t="s">
        <v>5054</v>
      </c>
      <c r="U783" s="35">
        <v>0.93140443987900001</v>
      </c>
      <c r="V783" s="35">
        <v>0.785623678647</v>
      </c>
      <c r="W783" s="35">
        <v>0.83853038833500004</v>
      </c>
      <c r="X783" s="35">
        <v>0.86132291860400001</v>
      </c>
      <c r="Y783" s="35">
        <v>0.86035871156699995</v>
      </c>
      <c r="Z783" s="35">
        <v>0.90455840455799996</v>
      </c>
      <c r="AA783" s="35">
        <v>0.82085168869299996</v>
      </c>
      <c r="AB783" s="35">
        <v>0.54510499852100003</v>
      </c>
      <c r="AC783" s="35">
        <v>0.91534440918399995</v>
      </c>
      <c r="AD783" s="35">
        <v>0.82216160041599995</v>
      </c>
      <c r="AE783" s="35">
        <v>0.78197456993299996</v>
      </c>
      <c r="AF783" s="35">
        <v>0.823395178093</v>
      </c>
      <c r="AG783" s="35">
        <v>0.90649876972099996</v>
      </c>
      <c r="AH783" s="35">
        <v>0.82960051192999995</v>
      </c>
      <c r="AI783" s="35">
        <v>0.87919779787700003</v>
      </c>
      <c r="AJ783" s="35">
        <v>0.89211425023299995</v>
      </c>
      <c r="AM783" s="34"/>
      <c r="AY783" s="36"/>
      <c r="AZ783" s="36"/>
      <c r="BA783" s="36"/>
      <c r="BB783" s="36"/>
    </row>
    <row r="784" spans="19:54" x14ac:dyDescent="0.2">
      <c r="S784" s="8" t="s">
        <v>5340</v>
      </c>
      <c r="T784" s="8" t="s">
        <v>5056</v>
      </c>
      <c r="U784" s="35">
        <v>0</v>
      </c>
      <c r="V784" s="35">
        <v>0</v>
      </c>
      <c r="W784" s="35">
        <v>1.44362638949E-4</v>
      </c>
      <c r="X784" s="35">
        <v>6.1992436922700004E-5</v>
      </c>
      <c r="Y784" s="35">
        <v>0</v>
      </c>
      <c r="Z784" s="35">
        <v>0</v>
      </c>
      <c r="AA784" s="35">
        <v>0</v>
      </c>
      <c r="AB784" s="35">
        <v>0</v>
      </c>
      <c r="AC784" s="35">
        <v>9.3335822288600004E-5</v>
      </c>
      <c r="AD784" s="35">
        <v>1.29903871135E-4</v>
      </c>
      <c r="AE784" s="35">
        <v>0</v>
      </c>
      <c r="AF784" s="35">
        <v>1.9843238416500001E-4</v>
      </c>
      <c r="AG784" s="35">
        <v>1.4473874656199999E-4</v>
      </c>
      <c r="AH784" s="35">
        <v>9.1416034372399994E-5</v>
      </c>
      <c r="AI784" s="35">
        <v>0</v>
      </c>
      <c r="AJ784" s="35">
        <v>0</v>
      </c>
      <c r="AM784" s="34"/>
      <c r="AY784" s="36"/>
      <c r="AZ784" s="36"/>
      <c r="BA784" s="36"/>
      <c r="BB784" s="36"/>
    </row>
    <row r="785" spans="19:54" x14ac:dyDescent="0.2">
      <c r="S785" s="8" t="s">
        <v>5340</v>
      </c>
      <c r="T785" s="8" t="s">
        <v>5058</v>
      </c>
      <c r="U785" s="35">
        <v>5.7067853678000002E-5</v>
      </c>
      <c r="V785" s="35">
        <v>4.2283298097299998E-4</v>
      </c>
      <c r="W785" s="35">
        <v>1.44362638949E-4</v>
      </c>
      <c r="X785" s="35">
        <v>1.2398487384499999E-4</v>
      </c>
      <c r="Y785" s="35">
        <v>5.4904831625199996E-4</v>
      </c>
      <c r="Z785" s="35">
        <v>9.9715099715100004E-4</v>
      </c>
      <c r="AA785" s="35">
        <v>5.5066079295199998E-4</v>
      </c>
      <c r="AB785" s="35">
        <v>1.4788524105299999E-4</v>
      </c>
      <c r="AC785" s="35">
        <v>4.6667911144300002E-4</v>
      </c>
      <c r="AD785" s="35">
        <v>2.5980774227100001E-4</v>
      </c>
      <c r="AE785" s="35">
        <v>4.9862877088000001E-4</v>
      </c>
      <c r="AF785" s="35">
        <v>1.1905943049899999E-3</v>
      </c>
      <c r="AG785" s="35">
        <v>1.4473874656199999E-4</v>
      </c>
      <c r="AH785" s="35">
        <v>1.82832068745E-4</v>
      </c>
      <c r="AI785" s="35">
        <v>2.3594180102199999E-4</v>
      </c>
      <c r="AJ785" s="35">
        <v>3.1046258925799999E-4</v>
      </c>
      <c r="AM785" s="34"/>
      <c r="AY785" s="36"/>
      <c r="AZ785" s="36"/>
      <c r="BA785" s="36"/>
      <c r="BB785" s="36"/>
    </row>
    <row r="786" spans="19:54" x14ac:dyDescent="0.2">
      <c r="S786" s="8" t="s">
        <v>5340</v>
      </c>
      <c r="T786" s="8" t="s">
        <v>5060</v>
      </c>
      <c r="U786" s="35">
        <v>6.8538492267299994E-2</v>
      </c>
      <c r="V786" s="35">
        <v>0.21395348837200001</v>
      </c>
      <c r="W786" s="35">
        <v>0.16118088638700001</v>
      </c>
      <c r="X786" s="35">
        <v>0.13849110408500001</v>
      </c>
      <c r="Y786" s="35">
        <v>0.139092240117</v>
      </c>
      <c r="Z786" s="35">
        <v>9.4444444444400005E-2</v>
      </c>
      <c r="AA786" s="35">
        <v>0.17859765051400001</v>
      </c>
      <c r="AB786" s="35">
        <v>0.45474711623800002</v>
      </c>
      <c r="AC786" s="35">
        <v>8.4095575882000007E-2</v>
      </c>
      <c r="AD786" s="35">
        <v>0.177448687971</v>
      </c>
      <c r="AE786" s="35">
        <v>0.21752680129599999</v>
      </c>
      <c r="AF786" s="35">
        <v>0.17521579521799999</v>
      </c>
      <c r="AG786" s="35">
        <v>9.3211752786200003E-2</v>
      </c>
      <c r="AH786" s="35">
        <v>0.17012523996699999</v>
      </c>
      <c r="AI786" s="35">
        <v>0.120566260322</v>
      </c>
      <c r="AJ786" s="35">
        <v>0.107575287178</v>
      </c>
      <c r="AM786" s="34"/>
      <c r="AY786" s="36"/>
      <c r="AZ786" s="36"/>
      <c r="BA786" s="36"/>
      <c r="BB786" s="36"/>
    </row>
    <row r="787" spans="19:54" x14ac:dyDescent="0.2">
      <c r="S787" s="8" t="s">
        <v>5340</v>
      </c>
      <c r="T787" s="8" t="s">
        <v>4973</v>
      </c>
      <c r="U787" s="35">
        <v>0</v>
      </c>
      <c r="V787" s="35">
        <v>0</v>
      </c>
      <c r="W787" s="35">
        <v>0</v>
      </c>
      <c r="X787" s="35">
        <v>0</v>
      </c>
      <c r="Y787" s="35">
        <v>0</v>
      </c>
      <c r="Z787" s="35">
        <v>0</v>
      </c>
      <c r="AA787" s="35">
        <v>0</v>
      </c>
      <c r="AB787" s="35">
        <v>0</v>
      </c>
      <c r="AC787" s="35">
        <v>0</v>
      </c>
      <c r="AD787" s="35">
        <v>0</v>
      </c>
      <c r="AE787" s="35">
        <v>0</v>
      </c>
      <c r="AF787" s="35">
        <v>0</v>
      </c>
      <c r="AG787" s="35">
        <v>0</v>
      </c>
      <c r="AH787" s="35">
        <v>0</v>
      </c>
      <c r="AI787" s="35">
        <v>0</v>
      </c>
      <c r="AJ787" s="35">
        <v>0</v>
      </c>
      <c r="AM787" s="34"/>
      <c r="AY787" s="36"/>
      <c r="AZ787" s="36"/>
      <c r="BA787" s="36"/>
      <c r="BB787" s="36"/>
    </row>
    <row r="788" spans="19:54" ht="15.75" thickBot="1" x14ac:dyDescent="0.25">
      <c r="S788" s="40" t="s">
        <v>5340</v>
      </c>
      <c r="T788" s="40" t="s">
        <v>52</v>
      </c>
      <c r="U788" s="41">
        <v>0</v>
      </c>
      <c r="V788" s="41">
        <v>0</v>
      </c>
      <c r="W788" s="41">
        <v>0</v>
      </c>
      <c r="X788" s="41">
        <v>0</v>
      </c>
      <c r="Y788" s="41">
        <v>0</v>
      </c>
      <c r="Z788" s="41">
        <v>0</v>
      </c>
      <c r="AA788" s="41">
        <v>0</v>
      </c>
      <c r="AB788" s="41">
        <v>0</v>
      </c>
      <c r="AC788" s="41">
        <v>0</v>
      </c>
      <c r="AD788" s="41">
        <v>0</v>
      </c>
      <c r="AE788" s="41">
        <v>0</v>
      </c>
      <c r="AF788" s="41">
        <v>0</v>
      </c>
      <c r="AG788" s="41">
        <v>0</v>
      </c>
      <c r="AH788" s="41">
        <v>0</v>
      </c>
      <c r="AI788" s="41">
        <v>0</v>
      </c>
      <c r="AJ788" s="41">
        <v>0</v>
      </c>
      <c r="AM788" s="34"/>
      <c r="AY788" s="36"/>
      <c r="AZ788" s="36"/>
      <c r="BA788" s="36"/>
      <c r="BB788" s="36"/>
    </row>
    <row r="789" spans="19:54" x14ac:dyDescent="0.2">
      <c r="S789" s="8" t="s">
        <v>5341</v>
      </c>
      <c r="T789" s="8" t="s">
        <v>5054</v>
      </c>
      <c r="U789" s="35">
        <v>0.95542026708600003</v>
      </c>
      <c r="V789" s="35">
        <v>0.94255663430400005</v>
      </c>
      <c r="W789" s="35">
        <v>0.97008019740899998</v>
      </c>
      <c r="X789" s="35">
        <v>0.98020205311999997</v>
      </c>
      <c r="Y789" s="35">
        <v>0.96408905913300003</v>
      </c>
      <c r="Z789" s="35">
        <v>0.97061159650499995</v>
      </c>
      <c r="AA789" s="35">
        <v>0.73099415204700002</v>
      </c>
      <c r="AB789" s="35">
        <v>0.73860744853100002</v>
      </c>
      <c r="AC789" s="35">
        <v>0.85303326810199998</v>
      </c>
      <c r="AD789" s="35">
        <v>0.80518394648799996</v>
      </c>
      <c r="AE789" s="35">
        <v>0.86825953529199995</v>
      </c>
      <c r="AF789" s="35">
        <v>0.88195679796699999</v>
      </c>
      <c r="AG789" s="35">
        <v>0.98747841105400003</v>
      </c>
      <c r="AH789" s="35">
        <v>0.96925633568799996</v>
      </c>
      <c r="AI789" s="35">
        <v>0.98247449646899998</v>
      </c>
      <c r="AJ789" s="35">
        <v>0.97924773022</v>
      </c>
      <c r="AM789" s="34"/>
      <c r="AY789" s="36"/>
      <c r="AZ789" s="36"/>
      <c r="BA789" s="36"/>
      <c r="BB789" s="36"/>
    </row>
    <row r="790" spans="19:54" x14ac:dyDescent="0.2">
      <c r="S790" s="8" t="s">
        <v>5341</v>
      </c>
      <c r="T790" s="8" t="s">
        <v>5056</v>
      </c>
      <c r="U790" s="35">
        <v>9.8193244304799996E-5</v>
      </c>
      <c r="V790" s="35">
        <v>0</v>
      </c>
      <c r="W790" s="35">
        <v>0</v>
      </c>
      <c r="X790" s="35">
        <v>8.1473032426300005E-5</v>
      </c>
      <c r="Y790" s="35">
        <v>4.7881254488899998E-4</v>
      </c>
      <c r="Z790" s="35">
        <v>0</v>
      </c>
      <c r="AA790" s="35">
        <v>0</v>
      </c>
      <c r="AB790" s="35">
        <v>2.31320842008E-4</v>
      </c>
      <c r="AC790" s="35">
        <v>0</v>
      </c>
      <c r="AD790" s="35">
        <v>2.09030100334E-4</v>
      </c>
      <c r="AE790" s="35">
        <v>0</v>
      </c>
      <c r="AF790" s="35">
        <v>0</v>
      </c>
      <c r="AG790" s="35">
        <v>0</v>
      </c>
      <c r="AH790" s="35">
        <v>0</v>
      </c>
      <c r="AI790" s="35">
        <v>2.6157467957099999E-4</v>
      </c>
      <c r="AJ790" s="35">
        <v>1.4411298458E-4</v>
      </c>
      <c r="AM790" s="34"/>
      <c r="AY790" s="36"/>
      <c r="AZ790" s="36"/>
      <c r="BA790" s="36"/>
      <c r="BB790" s="36"/>
    </row>
    <row r="791" spans="19:54" x14ac:dyDescent="0.2">
      <c r="S791" s="8" t="s">
        <v>5341</v>
      </c>
      <c r="T791" s="8" t="s">
        <v>5058</v>
      </c>
      <c r="U791" s="35">
        <v>2.94579732914E-4</v>
      </c>
      <c r="V791" s="35">
        <v>0</v>
      </c>
      <c r="W791" s="35">
        <v>3.0845157310300001E-4</v>
      </c>
      <c r="X791" s="35">
        <v>2.4441909727900002E-4</v>
      </c>
      <c r="Y791" s="35">
        <v>2.3940627244400001E-4</v>
      </c>
      <c r="Z791" s="35">
        <v>7.94281175536E-4</v>
      </c>
      <c r="AA791" s="35">
        <v>0</v>
      </c>
      <c r="AB791" s="35">
        <v>2.31320842008E-4</v>
      </c>
      <c r="AC791" s="35">
        <v>1.1741682974599999E-3</v>
      </c>
      <c r="AD791" s="35">
        <v>1.2541806020099999E-3</v>
      </c>
      <c r="AE791" s="35">
        <v>8.7680841736100001E-4</v>
      </c>
      <c r="AF791" s="35">
        <v>1.2706480305E-3</v>
      </c>
      <c r="AG791" s="35">
        <v>2.15889464594E-4</v>
      </c>
      <c r="AH791" s="35">
        <v>0</v>
      </c>
      <c r="AI791" s="35">
        <v>5.2314935914199998E-4</v>
      </c>
      <c r="AJ791" s="35">
        <v>1.4411298458E-4</v>
      </c>
      <c r="AM791" s="34"/>
      <c r="AY791" s="36"/>
      <c r="AZ791" s="36"/>
      <c r="BA791" s="36"/>
      <c r="BB791" s="36"/>
    </row>
    <row r="792" spans="19:54" x14ac:dyDescent="0.2">
      <c r="S792" s="8" t="s">
        <v>5341</v>
      </c>
      <c r="T792" s="8" t="s">
        <v>5060</v>
      </c>
      <c r="U792" s="35">
        <v>4.4088766692900003E-2</v>
      </c>
      <c r="V792" s="35">
        <v>5.7443365695799997E-2</v>
      </c>
      <c r="W792" s="35">
        <v>2.9611351017899998E-2</v>
      </c>
      <c r="X792" s="35">
        <v>1.9472054749899999E-2</v>
      </c>
      <c r="Y792" s="35">
        <v>3.5192722049299997E-2</v>
      </c>
      <c r="Z792" s="35">
        <v>2.8594122319299999E-2</v>
      </c>
      <c r="AA792" s="35">
        <v>0.26900584795299998</v>
      </c>
      <c r="AB792" s="35">
        <v>0.26092990978500002</v>
      </c>
      <c r="AC792" s="35">
        <v>0.14579256360100001</v>
      </c>
      <c r="AD792" s="35">
        <v>0.193352842809</v>
      </c>
      <c r="AE792" s="35">
        <v>0.130863656291</v>
      </c>
      <c r="AF792" s="35">
        <v>0.116772554003</v>
      </c>
      <c r="AG792" s="35">
        <v>1.2305699481900001E-2</v>
      </c>
      <c r="AH792" s="35">
        <v>3.0743664312399999E-2</v>
      </c>
      <c r="AI792" s="35">
        <v>1.67407794925E-2</v>
      </c>
      <c r="AJ792" s="35">
        <v>2.0464043810299998E-2</v>
      </c>
      <c r="AM792" s="34"/>
      <c r="AY792" s="36"/>
      <c r="AZ792" s="36"/>
      <c r="BA792" s="36"/>
      <c r="BB792" s="36"/>
    </row>
    <row r="793" spans="19:54" x14ac:dyDescent="0.2">
      <c r="S793" s="8" t="s">
        <v>5341</v>
      </c>
      <c r="T793" s="8" t="s">
        <v>4973</v>
      </c>
      <c r="U793" s="35">
        <v>0</v>
      </c>
      <c r="V793" s="35">
        <v>0</v>
      </c>
      <c r="W793" s="35">
        <v>0</v>
      </c>
      <c r="X793" s="35">
        <v>0</v>
      </c>
      <c r="Y793" s="35">
        <v>0</v>
      </c>
      <c r="Z793" s="35">
        <v>0</v>
      </c>
      <c r="AA793" s="35">
        <v>0</v>
      </c>
      <c r="AB793" s="35">
        <v>0</v>
      </c>
      <c r="AC793" s="35">
        <v>0</v>
      </c>
      <c r="AD793" s="35">
        <v>0</v>
      </c>
      <c r="AE793" s="35">
        <v>0</v>
      </c>
      <c r="AF793" s="35">
        <v>0</v>
      </c>
      <c r="AG793" s="35">
        <v>0</v>
      </c>
      <c r="AH793" s="35">
        <v>0</v>
      </c>
      <c r="AI793" s="35">
        <v>0</v>
      </c>
      <c r="AJ793" s="35">
        <v>0</v>
      </c>
      <c r="AM793" s="34"/>
      <c r="AY793" s="36"/>
      <c r="AZ793" s="36"/>
      <c r="BA793" s="36"/>
      <c r="BB793" s="36"/>
    </row>
    <row r="794" spans="19:54" ht="15.75" thickBot="1" x14ac:dyDescent="0.25">
      <c r="S794" s="40" t="s">
        <v>5341</v>
      </c>
      <c r="T794" s="40" t="s">
        <v>52</v>
      </c>
      <c r="U794" s="41">
        <v>9.8193244304799996E-5</v>
      </c>
      <c r="V794" s="41">
        <v>0</v>
      </c>
      <c r="W794" s="41">
        <v>0</v>
      </c>
      <c r="X794" s="41">
        <v>0</v>
      </c>
      <c r="Y794" s="41">
        <v>0</v>
      </c>
      <c r="Z794" s="41">
        <v>0</v>
      </c>
      <c r="AA794" s="41">
        <v>0</v>
      </c>
      <c r="AB794" s="41">
        <v>0</v>
      </c>
      <c r="AC794" s="41">
        <v>0</v>
      </c>
      <c r="AD794" s="41">
        <v>0</v>
      </c>
      <c r="AE794" s="41">
        <v>0</v>
      </c>
      <c r="AF794" s="41">
        <v>0</v>
      </c>
      <c r="AG794" s="41">
        <v>0</v>
      </c>
      <c r="AH794" s="41">
        <v>0</v>
      </c>
      <c r="AI794" s="41">
        <v>0</v>
      </c>
      <c r="AJ794" s="41">
        <v>0</v>
      </c>
      <c r="AM794" s="34"/>
      <c r="AY794" s="36"/>
      <c r="AZ794" s="36"/>
      <c r="BA794" s="36"/>
      <c r="BB794" s="36"/>
    </row>
    <row r="795" spans="19:54" x14ac:dyDescent="0.2">
      <c r="S795" s="8" t="s">
        <v>5342</v>
      </c>
      <c r="T795" s="8" t="s">
        <v>5054</v>
      </c>
      <c r="U795" s="35">
        <v>0.967426565347</v>
      </c>
      <c r="V795" s="35">
        <v>0.94310645724300002</v>
      </c>
      <c r="W795" s="35">
        <v>0.94675335363299995</v>
      </c>
      <c r="X795" s="35">
        <v>0.96405093278099996</v>
      </c>
      <c r="Y795" s="35">
        <v>0.90833452876200005</v>
      </c>
      <c r="Z795" s="35">
        <v>0.961483409239</v>
      </c>
      <c r="AA795" s="35">
        <v>0.84108209392199995</v>
      </c>
      <c r="AB795" s="35">
        <v>0.69891108996700002</v>
      </c>
      <c r="AC795" s="35">
        <v>0.93005575266100005</v>
      </c>
      <c r="AD795" s="35">
        <v>0.86753657572200005</v>
      </c>
      <c r="AE795" s="35">
        <v>0.84792777112999995</v>
      </c>
      <c r="AF795" s="35">
        <v>0.874652241113</v>
      </c>
      <c r="AG795" s="35">
        <v>0.966118102614</v>
      </c>
      <c r="AH795" s="35">
        <v>0.92593419681400002</v>
      </c>
      <c r="AI795" s="35">
        <v>0.95648380412300005</v>
      </c>
      <c r="AJ795" s="35">
        <v>0.96855775803099997</v>
      </c>
      <c r="AM795" s="34"/>
      <c r="AY795" s="36"/>
      <c r="AZ795" s="36"/>
      <c r="BA795" s="36"/>
      <c r="BB795" s="36"/>
    </row>
    <row r="796" spans="19:54" x14ac:dyDescent="0.2">
      <c r="S796" s="8" t="s">
        <v>5342</v>
      </c>
      <c r="T796" s="8" t="s">
        <v>5056</v>
      </c>
      <c r="U796" s="35">
        <v>1.77754077234E-4</v>
      </c>
      <c r="V796" s="35">
        <v>0</v>
      </c>
      <c r="W796" s="35">
        <v>0</v>
      </c>
      <c r="X796" s="35">
        <v>5.92241634587E-5</v>
      </c>
      <c r="Y796" s="35">
        <v>1.43451441687E-4</v>
      </c>
      <c r="Z796" s="35">
        <v>2.6024723487300003E-4</v>
      </c>
      <c r="AA796" s="35">
        <v>1.17109731819E-4</v>
      </c>
      <c r="AB796" s="35">
        <v>0</v>
      </c>
      <c r="AC796" s="35">
        <v>1.0136847440399999E-4</v>
      </c>
      <c r="AD796" s="35">
        <v>0</v>
      </c>
      <c r="AE796" s="35">
        <v>1.08778418362E-4</v>
      </c>
      <c r="AF796" s="35">
        <v>0</v>
      </c>
      <c r="AG796" s="35">
        <v>1.3829345871900001E-4</v>
      </c>
      <c r="AH796" s="35">
        <v>0</v>
      </c>
      <c r="AI796" s="35">
        <v>3.2718944268699999E-4</v>
      </c>
      <c r="AJ796" s="35">
        <v>0</v>
      </c>
      <c r="AM796" s="34"/>
      <c r="AY796" s="36"/>
      <c r="AZ796" s="36"/>
      <c r="BA796" s="36"/>
      <c r="BB796" s="36"/>
    </row>
    <row r="797" spans="19:54" x14ac:dyDescent="0.2">
      <c r="S797" s="8" t="s">
        <v>5342</v>
      </c>
      <c r="T797" s="8" t="s">
        <v>5058</v>
      </c>
      <c r="U797" s="35">
        <v>2.6663111585099999E-4</v>
      </c>
      <c r="V797" s="35">
        <v>0</v>
      </c>
      <c r="W797" s="35">
        <v>8.2297753271300006E-5</v>
      </c>
      <c r="X797" s="35">
        <v>4.1456914421100002E-4</v>
      </c>
      <c r="Y797" s="35">
        <v>1.43451441687E-4</v>
      </c>
      <c r="Z797" s="35">
        <v>9.1086532205599999E-4</v>
      </c>
      <c r="AA797" s="35">
        <v>0</v>
      </c>
      <c r="AB797" s="35">
        <v>0</v>
      </c>
      <c r="AC797" s="35">
        <v>4.05473897618E-4</v>
      </c>
      <c r="AD797" s="35">
        <v>1.1862396204E-3</v>
      </c>
      <c r="AE797" s="35">
        <v>6.5267051017100001E-4</v>
      </c>
      <c r="AF797" s="35">
        <v>6.18238021638E-4</v>
      </c>
      <c r="AG797" s="35">
        <v>1.3829345871900001E-4</v>
      </c>
      <c r="AH797" s="35">
        <v>1.4887598630299999E-4</v>
      </c>
      <c r="AI797" s="35">
        <v>1.0906314756200001E-3</v>
      </c>
      <c r="AJ797" s="35">
        <v>7.9744816586900004E-4</v>
      </c>
      <c r="AM797" s="34"/>
      <c r="AY797" s="36"/>
      <c r="AZ797" s="36"/>
      <c r="BA797" s="36"/>
      <c r="BB797" s="36"/>
    </row>
    <row r="798" spans="19:54" x14ac:dyDescent="0.2">
      <c r="S798" s="8" t="s">
        <v>5342</v>
      </c>
      <c r="T798" s="8" t="s">
        <v>5060</v>
      </c>
      <c r="U798" s="35">
        <v>3.21290494601E-2</v>
      </c>
      <c r="V798" s="35">
        <v>5.6893542757400002E-2</v>
      </c>
      <c r="W798" s="35">
        <v>5.3164348613300001E-2</v>
      </c>
      <c r="X798" s="35">
        <v>3.5475273911799998E-2</v>
      </c>
      <c r="Y798" s="35">
        <v>9.1378568354599995E-2</v>
      </c>
      <c r="Z798" s="35">
        <v>3.7345478204300002E-2</v>
      </c>
      <c r="AA798" s="35">
        <v>0.158800796346</v>
      </c>
      <c r="AB798" s="35">
        <v>0.30108891003299998</v>
      </c>
      <c r="AC798" s="35">
        <v>6.9437404967100005E-2</v>
      </c>
      <c r="AD798" s="35">
        <v>0.13127718465800001</v>
      </c>
      <c r="AE798" s="35">
        <v>0.15131077994100001</v>
      </c>
      <c r="AF798" s="35">
        <v>0.124729520866</v>
      </c>
      <c r="AG798" s="35">
        <v>3.3605310468799998E-2</v>
      </c>
      <c r="AH798" s="35">
        <v>7.3916927199599997E-2</v>
      </c>
      <c r="AI798" s="35">
        <v>4.2098374959100002E-2</v>
      </c>
      <c r="AJ798" s="35">
        <v>3.06447938027E-2</v>
      </c>
      <c r="AM798" s="34"/>
      <c r="AY798" s="36"/>
      <c r="AZ798" s="36"/>
      <c r="BA798" s="36"/>
      <c r="BB798" s="36"/>
    </row>
    <row r="799" spans="19:54" x14ac:dyDescent="0.2">
      <c r="S799" s="8" t="s">
        <v>5342</v>
      </c>
      <c r="T799" s="8" t="s">
        <v>4973</v>
      </c>
      <c r="U799" s="35">
        <v>0</v>
      </c>
      <c r="V799" s="35">
        <v>0</v>
      </c>
      <c r="W799" s="35">
        <v>0</v>
      </c>
      <c r="X799" s="35">
        <v>0</v>
      </c>
      <c r="Y799" s="35">
        <v>0</v>
      </c>
      <c r="Z799" s="35">
        <v>0</v>
      </c>
      <c r="AA799" s="35">
        <v>0</v>
      </c>
      <c r="AB799" s="35">
        <v>0</v>
      </c>
      <c r="AC799" s="35">
        <v>0</v>
      </c>
      <c r="AD799" s="35">
        <v>0</v>
      </c>
      <c r="AE799" s="35">
        <v>0</v>
      </c>
      <c r="AF799" s="35">
        <v>0</v>
      </c>
      <c r="AG799" s="35">
        <v>0</v>
      </c>
      <c r="AH799" s="35">
        <v>0</v>
      </c>
      <c r="AI799" s="35">
        <v>0</v>
      </c>
      <c r="AJ799" s="35">
        <v>0</v>
      </c>
      <c r="AM799" s="34"/>
      <c r="AY799" s="36"/>
      <c r="AZ799" s="36"/>
      <c r="BA799" s="36"/>
      <c r="BB799" s="36"/>
    </row>
    <row r="800" spans="19:54" ht="15.75" thickBot="1" x14ac:dyDescent="0.25">
      <c r="S800" s="40" t="s">
        <v>5342</v>
      </c>
      <c r="T800" s="40" t="s">
        <v>52</v>
      </c>
      <c r="U800" s="41">
        <v>0</v>
      </c>
      <c r="V800" s="41">
        <v>0</v>
      </c>
      <c r="W800" s="41">
        <v>0</v>
      </c>
      <c r="X800" s="41">
        <v>0</v>
      </c>
      <c r="Y800" s="41">
        <v>0</v>
      </c>
      <c r="Z800" s="41">
        <v>0</v>
      </c>
      <c r="AA800" s="41">
        <v>0</v>
      </c>
      <c r="AB800" s="41">
        <v>0</v>
      </c>
      <c r="AC800" s="41">
        <v>0</v>
      </c>
      <c r="AD800" s="41">
        <v>0</v>
      </c>
      <c r="AE800" s="41">
        <v>0</v>
      </c>
      <c r="AF800" s="41">
        <v>0</v>
      </c>
      <c r="AG800" s="41">
        <v>0</v>
      </c>
      <c r="AH800" s="41">
        <v>0</v>
      </c>
      <c r="AI800" s="41">
        <v>0</v>
      </c>
      <c r="AJ800" s="41">
        <v>0</v>
      </c>
      <c r="AM800" s="34"/>
      <c r="AY800" s="36"/>
      <c r="AZ800" s="36"/>
      <c r="BA800" s="36"/>
      <c r="BB800" s="36"/>
    </row>
    <row r="801" spans="19:54" x14ac:dyDescent="0.2">
      <c r="S801" s="8" t="s">
        <v>5343</v>
      </c>
      <c r="T801" s="8" t="s">
        <v>5054</v>
      </c>
      <c r="U801" s="35">
        <v>0.37756714060000002</v>
      </c>
      <c r="V801" s="35">
        <v>0.32595693779899998</v>
      </c>
      <c r="W801" s="35">
        <v>0.27432291061300002</v>
      </c>
      <c r="X801" s="35">
        <v>0.33539877300600002</v>
      </c>
      <c r="Y801" s="35">
        <v>0.44534065556899999</v>
      </c>
      <c r="Z801" s="35">
        <v>0.39968051118199999</v>
      </c>
      <c r="AA801" s="35">
        <v>0.31036965914499998</v>
      </c>
      <c r="AB801" s="35">
        <v>0.178774120318</v>
      </c>
      <c r="AC801" s="35">
        <v>0.51080296678500003</v>
      </c>
      <c r="AD801" s="35">
        <v>0.4041566472</v>
      </c>
      <c r="AE801" s="35">
        <v>0.34733192063200002</v>
      </c>
      <c r="AF801" s="35">
        <v>0.40180509539600001</v>
      </c>
      <c r="AG801" s="35">
        <v>0.37411561691099998</v>
      </c>
      <c r="AH801" s="35">
        <v>0.255125284738</v>
      </c>
      <c r="AI801" s="35">
        <v>0.38044596912500001</v>
      </c>
      <c r="AJ801" s="35">
        <v>0.32687338501300001</v>
      </c>
      <c r="AM801" s="34"/>
      <c r="AY801" s="36"/>
      <c r="AZ801" s="36"/>
      <c r="BA801" s="36"/>
      <c r="BB801" s="36"/>
    </row>
    <row r="802" spans="19:54" x14ac:dyDescent="0.2">
      <c r="S802" s="8" t="s">
        <v>5343</v>
      </c>
      <c r="T802" s="8" t="s">
        <v>5056</v>
      </c>
      <c r="U802" s="35">
        <v>1.31648235914E-4</v>
      </c>
      <c r="V802" s="35">
        <v>0</v>
      </c>
      <c r="W802" s="35">
        <v>0</v>
      </c>
      <c r="X802" s="35">
        <v>0</v>
      </c>
      <c r="Y802" s="35">
        <v>0</v>
      </c>
      <c r="Z802" s="35">
        <v>3.1948881789099998E-4</v>
      </c>
      <c r="AA802" s="35">
        <v>4.8007681228999998E-4</v>
      </c>
      <c r="AB802" s="35">
        <v>3.7835792659900001E-4</v>
      </c>
      <c r="AC802" s="35">
        <v>1.07492206815E-4</v>
      </c>
      <c r="AD802" s="35">
        <v>5.1528684300899995E-4</v>
      </c>
      <c r="AE802" s="35">
        <v>3.8528221922600001E-4</v>
      </c>
      <c r="AF802" s="35">
        <v>1.14246544042E-4</v>
      </c>
      <c r="AG802" s="35">
        <v>1.72562553926E-4</v>
      </c>
      <c r="AH802" s="35">
        <v>1.19889701475E-4</v>
      </c>
      <c r="AI802" s="35">
        <v>0</v>
      </c>
      <c r="AJ802" s="35">
        <v>0</v>
      </c>
      <c r="AM802" s="34"/>
      <c r="AY802" s="36"/>
      <c r="AZ802" s="36"/>
      <c r="BA802" s="36"/>
      <c r="BB802" s="36"/>
    </row>
    <row r="803" spans="19:54" x14ac:dyDescent="0.2">
      <c r="S803" s="8" t="s">
        <v>5343</v>
      </c>
      <c r="T803" s="8" t="s">
        <v>5058</v>
      </c>
      <c r="U803" s="35">
        <v>1.9747235387E-4</v>
      </c>
      <c r="V803" s="35">
        <v>0</v>
      </c>
      <c r="W803" s="35">
        <v>2.3247704289199999E-4</v>
      </c>
      <c r="X803" s="35">
        <v>1.8404907975500001E-4</v>
      </c>
      <c r="Y803" s="35">
        <v>1.37291916938E-3</v>
      </c>
      <c r="Z803" s="35">
        <v>1.59744408946E-4</v>
      </c>
      <c r="AA803" s="35">
        <v>4.8007681228999998E-4</v>
      </c>
      <c r="AB803" s="35">
        <v>0</v>
      </c>
      <c r="AC803" s="35">
        <v>4.2996882726000001E-4</v>
      </c>
      <c r="AD803" s="35">
        <v>3.4352456200600001E-4</v>
      </c>
      <c r="AE803" s="35">
        <v>5.7792332883799995E-4</v>
      </c>
      <c r="AF803" s="35">
        <v>3.4273963212599998E-4</v>
      </c>
      <c r="AG803" s="35">
        <v>0</v>
      </c>
      <c r="AH803" s="35">
        <v>1.19889701475E-4</v>
      </c>
      <c r="AI803" s="35">
        <v>8.0045740423099999E-4</v>
      </c>
      <c r="AJ803" s="35">
        <v>2.1533161068000001E-4</v>
      </c>
      <c r="AM803" s="34"/>
      <c r="AY803" s="36"/>
      <c r="AZ803" s="36"/>
      <c r="BA803" s="36"/>
      <c r="BB803" s="36"/>
    </row>
    <row r="804" spans="19:54" x14ac:dyDescent="0.2">
      <c r="S804" s="8" t="s">
        <v>5343</v>
      </c>
      <c r="T804" s="8" t="s">
        <v>5060</v>
      </c>
      <c r="U804" s="35">
        <v>0.62210373881000003</v>
      </c>
      <c r="V804" s="35">
        <v>0.67404306220099997</v>
      </c>
      <c r="W804" s="35">
        <v>0.72544461234500002</v>
      </c>
      <c r="X804" s="35">
        <v>0.66441717791400001</v>
      </c>
      <c r="Y804" s="35">
        <v>0.553286425262</v>
      </c>
      <c r="Z804" s="35">
        <v>0.59984025559099996</v>
      </c>
      <c r="AA804" s="35">
        <v>0.68867018722999995</v>
      </c>
      <c r="AB804" s="35">
        <v>0.82084752175599995</v>
      </c>
      <c r="AC804" s="35">
        <v>0.48865957218099998</v>
      </c>
      <c r="AD804" s="35">
        <v>0.59498454139500001</v>
      </c>
      <c r="AE804" s="35">
        <v>0.65170487381999997</v>
      </c>
      <c r="AF804" s="35">
        <v>0.59773791842799995</v>
      </c>
      <c r="AG804" s="35">
        <v>0.62571182053499996</v>
      </c>
      <c r="AH804" s="35">
        <v>0.74463493585899998</v>
      </c>
      <c r="AI804" s="35">
        <v>0.61875357347100002</v>
      </c>
      <c r="AJ804" s="35">
        <v>0.67291128337600004</v>
      </c>
      <c r="AM804" s="34"/>
      <c r="AY804" s="36"/>
      <c r="AZ804" s="36"/>
      <c r="BA804" s="36"/>
      <c r="BB804" s="36"/>
    </row>
    <row r="805" spans="19:54" x14ac:dyDescent="0.2">
      <c r="S805" s="8" t="s">
        <v>5343</v>
      </c>
      <c r="T805" s="8" t="s">
        <v>4973</v>
      </c>
      <c r="U805" s="35">
        <v>0</v>
      </c>
      <c r="V805" s="35">
        <v>0</v>
      </c>
      <c r="W805" s="35">
        <v>0</v>
      </c>
      <c r="X805" s="35">
        <v>0</v>
      </c>
      <c r="Y805" s="35">
        <v>0</v>
      </c>
      <c r="Z805" s="35">
        <v>0</v>
      </c>
      <c r="AA805" s="35">
        <v>0</v>
      </c>
      <c r="AB805" s="35">
        <v>0</v>
      </c>
      <c r="AC805" s="35">
        <v>0</v>
      </c>
      <c r="AD805" s="35">
        <v>0</v>
      </c>
      <c r="AE805" s="35">
        <v>0</v>
      </c>
      <c r="AF805" s="35">
        <v>0</v>
      </c>
      <c r="AG805" s="35">
        <v>0</v>
      </c>
      <c r="AH805" s="35">
        <v>0</v>
      </c>
      <c r="AI805" s="35">
        <v>0</v>
      </c>
      <c r="AJ805" s="35">
        <v>0</v>
      </c>
      <c r="AM805" s="34"/>
      <c r="AY805" s="36"/>
      <c r="AZ805" s="36"/>
      <c r="BA805" s="36"/>
      <c r="BB805" s="36"/>
    </row>
    <row r="806" spans="19:54" ht="15.75" thickBot="1" x14ac:dyDescent="0.25">
      <c r="S806" s="40" t="s">
        <v>5343</v>
      </c>
      <c r="T806" s="40" t="s">
        <v>52</v>
      </c>
      <c r="U806" s="41">
        <v>0</v>
      </c>
      <c r="V806" s="41">
        <v>0</v>
      </c>
      <c r="W806" s="41">
        <v>0</v>
      </c>
      <c r="X806" s="41">
        <v>0</v>
      </c>
      <c r="Y806" s="41">
        <v>0</v>
      </c>
      <c r="Z806" s="41">
        <v>0</v>
      </c>
      <c r="AA806" s="41">
        <v>0</v>
      </c>
      <c r="AB806" s="41">
        <v>0</v>
      </c>
      <c r="AC806" s="41">
        <v>0</v>
      </c>
      <c r="AD806" s="41">
        <v>0</v>
      </c>
      <c r="AE806" s="41">
        <v>0</v>
      </c>
      <c r="AF806" s="41">
        <v>0</v>
      </c>
      <c r="AG806" s="41">
        <v>0</v>
      </c>
      <c r="AH806" s="41">
        <v>0</v>
      </c>
      <c r="AI806" s="41">
        <v>0</v>
      </c>
      <c r="AJ806" s="41">
        <v>0</v>
      </c>
      <c r="AM806" s="34"/>
      <c r="AY806" s="36"/>
      <c r="AZ806" s="36"/>
      <c r="BA806" s="36"/>
      <c r="BB806" s="36"/>
    </row>
    <row r="807" spans="19:54" x14ac:dyDescent="0.2">
      <c r="S807" s="8" t="s">
        <v>5344</v>
      </c>
      <c r="T807" s="8" t="s">
        <v>5054</v>
      </c>
      <c r="U807" s="35">
        <v>0.40865540760000002</v>
      </c>
      <c r="V807" s="35">
        <v>0.35237388724000002</v>
      </c>
      <c r="W807" s="35">
        <v>0.28660968661000003</v>
      </c>
      <c r="X807" s="35">
        <v>0.34658200062700001</v>
      </c>
      <c r="Y807" s="35">
        <v>0.482913669065</v>
      </c>
      <c r="Z807" s="35">
        <v>0.48658631415199999</v>
      </c>
      <c r="AA807" s="35">
        <v>0.36507339104300002</v>
      </c>
      <c r="AB807" s="35">
        <v>0.231093092157</v>
      </c>
      <c r="AC807" s="35">
        <v>0.49981873111800001</v>
      </c>
      <c r="AD807" s="35">
        <v>0.370923574807</v>
      </c>
      <c r="AE807" s="35">
        <v>0.39580052493399998</v>
      </c>
      <c r="AF807" s="35">
        <v>0.42990825688099998</v>
      </c>
      <c r="AG807" s="35">
        <v>0.33991064780300001</v>
      </c>
      <c r="AH807" s="35">
        <v>0.215422276622</v>
      </c>
      <c r="AI807" s="35">
        <v>0.360692433965</v>
      </c>
      <c r="AJ807" s="35">
        <v>0.28739673053300002</v>
      </c>
      <c r="AM807" s="34"/>
      <c r="AY807" s="36"/>
      <c r="AZ807" s="36"/>
      <c r="BA807" s="36"/>
      <c r="BB807" s="36"/>
    </row>
    <row r="808" spans="19:54" x14ac:dyDescent="0.2">
      <c r="S808" s="8" t="s">
        <v>5344</v>
      </c>
      <c r="T808" s="8" t="s">
        <v>5056</v>
      </c>
      <c r="U808" s="35">
        <v>2.43585579734E-4</v>
      </c>
      <c r="V808" s="35">
        <v>0</v>
      </c>
      <c r="W808" s="35">
        <v>9.4966761633399996E-5</v>
      </c>
      <c r="X808" s="35">
        <v>1.56788962057E-4</v>
      </c>
      <c r="Y808" s="35">
        <v>1.79856115108E-4</v>
      </c>
      <c r="Z808" s="35">
        <v>3.88802488336E-4</v>
      </c>
      <c r="AA808" s="35">
        <v>0</v>
      </c>
      <c r="AB808" s="35">
        <v>0</v>
      </c>
      <c r="AC808" s="35">
        <v>1.2084592145E-4</v>
      </c>
      <c r="AD808" s="35">
        <v>2.4894199651499999E-4</v>
      </c>
      <c r="AE808" s="35">
        <v>0</v>
      </c>
      <c r="AF808" s="35">
        <v>1.8348623853199999E-4</v>
      </c>
      <c r="AG808" s="35">
        <v>1.8615040953100001E-4</v>
      </c>
      <c r="AH808" s="35">
        <v>0</v>
      </c>
      <c r="AI808" s="35">
        <v>4.4769437397399999E-4</v>
      </c>
      <c r="AJ808" s="35">
        <v>5.2733345051899998E-4</v>
      </c>
      <c r="AM808" s="34"/>
      <c r="AY808" s="36"/>
      <c r="AZ808" s="36"/>
      <c r="BA808" s="36"/>
      <c r="BB808" s="36"/>
    </row>
    <row r="809" spans="19:54" x14ac:dyDescent="0.2">
      <c r="S809" s="8" t="s">
        <v>5344</v>
      </c>
      <c r="T809" s="8" t="s">
        <v>5058</v>
      </c>
      <c r="U809" s="35">
        <v>8.1195193244599994E-5</v>
      </c>
      <c r="V809" s="35">
        <v>0</v>
      </c>
      <c r="W809" s="35">
        <v>9.4966761633399996E-5</v>
      </c>
      <c r="X809" s="35">
        <v>1.56788962057E-4</v>
      </c>
      <c r="Y809" s="35">
        <v>8.9928057554000001E-4</v>
      </c>
      <c r="Z809" s="35">
        <v>3.88802488336E-4</v>
      </c>
      <c r="AA809" s="35">
        <v>0</v>
      </c>
      <c r="AB809" s="35">
        <v>0</v>
      </c>
      <c r="AC809" s="35">
        <v>4.8338368580100002E-4</v>
      </c>
      <c r="AD809" s="35">
        <v>2.4894199651499999E-4</v>
      </c>
      <c r="AE809" s="35">
        <v>1.3123359580100001E-3</v>
      </c>
      <c r="AF809" s="35">
        <v>6.4220183486199997E-4</v>
      </c>
      <c r="AG809" s="35">
        <v>1.8615040953100001E-4</v>
      </c>
      <c r="AH809" s="35">
        <v>0</v>
      </c>
      <c r="AI809" s="35">
        <v>2.98462915983E-4</v>
      </c>
      <c r="AJ809" s="35">
        <v>3.5155563367899998E-4</v>
      </c>
      <c r="AM809" s="34"/>
      <c r="AY809" s="36"/>
      <c r="AZ809" s="36"/>
      <c r="BA809" s="36"/>
      <c r="BB809" s="36"/>
    </row>
    <row r="810" spans="19:54" x14ac:dyDescent="0.2">
      <c r="S810" s="8" t="s">
        <v>5344</v>
      </c>
      <c r="T810" s="8" t="s">
        <v>5060</v>
      </c>
      <c r="U810" s="35">
        <v>0.59101981162700001</v>
      </c>
      <c r="V810" s="35">
        <v>0.64762611276000004</v>
      </c>
      <c r="W810" s="35">
        <v>0.71320037986700002</v>
      </c>
      <c r="X810" s="35">
        <v>0.65310442144900005</v>
      </c>
      <c r="Y810" s="35">
        <v>0.51600719424499997</v>
      </c>
      <c r="Z810" s="35">
        <v>0.51263608087099999</v>
      </c>
      <c r="AA810" s="35">
        <v>0.63492660895700004</v>
      </c>
      <c r="AB810" s="35">
        <v>0.76890690784299998</v>
      </c>
      <c r="AC810" s="35">
        <v>0.49957703927500002</v>
      </c>
      <c r="AD810" s="35">
        <v>0.62857854120000001</v>
      </c>
      <c r="AE810" s="35">
        <v>0.60288713910799996</v>
      </c>
      <c r="AF810" s="35">
        <v>0.56926605504600003</v>
      </c>
      <c r="AG810" s="35">
        <v>0.65971705137799996</v>
      </c>
      <c r="AH810" s="35">
        <v>0.78457772337800002</v>
      </c>
      <c r="AI810" s="35">
        <v>0.638561408745</v>
      </c>
      <c r="AJ810" s="35">
        <v>0.71172438038300001</v>
      </c>
      <c r="AM810" s="34"/>
      <c r="AY810" s="36"/>
      <c r="AZ810" s="36"/>
      <c r="BA810" s="36"/>
      <c r="BB810" s="36"/>
    </row>
    <row r="811" spans="19:54" x14ac:dyDescent="0.2">
      <c r="S811" s="8" t="s">
        <v>5344</v>
      </c>
      <c r="T811" s="8" t="s">
        <v>4973</v>
      </c>
      <c r="U811" s="35">
        <v>0</v>
      </c>
      <c r="V811" s="35">
        <v>0</v>
      </c>
      <c r="W811" s="35">
        <v>0</v>
      </c>
      <c r="X811" s="35">
        <v>0</v>
      </c>
      <c r="Y811" s="35">
        <v>0</v>
      </c>
      <c r="Z811" s="35">
        <v>0</v>
      </c>
      <c r="AA811" s="35">
        <v>0</v>
      </c>
      <c r="AB811" s="35">
        <v>0</v>
      </c>
      <c r="AC811" s="35">
        <v>0</v>
      </c>
      <c r="AD811" s="35">
        <v>0</v>
      </c>
      <c r="AE811" s="35">
        <v>0</v>
      </c>
      <c r="AF811" s="35">
        <v>0</v>
      </c>
      <c r="AG811" s="35">
        <v>0</v>
      </c>
      <c r="AH811" s="35">
        <v>0</v>
      </c>
      <c r="AI811" s="35">
        <v>0</v>
      </c>
      <c r="AJ811" s="35">
        <v>0</v>
      </c>
      <c r="AM811" s="34"/>
      <c r="AY811" s="36"/>
      <c r="AZ811" s="36"/>
      <c r="BA811" s="36"/>
      <c r="BB811" s="36"/>
    </row>
    <row r="812" spans="19:54" ht="15.75" thickBot="1" x14ac:dyDescent="0.25">
      <c r="S812" s="40" t="s">
        <v>5344</v>
      </c>
      <c r="T812" s="40" t="s">
        <v>52</v>
      </c>
      <c r="U812" s="41">
        <v>0</v>
      </c>
      <c r="V812" s="41">
        <v>0</v>
      </c>
      <c r="W812" s="41">
        <v>0</v>
      </c>
      <c r="X812" s="41">
        <v>0</v>
      </c>
      <c r="Y812" s="41">
        <v>0</v>
      </c>
      <c r="Z812" s="41">
        <v>0</v>
      </c>
      <c r="AA812" s="41">
        <v>0</v>
      </c>
      <c r="AB812" s="41">
        <v>0</v>
      </c>
      <c r="AC812" s="41">
        <v>0</v>
      </c>
      <c r="AD812" s="41">
        <v>0</v>
      </c>
      <c r="AE812" s="41">
        <v>0</v>
      </c>
      <c r="AF812" s="41">
        <v>0</v>
      </c>
      <c r="AG812" s="41">
        <v>0</v>
      </c>
      <c r="AH812" s="41">
        <v>0</v>
      </c>
      <c r="AI812" s="41">
        <v>0</v>
      </c>
      <c r="AJ812" s="41">
        <v>0</v>
      </c>
      <c r="AM812" s="34"/>
      <c r="AY812" s="36"/>
      <c r="AZ812" s="36"/>
      <c r="BA812" s="36"/>
      <c r="BB812" s="36"/>
    </row>
    <row r="813" spans="19:54" x14ac:dyDescent="0.2">
      <c r="S813" s="8" t="s">
        <v>5345</v>
      </c>
      <c r="T813" s="8" t="s">
        <v>5054</v>
      </c>
      <c r="U813" s="35">
        <v>0.52135117909499995</v>
      </c>
      <c r="V813" s="35">
        <v>0.46623093681900002</v>
      </c>
      <c r="W813" s="35">
        <v>0.38810061270599999</v>
      </c>
      <c r="X813" s="35">
        <v>0.46195793300400001</v>
      </c>
      <c r="Y813" s="35">
        <v>0.59514051522199996</v>
      </c>
      <c r="Z813" s="35">
        <v>0.53810264385700002</v>
      </c>
      <c r="AA813" s="35">
        <v>0.28615702479299998</v>
      </c>
      <c r="AB813" s="35">
        <v>0.243395165823</v>
      </c>
      <c r="AC813" s="35">
        <v>0.34751632693399997</v>
      </c>
      <c r="AD813" s="35">
        <v>0.23153104925099999</v>
      </c>
      <c r="AE813" s="35">
        <v>0.456964892412</v>
      </c>
      <c r="AF813" s="35">
        <v>0.46423447427800002</v>
      </c>
      <c r="AG813" s="35">
        <v>0.47176173082299999</v>
      </c>
      <c r="AH813" s="35">
        <v>0.41259604829899998</v>
      </c>
      <c r="AI813" s="35">
        <v>0.42048081368500001</v>
      </c>
      <c r="AJ813" s="35">
        <v>0.46005232441100002</v>
      </c>
      <c r="AM813" s="34"/>
      <c r="AY813" s="36"/>
      <c r="AZ813" s="36"/>
      <c r="BA813" s="36"/>
      <c r="BB813" s="36"/>
    </row>
    <row r="814" spans="19:54" x14ac:dyDescent="0.2">
      <c r="S814" s="8" t="s">
        <v>5345</v>
      </c>
      <c r="T814" s="8" t="s">
        <v>5056</v>
      </c>
      <c r="U814" s="35">
        <v>3.1867431484999999E-4</v>
      </c>
      <c r="V814" s="35">
        <v>0</v>
      </c>
      <c r="W814" s="35">
        <v>0</v>
      </c>
      <c r="X814" s="35">
        <v>0</v>
      </c>
      <c r="Y814" s="35">
        <v>2.92740046838E-4</v>
      </c>
      <c r="Z814" s="35">
        <v>0</v>
      </c>
      <c r="AA814" s="35">
        <v>5.1652892561999996E-4</v>
      </c>
      <c r="AB814" s="35">
        <v>2.81056773468E-4</v>
      </c>
      <c r="AC814" s="35">
        <v>1.97902236295E-4</v>
      </c>
      <c r="AD814" s="35">
        <v>2.6766595289099999E-4</v>
      </c>
      <c r="AE814" s="35">
        <v>5.66251415629E-4</v>
      </c>
      <c r="AF814" s="35">
        <v>0</v>
      </c>
      <c r="AG814" s="35">
        <v>2.8097780275400001E-4</v>
      </c>
      <c r="AH814" s="35">
        <v>0</v>
      </c>
      <c r="AI814" s="35">
        <v>0</v>
      </c>
      <c r="AJ814" s="35">
        <v>0</v>
      </c>
      <c r="AM814" s="34"/>
      <c r="AY814" s="36"/>
      <c r="AZ814" s="36"/>
      <c r="BA814" s="36"/>
      <c r="BB814" s="36"/>
    </row>
    <row r="815" spans="19:54" x14ac:dyDescent="0.2">
      <c r="S815" s="8" t="s">
        <v>5345</v>
      </c>
      <c r="T815" s="8" t="s">
        <v>5058</v>
      </c>
      <c r="U815" s="35">
        <v>1.5933715742499999E-4</v>
      </c>
      <c r="V815" s="35">
        <v>0</v>
      </c>
      <c r="W815" s="35">
        <v>0</v>
      </c>
      <c r="X815" s="35">
        <v>1.29836406128E-4</v>
      </c>
      <c r="Y815" s="35">
        <v>5.8548009367699995E-4</v>
      </c>
      <c r="Z815" s="35">
        <v>5.1840331778100004E-4</v>
      </c>
      <c r="AA815" s="35">
        <v>0</v>
      </c>
      <c r="AB815" s="35">
        <v>0</v>
      </c>
      <c r="AC815" s="35">
        <v>5.9370670888599997E-4</v>
      </c>
      <c r="AD815" s="35">
        <v>2.6766595289099999E-4</v>
      </c>
      <c r="AE815" s="35">
        <v>1.1325028312599999E-3</v>
      </c>
      <c r="AF815" s="35">
        <v>4.09920065587E-4</v>
      </c>
      <c r="AG815" s="35">
        <v>0</v>
      </c>
      <c r="AH815" s="35">
        <v>4.1163556531300001E-4</v>
      </c>
      <c r="AI815" s="35">
        <v>6.9348127600599998E-4</v>
      </c>
      <c r="AJ815" s="35">
        <v>6.0374320788899997E-4</v>
      </c>
      <c r="AM815" s="34"/>
      <c r="AY815" s="36"/>
      <c r="AZ815" s="36"/>
      <c r="BA815" s="36"/>
      <c r="BB815" s="36"/>
    </row>
    <row r="816" spans="19:54" x14ac:dyDescent="0.2">
      <c r="S816" s="8" t="s">
        <v>5345</v>
      </c>
      <c r="T816" s="8" t="s">
        <v>5060</v>
      </c>
      <c r="U816" s="35">
        <v>0.478170809433</v>
      </c>
      <c r="V816" s="35">
        <v>0.53376906318100004</v>
      </c>
      <c r="W816" s="35">
        <v>0.61189938729399995</v>
      </c>
      <c r="X816" s="35">
        <v>0.53791223058899995</v>
      </c>
      <c r="Y816" s="35">
        <v>0.40398126463700001</v>
      </c>
      <c r="Z816" s="35">
        <v>0.46137895282500002</v>
      </c>
      <c r="AA816" s="35">
        <v>0.71332644628099995</v>
      </c>
      <c r="AB816" s="35">
        <v>0.75632377740300005</v>
      </c>
      <c r="AC816" s="35">
        <v>0.65169206412000003</v>
      </c>
      <c r="AD816" s="35">
        <v>0.76793361884400002</v>
      </c>
      <c r="AE816" s="35">
        <v>0.54133635334100005</v>
      </c>
      <c r="AF816" s="35">
        <v>0.53535560565700002</v>
      </c>
      <c r="AG816" s="35">
        <v>0.52795729137400005</v>
      </c>
      <c r="AH816" s="35">
        <v>0.586992316136</v>
      </c>
      <c r="AI816" s="35">
        <v>0.57882570503899999</v>
      </c>
      <c r="AJ816" s="35">
        <v>0.53934393238099998</v>
      </c>
      <c r="AM816" s="34"/>
      <c r="AY816" s="36"/>
      <c r="AZ816" s="36"/>
      <c r="BA816" s="36"/>
      <c r="BB816" s="36"/>
    </row>
    <row r="817" spans="19:54" x14ac:dyDescent="0.2">
      <c r="S817" s="8" t="s">
        <v>5345</v>
      </c>
      <c r="T817" s="8" t="s">
        <v>4973</v>
      </c>
      <c r="U817" s="35">
        <v>0</v>
      </c>
      <c r="V817" s="35">
        <v>0</v>
      </c>
      <c r="W817" s="35">
        <v>0</v>
      </c>
      <c r="X817" s="35">
        <v>0</v>
      </c>
      <c r="Y817" s="35">
        <v>0</v>
      </c>
      <c r="Z817" s="35">
        <v>0</v>
      </c>
      <c r="AA817" s="35">
        <v>0</v>
      </c>
      <c r="AB817" s="35">
        <v>0</v>
      </c>
      <c r="AC817" s="35">
        <v>0</v>
      </c>
      <c r="AD817" s="35">
        <v>0</v>
      </c>
      <c r="AE817" s="35">
        <v>0</v>
      </c>
      <c r="AF817" s="35">
        <v>0</v>
      </c>
      <c r="AG817" s="35">
        <v>0</v>
      </c>
      <c r="AH817" s="35">
        <v>0</v>
      </c>
      <c r="AI817" s="35">
        <v>0</v>
      </c>
      <c r="AJ817" s="35">
        <v>0</v>
      </c>
      <c r="AM817" s="34"/>
      <c r="AY817" s="36"/>
      <c r="AZ817" s="36"/>
      <c r="BA817" s="36"/>
      <c r="BB817" s="36"/>
    </row>
    <row r="818" spans="19:54" ht="15.75" thickBot="1" x14ac:dyDescent="0.25">
      <c r="S818" s="40" t="s">
        <v>5345</v>
      </c>
      <c r="T818" s="40" t="s">
        <v>52</v>
      </c>
      <c r="U818" s="41">
        <v>0</v>
      </c>
      <c r="V818" s="41">
        <v>0</v>
      </c>
      <c r="W818" s="41">
        <v>0</v>
      </c>
      <c r="X818" s="41">
        <v>0</v>
      </c>
      <c r="Y818" s="41">
        <v>0</v>
      </c>
      <c r="Z818" s="41">
        <v>0</v>
      </c>
      <c r="AA818" s="41">
        <v>0</v>
      </c>
      <c r="AB818" s="41">
        <v>0</v>
      </c>
      <c r="AC818" s="41">
        <v>0</v>
      </c>
      <c r="AD818" s="41">
        <v>0</v>
      </c>
      <c r="AE818" s="41">
        <v>0</v>
      </c>
      <c r="AF818" s="41">
        <v>0</v>
      </c>
      <c r="AG818" s="41">
        <v>0</v>
      </c>
      <c r="AH818" s="41">
        <v>0</v>
      </c>
      <c r="AI818" s="41">
        <v>0</v>
      </c>
      <c r="AJ818" s="41">
        <v>0</v>
      </c>
      <c r="AM818" s="34"/>
      <c r="AY818" s="36"/>
      <c r="AZ818" s="36"/>
      <c r="BA818" s="36"/>
      <c r="BB818" s="36"/>
    </row>
    <row r="819" spans="19:54" x14ac:dyDescent="0.2">
      <c r="S819" s="8" t="s">
        <v>5346</v>
      </c>
      <c r="T819" s="8" t="s">
        <v>5054</v>
      </c>
      <c r="U819" s="35">
        <v>0.40365879301899998</v>
      </c>
      <c r="V819" s="35">
        <v>0.321350284963</v>
      </c>
      <c r="W819" s="35">
        <v>0.34986246943799998</v>
      </c>
      <c r="X819" s="35">
        <v>0.33486595458700003</v>
      </c>
      <c r="Y819" s="35">
        <v>0.51091192517499995</v>
      </c>
      <c r="Z819" s="35">
        <v>0.43480791618199999</v>
      </c>
      <c r="AA819" s="35">
        <v>0.38817686638900001</v>
      </c>
      <c r="AB819" s="35">
        <v>0.20403096246499999</v>
      </c>
      <c r="AC819" s="35">
        <v>0.52013393250499995</v>
      </c>
      <c r="AD819" s="35">
        <v>0.32959641255599997</v>
      </c>
      <c r="AE819" s="35">
        <v>0.39194985153400003</v>
      </c>
      <c r="AF819" s="35">
        <v>0.465048543689</v>
      </c>
      <c r="AG819" s="35">
        <v>0.36267465069900001</v>
      </c>
      <c r="AH819" s="35">
        <v>0.23013075611100001</v>
      </c>
      <c r="AI819" s="35">
        <v>0.45559105431300001</v>
      </c>
      <c r="AJ819" s="35">
        <v>0.29938869837499998</v>
      </c>
      <c r="AM819" s="34"/>
      <c r="AY819" s="36"/>
      <c r="AZ819" s="36"/>
      <c r="BA819" s="36"/>
      <c r="BB819" s="36"/>
    </row>
    <row r="820" spans="19:54" x14ac:dyDescent="0.2">
      <c r="S820" s="8" t="s">
        <v>5346</v>
      </c>
      <c r="T820" s="8" t="s">
        <v>5056</v>
      </c>
      <c r="U820" s="35">
        <v>2.8036728113799999E-4</v>
      </c>
      <c r="V820" s="35">
        <v>0</v>
      </c>
      <c r="W820" s="35">
        <v>7.6405867970700004E-5</v>
      </c>
      <c r="X820" s="35">
        <v>7.0736365565499999E-5</v>
      </c>
      <c r="Y820" s="35">
        <v>1.9485580670299999E-4</v>
      </c>
      <c r="Z820" s="35">
        <v>1.4551804423699999E-4</v>
      </c>
      <c r="AA820" s="35">
        <v>0</v>
      </c>
      <c r="AB820" s="35">
        <v>2.9209872937099998E-4</v>
      </c>
      <c r="AC820" s="35">
        <v>3.52453960701E-4</v>
      </c>
      <c r="AD820" s="35">
        <v>6.8989306657499998E-4</v>
      </c>
      <c r="AE820" s="35">
        <v>0</v>
      </c>
      <c r="AF820" s="35">
        <v>1.07874865156E-4</v>
      </c>
      <c r="AG820" s="35">
        <v>1.9960079840299999E-4</v>
      </c>
      <c r="AH820" s="35">
        <v>2.27401932916E-4</v>
      </c>
      <c r="AI820" s="35">
        <v>7.9872204472800003E-5</v>
      </c>
      <c r="AJ820" s="35">
        <v>2.9819591471600001E-4</v>
      </c>
      <c r="AM820" s="34"/>
      <c r="AY820" s="36"/>
      <c r="AZ820" s="36"/>
      <c r="BA820" s="36"/>
      <c r="BB820" s="36"/>
    </row>
    <row r="821" spans="19:54" x14ac:dyDescent="0.2">
      <c r="S821" s="8" t="s">
        <v>5346</v>
      </c>
      <c r="T821" s="8" t="s">
        <v>5058</v>
      </c>
      <c r="U821" s="35">
        <v>4.9064274199199997E-4</v>
      </c>
      <c r="V821" s="35">
        <v>0</v>
      </c>
      <c r="W821" s="35">
        <v>3.05623471883E-4</v>
      </c>
      <c r="X821" s="35">
        <v>1.41472731131E-4</v>
      </c>
      <c r="Y821" s="35">
        <v>5.8456742010900003E-4</v>
      </c>
      <c r="Z821" s="35">
        <v>4.3655413271199999E-4</v>
      </c>
      <c r="AA821" s="35">
        <v>0</v>
      </c>
      <c r="AB821" s="35">
        <v>0</v>
      </c>
      <c r="AC821" s="35">
        <v>1.0573618821E-3</v>
      </c>
      <c r="AD821" s="35">
        <v>3.4494653328700001E-4</v>
      </c>
      <c r="AE821" s="35">
        <v>1.48465852854E-3</v>
      </c>
      <c r="AF821" s="35">
        <v>1.1866235167200001E-3</v>
      </c>
      <c r="AG821" s="35">
        <v>1.9960079840299999E-4</v>
      </c>
      <c r="AH821" s="35">
        <v>1.13700966458E-4</v>
      </c>
      <c r="AI821" s="35">
        <v>3.9936102236400002E-4</v>
      </c>
      <c r="AJ821" s="35">
        <v>1.04368570151E-3</v>
      </c>
      <c r="AM821" s="34"/>
      <c r="AY821" s="36"/>
      <c r="AZ821" s="36"/>
      <c r="BA821" s="36"/>
      <c r="BB821" s="36"/>
    </row>
    <row r="822" spans="19:54" x14ac:dyDescent="0.2">
      <c r="S822" s="8" t="s">
        <v>5346</v>
      </c>
      <c r="T822" s="8" t="s">
        <v>5060</v>
      </c>
      <c r="U822" s="35">
        <v>0.59557019695799995</v>
      </c>
      <c r="V822" s="35">
        <v>0.678649715037</v>
      </c>
      <c r="W822" s="35">
        <v>0.64975550122199999</v>
      </c>
      <c r="X822" s="35">
        <v>0.66492183631599999</v>
      </c>
      <c r="Y822" s="35">
        <v>0.48830865159800002</v>
      </c>
      <c r="Z822" s="35">
        <v>0.564610011641</v>
      </c>
      <c r="AA822" s="35">
        <v>0.61182313361100005</v>
      </c>
      <c r="AB822" s="35">
        <v>0.79567693880500001</v>
      </c>
      <c r="AC822" s="35">
        <v>0.47845625165200001</v>
      </c>
      <c r="AD822" s="35">
        <v>0.66936874784400002</v>
      </c>
      <c r="AE822" s="35">
        <v>0.60656548993699999</v>
      </c>
      <c r="AF822" s="35">
        <v>0.53365695792900003</v>
      </c>
      <c r="AG822" s="35">
        <v>0.636926147705</v>
      </c>
      <c r="AH822" s="35">
        <v>0.76952814098900002</v>
      </c>
      <c r="AI822" s="35">
        <v>0.54392971245999999</v>
      </c>
      <c r="AJ822" s="35">
        <v>0.69926942000900005</v>
      </c>
      <c r="AM822" s="34"/>
      <c r="AY822" s="36"/>
      <c r="AZ822" s="36"/>
      <c r="BA822" s="36"/>
      <c r="BB822" s="36"/>
    </row>
    <row r="823" spans="19:54" x14ac:dyDescent="0.2">
      <c r="S823" s="8" t="s">
        <v>5346</v>
      </c>
      <c r="T823" s="8" t="s">
        <v>4973</v>
      </c>
      <c r="U823" s="35">
        <v>0</v>
      </c>
      <c r="V823" s="35">
        <v>0</v>
      </c>
      <c r="W823" s="35">
        <v>0</v>
      </c>
      <c r="X823" s="35">
        <v>0</v>
      </c>
      <c r="Y823" s="35">
        <v>0</v>
      </c>
      <c r="Z823" s="35">
        <v>0</v>
      </c>
      <c r="AA823" s="35">
        <v>0</v>
      </c>
      <c r="AB823" s="35">
        <v>0</v>
      </c>
      <c r="AC823" s="35">
        <v>0</v>
      </c>
      <c r="AD823" s="35">
        <v>0</v>
      </c>
      <c r="AE823" s="35">
        <v>0</v>
      </c>
      <c r="AF823" s="35">
        <v>0</v>
      </c>
      <c r="AG823" s="35">
        <v>0</v>
      </c>
      <c r="AH823" s="35">
        <v>0</v>
      </c>
      <c r="AI823" s="35">
        <v>0</v>
      </c>
      <c r="AJ823" s="35">
        <v>0</v>
      </c>
      <c r="AM823" s="34"/>
      <c r="AY823" s="36"/>
      <c r="AZ823" s="36"/>
      <c r="BA823" s="36"/>
      <c r="BB823" s="36"/>
    </row>
    <row r="824" spans="19:54" ht="15.75" thickBot="1" x14ac:dyDescent="0.25">
      <c r="S824" s="40" t="s">
        <v>5346</v>
      </c>
      <c r="T824" s="40" t="s">
        <v>52</v>
      </c>
      <c r="U824" s="41">
        <v>0</v>
      </c>
      <c r="V824" s="41">
        <v>0</v>
      </c>
      <c r="W824" s="41">
        <v>0</v>
      </c>
      <c r="X824" s="41">
        <v>0</v>
      </c>
      <c r="Y824" s="41">
        <v>0</v>
      </c>
      <c r="Z824" s="41">
        <v>0</v>
      </c>
      <c r="AA824" s="41">
        <v>0</v>
      </c>
      <c r="AB824" s="41">
        <v>0</v>
      </c>
      <c r="AC824" s="41">
        <v>0</v>
      </c>
      <c r="AD824" s="41">
        <v>0</v>
      </c>
      <c r="AE824" s="41">
        <v>0</v>
      </c>
      <c r="AF824" s="41">
        <v>0</v>
      </c>
      <c r="AG824" s="41">
        <v>0</v>
      </c>
      <c r="AH824" s="41">
        <v>0</v>
      </c>
      <c r="AI824" s="41">
        <v>0</v>
      </c>
      <c r="AJ824" s="41">
        <v>0</v>
      </c>
      <c r="AM824" s="34"/>
      <c r="AY824" s="36"/>
      <c r="AZ824" s="36"/>
      <c r="BA824" s="36"/>
      <c r="BB824" s="36"/>
    </row>
    <row r="825" spans="19:54" x14ac:dyDescent="0.2">
      <c r="S825" s="8" t="s">
        <v>5347</v>
      </c>
      <c r="T825" s="8" t="s">
        <v>5054</v>
      </c>
      <c r="U825" s="35">
        <v>0.989647657101</v>
      </c>
      <c r="V825" s="35">
        <v>0.97313891020700005</v>
      </c>
      <c r="W825" s="35">
        <v>0.98066929952199999</v>
      </c>
      <c r="X825" s="35">
        <v>0.98747884940800001</v>
      </c>
      <c r="Y825" s="35">
        <v>0.96504332237799995</v>
      </c>
      <c r="Z825" s="35">
        <v>0.99020674646399998</v>
      </c>
      <c r="AA825" s="35">
        <v>0.885528031291</v>
      </c>
      <c r="AB825" s="35">
        <v>0.83229956351900003</v>
      </c>
      <c r="AC825" s="35">
        <v>0.97533632287000005</v>
      </c>
      <c r="AD825" s="35">
        <v>0.94970798183000005</v>
      </c>
      <c r="AE825" s="35">
        <v>0.94829024186800004</v>
      </c>
      <c r="AF825" s="35">
        <v>0.95394736842100003</v>
      </c>
      <c r="AG825" s="35">
        <v>0.991606960082</v>
      </c>
      <c r="AH825" s="35">
        <v>0.99039815644600004</v>
      </c>
      <c r="AI825" s="35">
        <v>0.98709929632500004</v>
      </c>
      <c r="AJ825" s="35">
        <v>0.99168975069300003</v>
      </c>
      <c r="AM825" s="34"/>
      <c r="AY825" s="36"/>
      <c r="AZ825" s="36"/>
      <c r="BA825" s="36"/>
      <c r="BB825" s="36"/>
    </row>
    <row r="826" spans="19:54" x14ac:dyDescent="0.2">
      <c r="S826" s="8" t="s">
        <v>5347</v>
      </c>
      <c r="T826" s="8" t="s">
        <v>5056</v>
      </c>
      <c r="U826" s="35">
        <v>0</v>
      </c>
      <c r="V826" s="35">
        <v>0</v>
      </c>
      <c r="W826" s="35">
        <v>0</v>
      </c>
      <c r="X826" s="35">
        <v>1.6920473773299999E-4</v>
      </c>
      <c r="Y826" s="35">
        <v>2.9877502240799997E-4</v>
      </c>
      <c r="Z826" s="35">
        <v>0</v>
      </c>
      <c r="AA826" s="35">
        <v>0</v>
      </c>
      <c r="AB826" s="35">
        <v>0</v>
      </c>
      <c r="AC826" s="35">
        <v>0</v>
      </c>
      <c r="AD826" s="35">
        <v>0</v>
      </c>
      <c r="AE826" s="35">
        <v>0</v>
      </c>
      <c r="AF826" s="35">
        <v>0</v>
      </c>
      <c r="AG826" s="35">
        <v>0</v>
      </c>
      <c r="AH826" s="35">
        <v>2.5604916143899997E-4</v>
      </c>
      <c r="AI826" s="35">
        <v>3.9093041438600001E-4</v>
      </c>
      <c r="AJ826" s="35">
        <v>0</v>
      </c>
      <c r="AM826" s="34"/>
      <c r="AY826" s="36"/>
      <c r="AZ826" s="36"/>
      <c r="BA826" s="36"/>
      <c r="BB826" s="36"/>
    </row>
    <row r="827" spans="19:54" x14ac:dyDescent="0.2">
      <c r="S827" s="8" t="s">
        <v>5347</v>
      </c>
      <c r="T827" s="8" t="s">
        <v>5058</v>
      </c>
      <c r="U827" s="35">
        <v>0</v>
      </c>
      <c r="V827" s="35">
        <v>1.5349194167299999E-3</v>
      </c>
      <c r="W827" s="35">
        <v>0</v>
      </c>
      <c r="X827" s="35">
        <v>1.0152284263999999E-3</v>
      </c>
      <c r="Y827" s="35">
        <v>8.9632506722400003E-4</v>
      </c>
      <c r="Z827" s="35">
        <v>1.30576713819E-3</v>
      </c>
      <c r="AA827" s="35">
        <v>2.6075619295999998E-4</v>
      </c>
      <c r="AB827" s="35">
        <v>2.2972662531599999E-4</v>
      </c>
      <c r="AC827" s="35">
        <v>1.4013452914800001E-3</v>
      </c>
      <c r="AD827" s="35">
        <v>1.2978585334200001E-3</v>
      </c>
      <c r="AE827" s="35">
        <v>8.3402835696400003E-4</v>
      </c>
      <c r="AF827" s="35">
        <v>1.2531328320800001E-3</v>
      </c>
      <c r="AG827" s="35">
        <v>2.0470829068599999E-4</v>
      </c>
      <c r="AH827" s="35">
        <v>1.2802458071900001E-4</v>
      </c>
      <c r="AI827" s="35">
        <v>2.34558248632E-3</v>
      </c>
      <c r="AJ827" s="35">
        <v>1.8467220683299999E-3</v>
      </c>
      <c r="AM827" s="34"/>
      <c r="AY827" s="36"/>
      <c r="AZ827" s="36"/>
      <c r="BA827" s="36"/>
      <c r="BB827" s="36"/>
    </row>
    <row r="828" spans="19:54" x14ac:dyDescent="0.2">
      <c r="S828" s="8" t="s">
        <v>5347</v>
      </c>
      <c r="T828" s="8" t="s">
        <v>5060</v>
      </c>
      <c r="U828" s="35">
        <v>1.03523428987E-2</v>
      </c>
      <c r="V828" s="35">
        <v>2.53261703761E-2</v>
      </c>
      <c r="W828" s="35">
        <v>1.93307004781E-2</v>
      </c>
      <c r="X828" s="35">
        <v>1.13367174281E-2</v>
      </c>
      <c r="Y828" s="35">
        <v>3.3761577532099997E-2</v>
      </c>
      <c r="Z828" s="35">
        <v>8.4874863982600003E-3</v>
      </c>
      <c r="AA828" s="35">
        <v>0.114211212516</v>
      </c>
      <c r="AB828" s="35">
        <v>0.16747070985500001</v>
      </c>
      <c r="AC828" s="35">
        <v>2.3262331838599999E-2</v>
      </c>
      <c r="AD828" s="35">
        <v>4.8994159636599997E-2</v>
      </c>
      <c r="AE828" s="35">
        <v>5.0875729774800003E-2</v>
      </c>
      <c r="AF828" s="35">
        <v>4.47994987469E-2</v>
      </c>
      <c r="AG828" s="35">
        <v>8.1883316274300004E-3</v>
      </c>
      <c r="AH828" s="35">
        <v>9.2177698117999994E-3</v>
      </c>
      <c r="AI828" s="35">
        <v>1.0164190774E-2</v>
      </c>
      <c r="AJ828" s="35">
        <v>6.4635272391500003E-3</v>
      </c>
      <c r="AM828" s="34"/>
      <c r="AY828" s="36"/>
      <c r="AZ828" s="36"/>
      <c r="BA828" s="36"/>
      <c r="BB828" s="36"/>
    </row>
    <row r="829" spans="19:54" x14ac:dyDescent="0.2">
      <c r="S829" s="8" t="s">
        <v>5347</v>
      </c>
      <c r="T829" s="8" t="s">
        <v>4973</v>
      </c>
      <c r="U829" s="35">
        <v>0</v>
      </c>
      <c r="V829" s="35">
        <v>0</v>
      </c>
      <c r="W829" s="35">
        <v>0</v>
      </c>
      <c r="X829" s="35">
        <v>0</v>
      </c>
      <c r="Y829" s="35">
        <v>0</v>
      </c>
      <c r="Z829" s="35">
        <v>0</v>
      </c>
      <c r="AA829" s="35">
        <v>0</v>
      </c>
      <c r="AB829" s="35">
        <v>0</v>
      </c>
      <c r="AC829" s="35">
        <v>0</v>
      </c>
      <c r="AD829" s="35">
        <v>0</v>
      </c>
      <c r="AE829" s="35">
        <v>0</v>
      </c>
      <c r="AF829" s="35">
        <v>0</v>
      </c>
      <c r="AG829" s="35">
        <v>0</v>
      </c>
      <c r="AH829" s="35">
        <v>0</v>
      </c>
      <c r="AI829" s="35">
        <v>0</v>
      </c>
      <c r="AJ829" s="35">
        <v>0</v>
      </c>
      <c r="AM829" s="34"/>
      <c r="AY829" s="36"/>
      <c r="AZ829" s="36"/>
      <c r="BA829" s="36"/>
      <c r="BB829" s="36"/>
    </row>
    <row r="830" spans="19:54" ht="15.75" thickBot="1" x14ac:dyDescent="0.25">
      <c r="S830" s="40" t="s">
        <v>5347</v>
      </c>
      <c r="T830" s="40" t="s">
        <v>52</v>
      </c>
      <c r="U830" s="41">
        <v>0</v>
      </c>
      <c r="V830" s="41">
        <v>0</v>
      </c>
      <c r="W830" s="41">
        <v>0</v>
      </c>
      <c r="X830" s="41">
        <v>0</v>
      </c>
      <c r="Y830" s="41">
        <v>0</v>
      </c>
      <c r="Z830" s="41">
        <v>0</v>
      </c>
      <c r="AA830" s="41">
        <v>0</v>
      </c>
      <c r="AB830" s="41">
        <v>0</v>
      </c>
      <c r="AC830" s="41">
        <v>0</v>
      </c>
      <c r="AD830" s="41">
        <v>0</v>
      </c>
      <c r="AE830" s="41">
        <v>0</v>
      </c>
      <c r="AF830" s="41">
        <v>0</v>
      </c>
      <c r="AG830" s="41">
        <v>0</v>
      </c>
      <c r="AH830" s="41">
        <v>0</v>
      </c>
      <c r="AI830" s="41">
        <v>0</v>
      </c>
      <c r="AJ830" s="41">
        <v>0</v>
      </c>
      <c r="AM830" s="34"/>
      <c r="AY830" s="36"/>
      <c r="AZ830" s="36"/>
      <c r="BA830" s="36"/>
      <c r="BB830" s="36"/>
    </row>
    <row r="831" spans="19:54" x14ac:dyDescent="0.2">
      <c r="S831" s="8" t="s">
        <v>5348</v>
      </c>
      <c r="T831" s="8" t="s">
        <v>5054</v>
      </c>
      <c r="U831" s="35">
        <v>0.96952657355299998</v>
      </c>
      <c r="V831" s="35">
        <v>0.85889128869700004</v>
      </c>
      <c r="W831" s="35">
        <v>0.89174002622199999</v>
      </c>
      <c r="X831" s="35">
        <v>0.91476621225599997</v>
      </c>
      <c r="Y831" s="35">
        <v>0.86006698920699998</v>
      </c>
      <c r="Z831" s="35">
        <v>0.94795164539999999</v>
      </c>
      <c r="AA831" s="35">
        <v>0.83705278073</v>
      </c>
      <c r="AB831" s="35">
        <v>0.64077397644400003</v>
      </c>
      <c r="AC831" s="35">
        <v>0.91819322459200003</v>
      </c>
      <c r="AD831" s="35">
        <v>0.83869746308199999</v>
      </c>
      <c r="AE831" s="35">
        <v>0.86732348111699997</v>
      </c>
      <c r="AF831" s="35">
        <v>0.87702573879900003</v>
      </c>
      <c r="AG831" s="35">
        <v>0.94257221457999996</v>
      </c>
      <c r="AH831" s="35">
        <v>0.906954204022</v>
      </c>
      <c r="AI831" s="35">
        <v>0.90110246433200003</v>
      </c>
      <c r="AJ831" s="35">
        <v>0.93683812405400002</v>
      </c>
      <c r="AM831" s="34"/>
      <c r="AY831" s="36"/>
      <c r="AZ831" s="36"/>
      <c r="BA831" s="36"/>
      <c r="BB831" s="36"/>
    </row>
    <row r="832" spans="19:54" x14ac:dyDescent="0.2">
      <c r="S832" s="8" t="s">
        <v>5348</v>
      </c>
      <c r="T832" s="8" t="s">
        <v>5056</v>
      </c>
      <c r="U832" s="35">
        <v>1.8138944313399999E-4</v>
      </c>
      <c r="V832" s="35">
        <v>0</v>
      </c>
      <c r="W832" s="35">
        <v>1.8730099269500001E-4</v>
      </c>
      <c r="X832" s="35">
        <v>0</v>
      </c>
      <c r="Y832" s="35">
        <v>0</v>
      </c>
      <c r="Z832" s="35">
        <v>0</v>
      </c>
      <c r="AA832" s="35">
        <v>0</v>
      </c>
      <c r="AB832" s="35">
        <v>0</v>
      </c>
      <c r="AC832" s="35">
        <v>2.50941028858E-4</v>
      </c>
      <c r="AD832" s="35">
        <v>0</v>
      </c>
      <c r="AE832" s="35">
        <v>3.2840722495900001E-4</v>
      </c>
      <c r="AF832" s="35">
        <v>1.9065776930400001E-4</v>
      </c>
      <c r="AG832" s="35">
        <v>0</v>
      </c>
      <c r="AH832" s="35">
        <v>0</v>
      </c>
      <c r="AI832" s="35">
        <v>3.2425421530500001E-4</v>
      </c>
      <c r="AJ832" s="35">
        <v>0</v>
      </c>
      <c r="AM832" s="34"/>
      <c r="AY832" s="36"/>
      <c r="AZ832" s="36"/>
      <c r="BA832" s="36"/>
      <c r="BB832" s="36"/>
    </row>
    <row r="833" spans="19:54" x14ac:dyDescent="0.2">
      <c r="S833" s="8" t="s">
        <v>5348</v>
      </c>
      <c r="T833" s="8" t="s">
        <v>5058</v>
      </c>
      <c r="U833" s="35">
        <v>0</v>
      </c>
      <c r="V833" s="35">
        <v>0</v>
      </c>
      <c r="W833" s="35">
        <v>3.7460198539099998E-4</v>
      </c>
      <c r="X833" s="35">
        <v>1.27404764938E-4</v>
      </c>
      <c r="Y833" s="35">
        <v>0</v>
      </c>
      <c r="Z833" s="35">
        <v>6.7159167226299996E-4</v>
      </c>
      <c r="AA833" s="35">
        <v>3.5423308536999999E-4</v>
      </c>
      <c r="AB833" s="35">
        <v>0</v>
      </c>
      <c r="AC833" s="35">
        <v>5.0188205771599999E-4</v>
      </c>
      <c r="AD833" s="35">
        <v>1.5145778114400001E-3</v>
      </c>
      <c r="AE833" s="35">
        <v>3.2840722495900001E-4</v>
      </c>
      <c r="AF833" s="35">
        <v>3.8131553860800001E-4</v>
      </c>
      <c r="AG833" s="35">
        <v>6.8775790921600001E-4</v>
      </c>
      <c r="AH833" s="35">
        <v>2.4230676035900001E-4</v>
      </c>
      <c r="AI833" s="35">
        <v>9.7276264591399997E-4</v>
      </c>
      <c r="AJ833" s="35">
        <v>7.5642965204200001E-4</v>
      </c>
      <c r="AM833" s="34"/>
      <c r="AY833" s="36"/>
      <c r="AZ833" s="36"/>
      <c r="BA833" s="36"/>
      <c r="BB833" s="36"/>
    </row>
    <row r="834" spans="19:54" x14ac:dyDescent="0.2">
      <c r="S834" s="8" t="s">
        <v>5348</v>
      </c>
      <c r="T834" s="8" t="s">
        <v>5060</v>
      </c>
      <c r="U834" s="35">
        <v>3.02920370034E-2</v>
      </c>
      <c r="V834" s="35">
        <v>0.14110871130300001</v>
      </c>
      <c r="W834" s="35">
        <v>0.1076980708</v>
      </c>
      <c r="X834" s="35">
        <v>8.5106382978700004E-2</v>
      </c>
      <c r="Y834" s="35">
        <v>0.139933010793</v>
      </c>
      <c r="Z834" s="35">
        <v>5.1376762928099999E-2</v>
      </c>
      <c r="AA834" s="35">
        <v>0.16259298618500001</v>
      </c>
      <c r="AB834" s="35">
        <v>0.35922602355599997</v>
      </c>
      <c r="AC834" s="35">
        <v>8.1053952321199996E-2</v>
      </c>
      <c r="AD834" s="35">
        <v>0.15978795910599999</v>
      </c>
      <c r="AE834" s="35">
        <v>0.13201970443300001</v>
      </c>
      <c r="AF834" s="35">
        <v>0.12240228789300001</v>
      </c>
      <c r="AG834" s="35">
        <v>5.6740027510300002E-2</v>
      </c>
      <c r="AH834" s="35">
        <v>9.28034892173E-2</v>
      </c>
      <c r="AI834" s="35">
        <v>9.7600518806699996E-2</v>
      </c>
      <c r="AJ834" s="35">
        <v>6.2405446293499998E-2</v>
      </c>
      <c r="AM834" s="34"/>
      <c r="AY834" s="36"/>
      <c r="AZ834" s="36"/>
      <c r="BA834" s="36"/>
      <c r="BB834" s="36"/>
    </row>
    <row r="835" spans="19:54" x14ac:dyDescent="0.2">
      <c r="S835" s="8" t="s">
        <v>5348</v>
      </c>
      <c r="T835" s="8" t="s">
        <v>4973</v>
      </c>
      <c r="U835" s="35">
        <v>0</v>
      </c>
      <c r="V835" s="35">
        <v>0</v>
      </c>
      <c r="W835" s="35">
        <v>0</v>
      </c>
      <c r="X835" s="35">
        <v>0</v>
      </c>
      <c r="Y835" s="35">
        <v>0</v>
      </c>
      <c r="Z835" s="35">
        <v>0</v>
      </c>
      <c r="AA835" s="35">
        <v>0</v>
      </c>
      <c r="AB835" s="35">
        <v>0</v>
      </c>
      <c r="AC835" s="35">
        <v>0</v>
      </c>
      <c r="AD835" s="35">
        <v>0</v>
      </c>
      <c r="AE835" s="35">
        <v>0</v>
      </c>
      <c r="AF835" s="35">
        <v>0</v>
      </c>
      <c r="AG835" s="35">
        <v>0</v>
      </c>
      <c r="AH835" s="35">
        <v>0</v>
      </c>
      <c r="AI835" s="35">
        <v>0</v>
      </c>
      <c r="AJ835" s="35">
        <v>0</v>
      </c>
      <c r="AM835" s="34"/>
      <c r="AY835" s="36"/>
      <c r="AZ835" s="36"/>
      <c r="BA835" s="36"/>
      <c r="BB835" s="36"/>
    </row>
    <row r="836" spans="19:54" ht="15.75" thickBot="1" x14ac:dyDescent="0.25">
      <c r="S836" s="40" t="s">
        <v>5348</v>
      </c>
      <c r="T836" s="40" t="s">
        <v>52</v>
      </c>
      <c r="U836" s="41">
        <v>0</v>
      </c>
      <c r="V836" s="41">
        <v>0</v>
      </c>
      <c r="W836" s="41">
        <v>0</v>
      </c>
      <c r="X836" s="41">
        <v>0</v>
      </c>
      <c r="Y836" s="41">
        <v>0</v>
      </c>
      <c r="Z836" s="41">
        <v>0</v>
      </c>
      <c r="AA836" s="41">
        <v>0</v>
      </c>
      <c r="AB836" s="41">
        <v>0</v>
      </c>
      <c r="AC836" s="41">
        <v>0</v>
      </c>
      <c r="AD836" s="41">
        <v>0</v>
      </c>
      <c r="AE836" s="41">
        <v>0</v>
      </c>
      <c r="AF836" s="41">
        <v>0</v>
      </c>
      <c r="AG836" s="41">
        <v>0</v>
      </c>
      <c r="AH836" s="41">
        <v>0</v>
      </c>
      <c r="AI836" s="41">
        <v>0</v>
      </c>
      <c r="AJ836" s="41">
        <v>0</v>
      </c>
      <c r="AM836" s="34"/>
      <c r="AY836" s="36"/>
      <c r="AZ836" s="36"/>
      <c r="BA836" s="36"/>
      <c r="BB836" s="36"/>
    </row>
    <row r="837" spans="19:54" x14ac:dyDescent="0.2">
      <c r="S837" s="8" t="s">
        <v>5349</v>
      </c>
      <c r="T837" s="8" t="s">
        <v>5054</v>
      </c>
      <c r="U837" s="35">
        <v>0.99440559440599996</v>
      </c>
      <c r="V837" s="35">
        <v>0.98722044728400005</v>
      </c>
      <c r="W837" s="35">
        <v>0.990680598701</v>
      </c>
      <c r="X837" s="35">
        <v>0.99493991144799998</v>
      </c>
      <c r="Y837" s="35">
        <v>0.98347107438000003</v>
      </c>
      <c r="Z837" s="35">
        <v>0.99095263438000003</v>
      </c>
      <c r="AA837" s="35">
        <v>0.89332538736599998</v>
      </c>
      <c r="AB837" s="35">
        <v>0.87827121332299996</v>
      </c>
      <c r="AC837" s="35">
        <v>0.94651468654100002</v>
      </c>
      <c r="AD837" s="35">
        <v>0.91160949868100005</v>
      </c>
      <c r="AE837" s="35">
        <v>0.96526237989700003</v>
      </c>
      <c r="AF837" s="35">
        <v>0.97012302284700003</v>
      </c>
      <c r="AG837" s="35">
        <v>0.99397590361400001</v>
      </c>
      <c r="AH837" s="35">
        <v>0.99428571428599999</v>
      </c>
      <c r="AI837" s="35">
        <v>0.99160079051399996</v>
      </c>
      <c r="AJ837" s="35">
        <v>0.99177735610399997</v>
      </c>
      <c r="AM837" s="34"/>
      <c r="AY837" s="36"/>
      <c r="AZ837" s="36"/>
      <c r="BA837" s="36"/>
      <c r="BB837" s="36"/>
    </row>
    <row r="838" spans="19:54" x14ac:dyDescent="0.2">
      <c r="S838" s="8" t="s">
        <v>5349</v>
      </c>
      <c r="T838" s="8" t="s">
        <v>5056</v>
      </c>
      <c r="U838" s="35">
        <v>0</v>
      </c>
      <c r="V838" s="35">
        <v>0</v>
      </c>
      <c r="W838" s="35">
        <v>0</v>
      </c>
      <c r="X838" s="35">
        <v>0</v>
      </c>
      <c r="Y838" s="35">
        <v>0</v>
      </c>
      <c r="Z838" s="35">
        <v>5.3219797764799998E-4</v>
      </c>
      <c r="AA838" s="35">
        <v>0</v>
      </c>
      <c r="AB838" s="35">
        <v>0</v>
      </c>
      <c r="AC838" s="35">
        <v>0</v>
      </c>
      <c r="AD838" s="35">
        <v>6.5963060685999999E-4</v>
      </c>
      <c r="AE838" s="35">
        <v>7.3909830007400003E-4</v>
      </c>
      <c r="AF838" s="35">
        <v>0</v>
      </c>
      <c r="AG838" s="35">
        <v>0</v>
      </c>
      <c r="AH838" s="35">
        <v>0</v>
      </c>
      <c r="AI838" s="35">
        <v>0</v>
      </c>
      <c r="AJ838" s="35">
        <v>6.3251106894400002E-4</v>
      </c>
      <c r="AM838" s="34"/>
      <c r="AY838" s="36"/>
      <c r="AZ838" s="36"/>
      <c r="BA838" s="36"/>
      <c r="BB838" s="36"/>
    </row>
    <row r="839" spans="19:54" x14ac:dyDescent="0.2">
      <c r="S839" s="8" t="s">
        <v>5349</v>
      </c>
      <c r="T839" s="8" t="s">
        <v>5058</v>
      </c>
      <c r="U839" s="35">
        <v>8.3916083916099995E-4</v>
      </c>
      <c r="V839" s="35">
        <v>1.5974440894599999E-3</v>
      </c>
      <c r="W839" s="35">
        <v>2.8240609997199999E-4</v>
      </c>
      <c r="X839" s="35">
        <v>6.3251106894400002E-4</v>
      </c>
      <c r="Y839" s="35">
        <v>1.7709563164099999E-3</v>
      </c>
      <c r="Z839" s="35">
        <v>1.0643959553E-3</v>
      </c>
      <c r="AA839" s="35">
        <v>0</v>
      </c>
      <c r="AB839" s="35">
        <v>3.9651070578899998E-4</v>
      </c>
      <c r="AC839" s="35">
        <v>1.3152126260400001E-3</v>
      </c>
      <c r="AD839" s="35">
        <v>1.31926121372E-3</v>
      </c>
      <c r="AE839" s="35">
        <v>0</v>
      </c>
      <c r="AF839" s="35">
        <v>1.7574692442899999E-3</v>
      </c>
      <c r="AG839" s="35">
        <v>0</v>
      </c>
      <c r="AH839" s="35">
        <v>2.7210884353699998E-4</v>
      </c>
      <c r="AI839" s="35">
        <v>1.4822134387400001E-3</v>
      </c>
      <c r="AJ839" s="35">
        <v>6.3251106894400002E-4</v>
      </c>
      <c r="AM839" s="34"/>
      <c r="AY839" s="36"/>
      <c r="AZ839" s="36"/>
      <c r="BA839" s="36"/>
      <c r="BB839" s="36"/>
    </row>
    <row r="840" spans="19:54" x14ac:dyDescent="0.2">
      <c r="S840" s="8" t="s">
        <v>5349</v>
      </c>
      <c r="T840" s="8" t="s">
        <v>5060</v>
      </c>
      <c r="U840" s="35">
        <v>4.7552447552400004E-3</v>
      </c>
      <c r="V840" s="35">
        <v>1.1182108626199999E-2</v>
      </c>
      <c r="W840" s="35">
        <v>9.0369951990999994E-3</v>
      </c>
      <c r="X840" s="35">
        <v>4.42757748261E-3</v>
      </c>
      <c r="Y840" s="35">
        <v>1.4757969303400001E-2</v>
      </c>
      <c r="Z840" s="35">
        <v>7.45077168707E-3</v>
      </c>
      <c r="AA840" s="35">
        <v>0.10667461263399999</v>
      </c>
      <c r="AB840" s="35">
        <v>0.12133227597100001</v>
      </c>
      <c r="AC840" s="35">
        <v>5.2170100832999999E-2</v>
      </c>
      <c r="AD840" s="35">
        <v>8.6411609498699998E-2</v>
      </c>
      <c r="AE840" s="35">
        <v>3.3998521803400003E-2</v>
      </c>
      <c r="AF840" s="35">
        <v>2.8119507908599999E-2</v>
      </c>
      <c r="AG840" s="35">
        <v>6.0240963855399997E-3</v>
      </c>
      <c r="AH840" s="35">
        <v>5.4421768707499998E-3</v>
      </c>
      <c r="AI840" s="35">
        <v>6.9169960474299999E-3</v>
      </c>
      <c r="AJ840" s="35">
        <v>6.9576217583800001E-3</v>
      </c>
      <c r="AM840" s="34"/>
      <c r="AY840" s="36"/>
      <c r="AZ840" s="36"/>
      <c r="BA840" s="36"/>
      <c r="BB840" s="36"/>
    </row>
    <row r="841" spans="19:54" x14ac:dyDescent="0.2">
      <c r="S841" s="8" t="s">
        <v>5349</v>
      </c>
      <c r="T841" s="8" t="s">
        <v>4973</v>
      </c>
      <c r="U841" s="35">
        <v>0</v>
      </c>
      <c r="V841" s="35">
        <v>0</v>
      </c>
      <c r="W841" s="35">
        <v>0</v>
      </c>
      <c r="X841" s="35">
        <v>0</v>
      </c>
      <c r="Y841" s="35">
        <v>0</v>
      </c>
      <c r="Z841" s="35">
        <v>0</v>
      </c>
      <c r="AA841" s="35">
        <v>0</v>
      </c>
      <c r="AB841" s="35">
        <v>0</v>
      </c>
      <c r="AC841" s="35">
        <v>0</v>
      </c>
      <c r="AD841" s="35">
        <v>0</v>
      </c>
      <c r="AE841" s="35">
        <v>0</v>
      </c>
      <c r="AF841" s="35">
        <v>0</v>
      </c>
      <c r="AG841" s="35">
        <v>0</v>
      </c>
      <c r="AH841" s="35">
        <v>0</v>
      </c>
      <c r="AI841" s="35">
        <v>0</v>
      </c>
      <c r="AJ841" s="35">
        <v>0</v>
      </c>
      <c r="AM841" s="34"/>
      <c r="AY841" s="36"/>
      <c r="AZ841" s="36"/>
      <c r="BA841" s="36"/>
      <c r="BB841" s="36"/>
    </row>
    <row r="842" spans="19:54" ht="15.75" thickBot="1" x14ac:dyDescent="0.25">
      <c r="S842" s="40" t="s">
        <v>5349</v>
      </c>
      <c r="T842" s="40" t="s">
        <v>52</v>
      </c>
      <c r="U842" s="41">
        <v>0</v>
      </c>
      <c r="V842" s="41">
        <v>0</v>
      </c>
      <c r="W842" s="41">
        <v>0</v>
      </c>
      <c r="X842" s="41">
        <v>0</v>
      </c>
      <c r="Y842" s="41">
        <v>0</v>
      </c>
      <c r="Z842" s="41">
        <v>0</v>
      </c>
      <c r="AA842" s="41">
        <v>0</v>
      </c>
      <c r="AB842" s="41">
        <v>0</v>
      </c>
      <c r="AC842" s="41">
        <v>0</v>
      </c>
      <c r="AD842" s="41">
        <v>0</v>
      </c>
      <c r="AE842" s="41">
        <v>0</v>
      </c>
      <c r="AF842" s="41">
        <v>0</v>
      </c>
      <c r="AG842" s="41">
        <v>0</v>
      </c>
      <c r="AH842" s="41">
        <v>0</v>
      </c>
      <c r="AI842" s="41">
        <v>0</v>
      </c>
      <c r="AJ842" s="41">
        <v>0</v>
      </c>
      <c r="AM842" s="34"/>
      <c r="AY842" s="36"/>
      <c r="AZ842" s="36"/>
      <c r="BA842" s="36"/>
      <c r="BB842" s="36"/>
    </row>
    <row r="843" spans="19:54" x14ac:dyDescent="0.2">
      <c r="S843" s="8" t="s">
        <v>5350</v>
      </c>
      <c r="T843" s="8" t="s">
        <v>5054</v>
      </c>
      <c r="U843" s="35">
        <v>0.989352262644</v>
      </c>
      <c r="V843" s="35">
        <v>0.96847155586</v>
      </c>
      <c r="W843" s="35">
        <v>0.98871762275499997</v>
      </c>
      <c r="X843" s="35">
        <v>0.992350486787</v>
      </c>
      <c r="Y843" s="35">
        <v>0.95852402745999998</v>
      </c>
      <c r="Z843" s="35">
        <v>0.98674157303400001</v>
      </c>
      <c r="AA843" s="35">
        <v>0.88183161004400001</v>
      </c>
      <c r="AB843" s="35">
        <v>0.82549504950499997</v>
      </c>
      <c r="AC843" s="35">
        <v>0.96885617213999997</v>
      </c>
      <c r="AD843" s="35">
        <v>0.935216894977</v>
      </c>
      <c r="AE843" s="35">
        <v>0.90504201680700003</v>
      </c>
      <c r="AF843" s="35">
        <v>0.93651469961699996</v>
      </c>
      <c r="AG843" s="35">
        <v>0.99392097264400003</v>
      </c>
      <c r="AH843" s="35">
        <v>0.98941085868300005</v>
      </c>
      <c r="AI843" s="35">
        <v>0.99031789575600004</v>
      </c>
      <c r="AJ843" s="35">
        <v>0.99013041945699998</v>
      </c>
      <c r="AM843" s="34"/>
      <c r="AY843" s="36"/>
      <c r="AZ843" s="36"/>
      <c r="BA843" s="36"/>
      <c r="BB843" s="36"/>
    </row>
    <row r="844" spans="19:54" x14ac:dyDescent="0.2">
      <c r="S844" s="8" t="s">
        <v>5350</v>
      </c>
      <c r="T844" s="8" t="s">
        <v>5056</v>
      </c>
      <c r="U844" s="35">
        <v>2.21827861579E-4</v>
      </c>
      <c r="V844" s="35">
        <v>0</v>
      </c>
      <c r="W844" s="35">
        <v>1.5890672175399999E-4</v>
      </c>
      <c r="X844" s="35">
        <v>1.1590171534500001E-4</v>
      </c>
      <c r="Y844" s="35">
        <v>2.8604118993100003E-4</v>
      </c>
      <c r="Z844" s="35">
        <v>2.24719101124E-4</v>
      </c>
      <c r="AA844" s="35">
        <v>0</v>
      </c>
      <c r="AB844" s="35">
        <v>2.0627062706300001E-4</v>
      </c>
      <c r="AC844" s="35">
        <v>1.8875047187600001E-4</v>
      </c>
      <c r="AD844" s="35">
        <v>2.8538812785399998E-4</v>
      </c>
      <c r="AE844" s="35">
        <v>0</v>
      </c>
      <c r="AF844" s="35">
        <v>0</v>
      </c>
      <c r="AG844" s="35">
        <v>0</v>
      </c>
      <c r="AH844" s="35">
        <v>0</v>
      </c>
      <c r="AI844" s="35">
        <v>1.6136840406600001E-4</v>
      </c>
      <c r="AJ844" s="35">
        <v>0</v>
      </c>
      <c r="AM844" s="34"/>
      <c r="AY844" s="36"/>
      <c r="AZ844" s="36"/>
      <c r="BA844" s="36"/>
      <c r="BB844" s="36"/>
    </row>
    <row r="845" spans="19:54" x14ac:dyDescent="0.2">
      <c r="S845" s="8" t="s">
        <v>5350</v>
      </c>
      <c r="T845" s="8" t="s">
        <v>5058</v>
      </c>
      <c r="U845" s="35">
        <v>0</v>
      </c>
      <c r="V845" s="35">
        <v>0</v>
      </c>
      <c r="W845" s="35">
        <v>3.1781344350899999E-4</v>
      </c>
      <c r="X845" s="35">
        <v>5.7950857672699999E-4</v>
      </c>
      <c r="Y845" s="35">
        <v>2.8604118993100003E-4</v>
      </c>
      <c r="Z845" s="35">
        <v>4.4943820224699999E-4</v>
      </c>
      <c r="AA845" s="35">
        <v>0</v>
      </c>
      <c r="AB845" s="35">
        <v>0</v>
      </c>
      <c r="AC845" s="35">
        <v>1.1325028312599999E-3</v>
      </c>
      <c r="AD845" s="35">
        <v>8.5616438356199995E-4</v>
      </c>
      <c r="AE845" s="35">
        <v>0</v>
      </c>
      <c r="AF845" s="35">
        <v>4.2607584149999999E-4</v>
      </c>
      <c r="AG845" s="35">
        <v>0</v>
      </c>
      <c r="AH845" s="35">
        <v>1.92529842126E-4</v>
      </c>
      <c r="AI845" s="35">
        <v>6.4547361626599996E-4</v>
      </c>
      <c r="AJ845" s="35">
        <v>2.4673951357099999E-3</v>
      </c>
      <c r="AM845" s="34"/>
      <c r="AY845" s="36"/>
      <c r="AZ845" s="36"/>
      <c r="BA845" s="36"/>
      <c r="BB845" s="36"/>
    </row>
    <row r="846" spans="19:54" x14ac:dyDescent="0.2">
      <c r="S846" s="8" t="s">
        <v>5350</v>
      </c>
      <c r="T846" s="8" t="s">
        <v>5060</v>
      </c>
      <c r="U846" s="35">
        <v>1.0425909494199999E-2</v>
      </c>
      <c r="V846" s="35">
        <v>3.1528444139800001E-2</v>
      </c>
      <c r="W846" s="35">
        <v>1.08056570793E-2</v>
      </c>
      <c r="X846" s="35">
        <v>6.9541029207199996E-3</v>
      </c>
      <c r="Y846" s="35">
        <v>4.0903890160199997E-2</v>
      </c>
      <c r="Z846" s="35">
        <v>1.2584269662899999E-2</v>
      </c>
      <c r="AA846" s="35">
        <v>0.118168389956</v>
      </c>
      <c r="AB846" s="35">
        <v>0.17429867986799999</v>
      </c>
      <c r="AC846" s="35">
        <v>2.98225745564E-2</v>
      </c>
      <c r="AD846" s="35">
        <v>6.3641552511399996E-2</v>
      </c>
      <c r="AE846" s="35">
        <v>9.4957983193299997E-2</v>
      </c>
      <c r="AF846" s="35">
        <v>6.3059224541999997E-2</v>
      </c>
      <c r="AG846" s="35">
        <v>6.0790273556200003E-3</v>
      </c>
      <c r="AH846" s="35">
        <v>1.03966114748E-2</v>
      </c>
      <c r="AI846" s="35">
        <v>8.8752622236600003E-3</v>
      </c>
      <c r="AJ846" s="35">
        <v>7.4021854071200004E-3</v>
      </c>
      <c r="AM846" s="34"/>
      <c r="AY846" s="36"/>
      <c r="AZ846" s="36"/>
      <c r="BA846" s="36"/>
      <c r="BB846" s="36"/>
    </row>
    <row r="847" spans="19:54" x14ac:dyDescent="0.2">
      <c r="S847" s="8" t="s">
        <v>5350</v>
      </c>
      <c r="T847" s="8" t="s">
        <v>4973</v>
      </c>
      <c r="U847" s="35">
        <v>0</v>
      </c>
      <c r="V847" s="35">
        <v>0</v>
      </c>
      <c r="W847" s="35">
        <v>0</v>
      </c>
      <c r="X847" s="35">
        <v>0</v>
      </c>
      <c r="Y847" s="35">
        <v>0</v>
      </c>
      <c r="Z847" s="35">
        <v>0</v>
      </c>
      <c r="AA847" s="35">
        <v>0</v>
      </c>
      <c r="AB847" s="35">
        <v>0</v>
      </c>
      <c r="AC847" s="35">
        <v>0</v>
      </c>
      <c r="AD847" s="35">
        <v>0</v>
      </c>
      <c r="AE847" s="35">
        <v>0</v>
      </c>
      <c r="AF847" s="35">
        <v>0</v>
      </c>
      <c r="AG847" s="35">
        <v>0</v>
      </c>
      <c r="AH847" s="35">
        <v>0</v>
      </c>
      <c r="AI847" s="35">
        <v>0</v>
      </c>
      <c r="AJ847" s="35">
        <v>0</v>
      </c>
      <c r="AM847" s="34"/>
      <c r="AY847" s="36"/>
      <c r="AZ847" s="36"/>
      <c r="BA847" s="36"/>
      <c r="BB847" s="36"/>
    </row>
    <row r="848" spans="19:54" ht="15.75" thickBot="1" x14ac:dyDescent="0.25">
      <c r="S848" s="40" t="s">
        <v>5350</v>
      </c>
      <c r="T848" s="40" t="s">
        <v>52</v>
      </c>
      <c r="U848" s="41">
        <v>0</v>
      </c>
      <c r="V848" s="41">
        <v>0</v>
      </c>
      <c r="W848" s="41">
        <v>0</v>
      </c>
      <c r="X848" s="41">
        <v>0</v>
      </c>
      <c r="Y848" s="41">
        <v>0</v>
      </c>
      <c r="Z848" s="41">
        <v>0</v>
      </c>
      <c r="AA848" s="41">
        <v>0</v>
      </c>
      <c r="AB848" s="41">
        <v>0</v>
      </c>
      <c r="AC848" s="41">
        <v>0</v>
      </c>
      <c r="AD848" s="41">
        <v>0</v>
      </c>
      <c r="AE848" s="41">
        <v>0</v>
      </c>
      <c r="AF848" s="41">
        <v>0</v>
      </c>
      <c r="AG848" s="41">
        <v>0</v>
      </c>
      <c r="AH848" s="41">
        <v>0</v>
      </c>
      <c r="AI848" s="41">
        <v>0</v>
      </c>
      <c r="AJ848" s="41">
        <v>0</v>
      </c>
      <c r="AM848" s="34"/>
      <c r="AY848" s="36"/>
      <c r="AZ848" s="36"/>
      <c r="BA848" s="36"/>
      <c r="BB848" s="36"/>
    </row>
    <row r="849" spans="19:54" x14ac:dyDescent="0.2">
      <c r="S849" s="8" t="s">
        <v>5351</v>
      </c>
      <c r="T849" s="8" t="s">
        <v>5054</v>
      </c>
      <c r="U849" s="35">
        <v>0.98986021998200002</v>
      </c>
      <c r="V849" s="35">
        <v>0.97388849682400003</v>
      </c>
      <c r="W849" s="35">
        <v>0.98445171849400004</v>
      </c>
      <c r="X849" s="35">
        <v>0.99216822229400004</v>
      </c>
      <c r="Y849" s="35">
        <v>0.96762771876599996</v>
      </c>
      <c r="Z849" s="35">
        <v>0.98812961180600001</v>
      </c>
      <c r="AA849" s="35">
        <v>0.92340644276899997</v>
      </c>
      <c r="AB849" s="35">
        <v>0.78289221327199998</v>
      </c>
      <c r="AC849" s="35">
        <v>0.983807306953</v>
      </c>
      <c r="AD849" s="35">
        <v>0.95671615095700002</v>
      </c>
      <c r="AE849" s="35">
        <v>0.93203015203799999</v>
      </c>
      <c r="AF849" s="35">
        <v>0.95076599228199998</v>
      </c>
      <c r="AG849" s="35">
        <v>0.99313917670100005</v>
      </c>
      <c r="AH849" s="35">
        <v>0.98583171101</v>
      </c>
      <c r="AI849" s="35">
        <v>0.98952026082900002</v>
      </c>
      <c r="AJ849" s="35">
        <v>0.99107640825400001</v>
      </c>
      <c r="AM849" s="34"/>
      <c r="AY849" s="36"/>
      <c r="AZ849" s="36"/>
      <c r="BA849" s="36"/>
      <c r="BB849" s="36"/>
    </row>
    <row r="850" spans="19:54" x14ac:dyDescent="0.2">
      <c r="S850" s="8" t="s">
        <v>5351</v>
      </c>
      <c r="T850" s="8" t="s">
        <v>5056</v>
      </c>
      <c r="U850" s="35">
        <v>2.29147571036E-4</v>
      </c>
      <c r="V850" s="35">
        <v>0</v>
      </c>
      <c r="W850" s="35">
        <v>2.0458265139100001E-4</v>
      </c>
      <c r="X850" s="35">
        <v>1.07284626113E-4</v>
      </c>
      <c r="Y850" s="35">
        <v>0</v>
      </c>
      <c r="Z850" s="35">
        <v>0</v>
      </c>
      <c r="AA850" s="35">
        <v>0</v>
      </c>
      <c r="AB850" s="35">
        <v>0</v>
      </c>
      <c r="AC850" s="35">
        <v>1.0120433154500001E-4</v>
      </c>
      <c r="AD850" s="35">
        <v>0</v>
      </c>
      <c r="AE850" s="35">
        <v>0</v>
      </c>
      <c r="AF850" s="35">
        <v>0</v>
      </c>
      <c r="AG850" s="35">
        <v>0</v>
      </c>
      <c r="AH850" s="35">
        <v>0</v>
      </c>
      <c r="AI850" s="35">
        <v>2.32883092687E-4</v>
      </c>
      <c r="AJ850" s="35">
        <v>0</v>
      </c>
      <c r="AM850" s="34"/>
      <c r="AY850" s="36"/>
      <c r="AZ850" s="36"/>
      <c r="BA850" s="36"/>
      <c r="BB850" s="36"/>
    </row>
    <row r="851" spans="19:54" x14ac:dyDescent="0.2">
      <c r="S851" s="8" t="s">
        <v>5351</v>
      </c>
      <c r="T851" s="8" t="s">
        <v>5058</v>
      </c>
      <c r="U851" s="35">
        <v>5.7286892758900003E-5</v>
      </c>
      <c r="V851" s="35">
        <v>0</v>
      </c>
      <c r="W851" s="35">
        <v>6.1374795417300004E-4</v>
      </c>
      <c r="X851" s="35">
        <v>2.6821156528300001E-4</v>
      </c>
      <c r="Y851" s="35">
        <v>1.1802394200000001E-3</v>
      </c>
      <c r="Z851" s="35">
        <v>1.12287455887E-3</v>
      </c>
      <c r="AA851" s="35">
        <v>3.4270047978100001E-4</v>
      </c>
      <c r="AB851" s="35">
        <v>3.8358266206400002E-4</v>
      </c>
      <c r="AC851" s="35">
        <v>8.0963465236300004E-4</v>
      </c>
      <c r="AD851" s="35">
        <v>7.1543552137400001E-4</v>
      </c>
      <c r="AE851" s="35">
        <v>5.1105148843700004E-4</v>
      </c>
      <c r="AF851" s="35">
        <v>9.3556309203599996E-4</v>
      </c>
      <c r="AG851" s="35">
        <v>2.8003360403199999E-4</v>
      </c>
      <c r="AH851" s="35">
        <v>3.2446463335500001E-4</v>
      </c>
      <c r="AI851" s="35">
        <v>1.0479739170900001E-3</v>
      </c>
      <c r="AJ851" s="35">
        <v>1.67317345231E-3</v>
      </c>
      <c r="AM851" s="34"/>
      <c r="AY851" s="36"/>
      <c r="AZ851" s="36"/>
      <c r="BA851" s="36"/>
      <c r="BB851" s="36"/>
    </row>
    <row r="852" spans="19:54" x14ac:dyDescent="0.2">
      <c r="S852" s="8" t="s">
        <v>5351</v>
      </c>
      <c r="T852" s="8" t="s">
        <v>5060</v>
      </c>
      <c r="U852" s="35">
        <v>9.8533455545400002E-3</v>
      </c>
      <c r="V852" s="35">
        <v>2.6111503175700001E-2</v>
      </c>
      <c r="W852" s="35">
        <v>1.47299509002E-2</v>
      </c>
      <c r="X852" s="35">
        <v>7.4562815148599996E-3</v>
      </c>
      <c r="Y852" s="35">
        <v>3.1192041814199999E-2</v>
      </c>
      <c r="Z852" s="35">
        <v>1.0747513634900001E-2</v>
      </c>
      <c r="AA852" s="35">
        <v>7.6250856751199997E-2</v>
      </c>
      <c r="AB852" s="35">
        <v>0.21672420406599999</v>
      </c>
      <c r="AC852" s="35">
        <v>1.52818540634E-2</v>
      </c>
      <c r="AD852" s="35">
        <v>4.2568413521700002E-2</v>
      </c>
      <c r="AE852" s="35">
        <v>6.7458796473699997E-2</v>
      </c>
      <c r="AF852" s="35">
        <v>4.8298444626399997E-2</v>
      </c>
      <c r="AG852" s="35">
        <v>6.5807896947599996E-3</v>
      </c>
      <c r="AH852" s="35">
        <v>1.3843824356500001E-2</v>
      </c>
      <c r="AI852" s="35">
        <v>9.1988821611600005E-3</v>
      </c>
      <c r="AJ852" s="35">
        <v>7.2504182933600001E-3</v>
      </c>
      <c r="AM852" s="34"/>
      <c r="AY852" s="36"/>
      <c r="AZ852" s="36"/>
      <c r="BA852" s="36"/>
      <c r="BB852" s="36"/>
    </row>
    <row r="853" spans="19:54" x14ac:dyDescent="0.2">
      <c r="S853" s="8" t="s">
        <v>5351</v>
      </c>
      <c r="T853" s="8" t="s">
        <v>4973</v>
      </c>
      <c r="U853" s="35">
        <v>0</v>
      </c>
      <c r="V853" s="35">
        <v>0</v>
      </c>
      <c r="W853" s="35">
        <v>0</v>
      </c>
      <c r="X853" s="35">
        <v>0</v>
      </c>
      <c r="Y853" s="35">
        <v>0</v>
      </c>
      <c r="Z853" s="35">
        <v>0</v>
      </c>
      <c r="AA853" s="35">
        <v>0</v>
      </c>
      <c r="AB853" s="35">
        <v>0</v>
      </c>
      <c r="AC853" s="35">
        <v>0</v>
      </c>
      <c r="AD853" s="35">
        <v>0</v>
      </c>
      <c r="AE853" s="35">
        <v>0</v>
      </c>
      <c r="AF853" s="35">
        <v>0</v>
      </c>
      <c r="AG853" s="35">
        <v>0</v>
      </c>
      <c r="AH853" s="35">
        <v>0</v>
      </c>
      <c r="AI853" s="35">
        <v>0</v>
      </c>
      <c r="AJ853" s="35">
        <v>0</v>
      </c>
      <c r="AM853" s="34"/>
      <c r="AY853" s="36"/>
      <c r="AZ853" s="36"/>
      <c r="BA853" s="36"/>
      <c r="BB853" s="36"/>
    </row>
    <row r="854" spans="19:54" ht="15.75" thickBot="1" x14ac:dyDescent="0.25">
      <c r="S854" s="40" t="s">
        <v>5351</v>
      </c>
      <c r="T854" s="40" t="s">
        <v>52</v>
      </c>
      <c r="U854" s="41">
        <v>0</v>
      </c>
      <c r="V854" s="41">
        <v>0</v>
      </c>
      <c r="W854" s="41">
        <v>0</v>
      </c>
      <c r="X854" s="41">
        <v>0</v>
      </c>
      <c r="Y854" s="41">
        <v>0</v>
      </c>
      <c r="Z854" s="41">
        <v>0</v>
      </c>
      <c r="AA854" s="41">
        <v>0</v>
      </c>
      <c r="AB854" s="41">
        <v>0</v>
      </c>
      <c r="AC854" s="41">
        <v>0</v>
      </c>
      <c r="AD854" s="41">
        <v>0</v>
      </c>
      <c r="AE854" s="41">
        <v>0</v>
      </c>
      <c r="AF854" s="41">
        <v>0</v>
      </c>
      <c r="AG854" s="41">
        <v>0</v>
      </c>
      <c r="AH854" s="41">
        <v>0</v>
      </c>
      <c r="AI854" s="41">
        <v>0</v>
      </c>
      <c r="AJ854" s="41">
        <v>0</v>
      </c>
      <c r="AM854" s="34"/>
      <c r="AY854" s="36"/>
      <c r="AZ854" s="36"/>
      <c r="BA854" s="36"/>
      <c r="BB854" s="36"/>
    </row>
    <row r="855" spans="19:54" x14ac:dyDescent="0.2">
      <c r="S855" s="8" t="s">
        <v>5352</v>
      </c>
      <c r="T855" s="8" t="s">
        <v>5054</v>
      </c>
      <c r="U855" s="35">
        <v>0.88941163746499996</v>
      </c>
      <c r="V855" s="35">
        <v>0.69331641286000001</v>
      </c>
      <c r="W855" s="35">
        <v>0.72791262135900003</v>
      </c>
      <c r="X855" s="35">
        <v>0.79858317824299996</v>
      </c>
      <c r="Y855" s="35">
        <v>0.84978474784699998</v>
      </c>
      <c r="Z855" s="35">
        <v>0.85861182519299994</v>
      </c>
      <c r="AA855" s="35">
        <v>0.70051797206099997</v>
      </c>
      <c r="AB855" s="35">
        <v>0.42305483778399999</v>
      </c>
      <c r="AC855" s="35">
        <v>0.80045714285699998</v>
      </c>
      <c r="AD855" s="35">
        <v>0.70150677093299996</v>
      </c>
      <c r="AE855" s="35">
        <v>0.76770249617899999</v>
      </c>
      <c r="AF855" s="35">
        <v>0.79313321185399999</v>
      </c>
      <c r="AG855" s="35">
        <v>0.80833833233399999</v>
      </c>
      <c r="AH855" s="35">
        <v>0.74945054945099998</v>
      </c>
      <c r="AI855" s="35">
        <v>0.79731222385900002</v>
      </c>
      <c r="AJ855" s="35">
        <v>0.80496499045199998</v>
      </c>
      <c r="AM855" s="34"/>
      <c r="AY855" s="36"/>
      <c r="AZ855" s="36"/>
      <c r="BA855" s="36"/>
      <c r="BB855" s="36"/>
    </row>
    <row r="856" spans="19:54" x14ac:dyDescent="0.2">
      <c r="S856" s="8" t="s">
        <v>5352</v>
      </c>
      <c r="T856" s="8" t="s">
        <v>5056</v>
      </c>
      <c r="U856" s="35">
        <v>1.08154877785E-4</v>
      </c>
      <c r="V856" s="35">
        <v>4.2301184433199998E-4</v>
      </c>
      <c r="W856" s="35">
        <v>8.0906148867299999E-5</v>
      </c>
      <c r="X856" s="35">
        <v>6.0034820195700001E-5</v>
      </c>
      <c r="Y856" s="35">
        <v>3.0750307503100001E-4</v>
      </c>
      <c r="Z856" s="35">
        <v>1.4281633818900001E-4</v>
      </c>
      <c r="AA856" s="35">
        <v>0</v>
      </c>
      <c r="AB856" s="35">
        <v>1.4355440712000001E-4</v>
      </c>
      <c r="AC856" s="35">
        <v>2.2857142857100001E-4</v>
      </c>
      <c r="AD856" s="35">
        <v>3.81460995613E-4</v>
      </c>
      <c r="AE856" s="35">
        <v>1.2735608762099999E-4</v>
      </c>
      <c r="AF856" s="35">
        <v>1.91809724753E-4</v>
      </c>
      <c r="AG856" s="35">
        <v>0</v>
      </c>
      <c r="AH856" s="35">
        <v>1.5157256536599999E-4</v>
      </c>
      <c r="AI856" s="35">
        <v>9.2047128129599997E-5</v>
      </c>
      <c r="AJ856" s="35">
        <v>0</v>
      </c>
      <c r="AM856" s="34"/>
      <c r="AY856" s="36"/>
      <c r="AZ856" s="36"/>
      <c r="BA856" s="36"/>
      <c r="BB856" s="36"/>
    </row>
    <row r="857" spans="19:54" x14ac:dyDescent="0.2">
      <c r="S857" s="8" t="s">
        <v>5352</v>
      </c>
      <c r="T857" s="8" t="s">
        <v>5058</v>
      </c>
      <c r="U857" s="35">
        <v>3.7854207224699999E-4</v>
      </c>
      <c r="V857" s="35">
        <v>0</v>
      </c>
      <c r="W857" s="35">
        <v>8.0906148867299999E-5</v>
      </c>
      <c r="X857" s="35">
        <v>1.20069640391E-4</v>
      </c>
      <c r="Y857" s="35">
        <v>7.6875768757700001E-4</v>
      </c>
      <c r="Z857" s="35">
        <v>1.71379605827E-3</v>
      </c>
      <c r="AA857" s="35">
        <v>3.13922461152E-4</v>
      </c>
      <c r="AB857" s="35">
        <v>0</v>
      </c>
      <c r="AC857" s="35">
        <v>3.4285714285700001E-4</v>
      </c>
      <c r="AD857" s="35">
        <v>5.7219149341999995E-4</v>
      </c>
      <c r="AE857" s="35">
        <v>5.0942435048399997E-4</v>
      </c>
      <c r="AF857" s="35">
        <v>6.71334036636E-4</v>
      </c>
      <c r="AG857" s="35">
        <v>1.4997000599899999E-4</v>
      </c>
      <c r="AH857" s="35">
        <v>5.3050397877999996E-4</v>
      </c>
      <c r="AI857" s="35">
        <v>8.2842415316599998E-4</v>
      </c>
      <c r="AJ857" s="35">
        <v>1.65499681731E-3</v>
      </c>
      <c r="AM857" s="34"/>
      <c r="AY857" s="36"/>
      <c r="AZ857" s="36"/>
      <c r="BA857" s="36"/>
      <c r="BB857" s="36"/>
    </row>
    <row r="858" spans="19:54" x14ac:dyDescent="0.2">
      <c r="S858" s="8" t="s">
        <v>5352</v>
      </c>
      <c r="T858" s="8" t="s">
        <v>5060</v>
      </c>
      <c r="U858" s="35">
        <v>0.11010166558499999</v>
      </c>
      <c r="V858" s="35">
        <v>0.30626057529599998</v>
      </c>
      <c r="W858" s="35">
        <v>0.27192556634300002</v>
      </c>
      <c r="X858" s="35">
        <v>0.20123671729600001</v>
      </c>
      <c r="Y858" s="35">
        <v>0.14913899139</v>
      </c>
      <c r="Z858" s="35">
        <v>0.13953156241100001</v>
      </c>
      <c r="AA858" s="35">
        <v>0.29916810547799999</v>
      </c>
      <c r="AB858" s="35">
        <v>0.57680160780900003</v>
      </c>
      <c r="AC858" s="35">
        <v>0.198971428571</v>
      </c>
      <c r="AD858" s="35">
        <v>0.29753957657800001</v>
      </c>
      <c r="AE858" s="35">
        <v>0.23166072338300001</v>
      </c>
      <c r="AF858" s="35">
        <v>0.20600364438499999</v>
      </c>
      <c r="AG858" s="35">
        <v>0.19151169766000001</v>
      </c>
      <c r="AH858" s="35">
        <v>0.249867374005</v>
      </c>
      <c r="AI858" s="35">
        <v>0.20176730486</v>
      </c>
      <c r="AJ858" s="35">
        <v>0.193380012731</v>
      </c>
      <c r="AM858" s="34"/>
      <c r="AY858" s="36"/>
      <c r="AZ858" s="36"/>
      <c r="BA858" s="36"/>
      <c r="BB858" s="36"/>
    </row>
    <row r="859" spans="19:54" x14ac:dyDescent="0.2">
      <c r="S859" s="8" t="s">
        <v>5352</v>
      </c>
      <c r="T859" s="8" t="s">
        <v>4973</v>
      </c>
      <c r="U859" s="35">
        <v>0</v>
      </c>
      <c r="V859" s="35">
        <v>0</v>
      </c>
      <c r="W859" s="35">
        <v>0</v>
      </c>
      <c r="X859" s="35">
        <v>0</v>
      </c>
      <c r="Y859" s="35">
        <v>0</v>
      </c>
      <c r="Z859" s="35">
        <v>0</v>
      </c>
      <c r="AA859" s="35">
        <v>0</v>
      </c>
      <c r="AB859" s="35">
        <v>0</v>
      </c>
      <c r="AC859" s="35">
        <v>0</v>
      </c>
      <c r="AD859" s="35">
        <v>0</v>
      </c>
      <c r="AE859" s="35">
        <v>0</v>
      </c>
      <c r="AF859" s="35">
        <v>0</v>
      </c>
      <c r="AG859" s="35">
        <v>0</v>
      </c>
      <c r="AH859" s="35">
        <v>0</v>
      </c>
      <c r="AI859" s="35">
        <v>0</v>
      </c>
      <c r="AJ859" s="35">
        <v>0</v>
      </c>
      <c r="AM859" s="34"/>
      <c r="AY859" s="36"/>
      <c r="AZ859" s="36"/>
      <c r="BA859" s="36"/>
      <c r="BB859" s="36"/>
    </row>
    <row r="860" spans="19:54" ht="15.75" thickBot="1" x14ac:dyDescent="0.25">
      <c r="S860" s="40" t="s">
        <v>5352</v>
      </c>
      <c r="T860" s="40" t="s">
        <v>52</v>
      </c>
      <c r="U860" s="41">
        <v>0</v>
      </c>
      <c r="V860" s="41">
        <v>0</v>
      </c>
      <c r="W860" s="41">
        <v>0</v>
      </c>
      <c r="X860" s="41">
        <v>0</v>
      </c>
      <c r="Y860" s="41">
        <v>0</v>
      </c>
      <c r="Z860" s="41">
        <v>0</v>
      </c>
      <c r="AA860" s="41">
        <v>0</v>
      </c>
      <c r="AB860" s="41">
        <v>0</v>
      </c>
      <c r="AC860" s="41">
        <v>0</v>
      </c>
      <c r="AD860" s="41">
        <v>0</v>
      </c>
      <c r="AE860" s="41">
        <v>0</v>
      </c>
      <c r="AF860" s="41">
        <v>0</v>
      </c>
      <c r="AG860" s="41">
        <v>0</v>
      </c>
      <c r="AH860" s="41">
        <v>0</v>
      </c>
      <c r="AI860" s="41">
        <v>0</v>
      </c>
      <c r="AJ860" s="41">
        <v>0</v>
      </c>
      <c r="AM860" s="34"/>
      <c r="AY860" s="36"/>
      <c r="AZ860" s="36"/>
      <c r="BA860" s="36"/>
      <c r="BB860" s="36"/>
    </row>
    <row r="861" spans="19:54" x14ac:dyDescent="0.2">
      <c r="S861" s="8" t="s">
        <v>5353</v>
      </c>
      <c r="T861" s="8" t="s">
        <v>5054</v>
      </c>
      <c r="U861" s="35">
        <v>0.99490353112499996</v>
      </c>
      <c r="V861" s="35">
        <v>0.98969072164899996</v>
      </c>
      <c r="W861" s="35">
        <v>0.99243856332699998</v>
      </c>
      <c r="X861" s="35">
        <v>0.99406802003700001</v>
      </c>
      <c r="Y861" s="35">
        <v>0.99034162046100005</v>
      </c>
      <c r="Z861" s="35">
        <v>0.99662921348300004</v>
      </c>
      <c r="AA861" s="35">
        <v>0.91138530566499998</v>
      </c>
      <c r="AB861" s="35">
        <v>0.86034053950599998</v>
      </c>
      <c r="AC861" s="35">
        <v>0.98227077363899995</v>
      </c>
      <c r="AD861" s="35">
        <v>0.96262219666500004</v>
      </c>
      <c r="AE861" s="35">
        <v>0.96970408642600003</v>
      </c>
      <c r="AF861" s="35">
        <v>0.97850868996399998</v>
      </c>
      <c r="AG861" s="35">
        <v>0.99439439439400001</v>
      </c>
      <c r="AH861" s="35">
        <v>0.99281056679500002</v>
      </c>
      <c r="AI861" s="35">
        <v>0.992607359415</v>
      </c>
      <c r="AJ861" s="35">
        <v>0.98978919631100004</v>
      </c>
      <c r="AM861" s="34"/>
      <c r="AY861" s="36"/>
      <c r="AZ861" s="36"/>
      <c r="BA861" s="36"/>
      <c r="BB861" s="36"/>
    </row>
    <row r="862" spans="19:54" x14ac:dyDescent="0.2">
      <c r="S862" s="8" t="s">
        <v>5353</v>
      </c>
      <c r="T862" s="8" t="s">
        <v>5056</v>
      </c>
      <c r="U862" s="35">
        <v>1.45613396432E-4</v>
      </c>
      <c r="V862" s="35">
        <v>0</v>
      </c>
      <c r="W862" s="35">
        <v>0</v>
      </c>
      <c r="X862" s="35">
        <v>1.3182177695800001E-4</v>
      </c>
      <c r="Y862" s="35">
        <v>0</v>
      </c>
      <c r="Z862" s="35">
        <v>0</v>
      </c>
      <c r="AA862" s="35">
        <v>0</v>
      </c>
      <c r="AB862" s="35">
        <v>0</v>
      </c>
      <c r="AC862" s="35">
        <v>1.7908309455600001E-4</v>
      </c>
      <c r="AD862" s="35">
        <v>0</v>
      </c>
      <c r="AE862" s="35">
        <v>0</v>
      </c>
      <c r="AF862" s="35">
        <v>0</v>
      </c>
      <c r="AG862" s="35">
        <v>0</v>
      </c>
      <c r="AH862" s="35">
        <v>1.6719612105000001E-4</v>
      </c>
      <c r="AI862" s="35">
        <v>8.3063377356900001E-5</v>
      </c>
      <c r="AJ862" s="35">
        <v>0</v>
      </c>
      <c r="AM862" s="34"/>
      <c r="AY862" s="36"/>
      <c r="AZ862" s="36"/>
      <c r="BA862" s="36"/>
      <c r="BB862" s="36"/>
    </row>
    <row r="863" spans="19:54" x14ac:dyDescent="0.2">
      <c r="S863" s="8" t="s">
        <v>5353</v>
      </c>
      <c r="T863" s="8" t="s">
        <v>5058</v>
      </c>
      <c r="U863" s="35">
        <v>7.2806698216200006E-5</v>
      </c>
      <c r="V863" s="35">
        <v>0</v>
      </c>
      <c r="W863" s="35">
        <v>7.5614366729700002E-4</v>
      </c>
      <c r="X863" s="35">
        <v>1.3182177695800001E-4</v>
      </c>
      <c r="Y863" s="35">
        <v>8.9429440171699996E-4</v>
      </c>
      <c r="Z863" s="35">
        <v>4.8154093097899997E-4</v>
      </c>
      <c r="AA863" s="35">
        <v>1.8695083193099999E-4</v>
      </c>
      <c r="AB863" s="35">
        <v>0</v>
      </c>
      <c r="AC863" s="35">
        <v>7.1633237822299998E-4</v>
      </c>
      <c r="AD863" s="35">
        <v>8.6256469235199997E-4</v>
      </c>
      <c r="AE863" s="35">
        <v>1.1742602160600001E-3</v>
      </c>
      <c r="AF863" s="35">
        <v>1.49504765464E-3</v>
      </c>
      <c r="AG863" s="35">
        <v>0</v>
      </c>
      <c r="AH863" s="35">
        <v>1.6719612105000001E-4</v>
      </c>
      <c r="AI863" s="35">
        <v>1.07982390564E-3</v>
      </c>
      <c r="AJ863" s="35">
        <v>2.6350461133100001E-3</v>
      </c>
      <c r="AM863" s="34"/>
      <c r="AY863" s="36"/>
      <c r="AZ863" s="36"/>
      <c r="BA863" s="36"/>
      <c r="BB863" s="36"/>
    </row>
    <row r="864" spans="19:54" x14ac:dyDescent="0.2">
      <c r="S864" s="8" t="s">
        <v>5353</v>
      </c>
      <c r="T864" s="8" t="s">
        <v>5060</v>
      </c>
      <c r="U864" s="35">
        <v>4.8780487804900002E-3</v>
      </c>
      <c r="V864" s="35">
        <v>1.03092783505E-2</v>
      </c>
      <c r="W864" s="35">
        <v>6.8052930056699996E-3</v>
      </c>
      <c r="X864" s="35">
        <v>5.6683364091700003E-3</v>
      </c>
      <c r="Y864" s="35">
        <v>8.76408513683E-3</v>
      </c>
      <c r="Z864" s="35">
        <v>2.88924558587E-3</v>
      </c>
      <c r="AA864" s="35">
        <v>8.8427743503499995E-2</v>
      </c>
      <c r="AB864" s="35">
        <v>0.13965946049399999</v>
      </c>
      <c r="AC864" s="35">
        <v>1.6833810888300001E-2</v>
      </c>
      <c r="AD864" s="35">
        <v>3.6515238642900003E-2</v>
      </c>
      <c r="AE864" s="35">
        <v>2.9121653358400001E-2</v>
      </c>
      <c r="AF864" s="35">
        <v>1.99962623809E-2</v>
      </c>
      <c r="AG864" s="35">
        <v>5.6056056056100001E-3</v>
      </c>
      <c r="AH864" s="35">
        <v>6.8550409630499997E-3</v>
      </c>
      <c r="AI864" s="35">
        <v>6.2297533017699998E-3</v>
      </c>
      <c r="AJ864" s="35">
        <v>7.5757575757600002E-3</v>
      </c>
      <c r="AM864" s="34"/>
      <c r="AY864" s="36"/>
      <c r="AZ864" s="36"/>
      <c r="BA864" s="36"/>
      <c r="BB864" s="36"/>
    </row>
    <row r="865" spans="19:54" x14ac:dyDescent="0.2">
      <c r="S865" s="8" t="s">
        <v>5353</v>
      </c>
      <c r="T865" s="8" t="s">
        <v>4973</v>
      </c>
      <c r="U865" s="35">
        <v>0</v>
      </c>
      <c r="V865" s="35">
        <v>0</v>
      </c>
      <c r="W865" s="35">
        <v>0</v>
      </c>
      <c r="X865" s="35">
        <v>0</v>
      </c>
      <c r="Y865" s="35">
        <v>0</v>
      </c>
      <c r="Z865" s="35">
        <v>0</v>
      </c>
      <c r="AA865" s="35">
        <v>0</v>
      </c>
      <c r="AB865" s="35">
        <v>0</v>
      </c>
      <c r="AC865" s="35">
        <v>0</v>
      </c>
      <c r="AD865" s="35">
        <v>0</v>
      </c>
      <c r="AE865" s="35">
        <v>0</v>
      </c>
      <c r="AF865" s="35">
        <v>0</v>
      </c>
      <c r="AG865" s="35">
        <v>0</v>
      </c>
      <c r="AH865" s="35">
        <v>0</v>
      </c>
      <c r="AI865" s="35">
        <v>0</v>
      </c>
      <c r="AJ865" s="35">
        <v>0</v>
      </c>
      <c r="AM865" s="34"/>
      <c r="AY865" s="36"/>
      <c r="AZ865" s="36"/>
      <c r="BA865" s="36"/>
      <c r="BB865" s="36"/>
    </row>
    <row r="866" spans="19:54" ht="15.75" thickBot="1" x14ac:dyDescent="0.25">
      <c r="S866" s="40" t="s">
        <v>5353</v>
      </c>
      <c r="T866" s="40" t="s">
        <v>52</v>
      </c>
      <c r="U866" s="41">
        <v>0</v>
      </c>
      <c r="V866" s="41">
        <v>0</v>
      </c>
      <c r="W866" s="41">
        <v>0</v>
      </c>
      <c r="X866" s="41">
        <v>0</v>
      </c>
      <c r="Y866" s="41">
        <v>0</v>
      </c>
      <c r="Z866" s="41">
        <v>0</v>
      </c>
      <c r="AA866" s="41">
        <v>0</v>
      </c>
      <c r="AB866" s="41">
        <v>0</v>
      </c>
      <c r="AC866" s="41">
        <v>0</v>
      </c>
      <c r="AD866" s="41">
        <v>0</v>
      </c>
      <c r="AE866" s="41">
        <v>0</v>
      </c>
      <c r="AF866" s="41">
        <v>0</v>
      </c>
      <c r="AG866" s="41">
        <v>0</v>
      </c>
      <c r="AH866" s="41">
        <v>0</v>
      </c>
      <c r="AI866" s="41">
        <v>0</v>
      </c>
      <c r="AJ866" s="41">
        <v>0</v>
      </c>
      <c r="AM866" s="34"/>
      <c r="AY866" s="36"/>
      <c r="AZ866" s="36"/>
      <c r="BA866" s="36"/>
      <c r="BB866" s="36"/>
    </row>
    <row r="867" spans="19:54" x14ac:dyDescent="0.2">
      <c r="S867" s="8" t="s">
        <v>5354</v>
      </c>
      <c r="T867" s="8" t="s">
        <v>5054</v>
      </c>
      <c r="U867" s="35">
        <v>0.99197247706400005</v>
      </c>
      <c r="V867" s="35">
        <v>0.98342967244699997</v>
      </c>
      <c r="W867" s="35">
        <v>0.98991479742699995</v>
      </c>
      <c r="X867" s="35">
        <v>0.99338485316799996</v>
      </c>
      <c r="Y867" s="35">
        <v>0.97617611580200003</v>
      </c>
      <c r="Z867" s="35">
        <v>0.99032122317299998</v>
      </c>
      <c r="AA867" s="35">
        <v>0.95124219476600003</v>
      </c>
      <c r="AB867" s="35">
        <v>0.83041848844499999</v>
      </c>
      <c r="AC867" s="35">
        <v>0.99048947501899998</v>
      </c>
      <c r="AD867" s="35">
        <v>0.98334919124599995</v>
      </c>
      <c r="AE867" s="35">
        <v>0.95013333333299999</v>
      </c>
      <c r="AF867" s="35">
        <v>0.96163300203099999</v>
      </c>
      <c r="AG867" s="35">
        <v>0.99283051333500005</v>
      </c>
      <c r="AH867" s="35">
        <v>0.99073294018500002</v>
      </c>
      <c r="AI867" s="35">
        <v>0.99115138592800001</v>
      </c>
      <c r="AJ867" s="35">
        <v>0.99148232901099997</v>
      </c>
      <c r="AM867" s="34"/>
      <c r="AY867" s="36"/>
      <c r="AZ867" s="36"/>
      <c r="BA867" s="36"/>
      <c r="BB867" s="36"/>
    </row>
    <row r="868" spans="19:54" x14ac:dyDescent="0.2">
      <c r="S868" s="8" t="s">
        <v>5354</v>
      </c>
      <c r="T868" s="8" t="s">
        <v>5056</v>
      </c>
      <c r="U868" s="35">
        <v>2.5484199796099998E-4</v>
      </c>
      <c r="V868" s="35">
        <v>0</v>
      </c>
      <c r="W868" s="35">
        <v>8.6941401495400003E-5</v>
      </c>
      <c r="X868" s="35">
        <v>6.1823802163800005E-5</v>
      </c>
      <c r="Y868" s="35">
        <v>0</v>
      </c>
      <c r="Z868" s="35">
        <v>0</v>
      </c>
      <c r="AA868" s="35">
        <v>0</v>
      </c>
      <c r="AB868" s="35">
        <v>0</v>
      </c>
      <c r="AC868" s="35">
        <v>2.53613999493E-4</v>
      </c>
      <c r="AD868" s="35">
        <v>1.5857913098599999E-4</v>
      </c>
      <c r="AE868" s="35">
        <v>0</v>
      </c>
      <c r="AF868" s="35">
        <v>1.0687186063899999E-4</v>
      </c>
      <c r="AG868" s="35">
        <v>0</v>
      </c>
      <c r="AH868" s="35">
        <v>0</v>
      </c>
      <c r="AI868" s="35">
        <v>1.06609808102E-4</v>
      </c>
      <c r="AJ868" s="35">
        <v>1.2712941774699999E-4</v>
      </c>
      <c r="AM868" s="34"/>
      <c r="AY868" s="36"/>
      <c r="AZ868" s="36"/>
      <c r="BA868" s="36"/>
      <c r="BB868" s="36"/>
    </row>
    <row r="869" spans="19:54" x14ac:dyDescent="0.2">
      <c r="S869" s="8" t="s">
        <v>5354</v>
      </c>
      <c r="T869" s="8" t="s">
        <v>5058</v>
      </c>
      <c r="U869" s="35">
        <v>6.3710499490300004E-5</v>
      </c>
      <c r="V869" s="35">
        <v>3.85356454721E-4</v>
      </c>
      <c r="W869" s="35">
        <v>8.6941401495400003E-5</v>
      </c>
      <c r="X869" s="35">
        <v>3.09119010819E-4</v>
      </c>
      <c r="Y869" s="35">
        <v>6.0313630880599997E-4</v>
      </c>
      <c r="Z869" s="35">
        <v>9.8190489549699993E-4</v>
      </c>
      <c r="AA869" s="35">
        <v>2.6571011027E-4</v>
      </c>
      <c r="AB869" s="35">
        <v>4.1640641265899999E-4</v>
      </c>
      <c r="AC869" s="35">
        <v>6.34034998732E-4</v>
      </c>
      <c r="AD869" s="35">
        <v>6.3431652394500002E-4</v>
      </c>
      <c r="AE869" s="35">
        <v>4.0000000000000002E-4</v>
      </c>
      <c r="AF869" s="35">
        <v>1.2824623276699999E-3</v>
      </c>
      <c r="AG869" s="35">
        <v>0</v>
      </c>
      <c r="AH869" s="35">
        <v>0</v>
      </c>
      <c r="AI869" s="35">
        <v>4.26439232409E-4</v>
      </c>
      <c r="AJ869" s="35">
        <v>1.2712941774699999E-3</v>
      </c>
      <c r="AM869" s="34"/>
      <c r="AY869" s="36"/>
      <c r="AZ869" s="36"/>
      <c r="BA869" s="36"/>
      <c r="BB869" s="36"/>
    </row>
    <row r="870" spans="19:54" x14ac:dyDescent="0.2">
      <c r="S870" s="8" t="s">
        <v>5354</v>
      </c>
      <c r="T870" s="8" t="s">
        <v>5060</v>
      </c>
      <c r="U870" s="35">
        <v>7.7089704383299998E-3</v>
      </c>
      <c r="V870" s="35">
        <v>1.6184971098299999E-2</v>
      </c>
      <c r="W870" s="35">
        <v>9.9113197704700003E-3</v>
      </c>
      <c r="X870" s="35">
        <v>6.2442040185499998E-3</v>
      </c>
      <c r="Y870" s="35">
        <v>2.3220747888999999E-2</v>
      </c>
      <c r="Z870" s="35">
        <v>8.6968719315500004E-3</v>
      </c>
      <c r="AA870" s="35">
        <v>4.8492095124200003E-2</v>
      </c>
      <c r="AB870" s="35">
        <v>0.16916510514300001</v>
      </c>
      <c r="AC870" s="35">
        <v>8.6228759827499998E-3</v>
      </c>
      <c r="AD870" s="35">
        <v>1.5857913098600001E-2</v>
      </c>
      <c r="AE870" s="35">
        <v>4.94666666667E-2</v>
      </c>
      <c r="AF870" s="35">
        <v>3.6977663781099998E-2</v>
      </c>
      <c r="AG870" s="35">
        <v>7.1694866647499999E-3</v>
      </c>
      <c r="AH870" s="35">
        <v>9.2670598146600003E-3</v>
      </c>
      <c r="AI870" s="35">
        <v>8.3155650319800007E-3</v>
      </c>
      <c r="AJ870" s="35">
        <v>7.1192473938499999E-3</v>
      </c>
      <c r="AM870" s="34"/>
      <c r="AY870" s="36"/>
      <c r="AZ870" s="36"/>
      <c r="BA870" s="36"/>
      <c r="BB870" s="36"/>
    </row>
    <row r="871" spans="19:54" x14ac:dyDescent="0.2">
      <c r="S871" s="8" t="s">
        <v>5354</v>
      </c>
      <c r="T871" s="8" t="s">
        <v>4973</v>
      </c>
      <c r="U871" s="35">
        <v>0</v>
      </c>
      <c r="V871" s="35">
        <v>0</v>
      </c>
      <c r="W871" s="35">
        <v>0</v>
      </c>
      <c r="X871" s="35">
        <v>0</v>
      </c>
      <c r="Y871" s="35">
        <v>0</v>
      </c>
      <c r="Z871" s="35">
        <v>0</v>
      </c>
      <c r="AA871" s="35">
        <v>0</v>
      </c>
      <c r="AB871" s="35">
        <v>0</v>
      </c>
      <c r="AC871" s="35">
        <v>0</v>
      </c>
      <c r="AD871" s="35">
        <v>0</v>
      </c>
      <c r="AE871" s="35">
        <v>0</v>
      </c>
      <c r="AF871" s="35">
        <v>0</v>
      </c>
      <c r="AG871" s="35">
        <v>0</v>
      </c>
      <c r="AH871" s="35">
        <v>0</v>
      </c>
      <c r="AI871" s="35">
        <v>0</v>
      </c>
      <c r="AJ871" s="35">
        <v>0</v>
      </c>
      <c r="AM871" s="34"/>
      <c r="AY871" s="36"/>
      <c r="AZ871" s="36"/>
      <c r="BA871" s="36"/>
      <c r="BB871" s="36"/>
    </row>
    <row r="872" spans="19:54" ht="15.75" thickBot="1" x14ac:dyDescent="0.25">
      <c r="S872" s="40" t="s">
        <v>5354</v>
      </c>
      <c r="T872" s="40" t="s">
        <v>52</v>
      </c>
      <c r="U872" s="41">
        <v>0</v>
      </c>
      <c r="V872" s="41">
        <v>0</v>
      </c>
      <c r="W872" s="41">
        <v>0</v>
      </c>
      <c r="X872" s="41">
        <v>0</v>
      </c>
      <c r="Y872" s="41">
        <v>0</v>
      </c>
      <c r="Z872" s="41">
        <v>0</v>
      </c>
      <c r="AA872" s="41">
        <v>0</v>
      </c>
      <c r="AB872" s="41">
        <v>0</v>
      </c>
      <c r="AC872" s="41">
        <v>0</v>
      </c>
      <c r="AD872" s="41">
        <v>0</v>
      </c>
      <c r="AE872" s="41">
        <v>0</v>
      </c>
      <c r="AF872" s="41">
        <v>0</v>
      </c>
      <c r="AG872" s="41">
        <v>0</v>
      </c>
      <c r="AH872" s="41">
        <v>0</v>
      </c>
      <c r="AI872" s="41">
        <v>0</v>
      </c>
      <c r="AJ872" s="41">
        <v>0</v>
      </c>
      <c r="AM872" s="34"/>
      <c r="AY872" s="36"/>
      <c r="AZ872" s="36"/>
      <c r="BA872" s="36"/>
      <c r="BB872" s="36"/>
    </row>
    <row r="873" spans="19:54" x14ac:dyDescent="0.2">
      <c r="S873" s="8" t="s">
        <v>5355</v>
      </c>
      <c r="T873" s="8" t="s">
        <v>5054</v>
      </c>
      <c r="U873" s="35">
        <v>0.94468817204300004</v>
      </c>
      <c r="V873" s="35">
        <v>0.89777542372899999</v>
      </c>
      <c r="W873" s="35">
        <v>0.93462705984399996</v>
      </c>
      <c r="X873" s="35">
        <v>0.941548637573</v>
      </c>
      <c r="Y873" s="35">
        <v>0.90395010394999997</v>
      </c>
      <c r="Z873" s="35">
        <v>0.942641250215</v>
      </c>
      <c r="AA873" s="35">
        <v>0.76665987364999999</v>
      </c>
      <c r="AB873" s="35">
        <v>0.67618002195399995</v>
      </c>
      <c r="AC873" s="35">
        <v>0.95512965050700005</v>
      </c>
      <c r="AD873" s="35">
        <v>0.88219461697699997</v>
      </c>
      <c r="AE873" s="35">
        <v>0.81843811671800004</v>
      </c>
      <c r="AF873" s="35">
        <v>0.83208395802099999</v>
      </c>
      <c r="AG873" s="35">
        <v>0.94856115107899996</v>
      </c>
      <c r="AH873" s="35">
        <v>0.91959205582400005</v>
      </c>
      <c r="AI873" s="35">
        <v>0.92995418944899999</v>
      </c>
      <c r="AJ873" s="35">
        <v>0.93635959056499996</v>
      </c>
      <c r="AM873" s="34"/>
      <c r="AY873" s="36"/>
      <c r="AZ873" s="36"/>
      <c r="BA873" s="36"/>
      <c r="BB873" s="36"/>
    </row>
    <row r="874" spans="19:54" x14ac:dyDescent="0.2">
      <c r="S874" s="8" t="s">
        <v>5355</v>
      </c>
      <c r="T874" s="8" t="s">
        <v>5056</v>
      </c>
      <c r="U874" s="35">
        <v>1.72043010753E-4</v>
      </c>
      <c r="V874" s="35">
        <v>0</v>
      </c>
      <c r="W874" s="35">
        <v>1.0841283608E-4</v>
      </c>
      <c r="X874" s="35">
        <v>0</v>
      </c>
      <c r="Y874" s="35">
        <v>2.0790020789999999E-4</v>
      </c>
      <c r="Z874" s="35">
        <v>0</v>
      </c>
      <c r="AA874" s="35">
        <v>4.0758100672500002E-4</v>
      </c>
      <c r="AB874" s="35">
        <v>0</v>
      </c>
      <c r="AC874" s="35">
        <v>0</v>
      </c>
      <c r="AD874" s="35">
        <v>6.2111801242199999E-4</v>
      </c>
      <c r="AE874" s="35">
        <v>1.40964195094E-4</v>
      </c>
      <c r="AF874" s="35">
        <v>3.9980009995000001E-4</v>
      </c>
      <c r="AG874" s="35">
        <v>3.5971223021600001E-4</v>
      </c>
      <c r="AH874" s="35">
        <v>3.2206119162600001E-4</v>
      </c>
      <c r="AI874" s="35">
        <v>2.9555194325399999E-4</v>
      </c>
      <c r="AJ874" s="35">
        <v>2.2251891410799999E-4</v>
      </c>
      <c r="AM874" s="34"/>
      <c r="AY874" s="36"/>
      <c r="AZ874" s="36"/>
      <c r="BA874" s="36"/>
      <c r="BB874" s="36"/>
    </row>
    <row r="875" spans="19:54" x14ac:dyDescent="0.2">
      <c r="S875" s="8" t="s">
        <v>5355</v>
      </c>
      <c r="T875" s="8" t="s">
        <v>5058</v>
      </c>
      <c r="U875" s="35">
        <v>2.5806451612900001E-4</v>
      </c>
      <c r="V875" s="35">
        <v>5.2966101694899999E-4</v>
      </c>
      <c r="W875" s="35">
        <v>2.1682567215999999E-4</v>
      </c>
      <c r="X875" s="35">
        <v>2.8758357897799998E-4</v>
      </c>
      <c r="Y875" s="35">
        <v>6.2370062370099995E-4</v>
      </c>
      <c r="Z875" s="35">
        <v>3.4346556757699999E-4</v>
      </c>
      <c r="AA875" s="35">
        <v>8.1516201345000004E-4</v>
      </c>
      <c r="AB875" s="35">
        <v>1.56813548691E-4</v>
      </c>
      <c r="AC875" s="35">
        <v>3.38218714769E-4</v>
      </c>
      <c r="AD875" s="35">
        <v>1.86335403727E-3</v>
      </c>
      <c r="AE875" s="35">
        <v>8.4578517056700003E-4</v>
      </c>
      <c r="AF875" s="35">
        <v>7.9960019990000001E-4</v>
      </c>
      <c r="AG875" s="35">
        <v>1.79856115108E-4</v>
      </c>
      <c r="AH875" s="35">
        <v>0</v>
      </c>
      <c r="AI875" s="35">
        <v>1.4777597162700001E-3</v>
      </c>
      <c r="AJ875" s="35">
        <v>1.33511348465E-3</v>
      </c>
      <c r="AM875" s="34"/>
      <c r="AY875" s="36"/>
      <c r="AZ875" s="36"/>
      <c r="BA875" s="36"/>
      <c r="BB875" s="36"/>
    </row>
    <row r="876" spans="19:54" x14ac:dyDescent="0.2">
      <c r="S876" s="8" t="s">
        <v>5355</v>
      </c>
      <c r="T876" s="8" t="s">
        <v>5060</v>
      </c>
      <c r="U876" s="35">
        <v>5.4881720430099999E-2</v>
      </c>
      <c r="V876" s="35">
        <v>0.101694915254</v>
      </c>
      <c r="W876" s="35">
        <v>6.5047701647899997E-2</v>
      </c>
      <c r="X876" s="35">
        <v>5.8163778848200003E-2</v>
      </c>
      <c r="Y876" s="35">
        <v>9.5218295218299998E-2</v>
      </c>
      <c r="Z876" s="35">
        <v>5.70152842178E-2</v>
      </c>
      <c r="AA876" s="35">
        <v>0.23211738333000001</v>
      </c>
      <c r="AB876" s="35">
        <v>0.323663164497</v>
      </c>
      <c r="AC876" s="35">
        <v>4.4532130777899998E-2</v>
      </c>
      <c r="AD876" s="35">
        <v>0.115320910973</v>
      </c>
      <c r="AE876" s="35">
        <v>0.180575133916</v>
      </c>
      <c r="AF876" s="35">
        <v>0.16671664167899999</v>
      </c>
      <c r="AG876" s="35">
        <v>5.08992805755E-2</v>
      </c>
      <c r="AH876" s="35">
        <v>8.0085882984400003E-2</v>
      </c>
      <c r="AI876" s="35">
        <v>6.8272498891700006E-2</v>
      </c>
      <c r="AJ876" s="35">
        <v>6.2082777036E-2</v>
      </c>
      <c r="AM876" s="34"/>
      <c r="AY876" s="36"/>
      <c r="AZ876" s="36"/>
      <c r="BA876" s="36"/>
      <c r="BB876" s="36"/>
    </row>
    <row r="877" spans="19:54" x14ac:dyDescent="0.2">
      <c r="S877" s="8" t="s">
        <v>5355</v>
      </c>
      <c r="T877" s="8" t="s">
        <v>4973</v>
      </c>
      <c r="U877" s="35">
        <v>0</v>
      </c>
      <c r="V877" s="35">
        <v>0</v>
      </c>
      <c r="W877" s="35">
        <v>0</v>
      </c>
      <c r="X877" s="35">
        <v>0</v>
      </c>
      <c r="Y877" s="35">
        <v>0</v>
      </c>
      <c r="Z877" s="35">
        <v>0</v>
      </c>
      <c r="AA877" s="35">
        <v>0</v>
      </c>
      <c r="AB877" s="35">
        <v>0</v>
      </c>
      <c r="AC877" s="35">
        <v>0</v>
      </c>
      <c r="AD877" s="35">
        <v>0</v>
      </c>
      <c r="AE877" s="35">
        <v>0</v>
      </c>
      <c r="AF877" s="35">
        <v>0</v>
      </c>
      <c r="AG877" s="35">
        <v>0</v>
      </c>
      <c r="AH877" s="35">
        <v>0</v>
      </c>
      <c r="AI877" s="35">
        <v>0</v>
      </c>
      <c r="AJ877" s="35">
        <v>0</v>
      </c>
      <c r="AM877" s="34"/>
      <c r="AY877" s="36"/>
      <c r="AZ877" s="36"/>
      <c r="BA877" s="36"/>
      <c r="BB877" s="36"/>
    </row>
    <row r="878" spans="19:54" ht="15.75" thickBot="1" x14ac:dyDescent="0.25">
      <c r="S878" s="40" t="s">
        <v>5355</v>
      </c>
      <c r="T878" s="40" t="s">
        <v>52</v>
      </c>
      <c r="U878" s="41">
        <v>0</v>
      </c>
      <c r="V878" s="41">
        <v>0</v>
      </c>
      <c r="W878" s="41">
        <v>0</v>
      </c>
      <c r="X878" s="41">
        <v>0</v>
      </c>
      <c r="Y878" s="41">
        <v>0</v>
      </c>
      <c r="Z878" s="41">
        <v>0</v>
      </c>
      <c r="AA878" s="41">
        <v>0</v>
      </c>
      <c r="AB878" s="41">
        <v>0</v>
      </c>
      <c r="AC878" s="41">
        <v>0</v>
      </c>
      <c r="AD878" s="41">
        <v>0</v>
      </c>
      <c r="AE878" s="41">
        <v>0</v>
      </c>
      <c r="AF878" s="41">
        <v>0</v>
      </c>
      <c r="AG878" s="41">
        <v>0</v>
      </c>
      <c r="AH878" s="41">
        <v>0</v>
      </c>
      <c r="AI878" s="41">
        <v>0</v>
      </c>
      <c r="AJ878" s="41">
        <v>0</v>
      </c>
      <c r="AM878" s="34"/>
      <c r="AY878" s="36"/>
      <c r="AZ878" s="36"/>
      <c r="BA878" s="36"/>
      <c r="BB878" s="36"/>
    </row>
    <row r="879" spans="19:54" x14ac:dyDescent="0.2">
      <c r="S879" s="8" t="s">
        <v>5356</v>
      </c>
      <c r="T879" s="8" t="s">
        <v>5054</v>
      </c>
      <c r="U879" s="35">
        <v>0.90351086696899996</v>
      </c>
      <c r="V879" s="35">
        <v>0.81362196409700005</v>
      </c>
      <c r="W879" s="35">
        <v>0.82020410503399999</v>
      </c>
      <c r="X879" s="35">
        <v>0.85104857501300002</v>
      </c>
      <c r="Y879" s="35">
        <v>0.86837455830400001</v>
      </c>
      <c r="Z879" s="35">
        <v>0.90557939914200003</v>
      </c>
      <c r="AA879" s="35">
        <v>0.76646567718000003</v>
      </c>
      <c r="AB879" s="35">
        <v>0.53264546684699998</v>
      </c>
      <c r="AC879" s="35">
        <v>0.91890315052500005</v>
      </c>
      <c r="AD879" s="35">
        <v>0.82769489388499995</v>
      </c>
      <c r="AE879" s="35">
        <v>0.74975173783500004</v>
      </c>
      <c r="AF879" s="35">
        <v>0.78056167400900001</v>
      </c>
      <c r="AG879" s="35">
        <v>0.88310940499000001</v>
      </c>
      <c r="AH879" s="35">
        <v>0.81884513775300005</v>
      </c>
      <c r="AI879" s="35">
        <v>0.85912428610299996</v>
      </c>
      <c r="AJ879" s="35">
        <v>0.85807433166699998</v>
      </c>
      <c r="AM879" s="34"/>
      <c r="AY879" s="36"/>
      <c r="AZ879" s="36"/>
      <c r="BA879" s="36"/>
      <c r="BB879" s="36"/>
    </row>
    <row r="880" spans="19:54" x14ac:dyDescent="0.2">
      <c r="S880" s="8" t="s">
        <v>5356</v>
      </c>
      <c r="T880" s="8" t="s">
        <v>5056</v>
      </c>
      <c r="U880" s="35">
        <v>7.9611495899999999E-5</v>
      </c>
      <c r="V880" s="35">
        <v>5.2798310454099998E-4</v>
      </c>
      <c r="W880" s="35">
        <v>2.2933149868099999E-4</v>
      </c>
      <c r="X880" s="35">
        <v>8.9621796020800004E-5</v>
      </c>
      <c r="Y880" s="35">
        <v>0</v>
      </c>
      <c r="Z880" s="35">
        <v>0</v>
      </c>
      <c r="AA880" s="35">
        <v>2.31910946197E-4</v>
      </c>
      <c r="AB880" s="35">
        <v>0</v>
      </c>
      <c r="AC880" s="35">
        <v>2.3337222870500001E-4</v>
      </c>
      <c r="AD880" s="35">
        <v>0</v>
      </c>
      <c r="AE880" s="35">
        <v>1.65508109897E-4</v>
      </c>
      <c r="AF880" s="35">
        <v>1.3766519823799999E-4</v>
      </c>
      <c r="AG880" s="35">
        <v>0</v>
      </c>
      <c r="AH880" s="35">
        <v>1.2580198767100001E-4</v>
      </c>
      <c r="AI880" s="35">
        <v>1.3598041882000001E-4</v>
      </c>
      <c r="AJ880" s="35">
        <v>0</v>
      </c>
      <c r="AM880" s="34"/>
      <c r="AY880" s="36"/>
      <c r="AZ880" s="36"/>
      <c r="BA880" s="36"/>
      <c r="BB880" s="36"/>
    </row>
    <row r="881" spans="19:54" x14ac:dyDescent="0.2">
      <c r="S881" s="8" t="s">
        <v>5356</v>
      </c>
      <c r="T881" s="8" t="s">
        <v>5058</v>
      </c>
      <c r="U881" s="35">
        <v>7.9611495899999999E-5</v>
      </c>
      <c r="V881" s="35">
        <v>0</v>
      </c>
      <c r="W881" s="35">
        <v>2.2933149868099999E-4</v>
      </c>
      <c r="X881" s="35">
        <v>1.79243592042E-4</v>
      </c>
      <c r="Y881" s="35">
        <v>6.6254416961099999E-4</v>
      </c>
      <c r="Z881" s="35">
        <v>1.0218679746599999E-3</v>
      </c>
      <c r="AA881" s="35">
        <v>4.6382189239299999E-4</v>
      </c>
      <c r="AB881" s="35">
        <v>1.6914749661699999E-4</v>
      </c>
      <c r="AC881" s="35">
        <v>4.6674445741000002E-4</v>
      </c>
      <c r="AD881" s="35">
        <v>4.20256356377E-4</v>
      </c>
      <c r="AE881" s="35">
        <v>8.2754054948700004E-4</v>
      </c>
      <c r="AF881" s="35">
        <v>4.1299559471399998E-4</v>
      </c>
      <c r="AG881" s="35">
        <v>0</v>
      </c>
      <c r="AH881" s="35">
        <v>0</v>
      </c>
      <c r="AI881" s="35">
        <v>1.0878433505600001E-3</v>
      </c>
      <c r="AJ881" s="35">
        <v>1.0867202781999999E-3</v>
      </c>
      <c r="AM881" s="34"/>
      <c r="AY881" s="36"/>
      <c r="AZ881" s="36"/>
      <c r="BA881" s="36"/>
      <c r="BB881" s="36"/>
    </row>
    <row r="882" spans="19:54" x14ac:dyDescent="0.2">
      <c r="S882" s="8" t="s">
        <v>5356</v>
      </c>
      <c r="T882" s="8" t="s">
        <v>5060</v>
      </c>
      <c r="U882" s="35">
        <v>9.6329910039000002E-2</v>
      </c>
      <c r="V882" s="35">
        <v>0.18585005279799999</v>
      </c>
      <c r="W882" s="35">
        <v>0.179337231969</v>
      </c>
      <c r="X882" s="35">
        <v>0.148682559598</v>
      </c>
      <c r="Y882" s="35">
        <v>0.13096289752699999</v>
      </c>
      <c r="Z882" s="35">
        <v>9.33987328837E-2</v>
      </c>
      <c r="AA882" s="35">
        <v>0.23283858998099999</v>
      </c>
      <c r="AB882" s="35">
        <v>0.46718538565599999</v>
      </c>
      <c r="AC882" s="35">
        <v>8.0396732788799996E-2</v>
      </c>
      <c r="AD882" s="35">
        <v>0.171884849758</v>
      </c>
      <c r="AE882" s="35">
        <v>0.24925521350499999</v>
      </c>
      <c r="AF882" s="35">
        <v>0.21888766519799999</v>
      </c>
      <c r="AG882" s="35">
        <v>0.11689059501</v>
      </c>
      <c r="AH882" s="35">
        <v>0.18102906025900001</v>
      </c>
      <c r="AI882" s="35">
        <v>0.139651890128</v>
      </c>
      <c r="AJ882" s="35">
        <v>0.140838948055</v>
      </c>
      <c r="AM882" s="34"/>
      <c r="AY882" s="36"/>
      <c r="AZ882" s="36"/>
      <c r="BA882" s="36"/>
      <c r="BB882" s="36"/>
    </row>
    <row r="883" spans="19:54" x14ac:dyDescent="0.2">
      <c r="S883" s="8" t="s">
        <v>5356</v>
      </c>
      <c r="T883" s="8" t="s">
        <v>4973</v>
      </c>
      <c r="U883" s="35">
        <v>0</v>
      </c>
      <c r="V883" s="35">
        <v>0</v>
      </c>
      <c r="W883" s="35">
        <v>0</v>
      </c>
      <c r="X883" s="35">
        <v>0</v>
      </c>
      <c r="Y883" s="35">
        <v>0</v>
      </c>
      <c r="Z883" s="35">
        <v>0</v>
      </c>
      <c r="AA883" s="35">
        <v>0</v>
      </c>
      <c r="AB883" s="35">
        <v>0</v>
      </c>
      <c r="AC883" s="35">
        <v>0</v>
      </c>
      <c r="AD883" s="35">
        <v>0</v>
      </c>
      <c r="AE883" s="35">
        <v>0</v>
      </c>
      <c r="AF883" s="35">
        <v>0</v>
      </c>
      <c r="AG883" s="35">
        <v>0</v>
      </c>
      <c r="AH883" s="35">
        <v>0</v>
      </c>
      <c r="AI883" s="35">
        <v>0</v>
      </c>
      <c r="AJ883" s="35">
        <v>0</v>
      </c>
      <c r="AM883" s="34"/>
      <c r="AY883" s="36"/>
      <c r="AZ883" s="36"/>
      <c r="BA883" s="36"/>
      <c r="BB883" s="36"/>
    </row>
    <row r="884" spans="19:54" ht="15.75" thickBot="1" x14ac:dyDescent="0.25">
      <c r="S884" s="40" t="s">
        <v>5356</v>
      </c>
      <c r="T884" s="40" t="s">
        <v>52</v>
      </c>
      <c r="U884" s="41">
        <v>0</v>
      </c>
      <c r="V884" s="41">
        <v>0</v>
      </c>
      <c r="W884" s="41">
        <v>0</v>
      </c>
      <c r="X884" s="41">
        <v>0</v>
      </c>
      <c r="Y884" s="41">
        <v>0</v>
      </c>
      <c r="Z884" s="41">
        <v>0</v>
      </c>
      <c r="AA884" s="41">
        <v>0</v>
      </c>
      <c r="AB884" s="41">
        <v>0</v>
      </c>
      <c r="AC884" s="41">
        <v>0</v>
      </c>
      <c r="AD884" s="41">
        <v>0</v>
      </c>
      <c r="AE884" s="41">
        <v>0</v>
      </c>
      <c r="AF884" s="41">
        <v>0</v>
      </c>
      <c r="AG884" s="41">
        <v>0</v>
      </c>
      <c r="AH884" s="41">
        <v>0</v>
      </c>
      <c r="AI884" s="41">
        <v>0</v>
      </c>
      <c r="AJ884" s="41">
        <v>0</v>
      </c>
      <c r="AM884" s="34"/>
      <c r="AY884" s="36"/>
      <c r="AZ884" s="36"/>
      <c r="BA884" s="36"/>
      <c r="BB884" s="36"/>
    </row>
    <row r="885" spans="19:54" x14ac:dyDescent="0.2">
      <c r="S885" s="8" t="s">
        <v>5357</v>
      </c>
      <c r="T885" s="8" t="s">
        <v>5054</v>
      </c>
      <c r="U885" s="35">
        <v>0.96568785629800002</v>
      </c>
      <c r="V885" s="35">
        <v>0.93503937007899995</v>
      </c>
      <c r="W885" s="35">
        <v>0.95201387550600003</v>
      </c>
      <c r="X885" s="35">
        <v>0.96754658385100001</v>
      </c>
      <c r="Y885" s="35">
        <v>0.96037494674099999</v>
      </c>
      <c r="Z885" s="35">
        <v>0.95438493231300003</v>
      </c>
      <c r="AA885" s="35">
        <v>0.64688090737199999</v>
      </c>
      <c r="AB885" s="35">
        <v>0.71214265496700002</v>
      </c>
      <c r="AC885" s="35">
        <v>0.73554913294799995</v>
      </c>
      <c r="AD885" s="35">
        <v>0.67562160617300004</v>
      </c>
      <c r="AE885" s="35">
        <v>0.83664533512999995</v>
      </c>
      <c r="AF885" s="35">
        <v>0.86655853730499999</v>
      </c>
      <c r="AG885" s="35">
        <v>0.967327887981</v>
      </c>
      <c r="AH885" s="35">
        <v>0.927215189873</v>
      </c>
      <c r="AI885" s="35">
        <v>0.96900695762199995</v>
      </c>
      <c r="AJ885" s="35">
        <v>0.95891341256399998</v>
      </c>
      <c r="AM885" s="34"/>
      <c r="AY885" s="36"/>
      <c r="AZ885" s="36"/>
      <c r="BA885" s="36"/>
      <c r="BB885" s="36"/>
    </row>
    <row r="886" spans="19:54" x14ac:dyDescent="0.2">
      <c r="S886" s="8" t="s">
        <v>5357</v>
      </c>
      <c r="T886" s="8" t="s">
        <v>5056</v>
      </c>
      <c r="U886" s="35">
        <v>1.07561579004E-4</v>
      </c>
      <c r="V886" s="35">
        <v>0</v>
      </c>
      <c r="W886" s="35">
        <v>0</v>
      </c>
      <c r="X886" s="35">
        <v>1.55279503106E-4</v>
      </c>
      <c r="Y886" s="35">
        <v>0</v>
      </c>
      <c r="Z886" s="35">
        <v>0</v>
      </c>
      <c r="AA886" s="35">
        <v>0</v>
      </c>
      <c r="AB886" s="35">
        <v>0</v>
      </c>
      <c r="AC886" s="35">
        <v>4.1288191577199999E-4</v>
      </c>
      <c r="AD886" s="35">
        <v>2.85795941698E-4</v>
      </c>
      <c r="AE886" s="35">
        <v>0</v>
      </c>
      <c r="AF886" s="35">
        <v>0</v>
      </c>
      <c r="AG886" s="35">
        <v>2.9171528588099998E-4</v>
      </c>
      <c r="AH886" s="35">
        <v>2.8768699654799999E-4</v>
      </c>
      <c r="AI886" s="35">
        <v>0</v>
      </c>
      <c r="AJ886" s="35">
        <v>0</v>
      </c>
      <c r="AM886" s="34"/>
      <c r="AY886" s="36"/>
      <c r="AZ886" s="36"/>
      <c r="BA886" s="36"/>
      <c r="BB886" s="36"/>
    </row>
    <row r="887" spans="19:54" x14ac:dyDescent="0.2">
      <c r="S887" s="8" t="s">
        <v>5357</v>
      </c>
      <c r="T887" s="8" t="s">
        <v>5058</v>
      </c>
      <c r="U887" s="35">
        <v>1.07561579004E-4</v>
      </c>
      <c r="V887" s="35">
        <v>0</v>
      </c>
      <c r="W887" s="35">
        <v>1.9271535941399999E-4</v>
      </c>
      <c r="X887" s="35">
        <v>0</v>
      </c>
      <c r="Y887" s="35">
        <v>1.7043033659999999E-3</v>
      </c>
      <c r="Z887" s="35">
        <v>5.8858151854000002E-4</v>
      </c>
      <c r="AA887" s="35">
        <v>0</v>
      </c>
      <c r="AB887" s="35">
        <v>5.6609114067400002E-4</v>
      </c>
      <c r="AC887" s="35">
        <v>1.23864574732E-3</v>
      </c>
      <c r="AD887" s="35">
        <v>5.7159188339500004E-4</v>
      </c>
      <c r="AE887" s="35">
        <v>1.347254968E-3</v>
      </c>
      <c r="AF887" s="35">
        <v>8.8469478030100003E-4</v>
      </c>
      <c r="AG887" s="35">
        <v>1.1668611435200001E-3</v>
      </c>
      <c r="AH887" s="35">
        <v>0</v>
      </c>
      <c r="AI887" s="35">
        <v>1.26502213789E-3</v>
      </c>
      <c r="AJ887" s="35">
        <v>1.69779286927E-3</v>
      </c>
      <c r="AM887" s="34"/>
      <c r="AY887" s="36"/>
      <c r="AZ887" s="36"/>
      <c r="BA887" s="36"/>
      <c r="BB887" s="36"/>
    </row>
    <row r="888" spans="19:54" x14ac:dyDescent="0.2">
      <c r="S888" s="8" t="s">
        <v>5357</v>
      </c>
      <c r="T888" s="8" t="s">
        <v>5060</v>
      </c>
      <c r="U888" s="35">
        <v>3.40970205443E-2</v>
      </c>
      <c r="V888" s="35">
        <v>6.49606299213E-2</v>
      </c>
      <c r="W888" s="35">
        <v>4.7793409134700003E-2</v>
      </c>
      <c r="X888" s="35">
        <v>3.2298136646000002E-2</v>
      </c>
      <c r="Y888" s="35">
        <v>3.79207498935E-2</v>
      </c>
      <c r="Z888" s="35">
        <v>4.5026486168300003E-2</v>
      </c>
      <c r="AA888" s="35">
        <v>0.35311909262800001</v>
      </c>
      <c r="AB888" s="35">
        <v>0.287291253892</v>
      </c>
      <c r="AC888" s="35">
        <v>0.26279933938900002</v>
      </c>
      <c r="AD888" s="35">
        <v>0.32352100600200001</v>
      </c>
      <c r="AE888" s="35">
        <v>0.16200740990199999</v>
      </c>
      <c r="AF888" s="35">
        <v>0.13255676791500001</v>
      </c>
      <c r="AG888" s="35">
        <v>3.1213535589299998E-2</v>
      </c>
      <c r="AH888" s="35">
        <v>7.2497123129999994E-2</v>
      </c>
      <c r="AI888" s="35">
        <v>2.9728020240399999E-2</v>
      </c>
      <c r="AJ888" s="35">
        <v>3.9388794567099997E-2</v>
      </c>
      <c r="AM888" s="34"/>
      <c r="AY888" s="36"/>
      <c r="AZ888" s="36"/>
      <c r="BA888" s="36"/>
      <c r="BB888" s="36"/>
    </row>
    <row r="889" spans="19:54" x14ac:dyDescent="0.2">
      <c r="S889" s="8" t="s">
        <v>5357</v>
      </c>
      <c r="T889" s="8" t="s">
        <v>4973</v>
      </c>
      <c r="U889" s="35">
        <v>0</v>
      </c>
      <c r="V889" s="35">
        <v>0</v>
      </c>
      <c r="W889" s="35">
        <v>0</v>
      </c>
      <c r="X889" s="35">
        <v>0</v>
      </c>
      <c r="Y889" s="35">
        <v>0</v>
      </c>
      <c r="Z889" s="35">
        <v>0</v>
      </c>
      <c r="AA889" s="35">
        <v>0</v>
      </c>
      <c r="AB889" s="35">
        <v>0</v>
      </c>
      <c r="AC889" s="35">
        <v>0</v>
      </c>
      <c r="AD889" s="35">
        <v>0</v>
      </c>
      <c r="AE889" s="35">
        <v>0</v>
      </c>
      <c r="AF889" s="35">
        <v>0</v>
      </c>
      <c r="AG889" s="35">
        <v>0</v>
      </c>
      <c r="AH889" s="35">
        <v>0</v>
      </c>
      <c r="AI889" s="35">
        <v>0</v>
      </c>
      <c r="AJ889" s="35">
        <v>0</v>
      </c>
      <c r="AM889" s="34"/>
      <c r="AY889" s="36"/>
      <c r="AZ889" s="36"/>
      <c r="BA889" s="36"/>
      <c r="BB889" s="36"/>
    </row>
    <row r="890" spans="19:54" ht="15.75" thickBot="1" x14ac:dyDescent="0.25">
      <c r="S890" s="40" t="s">
        <v>5357</v>
      </c>
      <c r="T890" s="40" t="s">
        <v>52</v>
      </c>
      <c r="U890" s="41">
        <v>0</v>
      </c>
      <c r="V890" s="41">
        <v>0</v>
      </c>
      <c r="W890" s="41">
        <v>0</v>
      </c>
      <c r="X890" s="41">
        <v>0</v>
      </c>
      <c r="Y890" s="41">
        <v>0</v>
      </c>
      <c r="Z890" s="41">
        <v>0</v>
      </c>
      <c r="AA890" s="41">
        <v>0</v>
      </c>
      <c r="AB890" s="41">
        <v>0</v>
      </c>
      <c r="AC890" s="41">
        <v>0</v>
      </c>
      <c r="AD890" s="41">
        <v>0</v>
      </c>
      <c r="AE890" s="41">
        <v>0</v>
      </c>
      <c r="AF890" s="41">
        <v>0</v>
      </c>
      <c r="AG890" s="41">
        <v>0</v>
      </c>
      <c r="AH890" s="41">
        <v>0</v>
      </c>
      <c r="AI890" s="41">
        <v>0</v>
      </c>
      <c r="AJ890" s="41">
        <v>0</v>
      </c>
      <c r="AM890" s="34"/>
      <c r="AY890" s="36"/>
      <c r="AZ890" s="36"/>
      <c r="BA890" s="36"/>
      <c r="BB890" s="36"/>
    </row>
    <row r="891" spans="19:54" x14ac:dyDescent="0.2">
      <c r="S891" s="8" t="s">
        <v>5358</v>
      </c>
      <c r="T891" s="8" t="s">
        <v>5054</v>
      </c>
      <c r="U891" s="35">
        <v>0.93275915741399995</v>
      </c>
      <c r="V891" s="35">
        <v>0.858117816092</v>
      </c>
      <c r="W891" s="35">
        <v>0.85977803291199995</v>
      </c>
      <c r="X891" s="35">
        <v>0.88673262303400002</v>
      </c>
      <c r="Y891" s="35">
        <v>0.89682952182999998</v>
      </c>
      <c r="Z891" s="35">
        <v>0.91204976131899995</v>
      </c>
      <c r="AA891" s="35">
        <v>0.72084468664900003</v>
      </c>
      <c r="AB891" s="35">
        <v>0.60503833515899996</v>
      </c>
      <c r="AC891" s="35">
        <v>0.89105023645899994</v>
      </c>
      <c r="AD891" s="35">
        <v>0.81551116333700002</v>
      </c>
      <c r="AE891" s="35">
        <v>0.78933109118099998</v>
      </c>
      <c r="AF891" s="35">
        <v>0.80232115677299998</v>
      </c>
      <c r="AG891" s="35">
        <v>0.89953348883700002</v>
      </c>
      <c r="AH891" s="35">
        <v>0.84458993797399995</v>
      </c>
      <c r="AI891" s="35">
        <v>0.89538387368899996</v>
      </c>
      <c r="AJ891" s="35">
        <v>0.89007613196199997</v>
      </c>
      <c r="AM891" s="34"/>
      <c r="AY891" s="36"/>
      <c r="AZ891" s="36"/>
      <c r="BA891" s="36"/>
      <c r="BB891" s="36"/>
    </row>
    <row r="892" spans="19:54" x14ac:dyDescent="0.2">
      <c r="S892" s="8" t="s">
        <v>5358</v>
      </c>
      <c r="T892" s="8" t="s">
        <v>5056</v>
      </c>
      <c r="U892" s="35">
        <v>1.03766732386E-4</v>
      </c>
      <c r="V892" s="35">
        <v>0</v>
      </c>
      <c r="W892" s="35">
        <v>7.6540375047799995E-5</v>
      </c>
      <c r="X892" s="35">
        <v>0</v>
      </c>
      <c r="Y892" s="35">
        <v>1.2993762993800001E-4</v>
      </c>
      <c r="Z892" s="35">
        <v>1.4465499783E-4</v>
      </c>
      <c r="AA892" s="35">
        <v>0</v>
      </c>
      <c r="AB892" s="35">
        <v>3.2858707557500001E-4</v>
      </c>
      <c r="AC892" s="35">
        <v>8.9229945569699995E-5</v>
      </c>
      <c r="AD892" s="35">
        <v>0</v>
      </c>
      <c r="AE892" s="35">
        <v>1.86846038864E-4</v>
      </c>
      <c r="AF892" s="35">
        <v>0</v>
      </c>
      <c r="AG892" s="35">
        <v>0</v>
      </c>
      <c r="AH892" s="35">
        <v>0</v>
      </c>
      <c r="AI892" s="35">
        <v>2.4105098228300001E-4</v>
      </c>
      <c r="AJ892" s="35">
        <v>2.6712969146500001E-4</v>
      </c>
      <c r="AM892" s="34"/>
      <c r="AY892" s="36"/>
      <c r="AZ892" s="36"/>
      <c r="BA892" s="36"/>
      <c r="BB892" s="36"/>
    </row>
    <row r="893" spans="19:54" x14ac:dyDescent="0.2">
      <c r="S893" s="8" t="s">
        <v>5358</v>
      </c>
      <c r="T893" s="8" t="s">
        <v>5058</v>
      </c>
      <c r="U893" s="35">
        <v>2.5941683096400003E-4</v>
      </c>
      <c r="V893" s="35">
        <v>7.1839080459800005E-4</v>
      </c>
      <c r="W893" s="35">
        <v>4.5924225028700001E-4</v>
      </c>
      <c r="X893" s="35">
        <v>1.9025875190299999E-4</v>
      </c>
      <c r="Y893" s="35">
        <v>7.7962577962599998E-4</v>
      </c>
      <c r="Z893" s="35">
        <v>8.67929986981E-4</v>
      </c>
      <c r="AA893" s="35">
        <v>0</v>
      </c>
      <c r="AB893" s="35">
        <v>3.2858707557500001E-4</v>
      </c>
      <c r="AC893" s="35">
        <v>1.15998929241E-3</v>
      </c>
      <c r="AD893" s="35">
        <v>1.56678417548E-3</v>
      </c>
      <c r="AE893" s="35">
        <v>1.12107623318E-3</v>
      </c>
      <c r="AF893" s="35">
        <v>6.6590563165900001E-4</v>
      </c>
      <c r="AG893" s="35">
        <v>0</v>
      </c>
      <c r="AH893" s="35">
        <v>0</v>
      </c>
      <c r="AI893" s="35">
        <v>9.6420392913099996E-4</v>
      </c>
      <c r="AJ893" s="35">
        <v>1.2020836115900001E-3</v>
      </c>
      <c r="AM893" s="34"/>
      <c r="AY893" s="36"/>
      <c r="AZ893" s="36"/>
      <c r="BA893" s="36"/>
      <c r="BB893" s="36"/>
    </row>
    <row r="894" spans="19:54" x14ac:dyDescent="0.2">
      <c r="S894" s="8" t="s">
        <v>5358</v>
      </c>
      <c r="T894" s="8" t="s">
        <v>5060</v>
      </c>
      <c r="U894" s="35">
        <v>6.6877659022499994E-2</v>
      </c>
      <c r="V894" s="35">
        <v>0.14116379310300001</v>
      </c>
      <c r="W894" s="35">
        <v>0.13968618446200001</v>
      </c>
      <c r="X894" s="35">
        <v>0.113077118214</v>
      </c>
      <c r="Y894" s="35">
        <v>0.10226091476099999</v>
      </c>
      <c r="Z894" s="35">
        <v>8.6937653695899994E-2</v>
      </c>
      <c r="AA894" s="35">
        <v>0.27915531335100002</v>
      </c>
      <c r="AB894" s="35">
        <v>0.39430449069000001</v>
      </c>
      <c r="AC894" s="35">
        <v>0.107700544303</v>
      </c>
      <c r="AD894" s="35">
        <v>0.182922052487</v>
      </c>
      <c r="AE894" s="35">
        <v>0.209360986547</v>
      </c>
      <c r="AF894" s="35">
        <v>0.19701293759499999</v>
      </c>
      <c r="AG894" s="35">
        <v>0.100466511163</v>
      </c>
      <c r="AH894" s="35">
        <v>0.155410062026</v>
      </c>
      <c r="AI894" s="35">
        <v>0.103410871399</v>
      </c>
      <c r="AJ894" s="35">
        <v>0.108454654735</v>
      </c>
      <c r="AM894" s="34"/>
      <c r="AY894" s="36"/>
      <c r="AZ894" s="36"/>
      <c r="BA894" s="36"/>
      <c r="BB894" s="36"/>
    </row>
    <row r="895" spans="19:54" x14ac:dyDescent="0.2">
      <c r="S895" s="8" t="s">
        <v>5358</v>
      </c>
      <c r="T895" s="8" t="s">
        <v>4973</v>
      </c>
      <c r="U895" s="35">
        <v>0</v>
      </c>
      <c r="V895" s="35">
        <v>0</v>
      </c>
      <c r="W895" s="35">
        <v>0</v>
      </c>
      <c r="X895" s="35">
        <v>0</v>
      </c>
      <c r="Y895" s="35">
        <v>0</v>
      </c>
      <c r="Z895" s="35">
        <v>0</v>
      </c>
      <c r="AA895" s="35">
        <v>0</v>
      </c>
      <c r="AB895" s="35">
        <v>0</v>
      </c>
      <c r="AC895" s="35">
        <v>0</v>
      </c>
      <c r="AD895" s="35">
        <v>0</v>
      </c>
      <c r="AE895" s="35">
        <v>0</v>
      </c>
      <c r="AF895" s="35">
        <v>0</v>
      </c>
      <c r="AG895" s="35">
        <v>0</v>
      </c>
      <c r="AH895" s="35">
        <v>0</v>
      </c>
      <c r="AI895" s="35">
        <v>0</v>
      </c>
      <c r="AJ895" s="35">
        <v>0</v>
      </c>
      <c r="AM895" s="34"/>
      <c r="AY895" s="36"/>
      <c r="AZ895" s="36"/>
      <c r="BA895" s="36"/>
      <c r="BB895" s="36"/>
    </row>
    <row r="896" spans="19:54" ht="15.75" thickBot="1" x14ac:dyDescent="0.25">
      <c r="S896" s="40" t="s">
        <v>5358</v>
      </c>
      <c r="T896" s="40" t="s">
        <v>52</v>
      </c>
      <c r="U896" s="41">
        <v>0</v>
      </c>
      <c r="V896" s="41">
        <v>0</v>
      </c>
      <c r="W896" s="41">
        <v>0</v>
      </c>
      <c r="X896" s="41">
        <v>0</v>
      </c>
      <c r="Y896" s="41">
        <v>0</v>
      </c>
      <c r="Z896" s="41">
        <v>0</v>
      </c>
      <c r="AA896" s="41">
        <v>0</v>
      </c>
      <c r="AB896" s="41">
        <v>0</v>
      </c>
      <c r="AC896" s="41">
        <v>0</v>
      </c>
      <c r="AD896" s="41">
        <v>0</v>
      </c>
      <c r="AE896" s="41">
        <v>0</v>
      </c>
      <c r="AF896" s="41">
        <v>0</v>
      </c>
      <c r="AG896" s="41">
        <v>0</v>
      </c>
      <c r="AH896" s="41">
        <v>0</v>
      </c>
      <c r="AI896" s="41">
        <v>0</v>
      </c>
      <c r="AJ896" s="41">
        <v>0</v>
      </c>
      <c r="AM896" s="34"/>
      <c r="AY896" s="36"/>
      <c r="AZ896" s="36"/>
      <c r="BA896" s="36"/>
      <c r="BB896" s="36"/>
    </row>
    <row r="897" spans="19:54" x14ac:dyDescent="0.2">
      <c r="S897" s="8" t="s">
        <v>5359</v>
      </c>
      <c r="T897" s="8" t="s">
        <v>5054</v>
      </c>
      <c r="U897" s="35">
        <v>0.31861879536999999</v>
      </c>
      <c r="V897" s="35">
        <v>0.29468021518199999</v>
      </c>
      <c r="W897" s="35">
        <v>0.28985328566099999</v>
      </c>
      <c r="X897" s="35">
        <v>0.29750535957899998</v>
      </c>
      <c r="Y897" s="35">
        <v>0.40673460345599999</v>
      </c>
      <c r="Z897" s="35">
        <v>0.41379310344800002</v>
      </c>
      <c r="AA897" s="35">
        <v>0.22183009831100001</v>
      </c>
      <c r="AB897" s="35">
        <v>0.160819350621</v>
      </c>
      <c r="AC897" s="35">
        <v>0.40452261306499998</v>
      </c>
      <c r="AD897" s="35">
        <v>0.279415124515</v>
      </c>
      <c r="AE897" s="35">
        <v>0.31933072267700002</v>
      </c>
      <c r="AF897" s="35">
        <v>0.31581131553500003</v>
      </c>
      <c r="AG897" s="35">
        <v>0.29184816428100002</v>
      </c>
      <c r="AH897" s="35">
        <v>0.22933588151000001</v>
      </c>
      <c r="AI897" s="35">
        <v>0.32068696331000002</v>
      </c>
      <c r="AJ897" s="35">
        <v>0.234697328373</v>
      </c>
      <c r="AM897" s="34"/>
      <c r="AY897" s="36"/>
      <c r="AZ897" s="36"/>
      <c r="BA897" s="36"/>
      <c r="BB897" s="36"/>
    </row>
    <row r="898" spans="19:54" x14ac:dyDescent="0.2">
      <c r="S898" s="8" t="s">
        <v>5359</v>
      </c>
      <c r="T898" s="8" t="s">
        <v>5056</v>
      </c>
      <c r="U898" s="35">
        <v>2.9429075927000001E-4</v>
      </c>
      <c r="V898" s="35">
        <v>0</v>
      </c>
      <c r="W898" s="35">
        <v>1.2328936012799999E-4</v>
      </c>
      <c r="X898" s="35">
        <v>9.7446891444199994E-5</v>
      </c>
      <c r="Y898" s="35">
        <v>0</v>
      </c>
      <c r="Z898" s="35">
        <v>0</v>
      </c>
      <c r="AA898" s="35">
        <v>2.5207965717199997E-4</v>
      </c>
      <c r="AB898" s="35">
        <v>2.17912399216E-4</v>
      </c>
      <c r="AC898" s="35">
        <v>3.5893754486700003E-4</v>
      </c>
      <c r="AD898" s="35">
        <v>0</v>
      </c>
      <c r="AE898" s="35">
        <v>0</v>
      </c>
      <c r="AF898" s="35">
        <v>0</v>
      </c>
      <c r="AG898" s="35">
        <v>0</v>
      </c>
      <c r="AH898" s="35">
        <v>0</v>
      </c>
      <c r="AI898" s="35">
        <v>1.5612802498000001E-4</v>
      </c>
      <c r="AJ898" s="35">
        <v>1.6909029421699999E-4</v>
      </c>
      <c r="AM898" s="34"/>
      <c r="AY898" s="36"/>
      <c r="AZ898" s="36"/>
      <c r="BA898" s="36"/>
      <c r="BB898" s="36"/>
    </row>
    <row r="899" spans="19:54" x14ac:dyDescent="0.2">
      <c r="S899" s="8" t="s">
        <v>5359</v>
      </c>
      <c r="T899" s="8" t="s">
        <v>5058</v>
      </c>
      <c r="U899" s="35">
        <v>2.9429075927000001E-4</v>
      </c>
      <c r="V899" s="35">
        <v>0</v>
      </c>
      <c r="W899" s="35">
        <v>0</v>
      </c>
      <c r="X899" s="35">
        <v>0</v>
      </c>
      <c r="Y899" s="35">
        <v>2.2153300841799999E-4</v>
      </c>
      <c r="Z899" s="35">
        <v>6.2318238471100005E-4</v>
      </c>
      <c r="AA899" s="35">
        <v>0</v>
      </c>
      <c r="AB899" s="35">
        <v>2.17912399216E-4</v>
      </c>
      <c r="AC899" s="35">
        <v>5.3840631730099999E-4</v>
      </c>
      <c r="AD899" s="35">
        <v>9.1386794608200002E-4</v>
      </c>
      <c r="AE899" s="35">
        <v>0</v>
      </c>
      <c r="AF899" s="35">
        <v>1.10665375571E-3</v>
      </c>
      <c r="AG899" s="35">
        <v>0</v>
      </c>
      <c r="AH899" s="35">
        <v>0</v>
      </c>
      <c r="AI899" s="35">
        <v>3.1225604996099998E-4</v>
      </c>
      <c r="AJ899" s="35">
        <v>6.7636117686799995E-4</v>
      </c>
      <c r="AM899" s="34"/>
      <c r="AY899" s="36"/>
      <c r="AZ899" s="36"/>
      <c r="BA899" s="36"/>
      <c r="BB899" s="36"/>
    </row>
    <row r="900" spans="19:54" x14ac:dyDescent="0.2">
      <c r="S900" s="8" t="s">
        <v>5359</v>
      </c>
      <c r="T900" s="8" t="s">
        <v>5060</v>
      </c>
      <c r="U900" s="35">
        <v>0.68079262311199995</v>
      </c>
      <c r="V900" s="35">
        <v>0.70531978481799995</v>
      </c>
      <c r="W900" s="35">
        <v>0.71002342497799997</v>
      </c>
      <c r="X900" s="35">
        <v>0.70239719352999996</v>
      </c>
      <c r="Y900" s="35">
        <v>0.59304386353600003</v>
      </c>
      <c r="Z900" s="35">
        <v>0.58558371416699995</v>
      </c>
      <c r="AA900" s="35">
        <v>0.77791782203199999</v>
      </c>
      <c r="AB900" s="35">
        <v>0.83874482458099997</v>
      </c>
      <c r="AC900" s="35">
        <v>0.59458004307300005</v>
      </c>
      <c r="AD900" s="35">
        <v>0.71967100753900004</v>
      </c>
      <c r="AE900" s="35">
        <v>0.68066927732299998</v>
      </c>
      <c r="AF900" s="35">
        <v>0.68308203070999995</v>
      </c>
      <c r="AG900" s="35">
        <v>0.70815183571899998</v>
      </c>
      <c r="AH900" s="35">
        <v>0.77066411849000005</v>
      </c>
      <c r="AI900" s="35">
        <v>0.67884465261500004</v>
      </c>
      <c r="AJ900" s="35">
        <v>0.76445722015600004</v>
      </c>
      <c r="AM900" s="34"/>
      <c r="AY900" s="36"/>
      <c r="AZ900" s="36"/>
      <c r="BA900" s="36"/>
      <c r="BB900" s="36"/>
    </row>
    <row r="901" spans="19:54" x14ac:dyDescent="0.2">
      <c r="S901" s="8" t="s">
        <v>5359</v>
      </c>
      <c r="T901" s="8" t="s">
        <v>4973</v>
      </c>
      <c r="U901" s="35">
        <v>0</v>
      </c>
      <c r="V901" s="35">
        <v>0</v>
      </c>
      <c r="W901" s="35">
        <v>0</v>
      </c>
      <c r="X901" s="35">
        <v>0</v>
      </c>
      <c r="Y901" s="35">
        <v>0</v>
      </c>
      <c r="Z901" s="35">
        <v>0</v>
      </c>
      <c r="AA901" s="35">
        <v>0</v>
      </c>
      <c r="AB901" s="35">
        <v>0</v>
      </c>
      <c r="AC901" s="35">
        <v>0</v>
      </c>
      <c r="AD901" s="35">
        <v>0</v>
      </c>
      <c r="AE901" s="35">
        <v>0</v>
      </c>
      <c r="AF901" s="35">
        <v>0</v>
      </c>
      <c r="AG901" s="35">
        <v>0</v>
      </c>
      <c r="AH901" s="35">
        <v>0</v>
      </c>
      <c r="AI901" s="35">
        <v>0</v>
      </c>
      <c r="AJ901" s="35">
        <v>0</v>
      </c>
      <c r="AM901" s="34"/>
      <c r="AY901" s="36"/>
      <c r="AZ901" s="36"/>
      <c r="BA901" s="36"/>
      <c r="BB901" s="36"/>
    </row>
    <row r="902" spans="19:54" ht="15.75" thickBot="1" x14ac:dyDescent="0.25">
      <c r="S902" s="40" t="s">
        <v>5359</v>
      </c>
      <c r="T902" s="40" t="s">
        <v>52</v>
      </c>
      <c r="U902" s="41">
        <v>0</v>
      </c>
      <c r="V902" s="41">
        <v>0</v>
      </c>
      <c r="W902" s="41">
        <v>0</v>
      </c>
      <c r="X902" s="41">
        <v>0</v>
      </c>
      <c r="Y902" s="41">
        <v>0</v>
      </c>
      <c r="Z902" s="41">
        <v>0</v>
      </c>
      <c r="AA902" s="41">
        <v>0</v>
      </c>
      <c r="AB902" s="41">
        <v>0</v>
      </c>
      <c r="AC902" s="41">
        <v>0</v>
      </c>
      <c r="AD902" s="41">
        <v>0</v>
      </c>
      <c r="AE902" s="41">
        <v>0</v>
      </c>
      <c r="AF902" s="41">
        <v>0</v>
      </c>
      <c r="AG902" s="41">
        <v>0</v>
      </c>
      <c r="AH902" s="41">
        <v>0</v>
      </c>
      <c r="AI902" s="41">
        <v>0</v>
      </c>
      <c r="AJ902" s="41">
        <v>0</v>
      </c>
      <c r="AM902" s="34"/>
      <c r="AY902" s="36"/>
      <c r="AZ902" s="36"/>
      <c r="BA902" s="36"/>
      <c r="BB902" s="36"/>
    </row>
    <row r="903" spans="19:54" x14ac:dyDescent="0.2">
      <c r="S903" s="8" t="s">
        <v>5360</v>
      </c>
      <c r="T903" s="8" t="s">
        <v>5054</v>
      </c>
      <c r="U903" s="35">
        <v>0.31240202858499999</v>
      </c>
      <c r="V903" s="35">
        <v>0.32372777437200001</v>
      </c>
      <c r="W903" s="35">
        <v>0.27737637233700002</v>
      </c>
      <c r="X903" s="35">
        <v>0.23551959114099999</v>
      </c>
      <c r="Y903" s="35">
        <v>0.46464829586700002</v>
      </c>
      <c r="Z903" s="35">
        <v>0.40079502246799997</v>
      </c>
      <c r="AA903" s="35">
        <v>0.23595505618000001</v>
      </c>
      <c r="AB903" s="35">
        <v>0.17339277334600001</v>
      </c>
      <c r="AC903" s="35">
        <v>0.44775570272300003</v>
      </c>
      <c r="AD903" s="35">
        <v>0.24173674946199999</v>
      </c>
      <c r="AE903" s="35">
        <v>0.31991443018299998</v>
      </c>
      <c r="AF903" s="35">
        <v>0.40862546681099998</v>
      </c>
      <c r="AG903" s="35">
        <v>0.29487760652799999</v>
      </c>
      <c r="AH903" s="35">
        <v>0.18824573513500001</v>
      </c>
      <c r="AI903" s="35">
        <v>0.36774575602100001</v>
      </c>
      <c r="AJ903" s="35">
        <v>0.18159859464200001</v>
      </c>
      <c r="AM903" s="34"/>
      <c r="AY903" s="36"/>
      <c r="AZ903" s="36"/>
      <c r="BA903" s="36"/>
      <c r="BB903" s="36"/>
    </row>
    <row r="904" spans="19:54" x14ac:dyDescent="0.2">
      <c r="S904" s="8" t="s">
        <v>5360</v>
      </c>
      <c r="T904" s="8" t="s">
        <v>5056</v>
      </c>
      <c r="U904" s="35">
        <v>0</v>
      </c>
      <c r="V904" s="35">
        <v>0</v>
      </c>
      <c r="W904" s="35">
        <v>0</v>
      </c>
      <c r="X904" s="35">
        <v>8.5178875638799997E-5</v>
      </c>
      <c r="Y904" s="35">
        <v>1.8129079042800001E-4</v>
      </c>
      <c r="Z904" s="35">
        <v>1.7283097131E-4</v>
      </c>
      <c r="AA904" s="35">
        <v>0</v>
      </c>
      <c r="AB904" s="35">
        <v>0</v>
      </c>
      <c r="AC904" s="35">
        <v>1.22639195487E-4</v>
      </c>
      <c r="AD904" s="35">
        <v>1.9557989438699999E-4</v>
      </c>
      <c r="AE904" s="35">
        <v>3.8895371450800001E-4</v>
      </c>
      <c r="AF904" s="35">
        <v>0</v>
      </c>
      <c r="AG904" s="35">
        <v>0</v>
      </c>
      <c r="AH904" s="35">
        <v>2.9582881372599998E-4</v>
      </c>
      <c r="AI904" s="35">
        <v>4.9348598499800004E-4</v>
      </c>
      <c r="AJ904" s="35">
        <v>2.1958717610900001E-4</v>
      </c>
      <c r="AM904" s="34"/>
      <c r="AY904" s="36"/>
      <c r="AZ904" s="36"/>
      <c r="BA904" s="36"/>
      <c r="BB904" s="36"/>
    </row>
    <row r="905" spans="19:54" x14ac:dyDescent="0.2">
      <c r="S905" s="8" t="s">
        <v>5360</v>
      </c>
      <c r="T905" s="8" t="s">
        <v>5058</v>
      </c>
      <c r="U905" s="35">
        <v>9.2208390963600004E-5</v>
      </c>
      <c r="V905" s="35">
        <v>0</v>
      </c>
      <c r="W905" s="35">
        <v>1.8767007600599999E-4</v>
      </c>
      <c r="X905" s="35">
        <v>2.5553662691699998E-4</v>
      </c>
      <c r="Y905" s="35">
        <v>9.0645395213900001E-4</v>
      </c>
      <c r="Z905" s="35">
        <v>3.4566194262E-4</v>
      </c>
      <c r="AA905" s="35">
        <v>1.9712201852899999E-4</v>
      </c>
      <c r="AB905" s="35">
        <v>0</v>
      </c>
      <c r="AC905" s="35">
        <v>4.9055678194800001E-4</v>
      </c>
      <c r="AD905" s="35">
        <v>7.8231957754699999E-4</v>
      </c>
      <c r="AE905" s="35">
        <v>3.8895371450800001E-4</v>
      </c>
      <c r="AF905" s="35">
        <v>4.8186965425900001E-4</v>
      </c>
      <c r="AG905" s="35">
        <v>2.2665457842200001E-4</v>
      </c>
      <c r="AH905" s="35">
        <v>0</v>
      </c>
      <c r="AI905" s="35">
        <v>3.94788787998E-4</v>
      </c>
      <c r="AJ905" s="35">
        <v>6.5876152832699999E-4</v>
      </c>
      <c r="AM905" s="34"/>
      <c r="AY905" s="36"/>
      <c r="AZ905" s="36"/>
      <c r="BA905" s="36"/>
      <c r="BB905" s="36"/>
    </row>
    <row r="906" spans="19:54" x14ac:dyDescent="0.2">
      <c r="S906" s="8" t="s">
        <v>5360</v>
      </c>
      <c r="T906" s="8" t="s">
        <v>5060</v>
      </c>
      <c r="U906" s="35">
        <v>0.68750576302400002</v>
      </c>
      <c r="V906" s="35">
        <v>0.67627222562800005</v>
      </c>
      <c r="W906" s="35">
        <v>0.72243595758699997</v>
      </c>
      <c r="X906" s="35">
        <v>0.76413969335599996</v>
      </c>
      <c r="Y906" s="35">
        <v>0.53426395939100002</v>
      </c>
      <c r="Z906" s="35">
        <v>0.598686484618</v>
      </c>
      <c r="AA906" s="35">
        <v>0.76384782180199995</v>
      </c>
      <c r="AB906" s="35">
        <v>0.82660722665399999</v>
      </c>
      <c r="AC906" s="35">
        <v>0.55163110130000004</v>
      </c>
      <c r="AD906" s="35">
        <v>0.75728535106600003</v>
      </c>
      <c r="AE906" s="35">
        <v>0.679307662388</v>
      </c>
      <c r="AF906" s="35">
        <v>0.59089266353500003</v>
      </c>
      <c r="AG906" s="35">
        <v>0.70489573889400003</v>
      </c>
      <c r="AH906" s="35">
        <v>0.81145843605199997</v>
      </c>
      <c r="AI906" s="35">
        <v>0.63136596920599997</v>
      </c>
      <c r="AJ906" s="35">
        <v>0.81752305665299996</v>
      </c>
      <c r="AM906" s="34"/>
      <c r="AY906" s="36"/>
      <c r="AZ906" s="36"/>
      <c r="BA906" s="36"/>
      <c r="BB906" s="36"/>
    </row>
    <row r="907" spans="19:54" x14ac:dyDescent="0.2">
      <c r="S907" s="8" t="s">
        <v>5360</v>
      </c>
      <c r="T907" s="8" t="s">
        <v>4973</v>
      </c>
      <c r="U907" s="35">
        <v>0</v>
      </c>
      <c r="V907" s="35">
        <v>0</v>
      </c>
      <c r="W907" s="35">
        <v>0</v>
      </c>
      <c r="X907" s="35">
        <v>0</v>
      </c>
      <c r="Y907" s="35">
        <v>0</v>
      </c>
      <c r="Z907" s="35">
        <v>0</v>
      </c>
      <c r="AA907" s="35">
        <v>0</v>
      </c>
      <c r="AB907" s="35">
        <v>0</v>
      </c>
      <c r="AC907" s="35">
        <v>0</v>
      </c>
      <c r="AD907" s="35">
        <v>0</v>
      </c>
      <c r="AE907" s="35">
        <v>0</v>
      </c>
      <c r="AF907" s="35">
        <v>0</v>
      </c>
      <c r="AG907" s="35">
        <v>0</v>
      </c>
      <c r="AH907" s="35">
        <v>0</v>
      </c>
      <c r="AI907" s="35">
        <v>0</v>
      </c>
      <c r="AJ907" s="35">
        <v>0</v>
      </c>
      <c r="AM907" s="34"/>
      <c r="AY907" s="36"/>
      <c r="AZ907" s="36"/>
      <c r="BA907" s="36"/>
      <c r="BB907" s="36"/>
    </row>
    <row r="908" spans="19:54" ht="15.75" thickBot="1" x14ac:dyDescent="0.25">
      <c r="S908" s="40" t="s">
        <v>5360</v>
      </c>
      <c r="T908" s="40" t="s">
        <v>52</v>
      </c>
      <c r="U908" s="41">
        <v>0</v>
      </c>
      <c r="V908" s="41">
        <v>0</v>
      </c>
      <c r="W908" s="41">
        <v>0</v>
      </c>
      <c r="X908" s="41">
        <v>0</v>
      </c>
      <c r="Y908" s="41">
        <v>0</v>
      </c>
      <c r="Z908" s="41">
        <v>0</v>
      </c>
      <c r="AA908" s="41">
        <v>0</v>
      </c>
      <c r="AB908" s="41">
        <v>0</v>
      </c>
      <c r="AC908" s="41">
        <v>0</v>
      </c>
      <c r="AD908" s="41">
        <v>0</v>
      </c>
      <c r="AE908" s="41">
        <v>0</v>
      </c>
      <c r="AF908" s="41">
        <v>0</v>
      </c>
      <c r="AG908" s="41">
        <v>0</v>
      </c>
      <c r="AH908" s="41">
        <v>0</v>
      </c>
      <c r="AI908" s="41">
        <v>0</v>
      </c>
      <c r="AJ908" s="41">
        <v>0</v>
      </c>
      <c r="AM908" s="34"/>
      <c r="AY908" s="36"/>
      <c r="AZ908" s="36"/>
      <c r="BA908" s="36"/>
      <c r="BB908" s="36"/>
    </row>
    <row r="909" spans="19:54" x14ac:dyDescent="0.2">
      <c r="S909" s="8" t="s">
        <v>5361</v>
      </c>
      <c r="T909" s="8" t="s">
        <v>5054</v>
      </c>
      <c r="U909" s="35">
        <v>0.499782797567</v>
      </c>
      <c r="V909" s="35">
        <v>0.45126630851900001</v>
      </c>
      <c r="W909" s="35">
        <v>0.50357873210600002</v>
      </c>
      <c r="X909" s="35">
        <v>0.46300081766099999</v>
      </c>
      <c r="Y909" s="35">
        <v>0.57695495993400003</v>
      </c>
      <c r="Z909" s="35">
        <v>0.597679438748</v>
      </c>
      <c r="AA909" s="35">
        <v>0.21966593129500001</v>
      </c>
      <c r="AB909" s="35">
        <v>0.28171799943499998</v>
      </c>
      <c r="AC909" s="35">
        <v>0.37684210526299999</v>
      </c>
      <c r="AD909" s="35">
        <v>0.18445539135200001</v>
      </c>
      <c r="AE909" s="35">
        <v>0.42294281729400002</v>
      </c>
      <c r="AF909" s="35">
        <v>0.491745283019</v>
      </c>
      <c r="AG909" s="35">
        <v>0.46951059932</v>
      </c>
      <c r="AH909" s="35">
        <v>0.39716781365800002</v>
      </c>
      <c r="AI909" s="35">
        <v>0.46528497409300001</v>
      </c>
      <c r="AJ909" s="35">
        <v>0.36210526315800001</v>
      </c>
      <c r="AM909" s="34"/>
      <c r="AY909" s="36"/>
      <c r="AZ909" s="36"/>
      <c r="BA909" s="36"/>
      <c r="BB909" s="36"/>
    </row>
    <row r="910" spans="19:54" x14ac:dyDescent="0.2">
      <c r="S910" s="8" t="s">
        <v>5361</v>
      </c>
      <c r="T910" s="8" t="s">
        <v>5056</v>
      </c>
      <c r="U910" s="35">
        <v>4.3440486533399998E-4</v>
      </c>
      <c r="V910" s="35">
        <v>7.6745970836499997E-4</v>
      </c>
      <c r="W910" s="35">
        <v>0</v>
      </c>
      <c r="X910" s="35">
        <v>4.0883074407199998E-4</v>
      </c>
      <c r="Y910" s="35">
        <v>2.7631942525599998E-4</v>
      </c>
      <c r="Z910" s="35">
        <v>2.6983270372399999E-4</v>
      </c>
      <c r="AA910" s="35">
        <v>0</v>
      </c>
      <c r="AB910" s="35">
        <v>2.8256569652400002E-4</v>
      </c>
      <c r="AC910" s="35">
        <v>0</v>
      </c>
      <c r="AD910" s="35">
        <v>2.7367268746600001E-4</v>
      </c>
      <c r="AE910" s="35">
        <v>0</v>
      </c>
      <c r="AF910" s="35">
        <v>2.94811320755E-4</v>
      </c>
      <c r="AG910" s="35">
        <v>0</v>
      </c>
      <c r="AH910" s="35">
        <v>0</v>
      </c>
      <c r="AI910" s="35">
        <v>1.7271157167499999E-4</v>
      </c>
      <c r="AJ910" s="35">
        <v>6.0150375939799997E-4</v>
      </c>
      <c r="AM910" s="34"/>
      <c r="AY910" s="36"/>
      <c r="AZ910" s="36"/>
      <c r="BA910" s="36"/>
      <c r="BB910" s="36"/>
    </row>
    <row r="911" spans="19:54" x14ac:dyDescent="0.2">
      <c r="S911" s="8" t="s">
        <v>5361</v>
      </c>
      <c r="T911" s="8" t="s">
        <v>5058</v>
      </c>
      <c r="U911" s="35">
        <v>0</v>
      </c>
      <c r="V911" s="35">
        <v>0</v>
      </c>
      <c r="W911" s="35">
        <v>2.0449897750499999E-4</v>
      </c>
      <c r="X911" s="35">
        <v>2.0441537203599999E-4</v>
      </c>
      <c r="Y911" s="35">
        <v>2.7631942525599998E-4</v>
      </c>
      <c r="Z911" s="35">
        <v>2.6983270372399999E-4</v>
      </c>
      <c r="AA911" s="35">
        <v>0</v>
      </c>
      <c r="AB911" s="35">
        <v>0</v>
      </c>
      <c r="AC911" s="35">
        <v>0</v>
      </c>
      <c r="AD911" s="35">
        <v>2.7367268746600001E-4</v>
      </c>
      <c r="AE911" s="35">
        <v>3.4867503486799999E-4</v>
      </c>
      <c r="AF911" s="35">
        <v>7.3702830188700002E-4</v>
      </c>
      <c r="AG911" s="35">
        <v>0</v>
      </c>
      <c r="AH911" s="35">
        <v>0</v>
      </c>
      <c r="AI911" s="35">
        <v>3.4542314335099999E-4</v>
      </c>
      <c r="AJ911" s="35">
        <v>6.0150375939799997E-4</v>
      </c>
      <c r="AM911" s="34"/>
      <c r="AY911" s="36"/>
      <c r="AZ911" s="36"/>
      <c r="BA911" s="36"/>
      <c r="BB911" s="36"/>
    </row>
    <row r="912" spans="19:54" x14ac:dyDescent="0.2">
      <c r="S912" s="8" t="s">
        <v>5361</v>
      </c>
      <c r="T912" s="8" t="s">
        <v>5060</v>
      </c>
      <c r="U912" s="35">
        <v>0.499782797567</v>
      </c>
      <c r="V912" s="35">
        <v>0.54796623177299997</v>
      </c>
      <c r="W912" s="35">
        <v>0.49621676891599997</v>
      </c>
      <c r="X912" s="35">
        <v>0.53638593622200004</v>
      </c>
      <c r="Y912" s="35">
        <v>0.42249240121600001</v>
      </c>
      <c r="Z912" s="35">
        <v>0.40178089584499999</v>
      </c>
      <c r="AA912" s="35">
        <v>0.78033406870499999</v>
      </c>
      <c r="AB912" s="35">
        <v>0.71799943486899998</v>
      </c>
      <c r="AC912" s="35">
        <v>0.62315789473700001</v>
      </c>
      <c r="AD912" s="35">
        <v>0.81499726327300004</v>
      </c>
      <c r="AE912" s="35">
        <v>0.57670850767100001</v>
      </c>
      <c r="AF912" s="35">
        <v>0.50722287735799998</v>
      </c>
      <c r="AG912" s="35">
        <v>0.53048940067999995</v>
      </c>
      <c r="AH912" s="35">
        <v>0.60283218634199998</v>
      </c>
      <c r="AI912" s="35">
        <v>0.53419689119199998</v>
      </c>
      <c r="AJ912" s="35">
        <v>0.636691729323</v>
      </c>
      <c r="AM912" s="34"/>
      <c r="AY912" s="36"/>
      <c r="AZ912" s="36"/>
      <c r="BA912" s="36"/>
      <c r="BB912" s="36"/>
    </row>
    <row r="913" spans="19:54" x14ac:dyDescent="0.2">
      <c r="S913" s="8" t="s">
        <v>5361</v>
      </c>
      <c r="T913" s="8" t="s">
        <v>4973</v>
      </c>
      <c r="U913" s="35">
        <v>0</v>
      </c>
      <c r="V913" s="35">
        <v>0</v>
      </c>
      <c r="W913" s="35">
        <v>0</v>
      </c>
      <c r="X913" s="35">
        <v>0</v>
      </c>
      <c r="Y913" s="35">
        <v>0</v>
      </c>
      <c r="Z913" s="35">
        <v>0</v>
      </c>
      <c r="AA913" s="35">
        <v>0</v>
      </c>
      <c r="AB913" s="35">
        <v>0</v>
      </c>
      <c r="AC913" s="35">
        <v>0</v>
      </c>
      <c r="AD913" s="35">
        <v>0</v>
      </c>
      <c r="AE913" s="35">
        <v>0</v>
      </c>
      <c r="AF913" s="35">
        <v>0</v>
      </c>
      <c r="AG913" s="35">
        <v>0</v>
      </c>
      <c r="AH913" s="35">
        <v>0</v>
      </c>
      <c r="AI913" s="35">
        <v>0</v>
      </c>
      <c r="AJ913" s="35">
        <v>0</v>
      </c>
      <c r="AM913" s="34"/>
      <c r="AY913" s="36"/>
      <c r="AZ913" s="36"/>
      <c r="BA913" s="36"/>
      <c r="BB913" s="36"/>
    </row>
    <row r="914" spans="19:54" ht="15.75" thickBot="1" x14ac:dyDescent="0.25">
      <c r="S914" s="40" t="s">
        <v>5361</v>
      </c>
      <c r="T914" s="40" t="s">
        <v>52</v>
      </c>
      <c r="U914" s="41">
        <v>0</v>
      </c>
      <c r="V914" s="41">
        <v>0</v>
      </c>
      <c r="W914" s="41">
        <v>0</v>
      </c>
      <c r="X914" s="41">
        <v>0</v>
      </c>
      <c r="Y914" s="41">
        <v>0</v>
      </c>
      <c r="Z914" s="41">
        <v>0</v>
      </c>
      <c r="AA914" s="41">
        <v>0</v>
      </c>
      <c r="AB914" s="41">
        <v>0</v>
      </c>
      <c r="AC914" s="41">
        <v>0</v>
      </c>
      <c r="AD914" s="41">
        <v>0</v>
      </c>
      <c r="AE914" s="41">
        <v>0</v>
      </c>
      <c r="AF914" s="41">
        <v>0</v>
      </c>
      <c r="AG914" s="41">
        <v>0</v>
      </c>
      <c r="AH914" s="41">
        <v>0</v>
      </c>
      <c r="AI914" s="41">
        <v>0</v>
      </c>
      <c r="AJ914" s="41">
        <v>0</v>
      </c>
      <c r="AM914" s="34"/>
      <c r="AY914" s="36"/>
      <c r="AZ914" s="36"/>
      <c r="BA914" s="36"/>
      <c r="BB914" s="36"/>
    </row>
    <row r="915" spans="19:54" x14ac:dyDescent="0.2">
      <c r="S915" s="8" t="s">
        <v>5362</v>
      </c>
      <c r="T915" s="8" t="s">
        <v>5054</v>
      </c>
      <c r="U915" s="35">
        <v>0.34759901349200001</v>
      </c>
      <c r="V915" s="35">
        <v>0.31318681318699998</v>
      </c>
      <c r="W915" s="35">
        <v>0.26064215015699999</v>
      </c>
      <c r="X915" s="35">
        <v>0.30845810143500002</v>
      </c>
      <c r="Y915" s="35">
        <v>0.470196223621</v>
      </c>
      <c r="Z915" s="35">
        <v>0.45262704565</v>
      </c>
      <c r="AA915" s="35">
        <v>0.226371270323</v>
      </c>
      <c r="AB915" s="35">
        <v>0.159835332021</v>
      </c>
      <c r="AC915" s="35">
        <v>0.423632424625</v>
      </c>
      <c r="AD915" s="35">
        <v>0.20043609527</v>
      </c>
      <c r="AE915" s="35">
        <v>0.35021607605900001</v>
      </c>
      <c r="AF915" s="35">
        <v>0.32420840166499998</v>
      </c>
      <c r="AG915" s="35">
        <v>0.29825095057000001</v>
      </c>
      <c r="AH915" s="35">
        <v>0.20601671309200001</v>
      </c>
      <c r="AI915" s="35">
        <v>0.32090930071500001</v>
      </c>
      <c r="AJ915" s="35">
        <v>0.26485614412500003</v>
      </c>
      <c r="AM915" s="34"/>
      <c r="AY915" s="36"/>
      <c r="AZ915" s="36"/>
      <c r="BA915" s="36"/>
      <c r="BB915" s="36"/>
    </row>
    <row r="916" spans="19:54" x14ac:dyDescent="0.2">
      <c r="S916" s="8" t="s">
        <v>5362</v>
      </c>
      <c r="T916" s="8" t="s">
        <v>5056</v>
      </c>
      <c r="U916" s="35">
        <v>2.9014942695500002E-4</v>
      </c>
      <c r="V916" s="35">
        <v>0</v>
      </c>
      <c r="W916" s="35">
        <v>8.0469944475700006E-5</v>
      </c>
      <c r="X916" s="35">
        <v>2.3516500744700001E-4</v>
      </c>
      <c r="Y916" s="35">
        <v>0</v>
      </c>
      <c r="Z916" s="35">
        <v>1.4355440712000001E-4</v>
      </c>
      <c r="AA916" s="35">
        <v>0</v>
      </c>
      <c r="AB916" s="35">
        <v>1.78986933954E-4</v>
      </c>
      <c r="AC916" s="35">
        <v>9.0269001624799998E-5</v>
      </c>
      <c r="AD916" s="35">
        <v>1.6772895001700001E-4</v>
      </c>
      <c r="AE916" s="35">
        <v>3.4572169403600001E-4</v>
      </c>
      <c r="AF916" s="35">
        <v>0</v>
      </c>
      <c r="AG916" s="35">
        <v>0</v>
      </c>
      <c r="AH916" s="35">
        <v>3.3426183844000002E-4</v>
      </c>
      <c r="AI916" s="35">
        <v>0</v>
      </c>
      <c r="AJ916" s="35">
        <v>2.6888948642100002E-4</v>
      </c>
      <c r="AM916" s="34"/>
      <c r="AY916" s="36"/>
      <c r="AZ916" s="36"/>
      <c r="BA916" s="36"/>
      <c r="BB916" s="36"/>
    </row>
    <row r="917" spans="19:54" x14ac:dyDescent="0.2">
      <c r="S917" s="8" t="s">
        <v>5362</v>
      </c>
      <c r="T917" s="8" t="s">
        <v>5058</v>
      </c>
      <c r="U917" s="35">
        <v>1.45074713477E-4</v>
      </c>
      <c r="V917" s="35">
        <v>0</v>
      </c>
      <c r="W917" s="35">
        <v>8.0469944475700006E-5</v>
      </c>
      <c r="X917" s="35">
        <v>3.13553343263E-4</v>
      </c>
      <c r="Y917" s="35">
        <v>7.4046649389099999E-4</v>
      </c>
      <c r="Z917" s="35">
        <v>5.7421762848100001E-4</v>
      </c>
      <c r="AA917" s="35">
        <v>0</v>
      </c>
      <c r="AB917" s="35">
        <v>0</v>
      </c>
      <c r="AC917" s="35">
        <v>8.1242101462399995E-4</v>
      </c>
      <c r="AD917" s="35">
        <v>3.3545790003400002E-4</v>
      </c>
      <c r="AE917" s="35">
        <v>0</v>
      </c>
      <c r="AF917" s="35">
        <v>3.78453387158E-4</v>
      </c>
      <c r="AG917" s="35">
        <v>0</v>
      </c>
      <c r="AH917" s="35">
        <v>0</v>
      </c>
      <c r="AI917" s="35">
        <v>3.4618047542100001E-4</v>
      </c>
      <c r="AJ917" s="35">
        <v>5.3777897284200003E-4</v>
      </c>
      <c r="AM917" s="34"/>
      <c r="AY917" s="36"/>
      <c r="AZ917" s="36"/>
      <c r="BA917" s="36"/>
      <c r="BB917" s="36"/>
    </row>
    <row r="918" spans="19:54" x14ac:dyDescent="0.2">
      <c r="S918" s="8" t="s">
        <v>5362</v>
      </c>
      <c r="T918" s="8" t="s">
        <v>5060</v>
      </c>
      <c r="U918" s="35">
        <v>0.65196576236799997</v>
      </c>
      <c r="V918" s="35">
        <v>0.68681318681299997</v>
      </c>
      <c r="W918" s="35">
        <v>0.739196909954</v>
      </c>
      <c r="X918" s="35">
        <v>0.690993180215</v>
      </c>
      <c r="Y918" s="35">
        <v>0.52906330988500005</v>
      </c>
      <c r="Z918" s="35">
        <v>0.54665518231400001</v>
      </c>
      <c r="AA918" s="35">
        <v>0.77362872967700003</v>
      </c>
      <c r="AB918" s="35">
        <v>0.83998568104500004</v>
      </c>
      <c r="AC918" s="35">
        <v>0.575464885358</v>
      </c>
      <c r="AD918" s="35">
        <v>0.79906071787999999</v>
      </c>
      <c r="AE918" s="35">
        <v>0.649438202247</v>
      </c>
      <c r="AF918" s="35">
        <v>0.67541314494799998</v>
      </c>
      <c r="AG918" s="35">
        <v>0.70174904943000005</v>
      </c>
      <c r="AH918" s="35">
        <v>0.79364902507000001</v>
      </c>
      <c r="AI918" s="35">
        <v>0.678744518809</v>
      </c>
      <c r="AJ918" s="35">
        <v>0.73433718741599996</v>
      </c>
      <c r="AM918" s="34"/>
      <c r="AY918" s="36"/>
      <c r="AZ918" s="36"/>
      <c r="BA918" s="36"/>
      <c r="BB918" s="36"/>
    </row>
    <row r="919" spans="19:54" x14ac:dyDescent="0.2">
      <c r="S919" s="8" t="s">
        <v>5362</v>
      </c>
      <c r="T919" s="8" t="s">
        <v>4973</v>
      </c>
      <c r="U919" s="35">
        <v>0</v>
      </c>
      <c r="V919" s="35">
        <v>0</v>
      </c>
      <c r="W919" s="35">
        <v>0</v>
      </c>
      <c r="X919" s="35">
        <v>0</v>
      </c>
      <c r="Y919" s="35">
        <v>0</v>
      </c>
      <c r="Z919" s="35">
        <v>0</v>
      </c>
      <c r="AA919" s="35">
        <v>0</v>
      </c>
      <c r="AB919" s="35">
        <v>0</v>
      </c>
      <c r="AC919" s="35">
        <v>0</v>
      </c>
      <c r="AD919" s="35">
        <v>0</v>
      </c>
      <c r="AE919" s="35">
        <v>0</v>
      </c>
      <c r="AF919" s="35">
        <v>0</v>
      </c>
      <c r="AG919" s="35">
        <v>0</v>
      </c>
      <c r="AH919" s="35">
        <v>0</v>
      </c>
      <c r="AI919" s="35">
        <v>0</v>
      </c>
      <c r="AJ919" s="35">
        <v>0</v>
      </c>
      <c r="AM919" s="34"/>
      <c r="AY919" s="36"/>
      <c r="AZ919" s="36"/>
      <c r="BA919" s="36"/>
      <c r="BB919" s="36"/>
    </row>
    <row r="920" spans="19:54" ht="15.75" thickBot="1" x14ac:dyDescent="0.25">
      <c r="S920" s="40" t="s">
        <v>5362</v>
      </c>
      <c r="T920" s="40" t="s">
        <v>52</v>
      </c>
      <c r="U920" s="41">
        <v>0</v>
      </c>
      <c r="V920" s="41">
        <v>0</v>
      </c>
      <c r="W920" s="41">
        <v>0</v>
      </c>
      <c r="X920" s="41">
        <v>0</v>
      </c>
      <c r="Y920" s="41">
        <v>0</v>
      </c>
      <c r="Z920" s="41">
        <v>0</v>
      </c>
      <c r="AA920" s="41">
        <v>0</v>
      </c>
      <c r="AB920" s="41">
        <v>0</v>
      </c>
      <c r="AC920" s="41">
        <v>0</v>
      </c>
      <c r="AD920" s="41">
        <v>0</v>
      </c>
      <c r="AE920" s="41">
        <v>0</v>
      </c>
      <c r="AF920" s="41">
        <v>0</v>
      </c>
      <c r="AG920" s="41">
        <v>0</v>
      </c>
      <c r="AH920" s="41">
        <v>0</v>
      </c>
      <c r="AI920" s="41">
        <v>0</v>
      </c>
      <c r="AJ920" s="41">
        <v>0</v>
      </c>
      <c r="AM920" s="34"/>
      <c r="AY920" s="36"/>
      <c r="AZ920" s="36"/>
      <c r="BA920" s="36"/>
      <c r="BB920" s="36"/>
    </row>
    <row r="921" spans="19:54" x14ac:dyDescent="0.2">
      <c r="S921" s="8" t="s">
        <v>5363</v>
      </c>
      <c r="T921" s="8" t="s">
        <v>5054</v>
      </c>
      <c r="U921" s="35">
        <v>0.98880164757400002</v>
      </c>
      <c r="V921" s="35">
        <v>0.96433289299900005</v>
      </c>
      <c r="W921" s="35">
        <v>0.98499433748599996</v>
      </c>
      <c r="X921" s="35">
        <v>0.99167312161099996</v>
      </c>
      <c r="Y921" s="35">
        <v>0.963992707384</v>
      </c>
      <c r="Z921" s="35">
        <v>0.98828125</v>
      </c>
      <c r="AA921" s="35">
        <v>0.90173177607699995</v>
      </c>
      <c r="AB921" s="35">
        <v>0.83333333333299997</v>
      </c>
      <c r="AC921" s="35">
        <v>0.97559931506800002</v>
      </c>
      <c r="AD921" s="35">
        <v>0.95899772209599998</v>
      </c>
      <c r="AE921" s="35">
        <v>0.94470046082900005</v>
      </c>
      <c r="AF921" s="35">
        <v>0.95258620689700002</v>
      </c>
      <c r="AG921" s="35">
        <v>0.990017825312</v>
      </c>
      <c r="AH921" s="35">
        <v>0.98545290941800001</v>
      </c>
      <c r="AI921" s="35">
        <v>0.98543833580999995</v>
      </c>
      <c r="AJ921" s="35">
        <v>0.98756084369899999</v>
      </c>
      <c r="AM921" s="34"/>
      <c r="AY921" s="36"/>
      <c r="AZ921" s="36"/>
      <c r="BA921" s="36"/>
      <c r="BB921" s="36"/>
    </row>
    <row r="922" spans="19:54" x14ac:dyDescent="0.2">
      <c r="S922" s="8" t="s">
        <v>5363</v>
      </c>
      <c r="T922" s="8" t="s">
        <v>5056</v>
      </c>
      <c r="U922" s="35">
        <v>1.2871669455500001E-4</v>
      </c>
      <c r="V922" s="35">
        <v>0</v>
      </c>
      <c r="W922" s="35">
        <v>0</v>
      </c>
      <c r="X922" s="35">
        <v>3.87296669249E-4</v>
      </c>
      <c r="Y922" s="35">
        <v>0</v>
      </c>
      <c r="Z922" s="35">
        <v>0</v>
      </c>
      <c r="AA922" s="35">
        <v>0</v>
      </c>
      <c r="AB922" s="35">
        <v>0</v>
      </c>
      <c r="AC922" s="35">
        <v>2.1404109589000001E-4</v>
      </c>
      <c r="AD922" s="35">
        <v>0</v>
      </c>
      <c r="AE922" s="35">
        <v>0</v>
      </c>
      <c r="AF922" s="35">
        <v>0</v>
      </c>
      <c r="AG922" s="35">
        <v>3.5650623885899999E-4</v>
      </c>
      <c r="AH922" s="35">
        <v>2.9994001199799998E-4</v>
      </c>
      <c r="AI922" s="35">
        <v>0</v>
      </c>
      <c r="AJ922" s="35">
        <v>5.4083288263899996E-4</v>
      </c>
      <c r="AM922" s="34"/>
      <c r="AY922" s="36"/>
      <c r="AZ922" s="36"/>
      <c r="BA922" s="36"/>
      <c r="BB922" s="36"/>
    </row>
    <row r="923" spans="19:54" x14ac:dyDescent="0.2">
      <c r="S923" s="8" t="s">
        <v>5363</v>
      </c>
      <c r="T923" s="8" t="s">
        <v>5058</v>
      </c>
      <c r="U923" s="35">
        <v>2.5743338911099999E-4</v>
      </c>
      <c r="V923" s="35">
        <v>0</v>
      </c>
      <c r="W923" s="35">
        <v>0</v>
      </c>
      <c r="X923" s="35">
        <v>3.87296669249E-4</v>
      </c>
      <c r="Y923" s="35">
        <v>1.8231540565200001E-3</v>
      </c>
      <c r="Z923" s="35">
        <v>4.3402777777800002E-4</v>
      </c>
      <c r="AA923" s="35">
        <v>4.02738622634E-4</v>
      </c>
      <c r="AB923" s="35">
        <v>2.9922202274099998E-4</v>
      </c>
      <c r="AC923" s="35">
        <v>6.4212328767099995E-4</v>
      </c>
      <c r="AD923" s="35">
        <v>5.6947608200499998E-4</v>
      </c>
      <c r="AE923" s="35">
        <v>0</v>
      </c>
      <c r="AF923" s="35">
        <v>3.3156498673700001E-4</v>
      </c>
      <c r="AG923" s="35">
        <v>3.5650623885899999E-4</v>
      </c>
      <c r="AH923" s="35">
        <v>5.9988002399500001E-4</v>
      </c>
      <c r="AI923" s="35">
        <v>1.1887072808300001E-3</v>
      </c>
      <c r="AJ923" s="35">
        <v>2.7041644132E-3</v>
      </c>
      <c r="AM923" s="34"/>
      <c r="AY923" s="36"/>
      <c r="AZ923" s="36"/>
      <c r="BA923" s="36"/>
      <c r="BB923" s="36"/>
    </row>
    <row r="924" spans="19:54" x14ac:dyDescent="0.2">
      <c r="S924" s="8" t="s">
        <v>5363</v>
      </c>
      <c r="T924" s="8" t="s">
        <v>5060</v>
      </c>
      <c r="U924" s="35">
        <v>1.08122023426E-2</v>
      </c>
      <c r="V924" s="35">
        <v>3.5667107001299998E-2</v>
      </c>
      <c r="W924" s="35">
        <v>1.50056625142E-2</v>
      </c>
      <c r="X924" s="35">
        <v>7.5522850503499999E-3</v>
      </c>
      <c r="Y924" s="35">
        <v>3.4184138559699997E-2</v>
      </c>
      <c r="Z924" s="35">
        <v>1.12847222222E-2</v>
      </c>
      <c r="AA924" s="35">
        <v>9.7865485299999999E-2</v>
      </c>
      <c r="AB924" s="35">
        <v>0.166367444644</v>
      </c>
      <c r="AC924" s="35">
        <v>2.3544520547899999E-2</v>
      </c>
      <c r="AD924" s="35">
        <v>4.0432801822300003E-2</v>
      </c>
      <c r="AE924" s="35">
        <v>5.5299539170499998E-2</v>
      </c>
      <c r="AF924" s="35">
        <v>4.7082228116700001E-2</v>
      </c>
      <c r="AG924" s="35">
        <v>9.2691622103399998E-3</v>
      </c>
      <c r="AH924" s="35">
        <v>1.36472705459E-2</v>
      </c>
      <c r="AI924" s="35">
        <v>1.33729569094E-2</v>
      </c>
      <c r="AJ924" s="35">
        <v>9.1941590048700006E-3</v>
      </c>
      <c r="AM924" s="34"/>
      <c r="AY924" s="36"/>
      <c r="AZ924" s="36"/>
      <c r="BA924" s="36"/>
      <c r="BB924" s="36"/>
    </row>
    <row r="925" spans="19:54" x14ac:dyDescent="0.2">
      <c r="S925" s="8" t="s">
        <v>5363</v>
      </c>
      <c r="T925" s="8" t="s">
        <v>4973</v>
      </c>
      <c r="U925" s="35">
        <v>0</v>
      </c>
      <c r="V925" s="35">
        <v>0</v>
      </c>
      <c r="W925" s="35">
        <v>0</v>
      </c>
      <c r="X925" s="35">
        <v>0</v>
      </c>
      <c r="Y925" s="35">
        <v>0</v>
      </c>
      <c r="Z925" s="35">
        <v>0</v>
      </c>
      <c r="AA925" s="35">
        <v>0</v>
      </c>
      <c r="AB925" s="35">
        <v>0</v>
      </c>
      <c r="AC925" s="35">
        <v>0</v>
      </c>
      <c r="AD925" s="35">
        <v>0</v>
      </c>
      <c r="AE925" s="35">
        <v>0</v>
      </c>
      <c r="AF925" s="35">
        <v>0</v>
      </c>
      <c r="AG925" s="35">
        <v>0</v>
      </c>
      <c r="AH925" s="35">
        <v>0</v>
      </c>
      <c r="AI925" s="35">
        <v>0</v>
      </c>
      <c r="AJ925" s="35">
        <v>0</v>
      </c>
      <c r="AM925" s="34"/>
      <c r="AY925" s="36"/>
      <c r="AZ925" s="36"/>
      <c r="BA925" s="36"/>
      <c r="BB925" s="36"/>
    </row>
    <row r="926" spans="19:54" ht="15.75" thickBot="1" x14ac:dyDescent="0.25">
      <c r="S926" s="40" t="s">
        <v>5363</v>
      </c>
      <c r="T926" s="40" t="s">
        <v>52</v>
      </c>
      <c r="U926" s="41">
        <v>0</v>
      </c>
      <c r="V926" s="41">
        <v>0</v>
      </c>
      <c r="W926" s="41">
        <v>0</v>
      </c>
      <c r="X926" s="41">
        <v>0</v>
      </c>
      <c r="Y926" s="41">
        <v>0</v>
      </c>
      <c r="Z926" s="41">
        <v>0</v>
      </c>
      <c r="AA926" s="41">
        <v>0</v>
      </c>
      <c r="AB926" s="41">
        <v>0</v>
      </c>
      <c r="AC926" s="41">
        <v>0</v>
      </c>
      <c r="AD926" s="41">
        <v>0</v>
      </c>
      <c r="AE926" s="41">
        <v>0</v>
      </c>
      <c r="AF926" s="41">
        <v>0</v>
      </c>
      <c r="AG926" s="41">
        <v>0</v>
      </c>
      <c r="AH926" s="41">
        <v>0</v>
      </c>
      <c r="AI926" s="41">
        <v>0</v>
      </c>
      <c r="AJ926" s="41">
        <v>0</v>
      </c>
      <c r="AM926" s="34"/>
      <c r="AY926" s="36"/>
      <c r="AZ926" s="36"/>
      <c r="BA926" s="36"/>
      <c r="BB926" s="36"/>
    </row>
    <row r="927" spans="19:54" x14ac:dyDescent="0.2">
      <c r="S927" s="8" t="s">
        <v>5364</v>
      </c>
      <c r="T927" s="8" t="s">
        <v>5054</v>
      </c>
      <c r="U927" s="35">
        <v>0.97192489910500002</v>
      </c>
      <c r="V927" s="35">
        <v>0.9</v>
      </c>
      <c r="W927" s="35">
        <v>0.90926041019299997</v>
      </c>
      <c r="X927" s="35">
        <v>0.93238663869600003</v>
      </c>
      <c r="Y927" s="35">
        <v>0.88974776240800002</v>
      </c>
      <c r="Z927" s="35">
        <v>0.96629675297999995</v>
      </c>
      <c r="AA927" s="35">
        <v>0.87062216728499997</v>
      </c>
      <c r="AB927" s="35">
        <v>0.68175074183999995</v>
      </c>
      <c r="AC927" s="35">
        <v>0.93872647176599999</v>
      </c>
      <c r="AD927" s="35">
        <v>0.87344913151400005</v>
      </c>
      <c r="AE927" s="35">
        <v>0.87944250871100005</v>
      </c>
      <c r="AF927" s="35">
        <v>0.90096878363800004</v>
      </c>
      <c r="AG927" s="35">
        <v>0.94156804733699995</v>
      </c>
      <c r="AH927" s="35">
        <v>0.90897369778199999</v>
      </c>
      <c r="AI927" s="35">
        <v>0.92417815482499999</v>
      </c>
      <c r="AJ927" s="35">
        <v>0.95187165775399996</v>
      </c>
      <c r="AM927" s="34"/>
      <c r="AY927" s="36"/>
      <c r="AZ927" s="36"/>
      <c r="BA927" s="36"/>
      <c r="BB927" s="36"/>
    </row>
    <row r="928" spans="19:54" x14ac:dyDescent="0.2">
      <c r="S928" s="8" t="s">
        <v>5364</v>
      </c>
      <c r="T928" s="8" t="s">
        <v>5056</v>
      </c>
      <c r="U928" s="35">
        <v>0</v>
      </c>
      <c r="V928" s="35">
        <v>0</v>
      </c>
      <c r="W928" s="35">
        <v>0</v>
      </c>
      <c r="X928" s="35">
        <v>1.6136840406600001E-4</v>
      </c>
      <c r="Y928" s="35">
        <v>4.06834825061E-4</v>
      </c>
      <c r="Z928" s="35">
        <v>4.1101520756300003E-4</v>
      </c>
      <c r="AA928" s="35">
        <v>0</v>
      </c>
      <c r="AB928" s="35">
        <v>0</v>
      </c>
      <c r="AC928" s="35">
        <v>4.0048057669200002E-4</v>
      </c>
      <c r="AD928" s="35">
        <v>0</v>
      </c>
      <c r="AE928" s="35">
        <v>0</v>
      </c>
      <c r="AF928" s="35">
        <v>0</v>
      </c>
      <c r="AG928" s="35">
        <v>0</v>
      </c>
      <c r="AH928" s="35">
        <v>2.5786487880400001E-4</v>
      </c>
      <c r="AI928" s="35">
        <v>2.6511134676599998E-4</v>
      </c>
      <c r="AJ928" s="35">
        <v>0</v>
      </c>
      <c r="AM928" s="34"/>
      <c r="AY928" s="36"/>
      <c r="AZ928" s="36"/>
      <c r="BA928" s="36"/>
      <c r="BB928" s="36"/>
    </row>
    <row r="929" spans="19:54" x14ac:dyDescent="0.2">
      <c r="S929" s="8" t="s">
        <v>5364</v>
      </c>
      <c r="T929" s="8" t="s">
        <v>5058</v>
      </c>
      <c r="U929" s="35">
        <v>0</v>
      </c>
      <c r="V929" s="35">
        <v>0</v>
      </c>
      <c r="W929" s="35">
        <v>3.1075201988800002E-4</v>
      </c>
      <c r="X929" s="35">
        <v>3.2273680813299998E-4</v>
      </c>
      <c r="Y929" s="35">
        <v>4.06834825061E-4</v>
      </c>
      <c r="Z929" s="35">
        <v>1.2330456226899999E-3</v>
      </c>
      <c r="AA929" s="35">
        <v>8.2406262875999998E-4</v>
      </c>
      <c r="AB929" s="35">
        <v>3.7091988130600001E-4</v>
      </c>
      <c r="AC929" s="35">
        <v>1.2014417300800001E-3</v>
      </c>
      <c r="AD929" s="35">
        <v>6.2034739454099996E-4</v>
      </c>
      <c r="AE929" s="35">
        <v>0</v>
      </c>
      <c r="AF929" s="35">
        <v>1.6146393972000001E-3</v>
      </c>
      <c r="AG929" s="35">
        <v>0</v>
      </c>
      <c r="AH929" s="35">
        <v>1.2893243940199999E-3</v>
      </c>
      <c r="AI929" s="35">
        <v>7.9533404029699997E-4</v>
      </c>
      <c r="AJ929" s="35">
        <v>3.5650623885899999E-3</v>
      </c>
      <c r="AM929" s="34"/>
      <c r="AY929" s="36"/>
      <c r="AZ929" s="36"/>
      <c r="BA929" s="36"/>
      <c r="BB929" s="36"/>
    </row>
    <row r="930" spans="19:54" x14ac:dyDescent="0.2">
      <c r="S930" s="8" t="s">
        <v>5364</v>
      </c>
      <c r="T930" s="8" t="s">
        <v>5060</v>
      </c>
      <c r="U930" s="35">
        <v>2.80751008949E-2</v>
      </c>
      <c r="V930" s="35">
        <v>0.1</v>
      </c>
      <c r="W930" s="35">
        <v>9.0428837787400004E-2</v>
      </c>
      <c r="X930" s="35">
        <v>6.7129256091699993E-2</v>
      </c>
      <c r="Y930" s="35">
        <v>0.109438567941</v>
      </c>
      <c r="Z930" s="35">
        <v>3.2059186189900002E-2</v>
      </c>
      <c r="AA930" s="35">
        <v>0.128553770087</v>
      </c>
      <c r="AB930" s="35">
        <v>0.31787833827899997</v>
      </c>
      <c r="AC930" s="35">
        <v>5.9671605927099997E-2</v>
      </c>
      <c r="AD930" s="35">
        <v>0.12593052109200001</v>
      </c>
      <c r="AE930" s="35">
        <v>0.12055749128899999</v>
      </c>
      <c r="AF930" s="35">
        <v>9.7416576964499998E-2</v>
      </c>
      <c r="AG930" s="35">
        <v>5.8431952662700001E-2</v>
      </c>
      <c r="AH930" s="35">
        <v>8.9479112944800002E-2</v>
      </c>
      <c r="AI930" s="35">
        <v>7.4761399787900001E-2</v>
      </c>
      <c r="AJ930" s="35">
        <v>4.4563279857400002E-2</v>
      </c>
      <c r="AM930" s="34"/>
      <c r="AY930" s="36"/>
      <c r="AZ930" s="36"/>
      <c r="BA930" s="36"/>
      <c r="BB930" s="36"/>
    </row>
    <row r="931" spans="19:54" x14ac:dyDescent="0.2">
      <c r="S931" s="8" t="s">
        <v>5364</v>
      </c>
      <c r="T931" s="8" t="s">
        <v>4973</v>
      </c>
      <c r="U931" s="35">
        <v>0</v>
      </c>
      <c r="V931" s="35">
        <v>0</v>
      </c>
      <c r="W931" s="35">
        <v>0</v>
      </c>
      <c r="X931" s="35">
        <v>0</v>
      </c>
      <c r="Y931" s="35">
        <v>0</v>
      </c>
      <c r="Z931" s="35">
        <v>0</v>
      </c>
      <c r="AA931" s="35">
        <v>0</v>
      </c>
      <c r="AB931" s="35">
        <v>0</v>
      </c>
      <c r="AC931" s="35">
        <v>0</v>
      </c>
      <c r="AD931" s="35">
        <v>0</v>
      </c>
      <c r="AE931" s="35">
        <v>0</v>
      </c>
      <c r="AF931" s="35">
        <v>0</v>
      </c>
      <c r="AG931" s="35">
        <v>0</v>
      </c>
      <c r="AH931" s="35">
        <v>0</v>
      </c>
      <c r="AI931" s="35">
        <v>0</v>
      </c>
      <c r="AJ931" s="35">
        <v>0</v>
      </c>
      <c r="AM931" s="34"/>
      <c r="AY931" s="36"/>
      <c r="AZ931" s="36"/>
      <c r="BA931" s="36"/>
      <c r="BB931" s="36"/>
    </row>
    <row r="932" spans="19:54" ht="15.75" thickBot="1" x14ac:dyDescent="0.25">
      <c r="S932" s="40" t="s">
        <v>5364</v>
      </c>
      <c r="T932" s="40" t="s">
        <v>52</v>
      </c>
      <c r="U932" s="41">
        <v>0</v>
      </c>
      <c r="V932" s="41">
        <v>0</v>
      </c>
      <c r="W932" s="41">
        <v>0</v>
      </c>
      <c r="X932" s="41">
        <v>0</v>
      </c>
      <c r="Y932" s="41">
        <v>0</v>
      </c>
      <c r="Z932" s="41">
        <v>0</v>
      </c>
      <c r="AA932" s="41">
        <v>0</v>
      </c>
      <c r="AB932" s="41">
        <v>0</v>
      </c>
      <c r="AC932" s="41">
        <v>0</v>
      </c>
      <c r="AD932" s="41">
        <v>0</v>
      </c>
      <c r="AE932" s="41">
        <v>0</v>
      </c>
      <c r="AF932" s="41">
        <v>0</v>
      </c>
      <c r="AG932" s="41">
        <v>0</v>
      </c>
      <c r="AH932" s="41">
        <v>0</v>
      </c>
      <c r="AI932" s="41">
        <v>0</v>
      </c>
      <c r="AJ932" s="41">
        <v>0</v>
      </c>
      <c r="AM932" s="34"/>
      <c r="AY932" s="36"/>
      <c r="AZ932" s="36"/>
      <c r="BA932" s="36"/>
      <c r="BB932" s="36"/>
    </row>
    <row r="933" spans="19:54" x14ac:dyDescent="0.2">
      <c r="S933" s="8" t="s">
        <v>5365</v>
      </c>
      <c r="T933" s="8" t="s">
        <v>5054</v>
      </c>
      <c r="U933" s="35">
        <v>0.99230769230799998</v>
      </c>
      <c r="V933" s="35">
        <v>0.96810933940800004</v>
      </c>
      <c r="W933" s="35">
        <v>0.99011782592200004</v>
      </c>
      <c r="X933" s="35">
        <v>0.993137254902</v>
      </c>
      <c r="Y933" s="35">
        <v>0.98659517426300003</v>
      </c>
      <c r="Z933" s="35">
        <v>0.98649609097400004</v>
      </c>
      <c r="AA933" s="35">
        <v>0.88638920134999999</v>
      </c>
      <c r="AB933" s="35">
        <v>0.867107195301</v>
      </c>
      <c r="AC933" s="35">
        <v>0.93229166666700003</v>
      </c>
      <c r="AD933" s="35">
        <v>0.867762687634</v>
      </c>
      <c r="AE933" s="35">
        <v>0.95713510580600003</v>
      </c>
      <c r="AF933" s="35">
        <v>0.95888063963400005</v>
      </c>
      <c r="AG933" s="35">
        <v>0.99128367670399997</v>
      </c>
      <c r="AH933" s="35">
        <v>0.99364973262</v>
      </c>
      <c r="AI933" s="35">
        <v>0.99246231155800002</v>
      </c>
      <c r="AJ933" s="35">
        <v>0.99211977935399998</v>
      </c>
      <c r="AM933" s="34"/>
      <c r="AY933" s="36"/>
      <c r="AZ933" s="36"/>
      <c r="BA933" s="36"/>
      <c r="BB933" s="36"/>
    </row>
    <row r="934" spans="19:54" x14ac:dyDescent="0.2">
      <c r="S934" s="8" t="s">
        <v>5365</v>
      </c>
      <c r="T934" s="8" t="s">
        <v>5056</v>
      </c>
      <c r="U934" s="35">
        <v>0</v>
      </c>
      <c r="V934" s="35">
        <v>0</v>
      </c>
      <c r="W934" s="35">
        <v>0</v>
      </c>
      <c r="X934" s="35">
        <v>0</v>
      </c>
      <c r="Y934" s="35">
        <v>0</v>
      </c>
      <c r="Z934" s="35">
        <v>7.1073205401599995E-4</v>
      </c>
      <c r="AA934" s="35">
        <v>0</v>
      </c>
      <c r="AB934" s="35">
        <v>0</v>
      </c>
      <c r="AC934" s="35">
        <v>0</v>
      </c>
      <c r="AD934" s="35">
        <v>0</v>
      </c>
      <c r="AE934" s="35">
        <v>0</v>
      </c>
      <c r="AF934" s="35">
        <v>5.7110222729900002E-4</v>
      </c>
      <c r="AG934" s="35">
        <v>0</v>
      </c>
      <c r="AH934" s="35">
        <v>0</v>
      </c>
      <c r="AI934" s="35">
        <v>0</v>
      </c>
      <c r="AJ934" s="35">
        <v>0</v>
      </c>
      <c r="AM934" s="34"/>
      <c r="AY934" s="36"/>
      <c r="AZ934" s="36"/>
      <c r="BA934" s="36"/>
      <c r="BB934" s="36"/>
    </row>
    <row r="935" spans="19:54" x14ac:dyDescent="0.2">
      <c r="S935" s="8" t="s">
        <v>5365</v>
      </c>
      <c r="T935" s="8" t="s">
        <v>5058</v>
      </c>
      <c r="U935" s="35">
        <v>3.663003663E-4</v>
      </c>
      <c r="V935" s="35">
        <v>0</v>
      </c>
      <c r="W935" s="35">
        <v>0</v>
      </c>
      <c r="X935" s="35">
        <v>0</v>
      </c>
      <c r="Y935" s="35">
        <v>0</v>
      </c>
      <c r="Z935" s="35">
        <v>7.1073205401599995E-4</v>
      </c>
      <c r="AA935" s="35">
        <v>0</v>
      </c>
      <c r="AB935" s="35">
        <v>0</v>
      </c>
      <c r="AC935" s="35">
        <v>5.4824561403499998E-4</v>
      </c>
      <c r="AD935" s="35">
        <v>7.1479628305900003E-4</v>
      </c>
      <c r="AE935" s="35">
        <v>0</v>
      </c>
      <c r="AF935" s="35">
        <v>1.1422044546E-3</v>
      </c>
      <c r="AG935" s="35">
        <v>7.9239302694099996E-4</v>
      </c>
      <c r="AH935" s="35">
        <v>3.3422459892999999E-4</v>
      </c>
      <c r="AI935" s="35">
        <v>1.79468772434E-3</v>
      </c>
      <c r="AJ935" s="35">
        <v>7.8802206461799995E-4</v>
      </c>
      <c r="AM935" s="34"/>
      <c r="AY935" s="36"/>
      <c r="AZ935" s="36"/>
      <c r="BA935" s="36"/>
      <c r="BB935" s="36"/>
    </row>
    <row r="936" spans="19:54" x14ac:dyDescent="0.2">
      <c r="S936" s="8" t="s">
        <v>5365</v>
      </c>
      <c r="T936" s="8" t="s">
        <v>5060</v>
      </c>
      <c r="U936" s="35">
        <v>7.3260073260100001E-3</v>
      </c>
      <c r="V936" s="35">
        <v>3.1890660592300002E-2</v>
      </c>
      <c r="W936" s="35">
        <v>9.8821740783000007E-3</v>
      </c>
      <c r="X936" s="35">
        <v>6.8627450980399997E-3</v>
      </c>
      <c r="Y936" s="35">
        <v>1.3404825737299999E-2</v>
      </c>
      <c r="Z936" s="35">
        <v>1.20824449183E-2</v>
      </c>
      <c r="AA936" s="35">
        <v>0.11361079865</v>
      </c>
      <c r="AB936" s="35">
        <v>0.132892804699</v>
      </c>
      <c r="AC936" s="35">
        <v>6.7160087719300002E-2</v>
      </c>
      <c r="AD936" s="35">
        <v>0.131522516083</v>
      </c>
      <c r="AE936" s="35">
        <v>4.2864894194199997E-2</v>
      </c>
      <c r="AF936" s="35">
        <v>3.9406053683599999E-2</v>
      </c>
      <c r="AG936" s="35">
        <v>7.9239302694100004E-3</v>
      </c>
      <c r="AH936" s="35">
        <v>6.0160427807500003E-3</v>
      </c>
      <c r="AI936" s="35">
        <v>5.7430007178800001E-3</v>
      </c>
      <c r="AJ936" s="35">
        <v>7.0921985815599999E-3</v>
      </c>
      <c r="AM936" s="34"/>
      <c r="AY936" s="36"/>
      <c r="AZ936" s="36"/>
      <c r="BA936" s="36"/>
      <c r="BB936" s="36"/>
    </row>
    <row r="937" spans="19:54" x14ac:dyDescent="0.2">
      <c r="S937" s="8" t="s">
        <v>5365</v>
      </c>
      <c r="T937" s="8" t="s">
        <v>4973</v>
      </c>
      <c r="U937" s="35">
        <v>0</v>
      </c>
      <c r="V937" s="35">
        <v>0</v>
      </c>
      <c r="W937" s="35">
        <v>0</v>
      </c>
      <c r="X937" s="35">
        <v>0</v>
      </c>
      <c r="Y937" s="35">
        <v>0</v>
      </c>
      <c r="Z937" s="35">
        <v>0</v>
      </c>
      <c r="AA937" s="35">
        <v>0</v>
      </c>
      <c r="AB937" s="35">
        <v>0</v>
      </c>
      <c r="AC937" s="35">
        <v>0</v>
      </c>
      <c r="AD937" s="35">
        <v>0</v>
      </c>
      <c r="AE937" s="35">
        <v>0</v>
      </c>
      <c r="AF937" s="35">
        <v>0</v>
      </c>
      <c r="AG937" s="35">
        <v>0</v>
      </c>
      <c r="AH937" s="35">
        <v>0</v>
      </c>
      <c r="AI937" s="35">
        <v>0</v>
      </c>
      <c r="AJ937" s="35">
        <v>0</v>
      </c>
      <c r="AM937" s="34"/>
      <c r="AY937" s="36"/>
      <c r="AZ937" s="36"/>
      <c r="BA937" s="36"/>
      <c r="BB937" s="36"/>
    </row>
    <row r="938" spans="19:54" ht="15.75" thickBot="1" x14ac:dyDescent="0.25">
      <c r="S938" s="40" t="s">
        <v>5365</v>
      </c>
      <c r="T938" s="40" t="s">
        <v>52</v>
      </c>
      <c r="U938" s="41">
        <v>0</v>
      </c>
      <c r="V938" s="41">
        <v>0</v>
      </c>
      <c r="W938" s="41">
        <v>0</v>
      </c>
      <c r="X938" s="41">
        <v>0</v>
      </c>
      <c r="Y938" s="41">
        <v>0</v>
      </c>
      <c r="Z938" s="41">
        <v>0</v>
      </c>
      <c r="AA938" s="41">
        <v>0</v>
      </c>
      <c r="AB938" s="41">
        <v>0</v>
      </c>
      <c r="AC938" s="41">
        <v>0</v>
      </c>
      <c r="AD938" s="41">
        <v>0</v>
      </c>
      <c r="AE938" s="41">
        <v>0</v>
      </c>
      <c r="AF938" s="41">
        <v>0</v>
      </c>
      <c r="AG938" s="41">
        <v>0</v>
      </c>
      <c r="AH938" s="41">
        <v>0</v>
      </c>
      <c r="AI938" s="41">
        <v>0</v>
      </c>
      <c r="AJ938" s="41">
        <v>0</v>
      </c>
      <c r="AM938" s="34"/>
      <c r="AY938" s="36"/>
      <c r="AZ938" s="36"/>
      <c r="BA938" s="36"/>
      <c r="BB938" s="36"/>
    </row>
    <row r="939" spans="19:54" x14ac:dyDescent="0.2">
      <c r="S939" s="8" t="s">
        <v>5366</v>
      </c>
      <c r="T939" s="8" t="s">
        <v>5054</v>
      </c>
      <c r="U939" s="35">
        <v>0.98782563162699999</v>
      </c>
      <c r="V939" s="35">
        <v>0.96370235934699999</v>
      </c>
      <c r="W939" s="35">
        <v>0.98466639038500003</v>
      </c>
      <c r="X939" s="35">
        <v>0.98639699301999995</v>
      </c>
      <c r="Y939" s="35">
        <v>0.91596283783800003</v>
      </c>
      <c r="Z939" s="35">
        <v>0.98739014138299996</v>
      </c>
      <c r="AA939" s="35">
        <v>0.88906189178700001</v>
      </c>
      <c r="AB939" s="35">
        <v>0.84528925619799999</v>
      </c>
      <c r="AC939" s="35">
        <v>0.96531219028699999</v>
      </c>
      <c r="AD939" s="35">
        <v>0.92627494456799997</v>
      </c>
      <c r="AE939" s="35">
        <v>0.92110874200399995</v>
      </c>
      <c r="AF939" s="35">
        <v>0.95140664961599997</v>
      </c>
      <c r="AG939" s="35">
        <v>0.98762190547600004</v>
      </c>
      <c r="AH939" s="35">
        <v>0.98484465774200003</v>
      </c>
      <c r="AI939" s="35">
        <v>0.988398415393</v>
      </c>
      <c r="AJ939" s="35">
        <v>0.98895224518900005</v>
      </c>
      <c r="AM939" s="34"/>
      <c r="AY939" s="36"/>
      <c r="AZ939" s="36"/>
      <c r="BA939" s="36"/>
      <c r="BB939" s="36"/>
    </row>
    <row r="940" spans="19:54" x14ac:dyDescent="0.2">
      <c r="S940" s="8" t="s">
        <v>5366</v>
      </c>
      <c r="T940" s="8" t="s">
        <v>5056</v>
      </c>
      <c r="U940" s="35">
        <v>0</v>
      </c>
      <c r="V940" s="35">
        <v>0</v>
      </c>
      <c r="W940" s="35">
        <v>0</v>
      </c>
      <c r="X940" s="35">
        <v>1.78986933954E-4</v>
      </c>
      <c r="Y940" s="35">
        <v>4.2229729729699998E-4</v>
      </c>
      <c r="Z940" s="35">
        <v>0</v>
      </c>
      <c r="AA940" s="35">
        <v>0</v>
      </c>
      <c r="AB940" s="35">
        <v>0</v>
      </c>
      <c r="AC940" s="35">
        <v>2.4777006937599997E-4</v>
      </c>
      <c r="AD940" s="35">
        <v>0</v>
      </c>
      <c r="AE940" s="35">
        <v>3.5536602700799997E-4</v>
      </c>
      <c r="AF940" s="35">
        <v>3.6536353671899998E-4</v>
      </c>
      <c r="AG940" s="35">
        <v>0</v>
      </c>
      <c r="AH940" s="35">
        <v>0</v>
      </c>
      <c r="AI940" s="35">
        <v>0</v>
      </c>
      <c r="AJ940" s="35">
        <v>0</v>
      </c>
      <c r="AM940" s="34"/>
      <c r="AY940" s="36"/>
      <c r="AZ940" s="36"/>
      <c r="BA940" s="36"/>
      <c r="BB940" s="36"/>
    </row>
    <row r="941" spans="19:54" x14ac:dyDescent="0.2">
      <c r="S941" s="8" t="s">
        <v>5366</v>
      </c>
      <c r="T941" s="8" t="s">
        <v>5058</v>
      </c>
      <c r="U941" s="35">
        <v>0</v>
      </c>
      <c r="V941" s="35">
        <v>1.81488203267E-3</v>
      </c>
      <c r="W941" s="35">
        <v>0</v>
      </c>
      <c r="X941" s="35">
        <v>1.78986933954E-4</v>
      </c>
      <c r="Y941" s="35">
        <v>1.26689189189E-3</v>
      </c>
      <c r="Z941" s="35">
        <v>3.8211692778000001E-4</v>
      </c>
      <c r="AA941" s="35">
        <v>3.8925652004700003E-4</v>
      </c>
      <c r="AB941" s="35">
        <v>3.3057851239699998E-4</v>
      </c>
      <c r="AC941" s="35">
        <v>9.9108027750199998E-4</v>
      </c>
      <c r="AD941" s="35">
        <v>2.7716186252800001E-3</v>
      </c>
      <c r="AE941" s="35">
        <v>3.5536602700799997E-4</v>
      </c>
      <c r="AF941" s="35">
        <v>1.46145414688E-3</v>
      </c>
      <c r="AG941" s="35">
        <v>3.7509377344299998E-4</v>
      </c>
      <c r="AH941" s="35">
        <v>0</v>
      </c>
      <c r="AI941" s="35">
        <v>1.1318619128500001E-3</v>
      </c>
      <c r="AJ941" s="35">
        <v>1.4255167498200001E-3</v>
      </c>
      <c r="AM941" s="34"/>
      <c r="AY941" s="36"/>
      <c r="AZ941" s="36"/>
      <c r="BA941" s="36"/>
      <c r="BB941" s="36"/>
    </row>
    <row r="942" spans="19:54" x14ac:dyDescent="0.2">
      <c r="S942" s="8" t="s">
        <v>5366</v>
      </c>
      <c r="T942" s="8" t="s">
        <v>5060</v>
      </c>
      <c r="U942" s="35">
        <v>1.2174368372800001E-2</v>
      </c>
      <c r="V942" s="35">
        <v>3.4482758620700001E-2</v>
      </c>
      <c r="W942" s="35">
        <v>1.5333609614599999E-2</v>
      </c>
      <c r="X942" s="35">
        <v>1.32450331126E-2</v>
      </c>
      <c r="Y942" s="35">
        <v>8.2347972973000005E-2</v>
      </c>
      <c r="Z942" s="35">
        <v>1.2227741689E-2</v>
      </c>
      <c r="AA942" s="35">
        <v>0.11054885169299999</v>
      </c>
      <c r="AB942" s="35">
        <v>0.154380165289</v>
      </c>
      <c r="AC942" s="35">
        <v>3.3448959365699998E-2</v>
      </c>
      <c r="AD942" s="35">
        <v>7.0953436807100007E-2</v>
      </c>
      <c r="AE942" s="35">
        <v>7.8180525941699996E-2</v>
      </c>
      <c r="AF942" s="35">
        <v>4.6766532700000002E-2</v>
      </c>
      <c r="AG942" s="35">
        <v>1.2003000750200001E-2</v>
      </c>
      <c r="AH942" s="35">
        <v>1.51553422581E-2</v>
      </c>
      <c r="AI942" s="35">
        <v>1.0469722693800001E-2</v>
      </c>
      <c r="AJ942" s="35">
        <v>9.6222380612999998E-3</v>
      </c>
      <c r="AM942" s="34"/>
      <c r="AY942" s="36"/>
      <c r="AZ942" s="36"/>
      <c r="BA942" s="36"/>
      <c r="BB942" s="36"/>
    </row>
    <row r="943" spans="19:54" x14ac:dyDescent="0.2">
      <c r="S943" s="8" t="s">
        <v>5366</v>
      </c>
      <c r="T943" s="8" t="s">
        <v>4973</v>
      </c>
      <c r="U943" s="35">
        <v>0</v>
      </c>
      <c r="V943" s="35">
        <v>0</v>
      </c>
      <c r="W943" s="35">
        <v>0</v>
      </c>
      <c r="X943" s="35">
        <v>0</v>
      </c>
      <c r="Y943" s="35">
        <v>0</v>
      </c>
      <c r="Z943" s="35">
        <v>0</v>
      </c>
      <c r="AA943" s="35">
        <v>0</v>
      </c>
      <c r="AB943" s="35">
        <v>0</v>
      </c>
      <c r="AC943" s="35">
        <v>0</v>
      </c>
      <c r="AD943" s="35">
        <v>0</v>
      </c>
      <c r="AE943" s="35">
        <v>0</v>
      </c>
      <c r="AF943" s="35">
        <v>0</v>
      </c>
      <c r="AG943" s="35">
        <v>0</v>
      </c>
      <c r="AH943" s="35">
        <v>0</v>
      </c>
      <c r="AI943" s="35">
        <v>0</v>
      </c>
      <c r="AJ943" s="35">
        <v>0</v>
      </c>
      <c r="AM943" s="34"/>
      <c r="AY943" s="36"/>
      <c r="AZ943" s="36"/>
      <c r="BA943" s="36"/>
      <c r="BB943" s="36"/>
    </row>
    <row r="944" spans="19:54" ht="15.75" thickBot="1" x14ac:dyDescent="0.25">
      <c r="S944" s="40" t="s">
        <v>5366</v>
      </c>
      <c r="T944" s="40" t="s">
        <v>52</v>
      </c>
      <c r="U944" s="41">
        <v>0</v>
      </c>
      <c r="V944" s="41">
        <v>0</v>
      </c>
      <c r="W944" s="41">
        <v>0</v>
      </c>
      <c r="X944" s="41">
        <v>0</v>
      </c>
      <c r="Y944" s="41">
        <v>0</v>
      </c>
      <c r="Z944" s="41">
        <v>0</v>
      </c>
      <c r="AA944" s="41">
        <v>0</v>
      </c>
      <c r="AB944" s="41">
        <v>0</v>
      </c>
      <c r="AC944" s="41">
        <v>0</v>
      </c>
      <c r="AD944" s="41">
        <v>0</v>
      </c>
      <c r="AE944" s="41">
        <v>0</v>
      </c>
      <c r="AF944" s="41">
        <v>0</v>
      </c>
      <c r="AG944" s="41">
        <v>0</v>
      </c>
      <c r="AH944" s="41">
        <v>0</v>
      </c>
      <c r="AI944" s="41">
        <v>0</v>
      </c>
      <c r="AJ944" s="41">
        <v>0</v>
      </c>
      <c r="AM944" s="34"/>
      <c r="AY944" s="36"/>
      <c r="AZ944" s="36"/>
      <c r="BA944" s="36"/>
      <c r="BB944" s="36"/>
    </row>
    <row r="945" spans="19:54" x14ac:dyDescent="0.2">
      <c r="S945" s="8" t="s">
        <v>5367</v>
      </c>
      <c r="T945" s="8" t="s">
        <v>5054</v>
      </c>
      <c r="U945" s="35">
        <v>0.98789363191000001</v>
      </c>
      <c r="V945" s="35">
        <v>0.97199846566899994</v>
      </c>
      <c r="W945" s="35">
        <v>0.98811137762000001</v>
      </c>
      <c r="X945" s="35">
        <v>0.99084118797800003</v>
      </c>
      <c r="Y945" s="35">
        <v>0.97548413679400003</v>
      </c>
      <c r="Z945" s="35">
        <v>0.98743185947900003</v>
      </c>
      <c r="AA945" s="35">
        <v>0.92545040380999999</v>
      </c>
      <c r="AB945" s="35">
        <v>0.80198860191599997</v>
      </c>
      <c r="AC945" s="35">
        <v>0.98652613278300005</v>
      </c>
      <c r="AD945" s="35">
        <v>0.97449175297299995</v>
      </c>
      <c r="AE945" s="35">
        <v>0.93361067775999995</v>
      </c>
      <c r="AF945" s="35">
        <v>0.95430018720400001</v>
      </c>
      <c r="AG945" s="35">
        <v>0.99236925367600004</v>
      </c>
      <c r="AH945" s="35">
        <v>0.98567979352299995</v>
      </c>
      <c r="AI945" s="35">
        <v>0.98751015434599998</v>
      </c>
      <c r="AJ945" s="35">
        <v>0.98690494530899997</v>
      </c>
      <c r="AM945" s="34"/>
      <c r="AY945" s="36"/>
      <c r="AZ945" s="36"/>
      <c r="BA945" s="36"/>
      <c r="BB945" s="36"/>
    </row>
    <row r="946" spans="19:54" x14ac:dyDescent="0.2">
      <c r="S946" s="8" t="s">
        <v>5367</v>
      </c>
      <c r="T946" s="8" t="s">
        <v>5056</v>
      </c>
      <c r="U946" s="35">
        <v>1.3995801259600001E-4</v>
      </c>
      <c r="V946" s="35">
        <v>3.8358266206400002E-4</v>
      </c>
      <c r="W946" s="35">
        <v>1.04286161226E-4</v>
      </c>
      <c r="X946" s="35">
        <v>0</v>
      </c>
      <c r="Y946" s="35">
        <v>0</v>
      </c>
      <c r="Z946" s="35">
        <v>1.5142337977000001E-4</v>
      </c>
      <c r="AA946" s="35">
        <v>0</v>
      </c>
      <c r="AB946" s="35">
        <v>1.2125621438100001E-4</v>
      </c>
      <c r="AC946" s="35">
        <v>3.25980658481E-4</v>
      </c>
      <c r="AD946" s="35">
        <v>0</v>
      </c>
      <c r="AE946" s="35">
        <v>0</v>
      </c>
      <c r="AF946" s="35">
        <v>0</v>
      </c>
      <c r="AG946" s="35">
        <v>0</v>
      </c>
      <c r="AH946" s="35">
        <v>1.6651402880700001E-4</v>
      </c>
      <c r="AI946" s="35">
        <v>0</v>
      </c>
      <c r="AJ946" s="35">
        <v>1.54059466954E-4</v>
      </c>
      <c r="AM946" s="34"/>
      <c r="AY946" s="36"/>
      <c r="AZ946" s="36"/>
      <c r="BA946" s="36"/>
      <c r="BB946" s="36"/>
    </row>
    <row r="947" spans="19:54" x14ac:dyDescent="0.2">
      <c r="S947" s="8" t="s">
        <v>5367</v>
      </c>
      <c r="T947" s="8" t="s">
        <v>5058</v>
      </c>
      <c r="U947" s="35">
        <v>5.5983205038500001E-4</v>
      </c>
      <c r="V947" s="35">
        <v>0</v>
      </c>
      <c r="W947" s="35">
        <v>1.04286161226E-4</v>
      </c>
      <c r="X947" s="35">
        <v>3.55682020274E-4</v>
      </c>
      <c r="Y947" s="35">
        <v>4.1203131437999999E-4</v>
      </c>
      <c r="Z947" s="35">
        <v>6.0569351907899997E-4</v>
      </c>
      <c r="AA947" s="35">
        <v>0</v>
      </c>
      <c r="AB947" s="35">
        <v>1.2125621438100001E-4</v>
      </c>
      <c r="AC947" s="35">
        <v>1.3039226339199999E-3</v>
      </c>
      <c r="AD947" s="35">
        <v>1.15074798619E-3</v>
      </c>
      <c r="AE947" s="35">
        <v>3.4668053388799998E-4</v>
      </c>
      <c r="AF947" s="35">
        <v>5.5060015416800003E-4</v>
      </c>
      <c r="AG947" s="35">
        <v>1.8611576400499999E-4</v>
      </c>
      <c r="AH947" s="35">
        <v>1.6651402880700001E-4</v>
      </c>
      <c r="AI947" s="35">
        <v>1.1169780666100001E-3</v>
      </c>
      <c r="AJ947" s="35">
        <v>1.2324757356300001E-3</v>
      </c>
      <c r="AM947" s="34"/>
      <c r="AY947" s="36"/>
      <c r="AZ947" s="36"/>
      <c r="BA947" s="36"/>
      <c r="BB947" s="36"/>
    </row>
    <row r="948" spans="19:54" x14ac:dyDescent="0.2">
      <c r="S948" s="8" t="s">
        <v>5367</v>
      </c>
      <c r="T948" s="8" t="s">
        <v>5060</v>
      </c>
      <c r="U948" s="35">
        <v>1.1406578026600001E-2</v>
      </c>
      <c r="V948" s="35">
        <v>2.76179516686E-2</v>
      </c>
      <c r="W948" s="35">
        <v>1.1680050057400001E-2</v>
      </c>
      <c r="X948" s="35">
        <v>8.8031300017800008E-3</v>
      </c>
      <c r="Y948" s="35">
        <v>2.4103831891199998E-2</v>
      </c>
      <c r="Z948" s="35">
        <v>1.1811023622E-2</v>
      </c>
      <c r="AA948" s="35">
        <v>7.4549596189700001E-2</v>
      </c>
      <c r="AB948" s="35">
        <v>0.197768885655</v>
      </c>
      <c r="AC948" s="35">
        <v>1.1843963924799999E-2</v>
      </c>
      <c r="AD948" s="35">
        <v>2.4357499041E-2</v>
      </c>
      <c r="AE948" s="35">
        <v>6.6042641705699998E-2</v>
      </c>
      <c r="AF948" s="35">
        <v>4.5149212641800003E-2</v>
      </c>
      <c r="AG948" s="35">
        <v>7.4446305602099997E-3</v>
      </c>
      <c r="AH948" s="35">
        <v>1.39871784198E-2</v>
      </c>
      <c r="AI948" s="35">
        <v>1.13728675873E-2</v>
      </c>
      <c r="AJ948" s="35">
        <v>1.17085194885E-2</v>
      </c>
      <c r="AM948" s="34"/>
      <c r="AY948" s="36"/>
      <c r="AZ948" s="36"/>
      <c r="BA948" s="36"/>
      <c r="BB948" s="36"/>
    </row>
    <row r="949" spans="19:54" x14ac:dyDescent="0.2">
      <c r="S949" s="8" t="s">
        <v>5367</v>
      </c>
      <c r="T949" s="8" t="s">
        <v>4973</v>
      </c>
      <c r="U949" s="35">
        <v>0</v>
      </c>
      <c r="V949" s="35">
        <v>0</v>
      </c>
      <c r="W949" s="35">
        <v>0</v>
      </c>
      <c r="X949" s="35">
        <v>0</v>
      </c>
      <c r="Y949" s="35">
        <v>0</v>
      </c>
      <c r="Z949" s="35">
        <v>0</v>
      </c>
      <c r="AA949" s="35">
        <v>0</v>
      </c>
      <c r="AB949" s="35">
        <v>0</v>
      </c>
      <c r="AC949" s="35">
        <v>0</v>
      </c>
      <c r="AD949" s="35">
        <v>0</v>
      </c>
      <c r="AE949" s="35">
        <v>0</v>
      </c>
      <c r="AF949" s="35">
        <v>0</v>
      </c>
      <c r="AG949" s="35">
        <v>0</v>
      </c>
      <c r="AH949" s="35">
        <v>0</v>
      </c>
      <c r="AI949" s="35">
        <v>0</v>
      </c>
      <c r="AJ949" s="35">
        <v>0</v>
      </c>
      <c r="AM949" s="34"/>
      <c r="AY949" s="36"/>
      <c r="AZ949" s="36"/>
      <c r="BA949" s="36"/>
      <c r="BB949" s="36"/>
    </row>
    <row r="950" spans="19:54" ht="15.75" thickBot="1" x14ac:dyDescent="0.25">
      <c r="S950" s="40" t="s">
        <v>5367</v>
      </c>
      <c r="T950" s="40" t="s">
        <v>52</v>
      </c>
      <c r="U950" s="41">
        <v>0</v>
      </c>
      <c r="V950" s="41">
        <v>0</v>
      </c>
      <c r="W950" s="41">
        <v>0</v>
      </c>
      <c r="X950" s="41">
        <v>0</v>
      </c>
      <c r="Y950" s="41">
        <v>0</v>
      </c>
      <c r="Z950" s="41">
        <v>0</v>
      </c>
      <c r="AA950" s="41">
        <v>0</v>
      </c>
      <c r="AB950" s="41">
        <v>0</v>
      </c>
      <c r="AC950" s="41">
        <v>0</v>
      </c>
      <c r="AD950" s="41">
        <v>0</v>
      </c>
      <c r="AE950" s="41">
        <v>0</v>
      </c>
      <c r="AF950" s="41">
        <v>0</v>
      </c>
      <c r="AG950" s="41">
        <v>0</v>
      </c>
      <c r="AH950" s="41">
        <v>0</v>
      </c>
      <c r="AI950" s="41">
        <v>0</v>
      </c>
      <c r="AJ950" s="41">
        <v>0</v>
      </c>
      <c r="AM950" s="34"/>
      <c r="AY950" s="36"/>
      <c r="AZ950" s="36"/>
      <c r="BA950" s="36"/>
      <c r="BB950" s="36"/>
    </row>
    <row r="951" spans="19:54" x14ac:dyDescent="0.2">
      <c r="S951" s="8" t="s">
        <v>5368</v>
      </c>
      <c r="T951" s="8" t="s">
        <v>5054</v>
      </c>
      <c r="U951" s="35">
        <v>0.95351421427899996</v>
      </c>
      <c r="V951" s="35">
        <v>0.84014699127199999</v>
      </c>
      <c r="W951" s="35">
        <v>0.82715925105699994</v>
      </c>
      <c r="X951" s="35">
        <v>0.86200839269999996</v>
      </c>
      <c r="Y951" s="35">
        <v>0.91468212880499999</v>
      </c>
      <c r="Z951" s="35">
        <v>0.93848105279799998</v>
      </c>
      <c r="AA951" s="35">
        <v>0.811108960712</v>
      </c>
      <c r="AB951" s="35">
        <v>0.59468996807300001</v>
      </c>
      <c r="AC951" s="35">
        <v>0.88330570080299997</v>
      </c>
      <c r="AD951" s="35">
        <v>0.83150943396200006</v>
      </c>
      <c r="AE951" s="35">
        <v>0.83858643744000005</v>
      </c>
      <c r="AF951" s="35">
        <v>0.86646378575799998</v>
      </c>
      <c r="AG951" s="35">
        <v>0.911207058382</v>
      </c>
      <c r="AH951" s="35">
        <v>0.83374485596699999</v>
      </c>
      <c r="AI951" s="35">
        <v>0.87078570394999999</v>
      </c>
      <c r="AJ951" s="35">
        <v>0.89190061310099999</v>
      </c>
      <c r="AM951" s="34"/>
      <c r="AY951" s="36"/>
      <c r="AZ951" s="36"/>
      <c r="BA951" s="36"/>
      <c r="BB951" s="36"/>
    </row>
    <row r="952" spans="19:54" x14ac:dyDescent="0.2">
      <c r="S952" s="8" t="s">
        <v>5368</v>
      </c>
      <c r="T952" s="8" t="s">
        <v>5056</v>
      </c>
      <c r="U952" s="35">
        <v>9.2601166774699997E-5</v>
      </c>
      <c r="V952" s="35">
        <v>0</v>
      </c>
      <c r="W952" s="35">
        <v>2.0132876988100001E-4</v>
      </c>
      <c r="X952" s="35">
        <v>9.7589538401499995E-5</v>
      </c>
      <c r="Y952" s="35">
        <v>0</v>
      </c>
      <c r="Z952" s="35">
        <v>1.5855398763300001E-4</v>
      </c>
      <c r="AA952" s="35">
        <v>3.8707180181899998E-4</v>
      </c>
      <c r="AB952" s="35">
        <v>0</v>
      </c>
      <c r="AC952" s="35">
        <v>0</v>
      </c>
      <c r="AD952" s="35">
        <v>1.8867924528299999E-4</v>
      </c>
      <c r="AE952" s="35">
        <v>1.91021967526E-4</v>
      </c>
      <c r="AF952" s="35">
        <v>0</v>
      </c>
      <c r="AG952" s="35">
        <v>3.7544584193700001E-4</v>
      </c>
      <c r="AH952" s="35">
        <v>1.02880658436E-4</v>
      </c>
      <c r="AI952" s="35">
        <v>0</v>
      </c>
      <c r="AJ952" s="35">
        <v>0</v>
      </c>
      <c r="AM952" s="34"/>
      <c r="AY952" s="36"/>
      <c r="AZ952" s="36"/>
      <c r="BA952" s="36"/>
      <c r="BB952" s="36"/>
    </row>
    <row r="953" spans="19:54" x14ac:dyDescent="0.2">
      <c r="S953" s="8" t="s">
        <v>5368</v>
      </c>
      <c r="T953" s="8" t="s">
        <v>5058</v>
      </c>
      <c r="U953" s="35">
        <v>1.85202333549E-4</v>
      </c>
      <c r="V953" s="35">
        <v>9.1869545245799997E-4</v>
      </c>
      <c r="W953" s="35">
        <v>3.0199315482200002E-4</v>
      </c>
      <c r="X953" s="35">
        <v>4.8794769200700001E-4</v>
      </c>
      <c r="Y953" s="35">
        <v>1.44957548147E-3</v>
      </c>
      <c r="Z953" s="35">
        <v>1.26843190106E-3</v>
      </c>
      <c r="AA953" s="35">
        <v>1.9353590091E-4</v>
      </c>
      <c r="AB953" s="35">
        <v>3.3607797008900002E-4</v>
      </c>
      <c r="AC953" s="35">
        <v>1.1478127789800001E-3</v>
      </c>
      <c r="AD953" s="35">
        <v>1.5094339622599999E-3</v>
      </c>
      <c r="AE953" s="35">
        <v>1.14613180516E-3</v>
      </c>
      <c r="AF953" s="35">
        <v>7.3037127206300001E-4</v>
      </c>
      <c r="AG953" s="35">
        <v>5.6316876290600005E-4</v>
      </c>
      <c r="AH953" s="35">
        <v>3.0864197530900003E-4</v>
      </c>
      <c r="AI953" s="35">
        <v>1.0128780205499999E-3</v>
      </c>
      <c r="AJ953" s="35">
        <v>1.2907389480500001E-3</v>
      </c>
      <c r="AM953" s="34"/>
      <c r="AY953" s="36"/>
      <c r="AZ953" s="36"/>
      <c r="BA953" s="36"/>
      <c r="BB953" s="36"/>
    </row>
    <row r="954" spans="19:54" x14ac:dyDescent="0.2">
      <c r="S954" s="8" t="s">
        <v>5368</v>
      </c>
      <c r="T954" s="8" t="s">
        <v>5060</v>
      </c>
      <c r="U954" s="35">
        <v>4.6207982220599998E-2</v>
      </c>
      <c r="V954" s="35">
        <v>0.15893431327499999</v>
      </c>
      <c r="W954" s="35">
        <v>0.17233742701800001</v>
      </c>
      <c r="X954" s="35">
        <v>0.13740607006899999</v>
      </c>
      <c r="Y954" s="35">
        <v>8.3868295713400001E-2</v>
      </c>
      <c r="Z954" s="35">
        <v>6.00919613128E-2</v>
      </c>
      <c r="AA954" s="35">
        <v>0.18831043158499999</v>
      </c>
      <c r="AB954" s="35">
        <v>0.40497395395699998</v>
      </c>
      <c r="AC954" s="35">
        <v>0.115546486418</v>
      </c>
      <c r="AD954" s="35">
        <v>0.16679245282999999</v>
      </c>
      <c r="AE954" s="35">
        <v>0.160076408787</v>
      </c>
      <c r="AF954" s="35">
        <v>0.13280584297</v>
      </c>
      <c r="AG954" s="35">
        <v>8.7854327013299996E-2</v>
      </c>
      <c r="AH954" s="35">
        <v>0.165843621399</v>
      </c>
      <c r="AI954" s="35">
        <v>0.12820141802900001</v>
      </c>
      <c r="AJ954" s="35">
        <v>0.10680864795099999</v>
      </c>
      <c r="AM954" s="34"/>
      <c r="AY954" s="36"/>
      <c r="AZ954" s="36"/>
      <c r="BA954" s="36"/>
      <c r="BB954" s="36"/>
    </row>
    <row r="955" spans="19:54" x14ac:dyDescent="0.2">
      <c r="S955" s="8" t="s">
        <v>5368</v>
      </c>
      <c r="T955" s="8" t="s">
        <v>4973</v>
      </c>
      <c r="U955" s="35">
        <v>0</v>
      </c>
      <c r="V955" s="35">
        <v>0</v>
      </c>
      <c r="W955" s="35">
        <v>0</v>
      </c>
      <c r="X955" s="35">
        <v>0</v>
      </c>
      <c r="Y955" s="35">
        <v>0</v>
      </c>
      <c r="Z955" s="35">
        <v>0</v>
      </c>
      <c r="AA955" s="35">
        <v>0</v>
      </c>
      <c r="AB955" s="35">
        <v>0</v>
      </c>
      <c r="AC955" s="35">
        <v>0</v>
      </c>
      <c r="AD955" s="35">
        <v>0</v>
      </c>
      <c r="AE955" s="35">
        <v>0</v>
      </c>
      <c r="AF955" s="35">
        <v>0</v>
      </c>
      <c r="AG955" s="35">
        <v>0</v>
      </c>
      <c r="AH955" s="35">
        <v>0</v>
      </c>
      <c r="AI955" s="35">
        <v>0</v>
      </c>
      <c r="AJ955" s="35">
        <v>0</v>
      </c>
      <c r="AM955" s="34"/>
      <c r="AY955" s="36"/>
      <c r="AZ955" s="36"/>
      <c r="BA955" s="36"/>
      <c r="BB955" s="36"/>
    </row>
    <row r="956" spans="19:54" ht="15.75" thickBot="1" x14ac:dyDescent="0.25">
      <c r="S956" s="40" t="s">
        <v>5368</v>
      </c>
      <c r="T956" s="40" t="s">
        <v>52</v>
      </c>
      <c r="U956" s="41">
        <v>0</v>
      </c>
      <c r="V956" s="41">
        <v>0</v>
      </c>
      <c r="W956" s="41">
        <v>0</v>
      </c>
      <c r="X956" s="41">
        <v>0</v>
      </c>
      <c r="Y956" s="41">
        <v>0</v>
      </c>
      <c r="Z956" s="41">
        <v>0</v>
      </c>
      <c r="AA956" s="41">
        <v>0</v>
      </c>
      <c r="AB956" s="41">
        <v>0</v>
      </c>
      <c r="AC956" s="41">
        <v>0</v>
      </c>
      <c r="AD956" s="41">
        <v>0</v>
      </c>
      <c r="AE956" s="41">
        <v>0</v>
      </c>
      <c r="AF956" s="41">
        <v>0</v>
      </c>
      <c r="AG956" s="41">
        <v>0</v>
      </c>
      <c r="AH956" s="41">
        <v>0</v>
      </c>
      <c r="AI956" s="41">
        <v>0</v>
      </c>
      <c r="AJ956" s="41">
        <v>0</v>
      </c>
      <c r="AM956" s="34"/>
      <c r="AY956" s="36"/>
      <c r="AZ956" s="36"/>
      <c r="BA956" s="36"/>
      <c r="BB956" s="36"/>
    </row>
    <row r="957" spans="19:54" x14ac:dyDescent="0.2">
      <c r="S957" s="8" t="s">
        <v>5369</v>
      </c>
      <c r="T957" s="8" t="s">
        <v>5054</v>
      </c>
      <c r="U957" s="35">
        <v>0.99157404087500001</v>
      </c>
      <c r="V957" s="35">
        <v>0.98395061728400002</v>
      </c>
      <c r="W957" s="35">
        <v>0.99132556248299997</v>
      </c>
      <c r="X957" s="35">
        <v>0.99340993578900005</v>
      </c>
      <c r="Y957" s="35">
        <v>0.989551321451</v>
      </c>
      <c r="Z957" s="35">
        <v>0.99020442930200003</v>
      </c>
      <c r="AA957" s="35">
        <v>0.88583290088199995</v>
      </c>
      <c r="AB957" s="35">
        <v>0.85051778478200002</v>
      </c>
      <c r="AC957" s="35">
        <v>0.96322336398099995</v>
      </c>
      <c r="AD957" s="35">
        <v>0.93084867534799998</v>
      </c>
      <c r="AE957" s="35">
        <v>0.96949711459200005</v>
      </c>
      <c r="AF957" s="35">
        <v>0.97020484171300003</v>
      </c>
      <c r="AG957" s="35">
        <v>0.99055666003999998</v>
      </c>
      <c r="AH957" s="35">
        <v>0.98982678031299998</v>
      </c>
      <c r="AI957" s="35">
        <v>0.987951807229</v>
      </c>
      <c r="AJ957" s="35">
        <v>0.99289267946000004</v>
      </c>
      <c r="AM957" s="34"/>
      <c r="AY957" s="36"/>
      <c r="AZ957" s="36"/>
      <c r="BA957" s="36"/>
      <c r="BB957" s="36"/>
    </row>
    <row r="958" spans="19:54" x14ac:dyDescent="0.2">
      <c r="S958" s="8" t="s">
        <v>5369</v>
      </c>
      <c r="T958" s="8" t="s">
        <v>5056</v>
      </c>
      <c r="U958" s="35">
        <v>0</v>
      </c>
      <c r="V958" s="35">
        <v>0</v>
      </c>
      <c r="W958" s="35">
        <v>0</v>
      </c>
      <c r="X958" s="35">
        <v>0</v>
      </c>
      <c r="Y958" s="35">
        <v>0</v>
      </c>
      <c r="Z958" s="35">
        <v>0</v>
      </c>
      <c r="AA958" s="35">
        <v>0</v>
      </c>
      <c r="AB958" s="35">
        <v>4.5024763619999999E-4</v>
      </c>
      <c r="AC958" s="35">
        <v>0</v>
      </c>
      <c r="AD958" s="35">
        <v>0</v>
      </c>
      <c r="AE958" s="35">
        <v>0</v>
      </c>
      <c r="AF958" s="35">
        <v>3.7243947858499999E-4</v>
      </c>
      <c r="AG958" s="35">
        <v>0</v>
      </c>
      <c r="AH958" s="35">
        <v>0</v>
      </c>
      <c r="AI958" s="35">
        <v>5.7372346529000005E-4</v>
      </c>
      <c r="AJ958" s="35">
        <v>0</v>
      </c>
      <c r="AM958" s="34"/>
      <c r="AY958" s="36"/>
      <c r="AZ958" s="36"/>
      <c r="BA958" s="36"/>
      <c r="BB958" s="36"/>
    </row>
    <row r="959" spans="19:54" x14ac:dyDescent="0.2">
      <c r="S959" s="8" t="s">
        <v>5369</v>
      </c>
      <c r="T959" s="8" t="s">
        <v>5058</v>
      </c>
      <c r="U959" s="35">
        <v>3.5855145213300002E-4</v>
      </c>
      <c r="V959" s="35">
        <v>0</v>
      </c>
      <c r="W959" s="35">
        <v>2.7107617240400002E-4</v>
      </c>
      <c r="X959" s="35">
        <v>5.06928016222E-4</v>
      </c>
      <c r="Y959" s="35">
        <v>6.1462814996899998E-4</v>
      </c>
      <c r="Z959" s="35">
        <v>4.25894378194E-4</v>
      </c>
      <c r="AA959" s="35">
        <v>0</v>
      </c>
      <c r="AB959" s="35">
        <v>0</v>
      </c>
      <c r="AC959" s="35">
        <v>8.1124932395900003E-4</v>
      </c>
      <c r="AD959" s="35">
        <v>4.4903457566200001E-4</v>
      </c>
      <c r="AE959" s="35">
        <v>1.64880461665E-3</v>
      </c>
      <c r="AF959" s="35">
        <v>0</v>
      </c>
      <c r="AG959" s="35">
        <v>0</v>
      </c>
      <c r="AH959" s="35">
        <v>0</v>
      </c>
      <c r="AI959" s="35">
        <v>1.1474469305800001E-3</v>
      </c>
      <c r="AJ959" s="35">
        <v>3.5536602700799997E-4</v>
      </c>
      <c r="AM959" s="34"/>
      <c r="AY959" s="36"/>
      <c r="AZ959" s="36"/>
      <c r="BA959" s="36"/>
      <c r="BB959" s="36"/>
    </row>
    <row r="960" spans="19:54" x14ac:dyDescent="0.2">
      <c r="S960" s="8" t="s">
        <v>5369</v>
      </c>
      <c r="T960" s="8" t="s">
        <v>5060</v>
      </c>
      <c r="U960" s="35">
        <v>8.0674076729999999E-3</v>
      </c>
      <c r="V960" s="35">
        <v>1.6049382716E-2</v>
      </c>
      <c r="W960" s="35">
        <v>8.4033613445400005E-3</v>
      </c>
      <c r="X960" s="35">
        <v>6.0831361946600002E-3</v>
      </c>
      <c r="Y960" s="35">
        <v>9.8340503995100002E-3</v>
      </c>
      <c r="Z960" s="35">
        <v>9.3696763202700001E-3</v>
      </c>
      <c r="AA960" s="35">
        <v>0.11416709911800001</v>
      </c>
      <c r="AB960" s="35">
        <v>0.14903196758199999</v>
      </c>
      <c r="AC960" s="35">
        <v>3.59653866955E-2</v>
      </c>
      <c r="AD960" s="35">
        <v>6.8702290076299993E-2</v>
      </c>
      <c r="AE960" s="35">
        <v>2.8854080791399998E-2</v>
      </c>
      <c r="AF960" s="35">
        <v>2.94227188082E-2</v>
      </c>
      <c r="AG960" s="35">
        <v>9.4433399602400006E-3</v>
      </c>
      <c r="AH960" s="35">
        <v>1.01732196866E-2</v>
      </c>
      <c r="AI960" s="35">
        <v>1.0327022375199999E-2</v>
      </c>
      <c r="AJ960" s="35">
        <v>6.75195451315E-3</v>
      </c>
      <c r="AM960" s="34"/>
      <c r="AY960" s="36"/>
      <c r="AZ960" s="36"/>
      <c r="BA960" s="36"/>
      <c r="BB960" s="36"/>
    </row>
    <row r="961" spans="19:54" x14ac:dyDescent="0.2">
      <c r="S961" s="8" t="s">
        <v>5369</v>
      </c>
      <c r="T961" s="8" t="s">
        <v>4973</v>
      </c>
      <c r="U961" s="35">
        <v>0</v>
      </c>
      <c r="V961" s="35">
        <v>0</v>
      </c>
      <c r="W961" s="35">
        <v>0</v>
      </c>
      <c r="X961" s="35">
        <v>0</v>
      </c>
      <c r="Y961" s="35">
        <v>0</v>
      </c>
      <c r="Z961" s="35">
        <v>0</v>
      </c>
      <c r="AA961" s="35">
        <v>0</v>
      </c>
      <c r="AB961" s="35">
        <v>0</v>
      </c>
      <c r="AC961" s="35">
        <v>0</v>
      </c>
      <c r="AD961" s="35">
        <v>0</v>
      </c>
      <c r="AE961" s="35">
        <v>0</v>
      </c>
      <c r="AF961" s="35">
        <v>0</v>
      </c>
      <c r="AG961" s="35">
        <v>0</v>
      </c>
      <c r="AH961" s="35">
        <v>0</v>
      </c>
      <c r="AI961" s="35">
        <v>0</v>
      </c>
      <c r="AJ961" s="35">
        <v>0</v>
      </c>
      <c r="AM961" s="34"/>
      <c r="AY961" s="36"/>
      <c r="AZ961" s="36"/>
      <c r="BA961" s="36"/>
      <c r="BB961" s="36"/>
    </row>
    <row r="962" spans="19:54" ht="15.75" thickBot="1" x14ac:dyDescent="0.25">
      <c r="S962" s="40" t="s">
        <v>5369</v>
      </c>
      <c r="T962" s="40" t="s">
        <v>52</v>
      </c>
      <c r="U962" s="41">
        <v>0</v>
      </c>
      <c r="V962" s="41">
        <v>0</v>
      </c>
      <c r="W962" s="41">
        <v>0</v>
      </c>
      <c r="X962" s="41">
        <v>0</v>
      </c>
      <c r="Y962" s="41">
        <v>0</v>
      </c>
      <c r="Z962" s="41">
        <v>0</v>
      </c>
      <c r="AA962" s="41">
        <v>0</v>
      </c>
      <c r="AB962" s="41">
        <v>0</v>
      </c>
      <c r="AC962" s="41">
        <v>0</v>
      </c>
      <c r="AD962" s="41">
        <v>0</v>
      </c>
      <c r="AE962" s="41">
        <v>0</v>
      </c>
      <c r="AF962" s="41">
        <v>0</v>
      </c>
      <c r="AG962" s="41">
        <v>0</v>
      </c>
      <c r="AH962" s="41">
        <v>0</v>
      </c>
      <c r="AI962" s="41">
        <v>0</v>
      </c>
      <c r="AJ962" s="41">
        <v>0</v>
      </c>
      <c r="AM962" s="34"/>
      <c r="AY962" s="36"/>
      <c r="AZ962" s="36"/>
      <c r="BA962" s="36"/>
      <c r="BB962" s="36"/>
    </row>
    <row r="963" spans="19:54" x14ac:dyDescent="0.2">
      <c r="S963" s="8" t="s">
        <v>5370</v>
      </c>
      <c r="T963" s="8" t="s">
        <v>5054</v>
      </c>
      <c r="U963" s="35">
        <v>0.99268527430200004</v>
      </c>
      <c r="V963" s="35">
        <v>0.97714853452600003</v>
      </c>
      <c r="W963" s="35">
        <v>0.98876728110599998</v>
      </c>
      <c r="X963" s="35">
        <v>0.99116879127599999</v>
      </c>
      <c r="Y963" s="35">
        <v>0.97985537190100003</v>
      </c>
      <c r="Z963" s="35">
        <v>0.99108056733399996</v>
      </c>
      <c r="AA963" s="35">
        <v>0.94302486187800005</v>
      </c>
      <c r="AB963" s="35">
        <v>0.82255230793800005</v>
      </c>
      <c r="AC963" s="35">
        <v>0.99126014447499999</v>
      </c>
      <c r="AD963" s="35">
        <v>0.98323397913599997</v>
      </c>
      <c r="AE963" s="35">
        <v>0.94543683014000002</v>
      </c>
      <c r="AF963" s="35">
        <v>0.96686114352399999</v>
      </c>
      <c r="AG963" s="35">
        <v>0.99037479947499996</v>
      </c>
      <c r="AH963" s="35">
        <v>0.98827199001900001</v>
      </c>
      <c r="AI963" s="35">
        <v>0.98999692213000001</v>
      </c>
      <c r="AJ963" s="35">
        <v>0.99274406332499998</v>
      </c>
      <c r="AM963" s="34"/>
      <c r="AY963" s="36"/>
      <c r="AZ963" s="36"/>
      <c r="BA963" s="36"/>
      <c r="BB963" s="36"/>
    </row>
    <row r="964" spans="19:54" x14ac:dyDescent="0.2">
      <c r="S964" s="8" t="s">
        <v>5370</v>
      </c>
      <c r="T964" s="8" t="s">
        <v>5056</v>
      </c>
      <c r="U964" s="35">
        <v>0</v>
      </c>
      <c r="V964" s="35">
        <v>4.9677098857400001E-4</v>
      </c>
      <c r="W964" s="35">
        <v>1.92012288786E-4</v>
      </c>
      <c r="X964" s="35">
        <v>1.53586238673E-4</v>
      </c>
      <c r="Y964" s="35">
        <v>1.7217630854000001E-4</v>
      </c>
      <c r="Z964" s="35">
        <v>1.4622020763300001E-4</v>
      </c>
      <c r="AA964" s="35">
        <v>0</v>
      </c>
      <c r="AB964" s="35">
        <v>0</v>
      </c>
      <c r="AC964" s="35">
        <v>0</v>
      </c>
      <c r="AD964" s="35">
        <v>3.7257824143100001E-4</v>
      </c>
      <c r="AE964" s="35">
        <v>1.6239038648900001E-4</v>
      </c>
      <c r="AF964" s="35">
        <v>0</v>
      </c>
      <c r="AG964" s="35">
        <v>0</v>
      </c>
      <c r="AH964" s="35">
        <v>1.24766063631E-4</v>
      </c>
      <c r="AI964" s="35">
        <v>1.5389350569399999E-4</v>
      </c>
      <c r="AJ964" s="35">
        <v>0</v>
      </c>
      <c r="AM964" s="34"/>
      <c r="AY964" s="36"/>
      <c r="AZ964" s="36"/>
      <c r="BA964" s="36"/>
      <c r="BB964" s="36"/>
    </row>
    <row r="965" spans="19:54" x14ac:dyDescent="0.2">
      <c r="S965" s="8" t="s">
        <v>5370</v>
      </c>
      <c r="T965" s="8" t="s">
        <v>5058</v>
      </c>
      <c r="U965" s="35">
        <v>3.8498556304100001E-4</v>
      </c>
      <c r="V965" s="35">
        <v>0</v>
      </c>
      <c r="W965" s="35">
        <v>1.92012288786E-4</v>
      </c>
      <c r="X965" s="35">
        <v>0</v>
      </c>
      <c r="Y965" s="35">
        <v>1.3774104683200001E-3</v>
      </c>
      <c r="Z965" s="35">
        <v>4.38660622898E-4</v>
      </c>
      <c r="AA965" s="35">
        <v>6.9060773480699995E-4</v>
      </c>
      <c r="AB965" s="35">
        <v>1.5971889474500001E-4</v>
      </c>
      <c r="AC965" s="35">
        <v>8.0263979309700003E-4</v>
      </c>
      <c r="AD965" s="35">
        <v>1.1177347242899999E-3</v>
      </c>
      <c r="AE965" s="35">
        <v>1.62390386489E-3</v>
      </c>
      <c r="AF965" s="35">
        <v>8.1680280046700002E-4</v>
      </c>
      <c r="AG965" s="35">
        <v>1.4583637159100001E-4</v>
      </c>
      <c r="AH965" s="35">
        <v>2.4953212726099998E-4</v>
      </c>
      <c r="AI965" s="35">
        <v>7.6946752846999999E-4</v>
      </c>
      <c r="AJ965" s="35">
        <v>8.2453825857500005E-4</v>
      </c>
      <c r="AM965" s="34"/>
      <c r="AY965" s="36"/>
      <c r="AZ965" s="36"/>
      <c r="BA965" s="36"/>
      <c r="BB965" s="36"/>
    </row>
    <row r="966" spans="19:54" x14ac:dyDescent="0.2">
      <c r="S966" s="8" t="s">
        <v>5370</v>
      </c>
      <c r="T966" s="8" t="s">
        <v>5060</v>
      </c>
      <c r="U966" s="35">
        <v>6.9297401347399997E-3</v>
      </c>
      <c r="V966" s="35">
        <v>2.2354694485799999E-2</v>
      </c>
      <c r="W966" s="35">
        <v>1.0848694316400001E-2</v>
      </c>
      <c r="X966" s="35">
        <v>8.67762248503E-3</v>
      </c>
      <c r="Y966" s="35">
        <v>1.8595041322299999E-2</v>
      </c>
      <c r="Z966" s="35">
        <v>8.3345518350599994E-3</v>
      </c>
      <c r="AA966" s="35">
        <v>5.6284530386699998E-2</v>
      </c>
      <c r="AB966" s="35">
        <v>0.17728797316700001</v>
      </c>
      <c r="AC966" s="35">
        <v>7.9372157317399994E-3</v>
      </c>
      <c r="AD966" s="35">
        <v>1.5275707898699999E-2</v>
      </c>
      <c r="AE966" s="35">
        <v>5.2776875608999997E-2</v>
      </c>
      <c r="AF966" s="35">
        <v>3.2322053675600003E-2</v>
      </c>
      <c r="AG966" s="35">
        <v>9.4793641534199995E-3</v>
      </c>
      <c r="AH966" s="35">
        <v>1.13537117904E-2</v>
      </c>
      <c r="AI966" s="35">
        <v>9.07971683595E-3</v>
      </c>
      <c r="AJ966" s="35">
        <v>6.4313984168899996E-3</v>
      </c>
      <c r="AM966" s="34"/>
      <c r="AY966" s="36"/>
      <c r="AZ966" s="36"/>
      <c r="BA966" s="36"/>
      <c r="BB966" s="36"/>
    </row>
    <row r="967" spans="19:54" x14ac:dyDescent="0.2">
      <c r="S967" s="8" t="s">
        <v>5370</v>
      </c>
      <c r="T967" s="8" t="s">
        <v>4973</v>
      </c>
      <c r="U967" s="35">
        <v>0</v>
      </c>
      <c r="V967" s="35">
        <v>0</v>
      </c>
      <c r="W967" s="35">
        <v>0</v>
      </c>
      <c r="X967" s="35">
        <v>0</v>
      </c>
      <c r="Y967" s="35">
        <v>0</v>
      </c>
      <c r="Z967" s="35">
        <v>0</v>
      </c>
      <c r="AA967" s="35">
        <v>0</v>
      </c>
      <c r="AB967" s="35">
        <v>0</v>
      </c>
      <c r="AC967" s="35">
        <v>0</v>
      </c>
      <c r="AD967" s="35">
        <v>0</v>
      </c>
      <c r="AE967" s="35">
        <v>0</v>
      </c>
      <c r="AF967" s="35">
        <v>0</v>
      </c>
      <c r="AG967" s="35">
        <v>0</v>
      </c>
      <c r="AH967" s="35">
        <v>0</v>
      </c>
      <c r="AI967" s="35">
        <v>0</v>
      </c>
      <c r="AJ967" s="35">
        <v>0</v>
      </c>
      <c r="AM967" s="34"/>
      <c r="AY967" s="36"/>
      <c r="AZ967" s="36"/>
      <c r="BA967" s="36"/>
      <c r="BB967" s="36"/>
    </row>
    <row r="968" spans="19:54" ht="15.75" thickBot="1" x14ac:dyDescent="0.25">
      <c r="S968" s="40" t="s">
        <v>5370</v>
      </c>
      <c r="T968" s="40" t="s">
        <v>52</v>
      </c>
      <c r="U968" s="41">
        <v>0</v>
      </c>
      <c r="V968" s="41">
        <v>0</v>
      </c>
      <c r="W968" s="41">
        <v>0</v>
      </c>
      <c r="X968" s="41">
        <v>0</v>
      </c>
      <c r="Y968" s="41">
        <v>0</v>
      </c>
      <c r="Z968" s="41">
        <v>0</v>
      </c>
      <c r="AA968" s="41">
        <v>0</v>
      </c>
      <c r="AB968" s="41">
        <v>0</v>
      </c>
      <c r="AC968" s="41">
        <v>0</v>
      </c>
      <c r="AD968" s="41">
        <v>0</v>
      </c>
      <c r="AE968" s="41">
        <v>0</v>
      </c>
      <c r="AF968" s="41">
        <v>0</v>
      </c>
      <c r="AG968" s="41">
        <v>0</v>
      </c>
      <c r="AH968" s="41">
        <v>0</v>
      </c>
      <c r="AI968" s="41">
        <v>0</v>
      </c>
      <c r="AJ968" s="41">
        <v>0</v>
      </c>
      <c r="AM968" s="34"/>
      <c r="AY968" s="36"/>
      <c r="AZ968" s="36"/>
      <c r="BA968" s="36"/>
      <c r="BB968" s="36"/>
    </row>
    <row r="969" spans="19:54" x14ac:dyDescent="0.2">
      <c r="S969" s="8" t="s">
        <v>5371</v>
      </c>
      <c r="T969" s="8" t="s">
        <v>5054</v>
      </c>
      <c r="U969" s="35">
        <v>0.95679581795799995</v>
      </c>
      <c r="V969" s="35">
        <v>0.93939393939399995</v>
      </c>
      <c r="W969" s="35">
        <v>0.960887192941</v>
      </c>
      <c r="X969" s="35">
        <v>0.97064220183500005</v>
      </c>
      <c r="Y969" s="35">
        <v>0.870784388026</v>
      </c>
      <c r="Z969" s="35">
        <v>0.96164663768900005</v>
      </c>
      <c r="AA969" s="35">
        <v>0.83948339483400003</v>
      </c>
      <c r="AB969" s="35">
        <v>0.73012048192800005</v>
      </c>
      <c r="AC969" s="35">
        <v>0.96849015317300002</v>
      </c>
      <c r="AD969" s="35">
        <v>0.93244406196200003</v>
      </c>
      <c r="AE969" s="35">
        <v>0.873254564984</v>
      </c>
      <c r="AF969" s="35">
        <v>0.88620870477199998</v>
      </c>
      <c r="AG969" s="35">
        <v>0.97044025157199998</v>
      </c>
      <c r="AH969" s="35">
        <v>0.96756167370900004</v>
      </c>
      <c r="AI969" s="35">
        <v>0.96143958868900004</v>
      </c>
      <c r="AJ969" s="35">
        <v>0.96752793296100004</v>
      </c>
      <c r="AM969" s="34"/>
      <c r="AY969" s="36"/>
      <c r="AZ969" s="36"/>
      <c r="BA969" s="36"/>
      <c r="BB969" s="36"/>
    </row>
    <row r="970" spans="19:54" x14ac:dyDescent="0.2">
      <c r="S970" s="8" t="s">
        <v>5371</v>
      </c>
      <c r="T970" s="8" t="s">
        <v>5056</v>
      </c>
      <c r="U970" s="35">
        <v>0</v>
      </c>
      <c r="V970" s="35">
        <v>0</v>
      </c>
      <c r="W970" s="35">
        <v>0</v>
      </c>
      <c r="X970" s="35">
        <v>0</v>
      </c>
      <c r="Y970" s="35">
        <v>0</v>
      </c>
      <c r="Z970" s="35">
        <v>0</v>
      </c>
      <c r="AA970" s="35">
        <v>0</v>
      </c>
      <c r="AB970" s="35">
        <v>0</v>
      </c>
      <c r="AC970" s="35">
        <v>0</v>
      </c>
      <c r="AD970" s="35">
        <v>0</v>
      </c>
      <c r="AE970" s="35">
        <v>0</v>
      </c>
      <c r="AF970" s="35">
        <v>0</v>
      </c>
      <c r="AG970" s="35">
        <v>9.4339622641500002E-4</v>
      </c>
      <c r="AH970" s="35">
        <v>1.3629548861900001E-4</v>
      </c>
      <c r="AI970" s="35">
        <v>2.8563267637800001E-4</v>
      </c>
      <c r="AJ970" s="35">
        <v>0</v>
      </c>
      <c r="AM970" s="34"/>
      <c r="AY970" s="36"/>
      <c r="AZ970" s="36"/>
      <c r="BA970" s="36"/>
      <c r="BB970" s="36"/>
    </row>
    <row r="971" spans="19:54" x14ac:dyDescent="0.2">
      <c r="S971" s="8" t="s">
        <v>5371</v>
      </c>
      <c r="T971" s="8" t="s">
        <v>5058</v>
      </c>
      <c r="U971" s="35">
        <v>1.53751537515E-4</v>
      </c>
      <c r="V971" s="35">
        <v>0</v>
      </c>
      <c r="W971" s="35">
        <v>2.38492725972E-4</v>
      </c>
      <c r="X971" s="35">
        <v>0</v>
      </c>
      <c r="Y971" s="35">
        <v>3.03145130731E-3</v>
      </c>
      <c r="Z971" s="35">
        <v>7.6706724622900005E-4</v>
      </c>
      <c r="AA971" s="35">
        <v>0</v>
      </c>
      <c r="AB971" s="35">
        <v>3.44234079174E-4</v>
      </c>
      <c r="AC971" s="35">
        <v>1.09409190372E-3</v>
      </c>
      <c r="AD971" s="35">
        <v>8.6058519793499996E-4</v>
      </c>
      <c r="AE971" s="35">
        <v>1.0741138560700001E-3</v>
      </c>
      <c r="AF971" s="35">
        <v>7.8657577346599998E-4</v>
      </c>
      <c r="AG971" s="35">
        <v>3.1446540880499999E-4</v>
      </c>
      <c r="AH971" s="35">
        <v>1.3629548861900001E-4</v>
      </c>
      <c r="AI971" s="35">
        <v>1.9994287346499998E-3</v>
      </c>
      <c r="AJ971" s="35">
        <v>6.98324022346E-4</v>
      </c>
      <c r="AM971" s="34"/>
      <c r="AY971" s="36"/>
      <c r="AZ971" s="36"/>
      <c r="BA971" s="36"/>
      <c r="BB971" s="36"/>
    </row>
    <row r="972" spans="19:54" x14ac:dyDescent="0.2">
      <c r="S972" s="8" t="s">
        <v>5371</v>
      </c>
      <c r="T972" s="8" t="s">
        <v>5060</v>
      </c>
      <c r="U972" s="35">
        <v>4.3050430504299998E-2</v>
      </c>
      <c r="V972" s="35">
        <v>6.06060606061E-2</v>
      </c>
      <c r="W972" s="35">
        <v>3.8874314333400002E-2</v>
      </c>
      <c r="X972" s="35">
        <v>2.9357798165100001E-2</v>
      </c>
      <c r="Y972" s="35">
        <v>0.126184160667</v>
      </c>
      <c r="Z972" s="35">
        <v>3.7586295065199997E-2</v>
      </c>
      <c r="AA972" s="35">
        <v>0.160516605166</v>
      </c>
      <c r="AB972" s="35">
        <v>0.26953528399299997</v>
      </c>
      <c r="AC972" s="35">
        <v>3.0415754923399999E-2</v>
      </c>
      <c r="AD972" s="35">
        <v>6.6695352839899996E-2</v>
      </c>
      <c r="AE972" s="35">
        <v>0.12567132115999999</v>
      </c>
      <c r="AF972" s="35">
        <v>0.113004719455</v>
      </c>
      <c r="AG972" s="35">
        <v>2.8301886792500001E-2</v>
      </c>
      <c r="AH972" s="35">
        <v>3.21657353142E-2</v>
      </c>
      <c r="AI972" s="35">
        <v>3.6275349899999997E-2</v>
      </c>
      <c r="AJ972" s="35">
        <v>3.1773743016799999E-2</v>
      </c>
      <c r="AM972" s="34"/>
      <c r="AY972" s="36"/>
      <c r="AZ972" s="36"/>
      <c r="BA972" s="36"/>
      <c r="BB972" s="36"/>
    </row>
    <row r="973" spans="19:54" x14ac:dyDescent="0.2">
      <c r="S973" s="8" t="s">
        <v>5371</v>
      </c>
      <c r="T973" s="8" t="s">
        <v>4973</v>
      </c>
      <c r="U973" s="35">
        <v>0</v>
      </c>
      <c r="V973" s="35">
        <v>0</v>
      </c>
      <c r="W973" s="35">
        <v>0</v>
      </c>
      <c r="X973" s="35">
        <v>0</v>
      </c>
      <c r="Y973" s="35">
        <v>0</v>
      </c>
      <c r="Z973" s="35">
        <v>0</v>
      </c>
      <c r="AA973" s="35">
        <v>0</v>
      </c>
      <c r="AB973" s="35">
        <v>0</v>
      </c>
      <c r="AC973" s="35">
        <v>0</v>
      </c>
      <c r="AD973" s="35">
        <v>0</v>
      </c>
      <c r="AE973" s="35">
        <v>0</v>
      </c>
      <c r="AF973" s="35">
        <v>0</v>
      </c>
      <c r="AG973" s="35">
        <v>0</v>
      </c>
      <c r="AH973" s="35">
        <v>0</v>
      </c>
      <c r="AI973" s="35">
        <v>0</v>
      </c>
      <c r="AJ973" s="35">
        <v>0</v>
      </c>
      <c r="AM973" s="34"/>
      <c r="AY973" s="36"/>
      <c r="AZ973" s="36"/>
      <c r="BA973" s="36"/>
      <c r="BB973" s="36"/>
    </row>
    <row r="974" spans="19:54" ht="15.75" thickBot="1" x14ac:dyDescent="0.25">
      <c r="S974" s="40" t="s">
        <v>5371</v>
      </c>
      <c r="T974" s="40" t="s">
        <v>52</v>
      </c>
      <c r="U974" s="41">
        <v>0</v>
      </c>
      <c r="V974" s="41">
        <v>0</v>
      </c>
      <c r="W974" s="41">
        <v>0</v>
      </c>
      <c r="X974" s="41">
        <v>0</v>
      </c>
      <c r="Y974" s="41">
        <v>0</v>
      </c>
      <c r="Z974" s="41">
        <v>0</v>
      </c>
      <c r="AA974" s="41">
        <v>0</v>
      </c>
      <c r="AB974" s="41">
        <v>0</v>
      </c>
      <c r="AC974" s="41">
        <v>0</v>
      </c>
      <c r="AD974" s="41">
        <v>0</v>
      </c>
      <c r="AE974" s="41">
        <v>0</v>
      </c>
      <c r="AF974" s="41">
        <v>0</v>
      </c>
      <c r="AG974" s="41">
        <v>0</v>
      </c>
      <c r="AH974" s="41">
        <v>0</v>
      </c>
      <c r="AI974" s="41">
        <v>0</v>
      </c>
      <c r="AJ974" s="41">
        <v>0</v>
      </c>
      <c r="AM974" s="34"/>
      <c r="AY974" s="36"/>
      <c r="AZ974" s="36"/>
      <c r="BA974" s="36"/>
      <c r="BB974" s="36"/>
    </row>
    <row r="975" spans="19:54" x14ac:dyDescent="0.2">
      <c r="S975" s="8" t="s">
        <v>5372</v>
      </c>
      <c r="T975" s="8" t="s">
        <v>5054</v>
      </c>
      <c r="U975" s="35">
        <v>0.94508995502199999</v>
      </c>
      <c r="V975" s="35">
        <v>0.82476943346499998</v>
      </c>
      <c r="W975" s="35">
        <v>0.85905224787400003</v>
      </c>
      <c r="X975" s="35">
        <v>0.88026114738200001</v>
      </c>
      <c r="Y975" s="35">
        <v>0.84704968944100001</v>
      </c>
      <c r="Z975" s="35">
        <v>0.93371855880400001</v>
      </c>
      <c r="AA975" s="35">
        <v>0.85209373799499999</v>
      </c>
      <c r="AB975" s="35">
        <v>0.62493958433999997</v>
      </c>
      <c r="AC975" s="35">
        <v>0.93425488873899998</v>
      </c>
      <c r="AD975" s="35">
        <v>0.87987012987000002</v>
      </c>
      <c r="AE975" s="35">
        <v>0.80389016018299997</v>
      </c>
      <c r="AF975" s="35">
        <v>0.83510638297899997</v>
      </c>
      <c r="AG975" s="35">
        <v>0.91368621840700004</v>
      </c>
      <c r="AH975" s="35">
        <v>0.86222321628300003</v>
      </c>
      <c r="AI975" s="35">
        <v>0.89318181818200004</v>
      </c>
      <c r="AJ975" s="35">
        <v>0.905567928731</v>
      </c>
      <c r="AM975" s="34"/>
      <c r="AY975" s="36"/>
      <c r="AZ975" s="36"/>
      <c r="BA975" s="36"/>
      <c r="BB975" s="36"/>
    </row>
    <row r="976" spans="19:54" x14ac:dyDescent="0.2">
      <c r="S976" s="8" t="s">
        <v>5372</v>
      </c>
      <c r="T976" s="8" t="s">
        <v>5056</v>
      </c>
      <c r="U976" s="35">
        <v>0</v>
      </c>
      <c r="V976" s="35">
        <v>0</v>
      </c>
      <c r="W976" s="35">
        <v>0</v>
      </c>
      <c r="X976" s="35">
        <v>4.16724545076E-4</v>
      </c>
      <c r="Y976" s="35">
        <v>3.8819875776400001E-4</v>
      </c>
      <c r="Z976" s="35">
        <v>3.3990482664899999E-4</v>
      </c>
      <c r="AA976" s="35">
        <v>0</v>
      </c>
      <c r="AB976" s="35">
        <v>0</v>
      </c>
      <c r="AC976" s="35">
        <v>0</v>
      </c>
      <c r="AD976" s="35">
        <v>0</v>
      </c>
      <c r="AE976" s="35">
        <v>2.2883295194500001E-4</v>
      </c>
      <c r="AF976" s="35">
        <v>2.0458265139100001E-4</v>
      </c>
      <c r="AG976" s="35">
        <v>0</v>
      </c>
      <c r="AH976" s="35">
        <v>0</v>
      </c>
      <c r="AI976" s="35">
        <v>0</v>
      </c>
      <c r="AJ976" s="35">
        <v>0</v>
      </c>
      <c r="AM976" s="34"/>
      <c r="AY976" s="36"/>
      <c r="AZ976" s="36"/>
      <c r="BA976" s="36"/>
      <c r="BB976" s="36"/>
    </row>
    <row r="977" spans="19:54" x14ac:dyDescent="0.2">
      <c r="S977" s="8" t="s">
        <v>5372</v>
      </c>
      <c r="T977" s="8" t="s">
        <v>5058</v>
      </c>
      <c r="U977" s="35">
        <v>0</v>
      </c>
      <c r="V977" s="35">
        <v>0</v>
      </c>
      <c r="W977" s="35">
        <v>4.8602673146999999E-4</v>
      </c>
      <c r="X977" s="35">
        <v>0</v>
      </c>
      <c r="Y977" s="35">
        <v>0</v>
      </c>
      <c r="Z977" s="35">
        <v>0</v>
      </c>
      <c r="AA977" s="35">
        <v>7.6834421821E-4</v>
      </c>
      <c r="AB977" s="35">
        <v>0</v>
      </c>
      <c r="AC977" s="35">
        <v>1.3486176668899999E-3</v>
      </c>
      <c r="AD977" s="35">
        <v>5.90318772137E-4</v>
      </c>
      <c r="AE977" s="35">
        <v>6.86498855835E-4</v>
      </c>
      <c r="AF977" s="35">
        <v>4.0916530278200001E-4</v>
      </c>
      <c r="AG977" s="35">
        <v>0</v>
      </c>
      <c r="AH977" s="35">
        <v>2.23663609931E-4</v>
      </c>
      <c r="AI977" s="35">
        <v>1.4204545454500001E-3</v>
      </c>
      <c r="AJ977" s="35">
        <v>1.3363028953199999E-3</v>
      </c>
      <c r="AM977" s="34"/>
      <c r="AY977" s="36"/>
      <c r="AZ977" s="36"/>
      <c r="BA977" s="36"/>
      <c r="BB977" s="36"/>
    </row>
    <row r="978" spans="19:54" x14ac:dyDescent="0.2">
      <c r="S978" s="8" t="s">
        <v>5372</v>
      </c>
      <c r="T978" s="8" t="s">
        <v>5060</v>
      </c>
      <c r="U978" s="35">
        <v>5.4910044977500003E-2</v>
      </c>
      <c r="V978" s="35">
        <v>0.17523056653499999</v>
      </c>
      <c r="W978" s="35">
        <v>0.14046172539499999</v>
      </c>
      <c r="X978" s="35">
        <v>0.11932212807299999</v>
      </c>
      <c r="Y978" s="35">
        <v>0.15256211180099999</v>
      </c>
      <c r="Z978" s="35">
        <v>6.5941536369800005E-2</v>
      </c>
      <c r="AA978" s="35">
        <v>0.147137917787</v>
      </c>
      <c r="AB978" s="35">
        <v>0.37506041565999998</v>
      </c>
      <c r="AC978" s="35">
        <v>6.4396493594100004E-2</v>
      </c>
      <c r="AD978" s="35">
        <v>0.119539551358</v>
      </c>
      <c r="AE978" s="35">
        <v>0.19519450800900001</v>
      </c>
      <c r="AF978" s="35">
        <v>0.16427986906700001</v>
      </c>
      <c r="AG978" s="35">
        <v>8.6313781592799996E-2</v>
      </c>
      <c r="AH978" s="35">
        <v>0.13755312010699999</v>
      </c>
      <c r="AI978" s="35">
        <v>0.10539772727299999</v>
      </c>
      <c r="AJ978" s="35">
        <v>9.30957683742E-2</v>
      </c>
      <c r="AM978" s="34"/>
      <c r="AY978" s="36"/>
      <c r="AZ978" s="36"/>
      <c r="BA978" s="36"/>
      <c r="BB978" s="36"/>
    </row>
    <row r="979" spans="19:54" x14ac:dyDescent="0.2">
      <c r="S979" s="8" t="s">
        <v>5372</v>
      </c>
      <c r="T979" s="8" t="s">
        <v>4973</v>
      </c>
      <c r="U979" s="35">
        <v>0</v>
      </c>
      <c r="V979" s="35">
        <v>0</v>
      </c>
      <c r="W979" s="35">
        <v>0</v>
      </c>
      <c r="X979" s="35">
        <v>0</v>
      </c>
      <c r="Y979" s="35">
        <v>0</v>
      </c>
      <c r="Z979" s="35">
        <v>0</v>
      </c>
      <c r="AA979" s="35">
        <v>0</v>
      </c>
      <c r="AB979" s="35">
        <v>0</v>
      </c>
      <c r="AC979" s="35">
        <v>0</v>
      </c>
      <c r="AD979" s="35">
        <v>0</v>
      </c>
      <c r="AE979" s="35">
        <v>0</v>
      </c>
      <c r="AF979" s="35">
        <v>0</v>
      </c>
      <c r="AG979" s="35">
        <v>0</v>
      </c>
      <c r="AH979" s="35">
        <v>0</v>
      </c>
      <c r="AI979" s="35">
        <v>0</v>
      </c>
      <c r="AJ979" s="35">
        <v>0</v>
      </c>
      <c r="AM979" s="34"/>
      <c r="AY979" s="36"/>
      <c r="AZ979" s="36"/>
      <c r="BA979" s="36"/>
      <c r="BB979" s="36"/>
    </row>
    <row r="980" spans="19:54" ht="15.75" thickBot="1" x14ac:dyDescent="0.25">
      <c r="S980" s="40" t="s">
        <v>5372</v>
      </c>
      <c r="T980" s="40" t="s">
        <v>52</v>
      </c>
      <c r="U980" s="41">
        <v>0</v>
      </c>
      <c r="V980" s="41">
        <v>0</v>
      </c>
      <c r="W980" s="41">
        <v>0</v>
      </c>
      <c r="X980" s="41">
        <v>0</v>
      </c>
      <c r="Y980" s="41">
        <v>0</v>
      </c>
      <c r="Z980" s="41">
        <v>0</v>
      </c>
      <c r="AA980" s="41">
        <v>0</v>
      </c>
      <c r="AB980" s="41">
        <v>0</v>
      </c>
      <c r="AC980" s="41">
        <v>0</v>
      </c>
      <c r="AD980" s="41">
        <v>0</v>
      </c>
      <c r="AE980" s="41">
        <v>0</v>
      </c>
      <c r="AF980" s="41">
        <v>0</v>
      </c>
      <c r="AG980" s="41">
        <v>0</v>
      </c>
      <c r="AH980" s="41">
        <v>0</v>
      </c>
      <c r="AI980" s="41">
        <v>0</v>
      </c>
      <c r="AJ980" s="41">
        <v>0</v>
      </c>
      <c r="AM980" s="34"/>
      <c r="AY980" s="36"/>
      <c r="AZ980" s="36"/>
      <c r="BA980" s="36"/>
      <c r="BB980" s="36"/>
    </row>
    <row r="981" spans="19:54" x14ac:dyDescent="0.2">
      <c r="S981" s="8" t="s">
        <v>5373</v>
      </c>
      <c r="T981" s="8" t="s">
        <v>5054</v>
      </c>
      <c r="U981" s="35">
        <v>0.96614100185499996</v>
      </c>
      <c r="V981" s="35">
        <v>0.93333333333299995</v>
      </c>
      <c r="W981" s="35">
        <v>0.97609108159400004</v>
      </c>
      <c r="X981" s="35">
        <v>0.98387731026299996</v>
      </c>
      <c r="Y981" s="35">
        <v>0.92702050663400004</v>
      </c>
      <c r="Z981" s="35">
        <v>0.96051103368199997</v>
      </c>
      <c r="AA981" s="35">
        <v>0.74739884393099998</v>
      </c>
      <c r="AB981" s="35">
        <v>0.74625623960099996</v>
      </c>
      <c r="AC981" s="35">
        <v>0.86757512229199996</v>
      </c>
      <c r="AD981" s="35">
        <v>0.785761809714</v>
      </c>
      <c r="AE981" s="35">
        <v>0.87334689725299997</v>
      </c>
      <c r="AF981" s="35">
        <v>0.88812863496399996</v>
      </c>
      <c r="AG981" s="35">
        <v>0.97396071265399997</v>
      </c>
      <c r="AH981" s="35">
        <v>0.95696265149600002</v>
      </c>
      <c r="AI981" s="35">
        <v>0.98175895765499999</v>
      </c>
      <c r="AJ981" s="35">
        <v>0.98131760078700003</v>
      </c>
      <c r="AM981" s="34"/>
      <c r="AY981" s="36"/>
      <c r="AZ981" s="36"/>
      <c r="BA981" s="36"/>
      <c r="BB981" s="36"/>
    </row>
    <row r="982" spans="19:54" x14ac:dyDescent="0.2">
      <c r="S982" s="8" t="s">
        <v>5373</v>
      </c>
      <c r="T982" s="8" t="s">
        <v>5056</v>
      </c>
      <c r="U982" s="35">
        <v>2.31910946197E-4</v>
      </c>
      <c r="V982" s="35">
        <v>0</v>
      </c>
      <c r="W982" s="35">
        <v>3.7950664136600002E-4</v>
      </c>
      <c r="X982" s="35">
        <v>0</v>
      </c>
      <c r="Y982" s="35">
        <v>0</v>
      </c>
      <c r="Z982" s="35">
        <v>0</v>
      </c>
      <c r="AA982" s="35">
        <v>0</v>
      </c>
      <c r="AB982" s="35">
        <v>8.3194675540800001E-4</v>
      </c>
      <c r="AC982" s="35">
        <v>0</v>
      </c>
      <c r="AD982" s="35">
        <v>0</v>
      </c>
      <c r="AE982" s="35">
        <v>0</v>
      </c>
      <c r="AF982" s="35">
        <v>0</v>
      </c>
      <c r="AG982" s="35">
        <v>0</v>
      </c>
      <c r="AH982" s="35">
        <v>4.9468216670800003E-4</v>
      </c>
      <c r="AI982" s="35">
        <v>0</v>
      </c>
      <c r="AJ982" s="35">
        <v>0</v>
      </c>
      <c r="AM982" s="34"/>
      <c r="AY982" s="36"/>
      <c r="AZ982" s="36"/>
      <c r="BA982" s="36"/>
      <c r="BB982" s="36"/>
    </row>
    <row r="983" spans="19:54" x14ac:dyDescent="0.2">
      <c r="S983" s="8" t="s">
        <v>5373</v>
      </c>
      <c r="T983" s="8" t="s">
        <v>5058</v>
      </c>
      <c r="U983" s="35">
        <v>2.31910946197E-4</v>
      </c>
      <c r="V983" s="35">
        <v>1.5503875969E-3</v>
      </c>
      <c r="W983" s="35">
        <v>0</v>
      </c>
      <c r="X983" s="35">
        <v>7.8647267007500002E-4</v>
      </c>
      <c r="Y983" s="35">
        <v>0</v>
      </c>
      <c r="Z983" s="35">
        <v>0</v>
      </c>
      <c r="AA983" s="35">
        <v>5.7803468208100003E-4</v>
      </c>
      <c r="AB983" s="35">
        <v>0</v>
      </c>
      <c r="AC983" s="35">
        <v>1.0482180293499999E-3</v>
      </c>
      <c r="AD983" s="35">
        <v>6.6533599467700003E-4</v>
      </c>
      <c r="AE983" s="35">
        <v>5.0864699898300002E-4</v>
      </c>
      <c r="AF983" s="35">
        <v>1.02634279849E-3</v>
      </c>
      <c r="AG983" s="35">
        <v>0</v>
      </c>
      <c r="AH983" s="35">
        <v>0</v>
      </c>
      <c r="AI983" s="35">
        <v>6.51465798046E-4</v>
      </c>
      <c r="AJ983" s="35">
        <v>0</v>
      </c>
      <c r="AM983" s="34"/>
      <c r="AY983" s="36"/>
      <c r="AZ983" s="36"/>
      <c r="BA983" s="36"/>
      <c r="BB983" s="36"/>
    </row>
    <row r="984" spans="19:54" x14ac:dyDescent="0.2">
      <c r="S984" s="8" t="s">
        <v>5373</v>
      </c>
      <c r="T984" s="8" t="s">
        <v>5060</v>
      </c>
      <c r="U984" s="35">
        <v>3.3395176252299999E-2</v>
      </c>
      <c r="V984" s="35">
        <v>6.5116279069799998E-2</v>
      </c>
      <c r="W984" s="35">
        <v>2.3529411764700001E-2</v>
      </c>
      <c r="X984" s="35">
        <v>1.5336217066499999E-2</v>
      </c>
      <c r="Y984" s="35">
        <v>7.2979493365499998E-2</v>
      </c>
      <c r="Z984" s="35">
        <v>3.9488966318200001E-2</v>
      </c>
      <c r="AA984" s="35">
        <v>0.252023121387</v>
      </c>
      <c r="AB984" s="35">
        <v>0.25291181364400001</v>
      </c>
      <c r="AC984" s="35">
        <v>0.131376659679</v>
      </c>
      <c r="AD984" s="35">
        <v>0.21357285429100001</v>
      </c>
      <c r="AE984" s="35">
        <v>0.12614445574800001</v>
      </c>
      <c r="AF984" s="35">
        <v>0.110845022237</v>
      </c>
      <c r="AG984" s="35">
        <v>2.6039287345800001E-2</v>
      </c>
      <c r="AH984" s="35">
        <v>4.2542666336900001E-2</v>
      </c>
      <c r="AI984" s="35">
        <v>1.75895765472E-2</v>
      </c>
      <c r="AJ984" s="35">
        <v>1.8682399213400001E-2</v>
      </c>
      <c r="AM984" s="34"/>
      <c r="AY984" s="36"/>
      <c r="AZ984" s="36"/>
      <c r="BA984" s="36"/>
      <c r="BB984" s="36"/>
    </row>
    <row r="985" spans="19:54" x14ac:dyDescent="0.2">
      <c r="S985" s="8" t="s">
        <v>5373</v>
      </c>
      <c r="T985" s="8" t="s">
        <v>4973</v>
      </c>
      <c r="U985" s="35">
        <v>0</v>
      </c>
      <c r="V985" s="35">
        <v>0</v>
      </c>
      <c r="W985" s="35">
        <v>0</v>
      </c>
      <c r="X985" s="35">
        <v>0</v>
      </c>
      <c r="Y985" s="35">
        <v>0</v>
      </c>
      <c r="Z985" s="35">
        <v>0</v>
      </c>
      <c r="AA985" s="35">
        <v>0</v>
      </c>
      <c r="AB985" s="35">
        <v>0</v>
      </c>
      <c r="AC985" s="35">
        <v>0</v>
      </c>
      <c r="AD985" s="35">
        <v>0</v>
      </c>
      <c r="AE985" s="35">
        <v>0</v>
      </c>
      <c r="AF985" s="35">
        <v>0</v>
      </c>
      <c r="AG985" s="35">
        <v>0</v>
      </c>
      <c r="AH985" s="35">
        <v>0</v>
      </c>
      <c r="AI985" s="35">
        <v>0</v>
      </c>
      <c r="AJ985" s="35">
        <v>0</v>
      </c>
      <c r="AM985" s="34"/>
      <c r="AY985" s="36"/>
      <c r="AZ985" s="36"/>
      <c r="BA985" s="36"/>
      <c r="BB985" s="36"/>
    </row>
    <row r="986" spans="19:54" ht="15.75" thickBot="1" x14ac:dyDescent="0.25">
      <c r="S986" s="40" t="s">
        <v>5373</v>
      </c>
      <c r="T986" s="40" t="s">
        <v>52</v>
      </c>
      <c r="U986" s="41">
        <v>0</v>
      </c>
      <c r="V986" s="41">
        <v>0</v>
      </c>
      <c r="W986" s="41">
        <v>0</v>
      </c>
      <c r="X986" s="41">
        <v>0</v>
      </c>
      <c r="Y986" s="41">
        <v>0</v>
      </c>
      <c r="Z986" s="41">
        <v>0</v>
      </c>
      <c r="AA986" s="41">
        <v>0</v>
      </c>
      <c r="AB986" s="41">
        <v>0</v>
      </c>
      <c r="AC986" s="41">
        <v>0</v>
      </c>
      <c r="AD986" s="41">
        <v>0</v>
      </c>
      <c r="AE986" s="41">
        <v>0</v>
      </c>
      <c r="AF986" s="41">
        <v>0</v>
      </c>
      <c r="AG986" s="41">
        <v>0</v>
      </c>
      <c r="AH986" s="41">
        <v>0</v>
      </c>
      <c r="AI986" s="41">
        <v>0</v>
      </c>
      <c r="AJ986" s="41">
        <v>0</v>
      </c>
      <c r="AM986" s="34"/>
      <c r="AY986" s="36"/>
      <c r="AZ986" s="36"/>
      <c r="BA986" s="36"/>
      <c r="BB986" s="36"/>
    </row>
    <row r="987" spans="19:54" x14ac:dyDescent="0.2">
      <c r="S987" s="8" t="s">
        <v>5374</v>
      </c>
      <c r="T987" s="8" t="s">
        <v>5054</v>
      </c>
      <c r="U987" s="35">
        <v>0.96155549650100003</v>
      </c>
      <c r="V987" s="35">
        <v>0.92508591065300005</v>
      </c>
      <c r="W987" s="35">
        <v>0.93413533834600004</v>
      </c>
      <c r="X987" s="35">
        <v>0.94623161764700003</v>
      </c>
      <c r="Y987" s="35">
        <v>0.87964601769899997</v>
      </c>
      <c r="Z987" s="35">
        <v>0.956102362205</v>
      </c>
      <c r="AA987" s="35">
        <v>0.86897470039900004</v>
      </c>
      <c r="AB987" s="35">
        <v>0.68672604822899996</v>
      </c>
      <c r="AC987" s="35">
        <v>0.926988570096</v>
      </c>
      <c r="AD987" s="35">
        <v>0.91837443556800002</v>
      </c>
      <c r="AE987" s="35">
        <v>0.85332685769799999</v>
      </c>
      <c r="AF987" s="35">
        <v>0.87109568666299997</v>
      </c>
      <c r="AG987" s="35">
        <v>0.95841249736099998</v>
      </c>
      <c r="AH987" s="35">
        <v>0.931761164074</v>
      </c>
      <c r="AI987" s="35">
        <v>0.95103609625700003</v>
      </c>
      <c r="AJ987" s="35">
        <v>0.96037201779199999</v>
      </c>
      <c r="AM987" s="34"/>
      <c r="AY987" s="36"/>
      <c r="AZ987" s="36"/>
      <c r="BA987" s="36"/>
      <c r="BB987" s="36"/>
    </row>
    <row r="988" spans="19:54" x14ac:dyDescent="0.2">
      <c r="S988" s="8" t="s">
        <v>5374</v>
      </c>
      <c r="T988" s="8" t="s">
        <v>5056</v>
      </c>
      <c r="U988" s="35">
        <v>8.8581805297200002E-5</v>
      </c>
      <c r="V988" s="35">
        <v>0</v>
      </c>
      <c r="W988" s="35">
        <v>0</v>
      </c>
      <c r="X988" s="35">
        <v>2.29779411765E-4</v>
      </c>
      <c r="Y988" s="35">
        <v>0</v>
      </c>
      <c r="Z988" s="35">
        <v>1.9685039370100001E-4</v>
      </c>
      <c r="AA988" s="35">
        <v>0</v>
      </c>
      <c r="AB988" s="35">
        <v>0</v>
      </c>
      <c r="AC988" s="35">
        <v>0</v>
      </c>
      <c r="AD988" s="35">
        <v>0</v>
      </c>
      <c r="AE988" s="35">
        <v>2.4283632831499999E-4</v>
      </c>
      <c r="AF988" s="35">
        <v>0</v>
      </c>
      <c r="AG988" s="35">
        <v>2.11104074309E-4</v>
      </c>
      <c r="AH988" s="35">
        <v>0</v>
      </c>
      <c r="AI988" s="35">
        <v>0</v>
      </c>
      <c r="AJ988" s="35">
        <v>0</v>
      </c>
      <c r="AM988" s="34"/>
      <c r="AY988" s="36"/>
      <c r="AZ988" s="36"/>
      <c r="BA988" s="36"/>
      <c r="BB988" s="36"/>
    </row>
    <row r="989" spans="19:54" x14ac:dyDescent="0.2">
      <c r="S989" s="8" t="s">
        <v>5374</v>
      </c>
      <c r="T989" s="8" t="s">
        <v>5058</v>
      </c>
      <c r="U989" s="35">
        <v>0</v>
      </c>
      <c r="V989" s="35">
        <v>0</v>
      </c>
      <c r="W989" s="35">
        <v>0</v>
      </c>
      <c r="X989" s="35">
        <v>3.4466911764699997E-4</v>
      </c>
      <c r="Y989" s="35">
        <v>1.0619469026499999E-3</v>
      </c>
      <c r="Z989" s="35">
        <v>3.9370078740200002E-4</v>
      </c>
      <c r="AA989" s="35">
        <v>0</v>
      </c>
      <c r="AB989" s="35">
        <v>2.17249619813E-4</v>
      </c>
      <c r="AC989" s="35">
        <v>9.3305341730799999E-4</v>
      </c>
      <c r="AD989" s="35">
        <v>1.0420284821100001E-3</v>
      </c>
      <c r="AE989" s="35">
        <v>2.4283632831499999E-4</v>
      </c>
      <c r="AF989" s="35">
        <v>1.3220955213999999E-3</v>
      </c>
      <c r="AG989" s="35">
        <v>2.11104074309E-4</v>
      </c>
      <c r="AH989" s="35">
        <v>0</v>
      </c>
      <c r="AI989" s="35">
        <v>1.6711229946499999E-4</v>
      </c>
      <c r="AJ989" s="35">
        <v>4.0436716538600002E-4</v>
      </c>
      <c r="AM989" s="34"/>
      <c r="AY989" s="36"/>
      <c r="AZ989" s="36"/>
      <c r="BA989" s="36"/>
      <c r="BB989" s="36"/>
    </row>
    <row r="990" spans="19:54" x14ac:dyDescent="0.2">
      <c r="S990" s="8" t="s">
        <v>5374</v>
      </c>
      <c r="T990" s="8" t="s">
        <v>5060</v>
      </c>
      <c r="U990" s="35">
        <v>3.8355921693700001E-2</v>
      </c>
      <c r="V990" s="35">
        <v>7.4914089347100005E-2</v>
      </c>
      <c r="W990" s="35">
        <v>6.5864661654100001E-2</v>
      </c>
      <c r="X990" s="35">
        <v>5.3193933823500003E-2</v>
      </c>
      <c r="Y990" s="35">
        <v>0.119292035398</v>
      </c>
      <c r="Z990" s="35">
        <v>4.3307086614199998E-2</v>
      </c>
      <c r="AA990" s="35">
        <v>0.13102529960100001</v>
      </c>
      <c r="AB990" s="35">
        <v>0.31305670215100001</v>
      </c>
      <c r="AC990" s="35">
        <v>7.2078376487099999E-2</v>
      </c>
      <c r="AD990" s="35">
        <v>8.0583535949999993E-2</v>
      </c>
      <c r="AE990" s="35">
        <v>0.14618746964500001</v>
      </c>
      <c r="AF990" s="35">
        <v>0.12758221781500001</v>
      </c>
      <c r="AG990" s="35">
        <v>4.1165294490199997E-2</v>
      </c>
      <c r="AH990" s="35">
        <v>6.82388359257E-2</v>
      </c>
      <c r="AI990" s="35">
        <v>4.8796791443899999E-2</v>
      </c>
      <c r="AJ990" s="35">
        <v>3.92236150425E-2</v>
      </c>
      <c r="AM990" s="34"/>
      <c r="AY990" s="36"/>
      <c r="AZ990" s="36"/>
      <c r="BA990" s="36"/>
      <c r="BB990" s="36"/>
    </row>
    <row r="991" spans="19:54" x14ac:dyDescent="0.2">
      <c r="S991" s="8" t="s">
        <v>5374</v>
      </c>
      <c r="T991" s="8" t="s">
        <v>4973</v>
      </c>
      <c r="U991" s="35">
        <v>0</v>
      </c>
      <c r="V991" s="35">
        <v>0</v>
      </c>
      <c r="W991" s="35">
        <v>0</v>
      </c>
      <c r="X991" s="35">
        <v>0</v>
      </c>
      <c r="Y991" s="35">
        <v>0</v>
      </c>
      <c r="Z991" s="35">
        <v>0</v>
      </c>
      <c r="AA991" s="35">
        <v>0</v>
      </c>
      <c r="AB991" s="35">
        <v>0</v>
      </c>
      <c r="AC991" s="35">
        <v>0</v>
      </c>
      <c r="AD991" s="35">
        <v>0</v>
      </c>
      <c r="AE991" s="35">
        <v>0</v>
      </c>
      <c r="AF991" s="35">
        <v>0</v>
      </c>
      <c r="AG991" s="35">
        <v>0</v>
      </c>
      <c r="AH991" s="35">
        <v>0</v>
      </c>
      <c r="AI991" s="35">
        <v>0</v>
      </c>
      <c r="AJ991" s="35">
        <v>0</v>
      </c>
      <c r="AM991" s="34"/>
      <c r="AY991" s="36"/>
      <c r="AZ991" s="36"/>
      <c r="BA991" s="36"/>
      <c r="BB991" s="36"/>
    </row>
    <row r="992" spans="19:54" ht="15.75" thickBot="1" x14ac:dyDescent="0.25">
      <c r="S992" s="40" t="s">
        <v>5374</v>
      </c>
      <c r="T992" s="40" t="s">
        <v>52</v>
      </c>
      <c r="U992" s="41">
        <v>0</v>
      </c>
      <c r="V992" s="41">
        <v>0</v>
      </c>
      <c r="W992" s="41">
        <v>0</v>
      </c>
      <c r="X992" s="41">
        <v>0</v>
      </c>
      <c r="Y992" s="41">
        <v>0</v>
      </c>
      <c r="Z992" s="41">
        <v>0</v>
      </c>
      <c r="AA992" s="41">
        <v>0</v>
      </c>
      <c r="AB992" s="41">
        <v>0</v>
      </c>
      <c r="AC992" s="41">
        <v>0</v>
      </c>
      <c r="AD992" s="41">
        <v>0</v>
      </c>
      <c r="AE992" s="41">
        <v>0</v>
      </c>
      <c r="AF992" s="41">
        <v>0</v>
      </c>
      <c r="AG992" s="41">
        <v>0</v>
      </c>
      <c r="AH992" s="41">
        <v>0</v>
      </c>
      <c r="AI992" s="41">
        <v>0</v>
      </c>
      <c r="AJ992" s="41">
        <v>0</v>
      </c>
      <c r="AM992" s="34"/>
      <c r="AY992" s="36"/>
      <c r="AZ992" s="36"/>
      <c r="BA992" s="36"/>
      <c r="BB992" s="36"/>
    </row>
    <row r="993" spans="19:54" x14ac:dyDescent="0.2">
      <c r="S993" s="8" t="s">
        <v>5375</v>
      </c>
      <c r="T993" s="8" t="s">
        <v>5054</v>
      </c>
      <c r="U993" s="35">
        <v>0.39229599594499998</v>
      </c>
      <c r="V993" s="35">
        <v>0.37156398104299998</v>
      </c>
      <c r="W993" s="35">
        <v>0.39186295503200003</v>
      </c>
      <c r="X993" s="35">
        <v>0.42134729998199999</v>
      </c>
      <c r="Y993" s="35">
        <v>0.371924746744</v>
      </c>
      <c r="Z993" s="35">
        <v>0.43610482044600002</v>
      </c>
      <c r="AA993" s="35">
        <v>0.325053533191</v>
      </c>
      <c r="AB993" s="35">
        <v>0.20994764397900001</v>
      </c>
      <c r="AC993" s="35">
        <v>0.50780234070200003</v>
      </c>
      <c r="AD993" s="35">
        <v>0.44297188755</v>
      </c>
      <c r="AE993" s="35">
        <v>0.40698587127199998</v>
      </c>
      <c r="AF993" s="35">
        <v>0.41975724881999998</v>
      </c>
      <c r="AG993" s="35">
        <v>0.406130268199</v>
      </c>
      <c r="AH993" s="35">
        <v>0.30836682499099999</v>
      </c>
      <c r="AI993" s="35">
        <v>0.42469879518100001</v>
      </c>
      <c r="AJ993" s="35">
        <v>0.50682885189899995</v>
      </c>
      <c r="AM993" s="34"/>
      <c r="AY993" s="36"/>
      <c r="AZ993" s="36"/>
      <c r="BA993" s="36"/>
      <c r="BB993" s="36"/>
    </row>
    <row r="994" spans="19:54" x14ac:dyDescent="0.2">
      <c r="S994" s="8" t="s">
        <v>5375</v>
      </c>
      <c r="T994" s="8" t="s">
        <v>5056</v>
      </c>
      <c r="U994" s="35">
        <v>0</v>
      </c>
      <c r="V994" s="35">
        <v>0</v>
      </c>
      <c r="W994" s="35">
        <v>4.7585058291699998E-4</v>
      </c>
      <c r="X994" s="35">
        <v>0</v>
      </c>
      <c r="Y994" s="35">
        <v>2.8943560057899999E-4</v>
      </c>
      <c r="Z994" s="35">
        <v>3.2351989647399999E-4</v>
      </c>
      <c r="AA994" s="35">
        <v>0</v>
      </c>
      <c r="AB994" s="35">
        <v>0</v>
      </c>
      <c r="AC994" s="35">
        <v>0</v>
      </c>
      <c r="AD994" s="35">
        <v>0</v>
      </c>
      <c r="AE994" s="35">
        <v>0</v>
      </c>
      <c r="AF994" s="35">
        <v>6.7430883344600002E-4</v>
      </c>
      <c r="AG994" s="35">
        <v>0</v>
      </c>
      <c r="AH994" s="35">
        <v>3.6536353671899998E-4</v>
      </c>
      <c r="AI994" s="35">
        <v>2.1514629948400001E-4</v>
      </c>
      <c r="AJ994" s="35">
        <v>0</v>
      </c>
      <c r="AM994" s="34"/>
      <c r="AY994" s="36"/>
      <c r="AZ994" s="36"/>
      <c r="BA994" s="36"/>
      <c r="BB994" s="36"/>
    </row>
    <row r="995" spans="19:54" x14ac:dyDescent="0.2">
      <c r="S995" s="8" t="s">
        <v>5375</v>
      </c>
      <c r="T995" s="8" t="s">
        <v>5058</v>
      </c>
      <c r="U995" s="35">
        <v>0</v>
      </c>
      <c r="V995" s="35">
        <v>0</v>
      </c>
      <c r="W995" s="35">
        <v>0</v>
      </c>
      <c r="X995" s="35">
        <v>1.8060321473700001E-4</v>
      </c>
      <c r="Y995" s="35">
        <v>5.7887120115799999E-4</v>
      </c>
      <c r="Z995" s="35">
        <v>3.2351989647399999E-4</v>
      </c>
      <c r="AA995" s="35">
        <v>0</v>
      </c>
      <c r="AB995" s="35">
        <v>0</v>
      </c>
      <c r="AC995" s="35">
        <v>9.7529258777599996E-4</v>
      </c>
      <c r="AD995" s="35">
        <v>8.0321285140600004E-4</v>
      </c>
      <c r="AE995" s="35">
        <v>3.9246467817900002E-4</v>
      </c>
      <c r="AF995" s="35">
        <v>1.0114632501699999E-3</v>
      </c>
      <c r="AG995" s="35">
        <v>8.5142613878199996E-4</v>
      </c>
      <c r="AH995" s="35">
        <v>7.3072707343799996E-4</v>
      </c>
      <c r="AI995" s="35">
        <v>6.4543889845100004E-4</v>
      </c>
      <c r="AJ995" s="35">
        <v>1.0670081092600001E-3</v>
      </c>
      <c r="AM995" s="34"/>
      <c r="AY995" s="36"/>
      <c r="AZ995" s="36"/>
      <c r="BA995" s="36"/>
      <c r="BB995" s="36"/>
    </row>
    <row r="996" spans="19:54" x14ac:dyDescent="0.2">
      <c r="S996" s="8" t="s">
        <v>5375</v>
      </c>
      <c r="T996" s="8" t="s">
        <v>5060</v>
      </c>
      <c r="U996" s="35">
        <v>0.60770400405500002</v>
      </c>
      <c r="V996" s="35">
        <v>0.62843601895699996</v>
      </c>
      <c r="W996" s="35">
        <v>0.60766119438499999</v>
      </c>
      <c r="X996" s="35">
        <v>0.57847209680300005</v>
      </c>
      <c r="Y996" s="35">
        <v>0.62720694645399999</v>
      </c>
      <c r="Z996" s="35">
        <v>0.56324813976099997</v>
      </c>
      <c r="AA996" s="35">
        <v>0.67494646680899995</v>
      </c>
      <c r="AB996" s="35">
        <v>0.79005235602099999</v>
      </c>
      <c r="AC996" s="35">
        <v>0.49122236671000002</v>
      </c>
      <c r="AD996" s="35">
        <v>0.55622489959800003</v>
      </c>
      <c r="AE996" s="35">
        <v>0.59262166405000005</v>
      </c>
      <c r="AF996" s="35">
        <v>0.57855697909600001</v>
      </c>
      <c r="AG996" s="35">
        <v>0.59301830566199998</v>
      </c>
      <c r="AH996" s="35">
        <v>0.69053708439899997</v>
      </c>
      <c r="AI996" s="35">
        <v>0.57444061962100001</v>
      </c>
      <c r="AJ996" s="35">
        <v>0.492104139991</v>
      </c>
      <c r="AM996" s="34"/>
      <c r="AY996" s="36"/>
      <c r="AZ996" s="36"/>
      <c r="BA996" s="36"/>
      <c r="BB996" s="36"/>
    </row>
    <row r="997" spans="19:54" x14ac:dyDescent="0.2">
      <c r="S997" s="8" t="s">
        <v>5375</v>
      </c>
      <c r="T997" s="8" t="s">
        <v>4973</v>
      </c>
      <c r="U997" s="35">
        <v>0</v>
      </c>
      <c r="V997" s="35">
        <v>0</v>
      </c>
      <c r="W997" s="35">
        <v>0</v>
      </c>
      <c r="X997" s="35">
        <v>0</v>
      </c>
      <c r="Y997" s="35">
        <v>0</v>
      </c>
      <c r="Z997" s="35">
        <v>0</v>
      </c>
      <c r="AA997" s="35">
        <v>0</v>
      </c>
      <c r="AB997" s="35">
        <v>0</v>
      </c>
      <c r="AC997" s="35">
        <v>0</v>
      </c>
      <c r="AD997" s="35">
        <v>0</v>
      </c>
      <c r="AE997" s="35">
        <v>0</v>
      </c>
      <c r="AF997" s="35">
        <v>0</v>
      </c>
      <c r="AG997" s="35">
        <v>0</v>
      </c>
      <c r="AH997" s="35">
        <v>0</v>
      </c>
      <c r="AI997" s="35">
        <v>0</v>
      </c>
      <c r="AJ997" s="35">
        <v>0</v>
      </c>
      <c r="AM997" s="34"/>
      <c r="AY997" s="36"/>
      <c r="AZ997" s="36"/>
      <c r="BA997" s="36"/>
      <c r="BB997" s="36"/>
    </row>
    <row r="998" spans="19:54" ht="15.75" thickBot="1" x14ac:dyDescent="0.25">
      <c r="S998" s="40" t="s">
        <v>5375</v>
      </c>
      <c r="T998" s="40" t="s">
        <v>52</v>
      </c>
      <c r="U998" s="41">
        <v>0</v>
      </c>
      <c r="V998" s="41">
        <v>0</v>
      </c>
      <c r="W998" s="41">
        <v>0</v>
      </c>
      <c r="X998" s="41">
        <v>0</v>
      </c>
      <c r="Y998" s="41">
        <v>0</v>
      </c>
      <c r="Z998" s="41">
        <v>0</v>
      </c>
      <c r="AA998" s="41">
        <v>0</v>
      </c>
      <c r="AB998" s="41">
        <v>0</v>
      </c>
      <c r="AC998" s="41">
        <v>0</v>
      </c>
      <c r="AD998" s="41">
        <v>0</v>
      </c>
      <c r="AE998" s="41">
        <v>0</v>
      </c>
      <c r="AF998" s="41">
        <v>0</v>
      </c>
      <c r="AG998" s="41">
        <v>0</v>
      </c>
      <c r="AH998" s="41">
        <v>0</v>
      </c>
      <c r="AI998" s="41">
        <v>0</v>
      </c>
      <c r="AJ998" s="41">
        <v>0</v>
      </c>
      <c r="AM998" s="34"/>
      <c r="AY998" s="36"/>
      <c r="AZ998" s="36"/>
      <c r="BA998" s="36"/>
      <c r="BB998" s="36"/>
    </row>
    <row r="999" spans="19:54" x14ac:dyDescent="0.2">
      <c r="S999" s="8" t="s">
        <v>5376</v>
      </c>
      <c r="T999" s="8" t="s">
        <v>5054</v>
      </c>
      <c r="U999" s="35">
        <v>0.45718844176599999</v>
      </c>
      <c r="V999" s="35">
        <v>0.44416562107899998</v>
      </c>
      <c r="W999" s="35">
        <v>0.40427332346099998</v>
      </c>
      <c r="X999" s="35">
        <v>0.52017881534800003</v>
      </c>
      <c r="Y999" s="35">
        <v>0.486224291812</v>
      </c>
      <c r="Z999" s="35">
        <v>0.49203187251000002</v>
      </c>
      <c r="AA999" s="35">
        <v>0.39384615384600002</v>
      </c>
      <c r="AB999" s="35">
        <v>0.303505535055</v>
      </c>
      <c r="AC999" s="35">
        <v>0.58616852146300003</v>
      </c>
      <c r="AD999" s="35">
        <v>0.37229069273299997</v>
      </c>
      <c r="AE999" s="35">
        <v>0.45552825552800003</v>
      </c>
      <c r="AF999" s="35">
        <v>0.49480697628800002</v>
      </c>
      <c r="AG999" s="35">
        <v>0.39304123711299999</v>
      </c>
      <c r="AH999" s="35">
        <v>0.29320186818900001</v>
      </c>
      <c r="AI999" s="35">
        <v>0.52037845705999997</v>
      </c>
      <c r="AJ999" s="35">
        <v>0.42396968261500001</v>
      </c>
      <c r="AM999" s="34"/>
      <c r="AY999" s="36"/>
      <c r="AZ999" s="36"/>
      <c r="BA999" s="36"/>
      <c r="BB999" s="36"/>
    </row>
    <row r="1000" spans="19:54" x14ac:dyDescent="0.2">
      <c r="S1000" s="8" t="s">
        <v>5376</v>
      </c>
      <c r="T1000" s="8" t="s">
        <v>5056</v>
      </c>
      <c r="U1000" s="35">
        <v>1.7727353306200001E-4</v>
      </c>
      <c r="V1000" s="35">
        <v>0</v>
      </c>
      <c r="W1000" s="35">
        <v>2.1155066638499999E-4</v>
      </c>
      <c r="X1000" s="35">
        <v>4.96709300882E-4</v>
      </c>
      <c r="Y1000" s="35">
        <v>3.8804811796699999E-4</v>
      </c>
      <c r="Z1000" s="35">
        <v>0</v>
      </c>
      <c r="AA1000" s="35">
        <v>0</v>
      </c>
      <c r="AB1000" s="35">
        <v>0</v>
      </c>
      <c r="AC1000" s="35">
        <v>1.5898251192399999E-4</v>
      </c>
      <c r="AD1000" s="35">
        <v>4.2498937526599999E-4</v>
      </c>
      <c r="AE1000" s="35">
        <v>0</v>
      </c>
      <c r="AF1000" s="35">
        <v>0</v>
      </c>
      <c r="AG1000" s="35">
        <v>0</v>
      </c>
      <c r="AH1000" s="35">
        <v>2.5947067981299998E-4</v>
      </c>
      <c r="AI1000" s="35">
        <v>1.81950509461E-4</v>
      </c>
      <c r="AJ1000" s="35">
        <v>0</v>
      </c>
      <c r="AM1000" s="34"/>
      <c r="AY1000" s="36"/>
      <c r="AZ1000" s="36"/>
      <c r="BA1000" s="36"/>
      <c r="BB1000" s="36"/>
    </row>
    <row r="1001" spans="19:54" x14ac:dyDescent="0.2">
      <c r="S1001" s="8" t="s">
        <v>5376</v>
      </c>
      <c r="T1001" s="8" t="s">
        <v>5058</v>
      </c>
      <c r="U1001" s="35">
        <v>0</v>
      </c>
      <c r="V1001" s="35">
        <v>0</v>
      </c>
      <c r="W1001" s="35">
        <v>2.1155066638499999E-4</v>
      </c>
      <c r="X1001" s="35">
        <v>0</v>
      </c>
      <c r="Y1001" s="35">
        <v>3.8804811796699999E-4</v>
      </c>
      <c r="Z1001" s="35">
        <v>3.32005312085E-4</v>
      </c>
      <c r="AA1001" s="35">
        <v>0</v>
      </c>
      <c r="AB1001" s="35">
        <v>0</v>
      </c>
      <c r="AC1001" s="35">
        <v>1.1128775834699999E-3</v>
      </c>
      <c r="AD1001" s="35">
        <v>8.4997875053100002E-4</v>
      </c>
      <c r="AE1001" s="35">
        <v>9.8280098280099991E-4</v>
      </c>
      <c r="AF1001" s="35">
        <v>7.83852635704E-4</v>
      </c>
      <c r="AG1001" s="35">
        <v>0</v>
      </c>
      <c r="AH1001" s="35">
        <v>0</v>
      </c>
      <c r="AI1001" s="35">
        <v>5.4585152838400005E-4</v>
      </c>
      <c r="AJ1001" s="35">
        <v>9.4741828517300002E-4</v>
      </c>
      <c r="AM1001" s="34"/>
      <c r="AY1001" s="36"/>
      <c r="AZ1001" s="36"/>
      <c r="BA1001" s="36"/>
      <c r="BB1001" s="36"/>
    </row>
    <row r="1002" spans="19:54" x14ac:dyDescent="0.2">
      <c r="S1002" s="8" t="s">
        <v>5376</v>
      </c>
      <c r="T1002" s="8" t="s">
        <v>5060</v>
      </c>
      <c r="U1002" s="35">
        <v>0.54263428470099995</v>
      </c>
      <c r="V1002" s="35">
        <v>0.55583437892099996</v>
      </c>
      <c r="W1002" s="35">
        <v>0.59530357520599997</v>
      </c>
      <c r="X1002" s="35">
        <v>0.47932447535099998</v>
      </c>
      <c r="Y1002" s="35">
        <v>0.51299961195199995</v>
      </c>
      <c r="Z1002" s="35">
        <v>0.50763612217800003</v>
      </c>
      <c r="AA1002" s="35">
        <v>0.60615384615400003</v>
      </c>
      <c r="AB1002" s="35">
        <v>0.696494464945</v>
      </c>
      <c r="AC1002" s="35">
        <v>0.41255961844200001</v>
      </c>
      <c r="AD1002" s="35">
        <v>0.62643433914199997</v>
      </c>
      <c r="AE1002" s="35">
        <v>0.54348894348900001</v>
      </c>
      <c r="AF1002" s="35">
        <v>0.50440917107600003</v>
      </c>
      <c r="AG1002" s="35">
        <v>0.60695876288700001</v>
      </c>
      <c r="AH1002" s="35">
        <v>0.70653866113099995</v>
      </c>
      <c r="AI1002" s="35">
        <v>0.47889374090199999</v>
      </c>
      <c r="AJ1002" s="35">
        <v>0.57508289909999999</v>
      </c>
      <c r="AM1002" s="34"/>
      <c r="AY1002" s="36"/>
      <c r="AZ1002" s="36"/>
      <c r="BA1002" s="36"/>
      <c r="BB1002" s="36"/>
    </row>
    <row r="1003" spans="19:54" x14ac:dyDescent="0.2">
      <c r="S1003" s="8" t="s">
        <v>5376</v>
      </c>
      <c r="T1003" s="8" t="s">
        <v>4973</v>
      </c>
      <c r="U1003" s="35">
        <v>0</v>
      </c>
      <c r="V1003" s="35">
        <v>0</v>
      </c>
      <c r="W1003" s="35">
        <v>0</v>
      </c>
      <c r="X1003" s="35">
        <v>0</v>
      </c>
      <c r="Y1003" s="35">
        <v>0</v>
      </c>
      <c r="Z1003" s="35">
        <v>0</v>
      </c>
      <c r="AA1003" s="35">
        <v>0</v>
      </c>
      <c r="AB1003" s="35">
        <v>0</v>
      </c>
      <c r="AC1003" s="35">
        <v>0</v>
      </c>
      <c r="AD1003" s="35">
        <v>0</v>
      </c>
      <c r="AE1003" s="35">
        <v>0</v>
      </c>
      <c r="AF1003" s="35">
        <v>0</v>
      </c>
      <c r="AG1003" s="35">
        <v>0</v>
      </c>
      <c r="AH1003" s="35">
        <v>0</v>
      </c>
      <c r="AI1003" s="35">
        <v>0</v>
      </c>
      <c r="AJ1003" s="35">
        <v>0</v>
      </c>
      <c r="AM1003" s="34"/>
      <c r="AY1003" s="36"/>
      <c r="AZ1003" s="36"/>
      <c r="BA1003" s="36"/>
      <c r="BB1003" s="36"/>
    </row>
    <row r="1004" spans="19:54" ht="15.75" thickBot="1" x14ac:dyDescent="0.25">
      <c r="S1004" s="40" t="s">
        <v>5376</v>
      </c>
      <c r="T1004" s="40" t="s">
        <v>52</v>
      </c>
      <c r="U1004" s="41">
        <v>0</v>
      </c>
      <c r="V1004" s="41">
        <v>0</v>
      </c>
      <c r="W1004" s="41">
        <v>0</v>
      </c>
      <c r="X1004" s="41">
        <v>0</v>
      </c>
      <c r="Y1004" s="41">
        <v>0</v>
      </c>
      <c r="Z1004" s="41">
        <v>0</v>
      </c>
      <c r="AA1004" s="41">
        <v>0</v>
      </c>
      <c r="AB1004" s="41">
        <v>0</v>
      </c>
      <c r="AC1004" s="41">
        <v>0</v>
      </c>
      <c r="AD1004" s="41">
        <v>0</v>
      </c>
      <c r="AE1004" s="41">
        <v>0</v>
      </c>
      <c r="AF1004" s="41">
        <v>0</v>
      </c>
      <c r="AG1004" s="41">
        <v>0</v>
      </c>
      <c r="AH1004" s="41">
        <v>0</v>
      </c>
      <c r="AI1004" s="41">
        <v>0</v>
      </c>
      <c r="AJ1004" s="41">
        <v>0</v>
      </c>
      <c r="AM1004" s="34"/>
      <c r="AY1004" s="36"/>
      <c r="AZ1004" s="36"/>
      <c r="BA1004" s="36"/>
      <c r="BB1004" s="36"/>
    </row>
    <row r="1005" spans="19:54" x14ac:dyDescent="0.2">
      <c r="S1005" s="8" t="s">
        <v>5377</v>
      </c>
      <c r="T1005" s="8" t="s">
        <v>5054</v>
      </c>
      <c r="U1005" s="35">
        <v>0.55988200590000003</v>
      </c>
      <c r="V1005" s="35">
        <v>0.51423785594600002</v>
      </c>
      <c r="W1005" s="35">
        <v>0.44480519480500003</v>
      </c>
      <c r="X1005" s="35">
        <v>0.49077982670499998</v>
      </c>
      <c r="Y1005" s="35">
        <v>0.49160035366900001</v>
      </c>
      <c r="Z1005" s="35">
        <v>0.61307901907399998</v>
      </c>
      <c r="AA1005" s="35">
        <v>0.27367325702400003</v>
      </c>
      <c r="AB1005" s="35">
        <v>0.218009478673</v>
      </c>
      <c r="AC1005" s="35">
        <v>0.35714285714299998</v>
      </c>
      <c r="AD1005" s="35">
        <v>0.21102791014300001</v>
      </c>
      <c r="AE1005" s="35">
        <v>0.54373177842599996</v>
      </c>
      <c r="AF1005" s="35">
        <v>0.48353631032900002</v>
      </c>
      <c r="AG1005" s="35">
        <v>0.418781725888</v>
      </c>
      <c r="AH1005" s="35">
        <v>0.44126074498599999</v>
      </c>
      <c r="AI1005" s="35">
        <v>0.58319039451099997</v>
      </c>
      <c r="AJ1005" s="35">
        <v>0.60167464114799996</v>
      </c>
      <c r="AM1005" s="34"/>
      <c r="AY1005" s="36"/>
      <c r="AZ1005" s="36"/>
      <c r="BA1005" s="36"/>
      <c r="BB1005" s="36"/>
    </row>
    <row r="1006" spans="19:54" x14ac:dyDescent="0.2">
      <c r="S1006" s="8" t="s">
        <v>5377</v>
      </c>
      <c r="T1006" s="8" t="s">
        <v>5056</v>
      </c>
      <c r="U1006" s="35">
        <v>0</v>
      </c>
      <c r="V1006" s="35">
        <v>1.6750418760500001E-3</v>
      </c>
      <c r="W1006" s="35">
        <v>5.4112554112599996E-4</v>
      </c>
      <c r="X1006" s="35">
        <v>0</v>
      </c>
      <c r="Y1006" s="35">
        <v>8.84173297966E-4</v>
      </c>
      <c r="Z1006" s="35">
        <v>0</v>
      </c>
      <c r="AA1006" s="35">
        <v>0</v>
      </c>
      <c r="AB1006" s="35">
        <v>0</v>
      </c>
      <c r="AC1006" s="35">
        <v>0</v>
      </c>
      <c r="AD1006" s="35">
        <v>1.3614703880200001E-3</v>
      </c>
      <c r="AE1006" s="35">
        <v>0</v>
      </c>
      <c r="AF1006" s="35">
        <v>4.51059990979E-4</v>
      </c>
      <c r="AG1006" s="35">
        <v>0</v>
      </c>
      <c r="AH1006" s="35">
        <v>0</v>
      </c>
      <c r="AI1006" s="35">
        <v>4.2881646655199999E-4</v>
      </c>
      <c r="AJ1006" s="35">
        <v>0</v>
      </c>
      <c r="AM1006" s="34"/>
      <c r="AY1006" s="36"/>
      <c r="AZ1006" s="36"/>
      <c r="BA1006" s="36"/>
      <c r="BB1006" s="36"/>
    </row>
    <row r="1007" spans="19:54" x14ac:dyDescent="0.2">
      <c r="S1007" s="8" t="s">
        <v>5377</v>
      </c>
      <c r="T1007" s="8" t="s">
        <v>5058</v>
      </c>
      <c r="U1007" s="35">
        <v>2.9498525073700001E-4</v>
      </c>
      <c r="V1007" s="35">
        <v>1.6750418760500001E-3</v>
      </c>
      <c r="W1007" s="35">
        <v>5.4112554112599996E-4</v>
      </c>
      <c r="X1007" s="35">
        <v>0</v>
      </c>
      <c r="Y1007" s="35">
        <v>0</v>
      </c>
      <c r="Z1007" s="35">
        <v>0</v>
      </c>
      <c r="AA1007" s="35">
        <v>0</v>
      </c>
      <c r="AB1007" s="35">
        <v>0</v>
      </c>
      <c r="AC1007" s="35">
        <v>0</v>
      </c>
      <c r="AD1007" s="35">
        <v>0</v>
      </c>
      <c r="AE1007" s="35">
        <v>7.2886297376100005E-4</v>
      </c>
      <c r="AF1007" s="35">
        <v>0</v>
      </c>
      <c r="AG1007" s="35">
        <v>0</v>
      </c>
      <c r="AH1007" s="35">
        <v>0</v>
      </c>
      <c r="AI1007" s="35">
        <v>4.2881646655199999E-4</v>
      </c>
      <c r="AJ1007" s="35">
        <v>2.3923444976099999E-3</v>
      </c>
      <c r="AM1007" s="34"/>
      <c r="AY1007" s="36"/>
      <c r="AZ1007" s="36"/>
      <c r="BA1007" s="36"/>
      <c r="BB1007" s="36"/>
    </row>
    <row r="1008" spans="19:54" x14ac:dyDescent="0.2">
      <c r="S1008" s="8" t="s">
        <v>5377</v>
      </c>
      <c r="T1008" s="8" t="s">
        <v>5060</v>
      </c>
      <c r="U1008" s="35">
        <v>0.43982300884999997</v>
      </c>
      <c r="V1008" s="35">
        <v>0.48241206030200001</v>
      </c>
      <c r="W1008" s="35">
        <v>0.55411255411299998</v>
      </c>
      <c r="X1008" s="35">
        <v>0.50922017329500002</v>
      </c>
      <c r="Y1008" s="35">
        <v>0.50751547303300004</v>
      </c>
      <c r="Z1008" s="35">
        <v>0.38692098092600002</v>
      </c>
      <c r="AA1008" s="35">
        <v>0.72632674297599997</v>
      </c>
      <c r="AB1008" s="35">
        <v>0.78199052132699998</v>
      </c>
      <c r="AC1008" s="35">
        <v>0.64285714285700002</v>
      </c>
      <c r="AD1008" s="35">
        <v>0.78761061946900002</v>
      </c>
      <c r="AE1008" s="35">
        <v>0.45553935860099998</v>
      </c>
      <c r="AF1008" s="35">
        <v>0.51601262967999995</v>
      </c>
      <c r="AG1008" s="35">
        <v>0.581218274112</v>
      </c>
      <c r="AH1008" s="35">
        <v>0.55873925501400001</v>
      </c>
      <c r="AI1008" s="35">
        <v>0.41595197255600003</v>
      </c>
      <c r="AJ1008" s="35">
        <v>0.39593301435400002</v>
      </c>
      <c r="AM1008" s="34"/>
      <c r="AY1008" s="36"/>
      <c r="AZ1008" s="36"/>
      <c r="BA1008" s="36"/>
      <c r="BB1008" s="36"/>
    </row>
    <row r="1009" spans="19:54" x14ac:dyDescent="0.2">
      <c r="S1009" s="8" t="s">
        <v>5377</v>
      </c>
      <c r="T1009" s="8" t="s">
        <v>4973</v>
      </c>
      <c r="U1009" s="35">
        <v>0</v>
      </c>
      <c r="V1009" s="35">
        <v>0</v>
      </c>
      <c r="W1009" s="35">
        <v>0</v>
      </c>
      <c r="X1009" s="35">
        <v>0</v>
      </c>
      <c r="Y1009" s="35">
        <v>0</v>
      </c>
      <c r="Z1009" s="35">
        <v>0</v>
      </c>
      <c r="AA1009" s="35">
        <v>0</v>
      </c>
      <c r="AB1009" s="35">
        <v>0</v>
      </c>
      <c r="AC1009" s="35">
        <v>0</v>
      </c>
      <c r="AD1009" s="35">
        <v>0</v>
      </c>
      <c r="AE1009" s="35">
        <v>0</v>
      </c>
      <c r="AF1009" s="35">
        <v>0</v>
      </c>
      <c r="AG1009" s="35">
        <v>0</v>
      </c>
      <c r="AH1009" s="35">
        <v>0</v>
      </c>
      <c r="AI1009" s="35">
        <v>0</v>
      </c>
      <c r="AJ1009" s="35">
        <v>0</v>
      </c>
      <c r="AM1009" s="34"/>
      <c r="AY1009" s="36"/>
      <c r="AZ1009" s="36"/>
      <c r="BA1009" s="36"/>
      <c r="BB1009" s="36"/>
    </row>
    <row r="1010" spans="19:54" ht="15.75" thickBot="1" x14ac:dyDescent="0.25">
      <c r="S1010" s="40" t="s">
        <v>5377</v>
      </c>
      <c r="T1010" s="40" t="s">
        <v>52</v>
      </c>
      <c r="U1010" s="41">
        <v>0</v>
      </c>
      <c r="V1010" s="41">
        <v>0</v>
      </c>
      <c r="W1010" s="41">
        <v>0</v>
      </c>
      <c r="X1010" s="41">
        <v>0</v>
      </c>
      <c r="Y1010" s="41">
        <v>0</v>
      </c>
      <c r="Z1010" s="41">
        <v>0</v>
      </c>
      <c r="AA1010" s="41">
        <v>0</v>
      </c>
      <c r="AB1010" s="41">
        <v>0</v>
      </c>
      <c r="AC1010" s="41">
        <v>0</v>
      </c>
      <c r="AD1010" s="41">
        <v>0</v>
      </c>
      <c r="AE1010" s="41">
        <v>0</v>
      </c>
      <c r="AF1010" s="41">
        <v>0</v>
      </c>
      <c r="AG1010" s="41">
        <v>0</v>
      </c>
      <c r="AH1010" s="41">
        <v>0</v>
      </c>
      <c r="AI1010" s="41">
        <v>0</v>
      </c>
      <c r="AJ1010" s="41">
        <v>0</v>
      </c>
      <c r="AM1010" s="34"/>
      <c r="AY1010" s="36"/>
      <c r="AZ1010" s="36"/>
      <c r="BA1010" s="36"/>
      <c r="BB1010" s="36"/>
    </row>
    <row r="1011" spans="19:54" x14ac:dyDescent="0.2">
      <c r="S1011" s="8" t="s">
        <v>5378</v>
      </c>
      <c r="T1011" s="8" t="s">
        <v>5054</v>
      </c>
      <c r="U1011" s="35">
        <v>0.46246006389799998</v>
      </c>
      <c r="V1011" s="35">
        <v>0.36755952381000001</v>
      </c>
      <c r="W1011" s="35">
        <v>0.35550708833200001</v>
      </c>
      <c r="X1011" s="35">
        <v>0.42606347062799999</v>
      </c>
      <c r="Y1011" s="35">
        <v>0.45454545454500001</v>
      </c>
      <c r="Z1011" s="35">
        <v>0.45463049578999998</v>
      </c>
      <c r="AA1011" s="35">
        <v>0.33992640294400001</v>
      </c>
      <c r="AB1011" s="35">
        <v>0.27868852458999999</v>
      </c>
      <c r="AC1011" s="35">
        <v>0.45442222975300001</v>
      </c>
      <c r="AD1011" s="35">
        <v>0.34643143544499999</v>
      </c>
      <c r="AE1011" s="35">
        <v>0.425754527163</v>
      </c>
      <c r="AF1011" s="35">
        <v>0.48071843634400002</v>
      </c>
      <c r="AG1011" s="35">
        <v>0.44724674232900002</v>
      </c>
      <c r="AH1011" s="35">
        <v>0.23635754938100001</v>
      </c>
      <c r="AI1011" s="35">
        <v>0.49897048730299998</v>
      </c>
      <c r="AJ1011" s="35">
        <v>0.33946078431400001</v>
      </c>
      <c r="AM1011" s="34"/>
      <c r="AY1011" s="36"/>
      <c r="AZ1011" s="36"/>
      <c r="BA1011" s="36"/>
      <c r="BB1011" s="36"/>
    </row>
    <row r="1012" spans="19:54" x14ac:dyDescent="0.2">
      <c r="S1012" s="8" t="s">
        <v>5378</v>
      </c>
      <c r="T1012" s="8" t="s">
        <v>5056</v>
      </c>
      <c r="U1012" s="35">
        <v>0</v>
      </c>
      <c r="V1012" s="35">
        <v>0</v>
      </c>
      <c r="W1012" s="35">
        <v>0</v>
      </c>
      <c r="X1012" s="35">
        <v>2.25073148773E-4</v>
      </c>
      <c r="Y1012" s="35">
        <v>0</v>
      </c>
      <c r="Z1012" s="35">
        <v>0</v>
      </c>
      <c r="AA1012" s="35">
        <v>0</v>
      </c>
      <c r="AB1012" s="35">
        <v>0</v>
      </c>
      <c r="AC1012" s="35">
        <v>3.3886818027799998E-4</v>
      </c>
      <c r="AD1012" s="35">
        <v>8.01924619086E-4</v>
      </c>
      <c r="AE1012" s="35">
        <v>0</v>
      </c>
      <c r="AF1012" s="35">
        <v>2.6413100897999998E-4</v>
      </c>
      <c r="AG1012" s="35">
        <v>0</v>
      </c>
      <c r="AH1012" s="35">
        <v>0</v>
      </c>
      <c r="AI1012" s="35">
        <v>0</v>
      </c>
      <c r="AJ1012" s="35">
        <v>0</v>
      </c>
      <c r="AM1012" s="34"/>
      <c r="AY1012" s="36"/>
      <c r="AZ1012" s="36"/>
      <c r="BA1012" s="36"/>
      <c r="BB1012" s="36"/>
    </row>
    <row r="1013" spans="19:54" x14ac:dyDescent="0.2">
      <c r="S1013" s="8" t="s">
        <v>5378</v>
      </c>
      <c r="T1013" s="8" t="s">
        <v>5058</v>
      </c>
      <c r="U1013" s="35">
        <v>2.6624068157600001E-4</v>
      </c>
      <c r="V1013" s="35">
        <v>0</v>
      </c>
      <c r="W1013" s="35">
        <v>3.6350418029800001E-4</v>
      </c>
      <c r="X1013" s="35">
        <v>2.25073148773E-4</v>
      </c>
      <c r="Y1013" s="35">
        <v>6.6844919786100004E-4</v>
      </c>
      <c r="Z1013" s="35">
        <v>9.3545369504200002E-4</v>
      </c>
      <c r="AA1013" s="35">
        <v>0</v>
      </c>
      <c r="AB1013" s="35">
        <v>0</v>
      </c>
      <c r="AC1013" s="35">
        <v>3.3886818027799998E-4</v>
      </c>
      <c r="AD1013" s="35">
        <v>8.01924619086E-4</v>
      </c>
      <c r="AE1013" s="35">
        <v>8.04828973843E-4</v>
      </c>
      <c r="AF1013" s="35">
        <v>2.6413100897999998E-4</v>
      </c>
      <c r="AG1013" s="35">
        <v>4.2034468263999999E-4</v>
      </c>
      <c r="AH1013" s="35">
        <v>3.3478406427900001E-4</v>
      </c>
      <c r="AI1013" s="35">
        <v>1.0295126973199999E-3</v>
      </c>
      <c r="AJ1013" s="35">
        <v>0</v>
      </c>
      <c r="AM1013" s="34"/>
      <c r="AY1013" s="36"/>
      <c r="AZ1013" s="36"/>
      <c r="BA1013" s="36"/>
      <c r="BB1013" s="36"/>
    </row>
    <row r="1014" spans="19:54" x14ac:dyDescent="0.2">
      <c r="S1014" s="8" t="s">
        <v>5378</v>
      </c>
      <c r="T1014" s="8" t="s">
        <v>5060</v>
      </c>
      <c r="U1014" s="35">
        <v>0.53727369542100001</v>
      </c>
      <c r="V1014" s="35">
        <v>0.63244047618999999</v>
      </c>
      <c r="W1014" s="35">
        <v>0.64412940748799996</v>
      </c>
      <c r="X1014" s="35">
        <v>0.57348638307400002</v>
      </c>
      <c r="Y1014" s="35">
        <v>0.54478609625700003</v>
      </c>
      <c r="Z1014" s="35">
        <v>0.54443405051399996</v>
      </c>
      <c r="AA1014" s="35">
        <v>0.66007359705599999</v>
      </c>
      <c r="AB1014" s="35">
        <v>0.72131147540999996</v>
      </c>
      <c r="AC1014" s="35">
        <v>0.54490003388700003</v>
      </c>
      <c r="AD1014" s="35">
        <v>0.65196471531699995</v>
      </c>
      <c r="AE1014" s="35">
        <v>0.57344064386299998</v>
      </c>
      <c r="AF1014" s="35">
        <v>0.51875330163800004</v>
      </c>
      <c r="AG1014" s="35">
        <v>0.552332912989</v>
      </c>
      <c r="AH1014" s="35">
        <v>0.76330766655500004</v>
      </c>
      <c r="AI1014" s="35">
        <v>0.5</v>
      </c>
      <c r="AJ1014" s="35">
        <v>0.66053921568600005</v>
      </c>
      <c r="AM1014" s="34"/>
      <c r="AY1014" s="36"/>
      <c r="AZ1014" s="36"/>
      <c r="BA1014" s="36"/>
      <c r="BB1014" s="36"/>
    </row>
    <row r="1015" spans="19:54" x14ac:dyDescent="0.2">
      <c r="S1015" s="8" t="s">
        <v>5378</v>
      </c>
      <c r="T1015" s="8" t="s">
        <v>4973</v>
      </c>
      <c r="U1015" s="35">
        <v>0</v>
      </c>
      <c r="V1015" s="35">
        <v>0</v>
      </c>
      <c r="W1015" s="35">
        <v>0</v>
      </c>
      <c r="X1015" s="35">
        <v>0</v>
      </c>
      <c r="Y1015" s="35">
        <v>0</v>
      </c>
      <c r="Z1015" s="35">
        <v>0</v>
      </c>
      <c r="AA1015" s="35">
        <v>0</v>
      </c>
      <c r="AB1015" s="35">
        <v>0</v>
      </c>
      <c r="AC1015" s="35">
        <v>0</v>
      </c>
      <c r="AD1015" s="35">
        <v>0</v>
      </c>
      <c r="AE1015" s="35">
        <v>0</v>
      </c>
      <c r="AF1015" s="35">
        <v>0</v>
      </c>
      <c r="AG1015" s="35">
        <v>0</v>
      </c>
      <c r="AH1015" s="35">
        <v>0</v>
      </c>
      <c r="AI1015" s="35">
        <v>0</v>
      </c>
      <c r="AJ1015" s="35">
        <v>0</v>
      </c>
      <c r="AM1015" s="34"/>
      <c r="AY1015" s="36"/>
      <c r="AZ1015" s="36"/>
      <c r="BA1015" s="36"/>
      <c r="BB1015" s="36"/>
    </row>
    <row r="1016" spans="19:54" ht="15.75" thickBot="1" x14ac:dyDescent="0.25">
      <c r="S1016" s="40" t="s">
        <v>5378</v>
      </c>
      <c r="T1016" s="40" t="s">
        <v>52</v>
      </c>
      <c r="U1016" s="41">
        <v>0</v>
      </c>
      <c r="V1016" s="41">
        <v>0</v>
      </c>
      <c r="W1016" s="41">
        <v>0</v>
      </c>
      <c r="X1016" s="41">
        <v>0</v>
      </c>
      <c r="Y1016" s="41">
        <v>0</v>
      </c>
      <c r="Z1016" s="41">
        <v>0</v>
      </c>
      <c r="AA1016" s="41">
        <v>0</v>
      </c>
      <c r="AB1016" s="41">
        <v>0</v>
      </c>
      <c r="AC1016" s="41">
        <v>0</v>
      </c>
      <c r="AD1016" s="41">
        <v>0</v>
      </c>
      <c r="AE1016" s="41">
        <v>0</v>
      </c>
      <c r="AF1016" s="41">
        <v>0</v>
      </c>
      <c r="AG1016" s="41">
        <v>0</v>
      </c>
      <c r="AH1016" s="41">
        <v>0</v>
      </c>
      <c r="AI1016" s="41">
        <v>0</v>
      </c>
      <c r="AJ1016" s="41">
        <v>0</v>
      </c>
      <c r="AM1016" s="34"/>
      <c r="AY1016" s="36"/>
      <c r="AZ1016" s="36"/>
      <c r="BA1016" s="36"/>
      <c r="BB1016" s="36"/>
    </row>
    <row r="1017" spans="19:54" x14ac:dyDescent="0.2">
      <c r="S1017" s="8" t="s">
        <v>5379</v>
      </c>
      <c r="T1017" s="8" t="s">
        <v>5054</v>
      </c>
      <c r="U1017" s="35">
        <v>0.98648322471600003</v>
      </c>
      <c r="V1017" s="35">
        <v>0.94954128440399999</v>
      </c>
      <c r="W1017" s="35">
        <v>0.98777692895299996</v>
      </c>
      <c r="X1017" s="35">
        <v>0.98867837338300002</v>
      </c>
      <c r="Y1017" s="35">
        <v>0.95452298566500005</v>
      </c>
      <c r="Z1017" s="35">
        <v>0.98295120517300005</v>
      </c>
      <c r="AA1017" s="35">
        <v>0.81319358816300003</v>
      </c>
      <c r="AB1017" s="35">
        <v>0.83182640144700004</v>
      </c>
      <c r="AC1017" s="35">
        <v>0.97282076395700001</v>
      </c>
      <c r="AD1017" s="35">
        <v>0.92307692307699996</v>
      </c>
      <c r="AE1017" s="35">
        <v>0.94410319410300003</v>
      </c>
      <c r="AF1017" s="35">
        <v>0.93540764080299998</v>
      </c>
      <c r="AG1017" s="35">
        <v>0.98696741854600001</v>
      </c>
      <c r="AH1017" s="35">
        <v>0.98289473684200002</v>
      </c>
      <c r="AI1017" s="35">
        <v>0.98789212988399999</v>
      </c>
      <c r="AJ1017" s="35">
        <v>0.99001663893500003</v>
      </c>
      <c r="AM1017" s="34"/>
      <c r="AY1017" s="36"/>
      <c r="AZ1017" s="36"/>
      <c r="BA1017" s="36"/>
      <c r="BB1017" s="36"/>
    </row>
    <row r="1018" spans="19:54" x14ac:dyDescent="0.2">
      <c r="S1018" s="8" t="s">
        <v>5379</v>
      </c>
      <c r="T1018" s="8" t="s">
        <v>5056</v>
      </c>
      <c r="U1018" s="35">
        <v>0</v>
      </c>
      <c r="V1018" s="35">
        <v>0</v>
      </c>
      <c r="W1018" s="35">
        <v>0</v>
      </c>
      <c r="X1018" s="35">
        <v>0</v>
      </c>
      <c r="Y1018" s="35">
        <v>0</v>
      </c>
      <c r="Z1018" s="35">
        <v>5.8788947677799997E-4</v>
      </c>
      <c r="AA1018" s="35">
        <v>0</v>
      </c>
      <c r="AB1018" s="35">
        <v>4.52079566004E-4</v>
      </c>
      <c r="AC1018" s="35">
        <v>2.4485798236999998E-4</v>
      </c>
      <c r="AD1018" s="35">
        <v>0</v>
      </c>
      <c r="AE1018" s="35">
        <v>0</v>
      </c>
      <c r="AF1018" s="35">
        <v>0</v>
      </c>
      <c r="AG1018" s="35">
        <v>5.0125313283199996E-4</v>
      </c>
      <c r="AH1018" s="35">
        <v>0</v>
      </c>
      <c r="AI1018" s="35">
        <v>0</v>
      </c>
      <c r="AJ1018" s="35">
        <v>0</v>
      </c>
      <c r="AM1018" s="34"/>
      <c r="AY1018" s="36"/>
      <c r="AZ1018" s="36"/>
      <c r="BA1018" s="36"/>
      <c r="BB1018" s="36"/>
    </row>
    <row r="1019" spans="19:54" x14ac:dyDescent="0.2">
      <c r="S1019" s="8" t="s">
        <v>5379</v>
      </c>
      <c r="T1019" s="8" t="s">
        <v>5058</v>
      </c>
      <c r="U1019" s="35">
        <v>0</v>
      </c>
      <c r="V1019" s="35">
        <v>0</v>
      </c>
      <c r="W1019" s="35">
        <v>3.8197097020599999E-4</v>
      </c>
      <c r="X1019" s="35">
        <v>0</v>
      </c>
      <c r="Y1019" s="35">
        <v>9.8863074641600008E-4</v>
      </c>
      <c r="Z1019" s="35">
        <v>1.17577895356E-3</v>
      </c>
      <c r="AA1019" s="35">
        <v>0</v>
      </c>
      <c r="AB1019" s="35">
        <v>0</v>
      </c>
      <c r="AC1019" s="35">
        <v>9.7943192948099999E-4</v>
      </c>
      <c r="AD1019" s="35">
        <v>1.0834236186299999E-3</v>
      </c>
      <c r="AE1019" s="35">
        <v>0</v>
      </c>
      <c r="AF1019" s="35">
        <v>3.9385584875900002E-4</v>
      </c>
      <c r="AG1019" s="35">
        <v>1.0025062656600001E-3</v>
      </c>
      <c r="AH1019" s="35">
        <v>3.2894736842099999E-4</v>
      </c>
      <c r="AI1019" s="35">
        <v>2.2014309300999999E-3</v>
      </c>
      <c r="AJ1019" s="35">
        <v>5.5463117027200004E-4</v>
      </c>
      <c r="AM1019" s="34"/>
      <c r="AY1019" s="36"/>
      <c r="AZ1019" s="36"/>
      <c r="BA1019" s="36"/>
      <c r="BB1019" s="36"/>
    </row>
    <row r="1020" spans="19:54" x14ac:dyDescent="0.2">
      <c r="S1020" s="8" t="s">
        <v>5379</v>
      </c>
      <c r="T1020" s="8" t="s">
        <v>5060</v>
      </c>
      <c r="U1020" s="35">
        <v>1.3516775283599999E-2</v>
      </c>
      <c r="V1020" s="35">
        <v>5.0458715596299997E-2</v>
      </c>
      <c r="W1020" s="35">
        <v>1.1841100076399999E-2</v>
      </c>
      <c r="X1020" s="35">
        <v>1.13216266174E-2</v>
      </c>
      <c r="Y1020" s="35">
        <v>4.4488383588699998E-2</v>
      </c>
      <c r="Z1020" s="35">
        <v>1.5285126396199999E-2</v>
      </c>
      <c r="AA1020" s="35">
        <v>0.186806411837</v>
      </c>
      <c r="AB1020" s="35">
        <v>0.167721518987</v>
      </c>
      <c r="AC1020" s="35">
        <v>2.5954946131199998E-2</v>
      </c>
      <c r="AD1020" s="35">
        <v>7.5839653304399998E-2</v>
      </c>
      <c r="AE1020" s="35">
        <v>5.5896805896800003E-2</v>
      </c>
      <c r="AF1020" s="35">
        <v>6.4198503347800001E-2</v>
      </c>
      <c r="AG1020" s="35">
        <v>1.15288220551E-2</v>
      </c>
      <c r="AH1020" s="35">
        <v>1.67763157895E-2</v>
      </c>
      <c r="AI1020" s="35">
        <v>9.90643918547E-3</v>
      </c>
      <c r="AJ1020" s="35">
        <v>9.4287298946199999E-3</v>
      </c>
      <c r="AM1020" s="34"/>
      <c r="AY1020" s="36"/>
      <c r="AZ1020" s="36"/>
      <c r="BA1020" s="36"/>
      <c r="BB1020" s="36"/>
    </row>
    <row r="1021" spans="19:54" x14ac:dyDescent="0.2">
      <c r="S1021" s="8" t="s">
        <v>5379</v>
      </c>
      <c r="T1021" s="8" t="s">
        <v>4973</v>
      </c>
      <c r="U1021" s="35">
        <v>0</v>
      </c>
      <c r="V1021" s="35">
        <v>0</v>
      </c>
      <c r="W1021" s="35">
        <v>0</v>
      </c>
      <c r="X1021" s="35">
        <v>0</v>
      </c>
      <c r="Y1021" s="35">
        <v>0</v>
      </c>
      <c r="Z1021" s="35">
        <v>0</v>
      </c>
      <c r="AA1021" s="35">
        <v>0</v>
      </c>
      <c r="AB1021" s="35">
        <v>0</v>
      </c>
      <c r="AC1021" s="35">
        <v>0</v>
      </c>
      <c r="AD1021" s="35">
        <v>0</v>
      </c>
      <c r="AE1021" s="35">
        <v>0</v>
      </c>
      <c r="AF1021" s="35">
        <v>0</v>
      </c>
      <c r="AG1021" s="35">
        <v>0</v>
      </c>
      <c r="AH1021" s="35">
        <v>0</v>
      </c>
      <c r="AI1021" s="35">
        <v>0</v>
      </c>
      <c r="AJ1021" s="35">
        <v>0</v>
      </c>
      <c r="AM1021" s="34"/>
      <c r="AY1021" s="36"/>
      <c r="AZ1021" s="36"/>
      <c r="BA1021" s="36"/>
      <c r="BB1021" s="36"/>
    </row>
    <row r="1022" spans="19:54" ht="15.75" thickBot="1" x14ac:dyDescent="0.25">
      <c r="S1022" s="40" t="s">
        <v>5379</v>
      </c>
      <c r="T1022" s="40" t="s">
        <v>52</v>
      </c>
      <c r="U1022" s="41">
        <v>0</v>
      </c>
      <c r="V1022" s="41">
        <v>0</v>
      </c>
      <c r="W1022" s="41">
        <v>0</v>
      </c>
      <c r="X1022" s="41">
        <v>0</v>
      </c>
      <c r="Y1022" s="41">
        <v>0</v>
      </c>
      <c r="Z1022" s="41">
        <v>0</v>
      </c>
      <c r="AA1022" s="41">
        <v>0</v>
      </c>
      <c r="AB1022" s="41">
        <v>0</v>
      </c>
      <c r="AC1022" s="41">
        <v>0</v>
      </c>
      <c r="AD1022" s="41">
        <v>0</v>
      </c>
      <c r="AE1022" s="41">
        <v>0</v>
      </c>
      <c r="AF1022" s="41">
        <v>0</v>
      </c>
      <c r="AG1022" s="41">
        <v>0</v>
      </c>
      <c r="AH1022" s="41">
        <v>0</v>
      </c>
      <c r="AI1022" s="41">
        <v>0</v>
      </c>
      <c r="AJ1022" s="41">
        <v>0</v>
      </c>
      <c r="AM1022" s="34"/>
      <c r="AY1022" s="36"/>
      <c r="AZ1022" s="36"/>
      <c r="BA1022" s="36"/>
      <c r="BB1022" s="36"/>
    </row>
    <row r="1023" spans="19:54" x14ac:dyDescent="0.2">
      <c r="S1023" s="8" t="s">
        <v>5380</v>
      </c>
      <c r="T1023" s="8" t="s">
        <v>5054</v>
      </c>
      <c r="U1023" s="35">
        <v>0.96899911425999996</v>
      </c>
      <c r="V1023" s="35">
        <v>0.84304932735399996</v>
      </c>
      <c r="W1023" s="35">
        <v>0.90896739130399995</v>
      </c>
      <c r="X1023" s="35">
        <v>0.92045937898800001</v>
      </c>
      <c r="Y1023" s="35">
        <v>0.87892376681600004</v>
      </c>
      <c r="Z1023" s="35">
        <v>0.95949367088600002</v>
      </c>
      <c r="AA1023" s="35">
        <v>0.82253086419800003</v>
      </c>
      <c r="AB1023" s="35">
        <v>0.64052287581699996</v>
      </c>
      <c r="AC1023" s="35">
        <v>0.94009530292700005</v>
      </c>
      <c r="AD1023" s="35">
        <v>0.87634408602199998</v>
      </c>
      <c r="AE1023" s="35">
        <v>0.866009852217</v>
      </c>
      <c r="AF1023" s="35">
        <v>0.90344827586200005</v>
      </c>
      <c r="AG1023" s="35">
        <v>0.95155709342600003</v>
      </c>
      <c r="AH1023" s="35">
        <v>0.90125477359499995</v>
      </c>
      <c r="AI1023" s="35">
        <v>0.91785714285700004</v>
      </c>
      <c r="AJ1023" s="35">
        <v>0.93786407767000002</v>
      </c>
      <c r="AM1023" s="34"/>
      <c r="AY1023" s="36"/>
      <c r="AZ1023" s="36"/>
      <c r="BA1023" s="36"/>
      <c r="BB1023" s="36"/>
    </row>
    <row r="1024" spans="19:54" x14ac:dyDescent="0.2">
      <c r="S1024" s="8" t="s">
        <v>5380</v>
      </c>
      <c r="T1024" s="8" t="s">
        <v>5056</v>
      </c>
      <c r="U1024" s="35">
        <v>8.8573959255999995E-4</v>
      </c>
      <c r="V1024" s="35">
        <v>0</v>
      </c>
      <c r="W1024" s="35">
        <v>0</v>
      </c>
      <c r="X1024" s="35">
        <v>0</v>
      </c>
      <c r="Y1024" s="35">
        <v>0</v>
      </c>
      <c r="Z1024" s="35">
        <v>0</v>
      </c>
      <c r="AA1024" s="35">
        <v>0</v>
      </c>
      <c r="AB1024" s="35">
        <v>1.6339869281000001E-3</v>
      </c>
      <c r="AC1024" s="35">
        <v>0</v>
      </c>
      <c r="AD1024" s="35">
        <v>0</v>
      </c>
      <c r="AE1024" s="35">
        <v>0</v>
      </c>
      <c r="AF1024" s="35">
        <v>0</v>
      </c>
      <c r="AG1024" s="35">
        <v>0</v>
      </c>
      <c r="AH1024" s="35">
        <v>0</v>
      </c>
      <c r="AI1024" s="35">
        <v>0</v>
      </c>
      <c r="AJ1024" s="35">
        <v>0</v>
      </c>
      <c r="AM1024" s="34"/>
      <c r="AY1024" s="36"/>
      <c r="AZ1024" s="36"/>
      <c r="BA1024" s="36"/>
      <c r="BB1024" s="36"/>
    </row>
    <row r="1025" spans="19:54" x14ac:dyDescent="0.2">
      <c r="S1025" s="8" t="s">
        <v>5380</v>
      </c>
      <c r="T1025" s="8" t="s">
        <v>5058</v>
      </c>
      <c r="U1025" s="35">
        <v>0</v>
      </c>
      <c r="V1025" s="35">
        <v>4.4843049327400004E-3</v>
      </c>
      <c r="W1025" s="35">
        <v>1.3586956521699999E-3</v>
      </c>
      <c r="X1025" s="35">
        <v>4.2535091450399999E-4</v>
      </c>
      <c r="Y1025" s="35">
        <v>2.2421524663700002E-3</v>
      </c>
      <c r="Z1025" s="35">
        <v>0</v>
      </c>
      <c r="AA1025" s="35">
        <v>1.5432098765399999E-3</v>
      </c>
      <c r="AB1025" s="35">
        <v>0</v>
      </c>
      <c r="AC1025" s="35">
        <v>6.8073519401000003E-4</v>
      </c>
      <c r="AD1025" s="35">
        <v>2.68817204301E-3</v>
      </c>
      <c r="AE1025" s="35">
        <v>1.9704433497499999E-3</v>
      </c>
      <c r="AF1025" s="35">
        <v>2.7586206896599999E-3</v>
      </c>
      <c r="AG1025" s="35">
        <v>0</v>
      </c>
      <c r="AH1025" s="35">
        <v>0</v>
      </c>
      <c r="AI1025" s="35">
        <v>3.5714285714299999E-3</v>
      </c>
      <c r="AJ1025" s="35">
        <v>1.9417475728199999E-3</v>
      </c>
      <c r="AM1025" s="34"/>
      <c r="AY1025" s="36"/>
      <c r="AZ1025" s="36"/>
      <c r="BA1025" s="36"/>
      <c r="BB1025" s="36"/>
    </row>
    <row r="1026" spans="19:54" x14ac:dyDescent="0.2">
      <c r="S1026" s="8" t="s">
        <v>5380</v>
      </c>
      <c r="T1026" s="8" t="s">
        <v>5060</v>
      </c>
      <c r="U1026" s="35">
        <v>3.0115146147000001E-2</v>
      </c>
      <c r="V1026" s="35">
        <v>0.15246636771300001</v>
      </c>
      <c r="W1026" s="35">
        <v>8.9673913043500003E-2</v>
      </c>
      <c r="X1026" s="35">
        <v>7.9115270097800006E-2</v>
      </c>
      <c r="Y1026" s="35">
        <v>0.118834080717</v>
      </c>
      <c r="Z1026" s="35">
        <v>4.0506329113900001E-2</v>
      </c>
      <c r="AA1026" s="35">
        <v>0.17592592592600001</v>
      </c>
      <c r="AB1026" s="35">
        <v>0.357843137255</v>
      </c>
      <c r="AC1026" s="35">
        <v>5.9223961878799997E-2</v>
      </c>
      <c r="AD1026" s="35">
        <v>0.120967741935</v>
      </c>
      <c r="AE1026" s="35">
        <v>0.13201970443300001</v>
      </c>
      <c r="AF1026" s="35">
        <v>9.3793103448299997E-2</v>
      </c>
      <c r="AG1026" s="35">
        <v>4.8442906574400001E-2</v>
      </c>
      <c r="AH1026" s="35">
        <v>9.8745226404800004E-2</v>
      </c>
      <c r="AI1026" s="35">
        <v>7.8571428571399995E-2</v>
      </c>
      <c r="AJ1026" s="35">
        <v>6.0194174757299997E-2</v>
      </c>
      <c r="AM1026" s="34"/>
      <c r="AY1026" s="36"/>
      <c r="AZ1026" s="36"/>
      <c r="BA1026" s="36"/>
      <c r="BB1026" s="36"/>
    </row>
    <row r="1027" spans="19:54" x14ac:dyDescent="0.2">
      <c r="S1027" s="8" t="s">
        <v>5380</v>
      </c>
      <c r="T1027" s="8" t="s">
        <v>4973</v>
      </c>
      <c r="U1027" s="35">
        <v>0</v>
      </c>
      <c r="V1027" s="35">
        <v>0</v>
      </c>
      <c r="W1027" s="35">
        <v>0</v>
      </c>
      <c r="X1027" s="35">
        <v>0</v>
      </c>
      <c r="Y1027" s="35">
        <v>0</v>
      </c>
      <c r="Z1027" s="35">
        <v>0</v>
      </c>
      <c r="AA1027" s="35">
        <v>0</v>
      </c>
      <c r="AB1027" s="35">
        <v>0</v>
      </c>
      <c r="AC1027" s="35">
        <v>0</v>
      </c>
      <c r="AD1027" s="35">
        <v>0</v>
      </c>
      <c r="AE1027" s="35">
        <v>0</v>
      </c>
      <c r="AF1027" s="35">
        <v>0</v>
      </c>
      <c r="AG1027" s="35">
        <v>0</v>
      </c>
      <c r="AH1027" s="35">
        <v>0</v>
      </c>
      <c r="AI1027" s="35">
        <v>0</v>
      </c>
      <c r="AJ1027" s="35">
        <v>0</v>
      </c>
      <c r="AM1027" s="34"/>
      <c r="AY1027" s="36"/>
      <c r="AZ1027" s="36"/>
      <c r="BA1027" s="36"/>
      <c r="BB1027" s="36"/>
    </row>
    <row r="1028" spans="19:54" ht="15.75" thickBot="1" x14ac:dyDescent="0.25">
      <c r="S1028" s="40" t="s">
        <v>5380</v>
      </c>
      <c r="T1028" s="40" t="s">
        <v>52</v>
      </c>
      <c r="U1028" s="41">
        <v>0</v>
      </c>
      <c r="V1028" s="41">
        <v>0</v>
      </c>
      <c r="W1028" s="41">
        <v>0</v>
      </c>
      <c r="X1028" s="41">
        <v>0</v>
      </c>
      <c r="Y1028" s="41">
        <v>0</v>
      </c>
      <c r="Z1028" s="41">
        <v>0</v>
      </c>
      <c r="AA1028" s="41">
        <v>0</v>
      </c>
      <c r="AB1028" s="41">
        <v>0</v>
      </c>
      <c r="AC1028" s="41">
        <v>0</v>
      </c>
      <c r="AD1028" s="41">
        <v>0</v>
      </c>
      <c r="AE1028" s="41">
        <v>0</v>
      </c>
      <c r="AF1028" s="41">
        <v>0</v>
      </c>
      <c r="AG1028" s="41">
        <v>0</v>
      </c>
      <c r="AH1028" s="41">
        <v>0</v>
      </c>
      <c r="AI1028" s="41">
        <v>0</v>
      </c>
      <c r="AJ1028" s="41">
        <v>0</v>
      </c>
      <c r="AM1028" s="34"/>
      <c r="AY1028" s="36"/>
      <c r="AZ1028" s="36"/>
      <c r="BA1028" s="36"/>
      <c r="BB1028" s="36"/>
    </row>
    <row r="1029" spans="19:54" x14ac:dyDescent="0.2">
      <c r="S1029" s="8" t="s">
        <v>5381</v>
      </c>
      <c r="T1029" s="8" t="s">
        <v>5054</v>
      </c>
      <c r="U1029" s="35">
        <v>0.99345835150499995</v>
      </c>
      <c r="V1029" s="35">
        <v>0.98305084745799998</v>
      </c>
      <c r="W1029" s="35">
        <v>0.99056079955599996</v>
      </c>
      <c r="X1029" s="35">
        <v>0.98921949115999996</v>
      </c>
      <c r="Y1029" s="35">
        <v>0.97816593886500003</v>
      </c>
      <c r="Z1029" s="35">
        <v>0.98558322411499999</v>
      </c>
      <c r="AA1029" s="35">
        <v>0.82206405693999995</v>
      </c>
      <c r="AB1029" s="35">
        <v>0.86139332365700005</v>
      </c>
      <c r="AC1029" s="35">
        <v>0.91426282051300001</v>
      </c>
      <c r="AD1029" s="35">
        <v>0.88205771643700004</v>
      </c>
      <c r="AE1029" s="35">
        <v>0.95208518189900004</v>
      </c>
      <c r="AF1029" s="35">
        <v>0.95611015490499995</v>
      </c>
      <c r="AG1029" s="35">
        <v>0.99475341028300002</v>
      </c>
      <c r="AH1029" s="35">
        <v>0.99028536733500006</v>
      </c>
      <c r="AI1029" s="35">
        <v>0.992348890589</v>
      </c>
      <c r="AJ1029" s="35">
        <v>0.99347471451900005</v>
      </c>
      <c r="AM1029" s="34"/>
      <c r="AY1029" s="36"/>
      <c r="AZ1029" s="36"/>
      <c r="BA1029" s="36"/>
      <c r="BB1029" s="36"/>
    </row>
    <row r="1030" spans="19:54" x14ac:dyDescent="0.2">
      <c r="S1030" s="8" t="s">
        <v>5381</v>
      </c>
      <c r="T1030" s="8" t="s">
        <v>5056</v>
      </c>
      <c r="U1030" s="35">
        <v>0</v>
      </c>
      <c r="V1030" s="35">
        <v>0</v>
      </c>
      <c r="W1030" s="35">
        <v>0</v>
      </c>
      <c r="X1030" s="35">
        <v>0</v>
      </c>
      <c r="Y1030" s="35">
        <v>0</v>
      </c>
      <c r="Z1030" s="35">
        <v>0</v>
      </c>
      <c r="AA1030" s="35">
        <v>0</v>
      </c>
      <c r="AB1030" s="35">
        <v>0</v>
      </c>
      <c r="AC1030" s="35">
        <v>0</v>
      </c>
      <c r="AD1030" s="35">
        <v>0</v>
      </c>
      <c r="AE1030" s="35">
        <v>0</v>
      </c>
      <c r="AF1030" s="35">
        <v>0</v>
      </c>
      <c r="AG1030" s="35">
        <v>0</v>
      </c>
      <c r="AH1030" s="35">
        <v>6.0716454159100001E-4</v>
      </c>
      <c r="AI1030" s="35">
        <v>0</v>
      </c>
      <c r="AJ1030" s="35">
        <v>0</v>
      </c>
      <c r="AM1030" s="34"/>
      <c r="AY1030" s="36"/>
      <c r="AZ1030" s="36"/>
      <c r="BA1030" s="36"/>
      <c r="BB1030" s="36"/>
    </row>
    <row r="1031" spans="19:54" x14ac:dyDescent="0.2">
      <c r="S1031" s="8" t="s">
        <v>5381</v>
      </c>
      <c r="T1031" s="8" t="s">
        <v>5058</v>
      </c>
      <c r="U1031" s="35">
        <v>0</v>
      </c>
      <c r="V1031" s="35">
        <v>0</v>
      </c>
      <c r="W1031" s="35">
        <v>1.11049416991E-3</v>
      </c>
      <c r="X1031" s="35">
        <v>0</v>
      </c>
      <c r="Y1031" s="35">
        <v>0</v>
      </c>
      <c r="Z1031" s="35">
        <v>2.6212319790300002E-3</v>
      </c>
      <c r="AA1031" s="35">
        <v>0</v>
      </c>
      <c r="AB1031" s="35">
        <v>0</v>
      </c>
      <c r="AC1031" s="35">
        <v>0</v>
      </c>
      <c r="AD1031" s="35">
        <v>1.2547051442899999E-3</v>
      </c>
      <c r="AE1031" s="35">
        <v>2.6619343389499999E-3</v>
      </c>
      <c r="AF1031" s="35">
        <v>1.7211703958699999E-3</v>
      </c>
      <c r="AG1031" s="35">
        <v>0</v>
      </c>
      <c r="AH1031" s="35">
        <v>6.0716454159100001E-4</v>
      </c>
      <c r="AI1031" s="35">
        <v>3.0604437643499999E-3</v>
      </c>
      <c r="AJ1031" s="35">
        <v>0</v>
      </c>
      <c r="AM1031" s="34"/>
      <c r="AY1031" s="36"/>
      <c r="AZ1031" s="36"/>
      <c r="BA1031" s="36"/>
      <c r="BB1031" s="36"/>
    </row>
    <row r="1032" spans="19:54" x14ac:dyDescent="0.2">
      <c r="S1032" s="8" t="s">
        <v>5381</v>
      </c>
      <c r="T1032" s="8" t="s">
        <v>5060</v>
      </c>
      <c r="U1032" s="35">
        <v>6.5416484954199999E-3</v>
      </c>
      <c r="V1032" s="35">
        <v>1.6949152542399998E-2</v>
      </c>
      <c r="W1032" s="35">
        <v>8.3287062742900004E-3</v>
      </c>
      <c r="X1032" s="35">
        <v>1.078050884E-2</v>
      </c>
      <c r="Y1032" s="35">
        <v>2.1834061135399999E-2</v>
      </c>
      <c r="Z1032" s="35">
        <v>1.17955439056E-2</v>
      </c>
      <c r="AA1032" s="35">
        <v>0.17793594305999999</v>
      </c>
      <c r="AB1032" s="35">
        <v>0.138606676343</v>
      </c>
      <c r="AC1032" s="35">
        <v>8.5737179487199999E-2</v>
      </c>
      <c r="AD1032" s="35">
        <v>0.116687578419</v>
      </c>
      <c r="AE1032" s="35">
        <v>4.5252883762199998E-2</v>
      </c>
      <c r="AF1032" s="35">
        <v>4.21686746988E-2</v>
      </c>
      <c r="AG1032" s="35">
        <v>5.2465897166800004E-3</v>
      </c>
      <c r="AH1032" s="35">
        <v>8.5003035822700003E-3</v>
      </c>
      <c r="AI1032" s="35">
        <v>4.5906656465199997E-3</v>
      </c>
      <c r="AJ1032" s="35">
        <v>6.5252854812399997E-3</v>
      </c>
      <c r="AM1032" s="34"/>
      <c r="AY1032" s="36"/>
      <c r="AZ1032" s="36"/>
      <c r="BA1032" s="36"/>
      <c r="BB1032" s="36"/>
    </row>
    <row r="1033" spans="19:54" x14ac:dyDescent="0.2">
      <c r="S1033" s="8" t="s">
        <v>5381</v>
      </c>
      <c r="T1033" s="8" t="s">
        <v>4973</v>
      </c>
      <c r="U1033" s="35">
        <v>0</v>
      </c>
      <c r="V1033" s="35">
        <v>0</v>
      </c>
      <c r="W1033" s="35">
        <v>0</v>
      </c>
      <c r="X1033" s="35">
        <v>0</v>
      </c>
      <c r="Y1033" s="35">
        <v>0</v>
      </c>
      <c r="Z1033" s="35">
        <v>0</v>
      </c>
      <c r="AA1033" s="35">
        <v>0</v>
      </c>
      <c r="AB1033" s="35">
        <v>0</v>
      </c>
      <c r="AC1033" s="35">
        <v>0</v>
      </c>
      <c r="AD1033" s="35">
        <v>0</v>
      </c>
      <c r="AE1033" s="35">
        <v>0</v>
      </c>
      <c r="AF1033" s="35">
        <v>0</v>
      </c>
      <c r="AG1033" s="35">
        <v>0</v>
      </c>
      <c r="AH1033" s="35">
        <v>0</v>
      </c>
      <c r="AI1033" s="35">
        <v>0</v>
      </c>
      <c r="AJ1033" s="35">
        <v>0</v>
      </c>
      <c r="AM1033" s="34"/>
      <c r="AY1033" s="36"/>
      <c r="AZ1033" s="36"/>
      <c r="BA1033" s="36"/>
      <c r="BB1033" s="36"/>
    </row>
    <row r="1034" spans="19:54" ht="15.75" thickBot="1" x14ac:dyDescent="0.25">
      <c r="S1034" s="40" t="s">
        <v>5381</v>
      </c>
      <c r="T1034" s="40" t="s">
        <v>52</v>
      </c>
      <c r="U1034" s="41">
        <v>0</v>
      </c>
      <c r="V1034" s="41">
        <v>0</v>
      </c>
      <c r="W1034" s="41">
        <v>0</v>
      </c>
      <c r="X1034" s="41">
        <v>0</v>
      </c>
      <c r="Y1034" s="41">
        <v>0</v>
      </c>
      <c r="Z1034" s="41">
        <v>0</v>
      </c>
      <c r="AA1034" s="41">
        <v>0</v>
      </c>
      <c r="AB1034" s="41">
        <v>0</v>
      </c>
      <c r="AC1034" s="41">
        <v>0</v>
      </c>
      <c r="AD1034" s="41">
        <v>0</v>
      </c>
      <c r="AE1034" s="41">
        <v>0</v>
      </c>
      <c r="AF1034" s="41">
        <v>0</v>
      </c>
      <c r="AG1034" s="41">
        <v>0</v>
      </c>
      <c r="AH1034" s="41">
        <v>0</v>
      </c>
      <c r="AI1034" s="41">
        <v>0</v>
      </c>
      <c r="AJ1034" s="41">
        <v>0</v>
      </c>
      <c r="AM1034" s="34"/>
      <c r="AY1034" s="36"/>
      <c r="AZ1034" s="36"/>
      <c r="BA1034" s="36"/>
      <c r="BB1034" s="36"/>
    </row>
    <row r="1035" spans="19:54" x14ac:dyDescent="0.2">
      <c r="S1035" s="8" t="s">
        <v>5382</v>
      </c>
      <c r="T1035" s="8" t="s">
        <v>5054</v>
      </c>
      <c r="U1035" s="35">
        <v>0.98667759786800002</v>
      </c>
      <c r="V1035" s="35">
        <v>0.96875</v>
      </c>
      <c r="W1035" s="35">
        <v>0.98695652173899995</v>
      </c>
      <c r="X1035" s="35">
        <v>0.98799733274099999</v>
      </c>
      <c r="Y1035" s="35">
        <v>0.94865642994199995</v>
      </c>
      <c r="Z1035" s="35">
        <v>0.98886936145299997</v>
      </c>
      <c r="AA1035" s="35">
        <v>0.85153061224500004</v>
      </c>
      <c r="AB1035" s="35">
        <v>0.84476262245699996</v>
      </c>
      <c r="AC1035" s="35">
        <v>0.97470881863600001</v>
      </c>
      <c r="AD1035" s="35">
        <v>0.945086705202</v>
      </c>
      <c r="AE1035" s="35">
        <v>0.90960743801699995</v>
      </c>
      <c r="AF1035" s="35">
        <v>0.93882978723400001</v>
      </c>
      <c r="AG1035" s="35">
        <v>0.994293865906</v>
      </c>
      <c r="AH1035" s="35">
        <v>0.98294647086700004</v>
      </c>
      <c r="AI1035" s="35">
        <v>0.98771929824600002</v>
      </c>
      <c r="AJ1035" s="35">
        <v>0.99263112266999998</v>
      </c>
      <c r="AM1035" s="34"/>
      <c r="AY1035" s="36"/>
      <c r="AZ1035" s="36"/>
      <c r="BA1035" s="36"/>
      <c r="BB1035" s="36"/>
    </row>
    <row r="1036" spans="19:54" x14ac:dyDescent="0.2">
      <c r="S1036" s="8" t="s">
        <v>5382</v>
      </c>
      <c r="T1036" s="8" t="s">
        <v>5056</v>
      </c>
      <c r="U1036" s="35">
        <v>0</v>
      </c>
      <c r="V1036" s="35">
        <v>0</v>
      </c>
      <c r="W1036" s="35">
        <v>5.1150895140699999E-4</v>
      </c>
      <c r="X1036" s="35">
        <v>2.2227161591500001E-4</v>
      </c>
      <c r="Y1036" s="35">
        <v>0</v>
      </c>
      <c r="Z1036" s="35">
        <v>0</v>
      </c>
      <c r="AA1036" s="35">
        <v>0</v>
      </c>
      <c r="AB1036" s="35">
        <v>0</v>
      </c>
      <c r="AC1036" s="35">
        <v>0</v>
      </c>
      <c r="AD1036" s="35">
        <v>0</v>
      </c>
      <c r="AE1036" s="35">
        <v>0</v>
      </c>
      <c r="AF1036" s="35">
        <v>0</v>
      </c>
      <c r="AG1036" s="35">
        <v>0</v>
      </c>
      <c r="AH1036" s="35">
        <v>0</v>
      </c>
      <c r="AI1036" s="35">
        <v>0</v>
      </c>
      <c r="AJ1036" s="35">
        <v>0</v>
      </c>
      <c r="AM1036" s="34"/>
      <c r="AY1036" s="36"/>
      <c r="AZ1036" s="36"/>
      <c r="BA1036" s="36"/>
      <c r="BB1036" s="36"/>
    </row>
    <row r="1037" spans="19:54" x14ac:dyDescent="0.2">
      <c r="S1037" s="8" t="s">
        <v>5382</v>
      </c>
      <c r="T1037" s="8" t="s">
        <v>5058</v>
      </c>
      <c r="U1037" s="35">
        <v>0</v>
      </c>
      <c r="V1037" s="35">
        <v>0</v>
      </c>
      <c r="W1037" s="35">
        <v>2.5575447570300001E-4</v>
      </c>
      <c r="X1037" s="35">
        <v>4.44543231829E-4</v>
      </c>
      <c r="Y1037" s="35">
        <v>9.5969289827299998E-4</v>
      </c>
      <c r="Z1037" s="35">
        <v>2.3432923257199999E-3</v>
      </c>
      <c r="AA1037" s="35">
        <v>0</v>
      </c>
      <c r="AB1037" s="35">
        <v>0</v>
      </c>
      <c r="AC1037" s="35">
        <v>3.3277870216299999E-4</v>
      </c>
      <c r="AD1037" s="35">
        <v>0</v>
      </c>
      <c r="AE1037" s="35">
        <v>1.0330578512399999E-3</v>
      </c>
      <c r="AF1037" s="35">
        <v>0</v>
      </c>
      <c r="AG1037" s="35">
        <v>4.7551117451299999E-4</v>
      </c>
      <c r="AH1037" s="35">
        <v>2.3685457129299999E-4</v>
      </c>
      <c r="AI1037" s="35">
        <v>1.4035087719300001E-3</v>
      </c>
      <c r="AJ1037" s="35">
        <v>8.6692674468999995E-4</v>
      </c>
      <c r="AM1037" s="34"/>
      <c r="AY1037" s="36"/>
      <c r="AZ1037" s="36"/>
      <c r="BA1037" s="36"/>
      <c r="BB1037" s="36"/>
    </row>
    <row r="1038" spans="19:54" x14ac:dyDescent="0.2">
      <c r="S1038" s="8" t="s">
        <v>5382</v>
      </c>
      <c r="T1038" s="8" t="s">
        <v>5060</v>
      </c>
      <c r="U1038" s="35">
        <v>1.3322402131600001E-2</v>
      </c>
      <c r="V1038" s="35">
        <v>3.125E-2</v>
      </c>
      <c r="W1038" s="35">
        <v>1.22762148338E-2</v>
      </c>
      <c r="X1038" s="35">
        <v>1.1335852411599999E-2</v>
      </c>
      <c r="Y1038" s="35">
        <v>5.0383877159299997E-2</v>
      </c>
      <c r="Z1038" s="35">
        <v>8.7873462214399997E-3</v>
      </c>
      <c r="AA1038" s="35">
        <v>0.14846938775499999</v>
      </c>
      <c r="AB1038" s="35">
        <v>0.15523737754299999</v>
      </c>
      <c r="AC1038" s="35">
        <v>2.4958402662200001E-2</v>
      </c>
      <c r="AD1038" s="35">
        <v>5.4913294797699998E-2</v>
      </c>
      <c r="AE1038" s="35">
        <v>8.9359504132199993E-2</v>
      </c>
      <c r="AF1038" s="35">
        <v>6.1170212766000001E-2</v>
      </c>
      <c r="AG1038" s="35">
        <v>5.2306229196400003E-3</v>
      </c>
      <c r="AH1038" s="35">
        <v>1.6816674561799999E-2</v>
      </c>
      <c r="AI1038" s="35">
        <v>1.0877192982500001E-2</v>
      </c>
      <c r="AJ1038" s="35">
        <v>6.5019505851800002E-3</v>
      </c>
      <c r="AM1038" s="34"/>
      <c r="AY1038" s="36"/>
      <c r="AZ1038" s="36"/>
      <c r="BA1038" s="36"/>
      <c r="BB1038" s="36"/>
    </row>
    <row r="1039" spans="19:54" x14ac:dyDescent="0.2">
      <c r="S1039" s="8" t="s">
        <v>5382</v>
      </c>
      <c r="T1039" s="8" t="s">
        <v>4973</v>
      </c>
      <c r="U1039" s="35">
        <v>0</v>
      </c>
      <c r="V1039" s="35">
        <v>0</v>
      </c>
      <c r="W1039" s="35">
        <v>0</v>
      </c>
      <c r="X1039" s="35">
        <v>0</v>
      </c>
      <c r="Y1039" s="35">
        <v>0</v>
      </c>
      <c r="Z1039" s="35">
        <v>0</v>
      </c>
      <c r="AA1039" s="35">
        <v>0</v>
      </c>
      <c r="AB1039" s="35">
        <v>0</v>
      </c>
      <c r="AC1039" s="35">
        <v>0</v>
      </c>
      <c r="AD1039" s="35">
        <v>0</v>
      </c>
      <c r="AE1039" s="35">
        <v>0</v>
      </c>
      <c r="AF1039" s="35">
        <v>0</v>
      </c>
      <c r="AG1039" s="35">
        <v>0</v>
      </c>
      <c r="AH1039" s="35">
        <v>0</v>
      </c>
      <c r="AI1039" s="35">
        <v>0</v>
      </c>
      <c r="AJ1039" s="35">
        <v>0</v>
      </c>
      <c r="AM1039" s="34"/>
      <c r="AY1039" s="36"/>
      <c r="AZ1039" s="36"/>
      <c r="BA1039" s="36"/>
      <c r="BB1039" s="36"/>
    </row>
    <row r="1040" spans="19:54" ht="15.75" thickBot="1" x14ac:dyDescent="0.25">
      <c r="S1040" s="40" t="s">
        <v>5382</v>
      </c>
      <c r="T1040" s="40" t="s">
        <v>52</v>
      </c>
      <c r="U1040" s="41">
        <v>0</v>
      </c>
      <c r="V1040" s="41">
        <v>0</v>
      </c>
      <c r="W1040" s="41">
        <v>0</v>
      </c>
      <c r="X1040" s="41">
        <v>0</v>
      </c>
      <c r="Y1040" s="41">
        <v>0</v>
      </c>
      <c r="Z1040" s="41">
        <v>0</v>
      </c>
      <c r="AA1040" s="41">
        <v>0</v>
      </c>
      <c r="AB1040" s="41">
        <v>0</v>
      </c>
      <c r="AC1040" s="41">
        <v>0</v>
      </c>
      <c r="AD1040" s="41">
        <v>0</v>
      </c>
      <c r="AE1040" s="41">
        <v>0</v>
      </c>
      <c r="AF1040" s="41">
        <v>0</v>
      </c>
      <c r="AG1040" s="41">
        <v>0</v>
      </c>
      <c r="AH1040" s="41">
        <v>0</v>
      </c>
      <c r="AI1040" s="41">
        <v>0</v>
      </c>
      <c r="AJ1040" s="41">
        <v>0</v>
      </c>
      <c r="AM1040" s="34"/>
      <c r="AY1040" s="36"/>
      <c r="AZ1040" s="36"/>
      <c r="BA1040" s="36"/>
      <c r="BB1040" s="36"/>
    </row>
    <row r="1041" spans="19:54" x14ac:dyDescent="0.2">
      <c r="S1041" s="8" t="s">
        <v>5383</v>
      </c>
      <c r="T1041" s="8" t="s">
        <v>5054</v>
      </c>
      <c r="U1041" s="35">
        <v>0.99051570835799996</v>
      </c>
      <c r="V1041" s="35">
        <v>0.97439446366799998</v>
      </c>
      <c r="W1041" s="35">
        <v>0.98807588075899999</v>
      </c>
      <c r="X1041" s="35">
        <v>0.99156513589499995</v>
      </c>
      <c r="Y1041" s="35">
        <v>0.96112561647799999</v>
      </c>
      <c r="Z1041" s="35">
        <v>0.99100179964000001</v>
      </c>
      <c r="AA1041" s="35">
        <v>0.90104585679799998</v>
      </c>
      <c r="AB1041" s="35">
        <v>0.78419201324200005</v>
      </c>
      <c r="AC1041" s="35">
        <v>0.98547513540099996</v>
      </c>
      <c r="AD1041" s="35">
        <v>0.96155154814599997</v>
      </c>
      <c r="AE1041" s="35">
        <v>0.91227080394899995</v>
      </c>
      <c r="AF1041" s="35">
        <v>0.94382289930999996</v>
      </c>
      <c r="AG1041" s="35">
        <v>0.98902606309999996</v>
      </c>
      <c r="AH1041" s="35">
        <v>0.97935258092699995</v>
      </c>
      <c r="AI1041" s="35">
        <v>0.98954773869299995</v>
      </c>
      <c r="AJ1041" s="35">
        <v>0.99266702878900004</v>
      </c>
      <c r="AM1041" s="34"/>
      <c r="AY1041" s="36"/>
      <c r="AZ1041" s="36"/>
      <c r="BA1041" s="36"/>
      <c r="BB1041" s="36"/>
    </row>
    <row r="1042" spans="19:54" x14ac:dyDescent="0.2">
      <c r="S1042" s="8" t="s">
        <v>5383</v>
      </c>
      <c r="T1042" s="8" t="s">
        <v>5056</v>
      </c>
      <c r="U1042" s="35">
        <v>0</v>
      </c>
      <c r="V1042" s="35">
        <v>6.9204152249100002E-4</v>
      </c>
      <c r="W1042" s="35">
        <v>1.8066847335100001E-4</v>
      </c>
      <c r="X1042" s="35">
        <v>1.3388673182500001E-4</v>
      </c>
      <c r="Y1042" s="35">
        <v>2.9010733971600002E-4</v>
      </c>
      <c r="Z1042" s="35">
        <v>2.9994001199799998E-4</v>
      </c>
      <c r="AA1042" s="35">
        <v>4.0225261464200003E-4</v>
      </c>
      <c r="AB1042" s="35">
        <v>0</v>
      </c>
      <c r="AC1042" s="35">
        <v>0</v>
      </c>
      <c r="AD1042" s="35">
        <v>0</v>
      </c>
      <c r="AE1042" s="35">
        <v>0</v>
      </c>
      <c r="AF1042" s="35">
        <v>2.38038562247E-4</v>
      </c>
      <c r="AG1042" s="35">
        <v>2.74348422497E-4</v>
      </c>
      <c r="AH1042" s="35">
        <v>0</v>
      </c>
      <c r="AI1042" s="35">
        <v>0</v>
      </c>
      <c r="AJ1042" s="35">
        <v>5.4318305268900001E-4</v>
      </c>
      <c r="AM1042" s="34"/>
      <c r="AY1042" s="36"/>
      <c r="AZ1042" s="36"/>
      <c r="BA1042" s="36"/>
      <c r="BB1042" s="36"/>
    </row>
    <row r="1043" spans="19:54" x14ac:dyDescent="0.2">
      <c r="S1043" s="8" t="s">
        <v>5383</v>
      </c>
      <c r="T1043" s="8" t="s">
        <v>5058</v>
      </c>
      <c r="U1043" s="35">
        <v>3.5566093657399999E-4</v>
      </c>
      <c r="V1043" s="35">
        <v>6.9204152249100002E-4</v>
      </c>
      <c r="W1043" s="35">
        <v>1.8066847335100001E-4</v>
      </c>
      <c r="X1043" s="35">
        <v>1.3388673182500001E-4</v>
      </c>
      <c r="Y1043" s="35">
        <v>1.16042935886E-3</v>
      </c>
      <c r="Z1043" s="35">
        <v>8.9982003599299999E-4</v>
      </c>
      <c r="AA1043" s="35">
        <v>4.0225261464200003E-4</v>
      </c>
      <c r="AB1043" s="35">
        <v>0</v>
      </c>
      <c r="AC1043" s="35">
        <v>4.9236829148199997E-4</v>
      </c>
      <c r="AD1043" s="35">
        <v>1.7012589316100001E-3</v>
      </c>
      <c r="AE1043" s="35">
        <v>1.6925246826500001E-3</v>
      </c>
      <c r="AF1043" s="35">
        <v>1.9043084979800001E-3</v>
      </c>
      <c r="AG1043" s="35">
        <v>5.4869684499300004E-4</v>
      </c>
      <c r="AH1043" s="35">
        <v>3.4995625546800001E-4</v>
      </c>
      <c r="AI1043" s="35">
        <v>1.6080402010099999E-3</v>
      </c>
      <c r="AJ1043" s="35">
        <v>1.35795763172E-3</v>
      </c>
      <c r="AM1043" s="34"/>
      <c r="AY1043" s="36"/>
      <c r="AZ1043" s="36"/>
      <c r="BA1043" s="36"/>
      <c r="BB1043" s="36"/>
    </row>
    <row r="1044" spans="19:54" x14ac:dyDescent="0.2">
      <c r="S1044" s="8" t="s">
        <v>5383</v>
      </c>
      <c r="T1044" s="8" t="s">
        <v>5060</v>
      </c>
      <c r="U1044" s="35">
        <v>9.1286307053900003E-3</v>
      </c>
      <c r="V1044" s="35">
        <v>2.42214532872E-2</v>
      </c>
      <c r="W1044" s="35">
        <v>1.15627822945E-2</v>
      </c>
      <c r="X1044" s="35">
        <v>8.1670906413200007E-3</v>
      </c>
      <c r="Y1044" s="35">
        <v>3.7423846823300001E-2</v>
      </c>
      <c r="Z1044" s="35">
        <v>7.7984403119400001E-3</v>
      </c>
      <c r="AA1044" s="35">
        <v>9.8149637972599998E-2</v>
      </c>
      <c r="AB1044" s="35">
        <v>0.215807986758</v>
      </c>
      <c r="AC1044" s="35">
        <v>1.40324963072E-2</v>
      </c>
      <c r="AD1044" s="35">
        <v>3.6747192922800001E-2</v>
      </c>
      <c r="AE1044" s="35">
        <v>8.6036671368100004E-2</v>
      </c>
      <c r="AF1044" s="35">
        <v>5.4034753630099998E-2</v>
      </c>
      <c r="AG1044" s="35">
        <v>1.0150891632400001E-2</v>
      </c>
      <c r="AH1044" s="35">
        <v>2.0297462817100001E-2</v>
      </c>
      <c r="AI1044" s="35">
        <v>8.8442211055300007E-3</v>
      </c>
      <c r="AJ1044" s="35">
        <v>5.4318305268899999E-3</v>
      </c>
      <c r="AM1044" s="34"/>
      <c r="AY1044" s="36"/>
      <c r="AZ1044" s="36"/>
      <c r="BA1044" s="36"/>
      <c r="BB1044" s="36"/>
    </row>
    <row r="1045" spans="19:54" x14ac:dyDescent="0.2">
      <c r="S1045" s="8" t="s">
        <v>5383</v>
      </c>
      <c r="T1045" s="8" t="s">
        <v>4973</v>
      </c>
      <c r="U1045" s="35">
        <v>0</v>
      </c>
      <c r="V1045" s="35">
        <v>0</v>
      </c>
      <c r="W1045" s="35">
        <v>0</v>
      </c>
      <c r="X1045" s="35">
        <v>0</v>
      </c>
      <c r="Y1045" s="35">
        <v>0</v>
      </c>
      <c r="Z1045" s="35">
        <v>0</v>
      </c>
      <c r="AA1045" s="35">
        <v>0</v>
      </c>
      <c r="AB1045" s="35">
        <v>0</v>
      </c>
      <c r="AC1045" s="35">
        <v>0</v>
      </c>
      <c r="AD1045" s="35">
        <v>0</v>
      </c>
      <c r="AE1045" s="35">
        <v>0</v>
      </c>
      <c r="AF1045" s="35">
        <v>0</v>
      </c>
      <c r="AG1045" s="35">
        <v>0</v>
      </c>
      <c r="AH1045" s="35">
        <v>0</v>
      </c>
      <c r="AI1045" s="35">
        <v>0</v>
      </c>
      <c r="AJ1045" s="35">
        <v>0</v>
      </c>
      <c r="AM1045" s="34"/>
      <c r="AY1045" s="36"/>
      <c r="AZ1045" s="36"/>
      <c r="BA1045" s="36"/>
      <c r="BB1045" s="36"/>
    </row>
    <row r="1046" spans="19:54" ht="15.75" thickBot="1" x14ac:dyDescent="0.25">
      <c r="S1046" s="40" t="s">
        <v>5383</v>
      </c>
      <c r="T1046" s="40" t="s">
        <v>52</v>
      </c>
      <c r="U1046" s="41">
        <v>0</v>
      </c>
      <c r="V1046" s="41">
        <v>0</v>
      </c>
      <c r="W1046" s="41">
        <v>0</v>
      </c>
      <c r="X1046" s="41">
        <v>0</v>
      </c>
      <c r="Y1046" s="41">
        <v>0</v>
      </c>
      <c r="Z1046" s="41">
        <v>0</v>
      </c>
      <c r="AA1046" s="41">
        <v>0</v>
      </c>
      <c r="AB1046" s="41">
        <v>0</v>
      </c>
      <c r="AC1046" s="41">
        <v>0</v>
      </c>
      <c r="AD1046" s="41">
        <v>0</v>
      </c>
      <c r="AE1046" s="41">
        <v>0</v>
      </c>
      <c r="AF1046" s="41">
        <v>0</v>
      </c>
      <c r="AG1046" s="41">
        <v>0</v>
      </c>
      <c r="AH1046" s="41">
        <v>0</v>
      </c>
      <c r="AI1046" s="41">
        <v>0</v>
      </c>
      <c r="AJ1046" s="41">
        <v>0</v>
      </c>
      <c r="AM1046" s="34"/>
      <c r="AY1046" s="36"/>
      <c r="AZ1046" s="36"/>
      <c r="BA1046" s="36"/>
      <c r="BB1046" s="36"/>
    </row>
    <row r="1047" spans="19:54" x14ac:dyDescent="0.2">
      <c r="S1047" s="8" t="s">
        <v>5384</v>
      </c>
      <c r="T1047" s="8" t="s">
        <v>5054</v>
      </c>
      <c r="U1047" s="35">
        <v>0.91205752212400004</v>
      </c>
      <c r="V1047" s="35">
        <v>0.73587786259499999</v>
      </c>
      <c r="W1047" s="35">
        <v>0.75529793069100004</v>
      </c>
      <c r="X1047" s="35">
        <v>0.74990127681999996</v>
      </c>
      <c r="Y1047" s="35">
        <v>0.875150348809</v>
      </c>
      <c r="Z1047" s="35">
        <v>0.88376909138000004</v>
      </c>
      <c r="AA1047" s="35">
        <v>0.75159914712200004</v>
      </c>
      <c r="AB1047" s="35">
        <v>0.50466910271999998</v>
      </c>
      <c r="AC1047" s="35">
        <v>0.85462064577700003</v>
      </c>
      <c r="AD1047" s="35">
        <v>0.71114937580699999</v>
      </c>
      <c r="AE1047" s="35">
        <v>0.76562840339799998</v>
      </c>
      <c r="AF1047" s="35">
        <v>0.80473083197399997</v>
      </c>
      <c r="AG1047" s="35">
        <v>0.85094490284799995</v>
      </c>
      <c r="AH1047" s="35">
        <v>0.75655702072200004</v>
      </c>
      <c r="AI1047" s="35">
        <v>0.80260169316499996</v>
      </c>
      <c r="AJ1047" s="35">
        <v>0.78810535259100001</v>
      </c>
      <c r="AM1047" s="34"/>
      <c r="AY1047" s="36"/>
      <c r="AZ1047" s="36"/>
      <c r="BA1047" s="36"/>
      <c r="BB1047" s="36"/>
    </row>
    <row r="1048" spans="19:54" x14ac:dyDescent="0.2">
      <c r="S1048" s="8" t="s">
        <v>5384</v>
      </c>
      <c r="T1048" s="8" t="s">
        <v>5056</v>
      </c>
      <c r="U1048" s="35">
        <v>2.2123893805300001E-4</v>
      </c>
      <c r="V1048" s="35">
        <v>0</v>
      </c>
      <c r="W1048" s="35">
        <v>1.2465719272E-4</v>
      </c>
      <c r="X1048" s="35">
        <v>0</v>
      </c>
      <c r="Y1048" s="35">
        <v>4.8111618955999999E-4</v>
      </c>
      <c r="Z1048" s="35">
        <v>2.5886616619200001E-4</v>
      </c>
      <c r="AA1048" s="35">
        <v>0</v>
      </c>
      <c r="AB1048" s="35">
        <v>6.09013398295E-4</v>
      </c>
      <c r="AC1048" s="35">
        <v>1.5905837442299999E-4</v>
      </c>
      <c r="AD1048" s="35">
        <v>0</v>
      </c>
      <c r="AE1048" s="35">
        <v>2.17817468961E-4</v>
      </c>
      <c r="AF1048" s="35">
        <v>1.6313213703099999E-4</v>
      </c>
      <c r="AG1048" s="35">
        <v>2.66169816343E-4</v>
      </c>
      <c r="AH1048" s="35">
        <v>1.4490653528500001E-4</v>
      </c>
      <c r="AI1048" s="35">
        <v>0</v>
      </c>
      <c r="AJ1048" s="35">
        <v>0</v>
      </c>
      <c r="AM1048" s="34"/>
      <c r="AY1048" s="36"/>
      <c r="AZ1048" s="36"/>
      <c r="BA1048" s="36"/>
      <c r="BB1048" s="36"/>
    </row>
    <row r="1049" spans="19:54" x14ac:dyDescent="0.2">
      <c r="S1049" s="8" t="s">
        <v>5384</v>
      </c>
      <c r="T1049" s="8" t="s">
        <v>5058</v>
      </c>
      <c r="U1049" s="35">
        <v>2.2123893805300001E-4</v>
      </c>
      <c r="V1049" s="35">
        <v>0</v>
      </c>
      <c r="W1049" s="35">
        <v>3.7397157815999998E-4</v>
      </c>
      <c r="X1049" s="35">
        <v>3.9489272081100001E-4</v>
      </c>
      <c r="Y1049" s="35">
        <v>1.2027904739E-3</v>
      </c>
      <c r="Z1049" s="35">
        <v>1.0354646647699999E-3</v>
      </c>
      <c r="AA1049" s="35">
        <v>0</v>
      </c>
      <c r="AB1049" s="35">
        <v>2.03004466098E-4</v>
      </c>
      <c r="AC1049" s="35">
        <v>6.3623349769399999E-4</v>
      </c>
      <c r="AD1049" s="35">
        <v>8.6095566078299999E-4</v>
      </c>
      <c r="AE1049" s="35">
        <v>6.5345240688299995E-4</v>
      </c>
      <c r="AF1049" s="35">
        <v>1.79445350734E-3</v>
      </c>
      <c r="AG1049" s="35">
        <v>0</v>
      </c>
      <c r="AH1049" s="35">
        <v>2.8981307056900001E-4</v>
      </c>
      <c r="AI1049" s="35">
        <v>6.19450753665E-4</v>
      </c>
      <c r="AJ1049" s="35">
        <v>5.0977060322899995E-4</v>
      </c>
      <c r="AM1049" s="34"/>
      <c r="AY1049" s="36"/>
      <c r="AZ1049" s="36"/>
      <c r="BA1049" s="36"/>
      <c r="BB1049" s="36"/>
    </row>
    <row r="1050" spans="19:54" x14ac:dyDescent="0.2">
      <c r="S1050" s="8" t="s">
        <v>5384</v>
      </c>
      <c r="T1050" s="8" t="s">
        <v>5060</v>
      </c>
      <c r="U1050" s="35">
        <v>8.7499999999999994E-2</v>
      </c>
      <c r="V1050" s="35">
        <v>0.26412213740500001</v>
      </c>
      <c r="W1050" s="35">
        <v>0.24420344053900001</v>
      </c>
      <c r="X1050" s="35">
        <v>0.24970383045899999</v>
      </c>
      <c r="Y1050" s="35">
        <v>0.12316574452700001</v>
      </c>
      <c r="Z1050" s="35">
        <v>0.114936577789</v>
      </c>
      <c r="AA1050" s="35">
        <v>0.24840085287800001</v>
      </c>
      <c r="AB1050" s="35">
        <v>0.494518879415</v>
      </c>
      <c r="AC1050" s="35">
        <v>0.14458406235099999</v>
      </c>
      <c r="AD1050" s="35">
        <v>0.28798966853199998</v>
      </c>
      <c r="AE1050" s="35">
        <v>0.23350032672599999</v>
      </c>
      <c r="AF1050" s="35">
        <v>0.193311582382</v>
      </c>
      <c r="AG1050" s="35">
        <v>0.14878892733599999</v>
      </c>
      <c r="AH1050" s="35">
        <v>0.24300825967299999</v>
      </c>
      <c r="AI1050" s="35">
        <v>0.19677885608099999</v>
      </c>
      <c r="AJ1050" s="35">
        <v>0.21138487680500001</v>
      </c>
      <c r="AM1050" s="34"/>
      <c r="AY1050" s="36"/>
      <c r="AZ1050" s="36"/>
      <c r="BA1050" s="36"/>
      <c r="BB1050" s="36"/>
    </row>
    <row r="1051" spans="19:54" x14ac:dyDescent="0.2">
      <c r="S1051" s="8" t="s">
        <v>5384</v>
      </c>
      <c r="T1051" s="8" t="s">
        <v>4973</v>
      </c>
      <c r="U1051" s="35">
        <v>0</v>
      </c>
      <c r="V1051" s="35">
        <v>0</v>
      </c>
      <c r="W1051" s="35">
        <v>0</v>
      </c>
      <c r="X1051" s="35">
        <v>0</v>
      </c>
      <c r="Y1051" s="35">
        <v>0</v>
      </c>
      <c r="Z1051" s="35">
        <v>0</v>
      </c>
      <c r="AA1051" s="35">
        <v>0</v>
      </c>
      <c r="AB1051" s="35">
        <v>0</v>
      </c>
      <c r="AC1051" s="35">
        <v>0</v>
      </c>
      <c r="AD1051" s="35">
        <v>0</v>
      </c>
      <c r="AE1051" s="35">
        <v>0</v>
      </c>
      <c r="AF1051" s="35">
        <v>0</v>
      </c>
      <c r="AG1051" s="35">
        <v>0</v>
      </c>
      <c r="AH1051" s="35">
        <v>0</v>
      </c>
      <c r="AI1051" s="35">
        <v>0</v>
      </c>
      <c r="AJ1051" s="35">
        <v>0</v>
      </c>
      <c r="AM1051" s="34"/>
      <c r="AY1051" s="36"/>
      <c r="AZ1051" s="36"/>
      <c r="BA1051" s="36"/>
      <c r="BB1051" s="36"/>
    </row>
    <row r="1052" spans="19:54" ht="15.75" thickBot="1" x14ac:dyDescent="0.25">
      <c r="S1052" s="40" t="s">
        <v>5384</v>
      </c>
      <c r="T1052" s="40" t="s">
        <v>52</v>
      </c>
      <c r="U1052" s="41">
        <v>0</v>
      </c>
      <c r="V1052" s="41">
        <v>0</v>
      </c>
      <c r="W1052" s="41">
        <v>0</v>
      </c>
      <c r="X1052" s="41">
        <v>0</v>
      </c>
      <c r="Y1052" s="41">
        <v>0</v>
      </c>
      <c r="Z1052" s="41">
        <v>0</v>
      </c>
      <c r="AA1052" s="41">
        <v>0</v>
      </c>
      <c r="AB1052" s="41">
        <v>0</v>
      </c>
      <c r="AC1052" s="41">
        <v>0</v>
      </c>
      <c r="AD1052" s="41">
        <v>0</v>
      </c>
      <c r="AE1052" s="41">
        <v>0</v>
      </c>
      <c r="AF1052" s="41">
        <v>0</v>
      </c>
      <c r="AG1052" s="41">
        <v>0</v>
      </c>
      <c r="AH1052" s="41">
        <v>0</v>
      </c>
      <c r="AI1052" s="41">
        <v>0</v>
      </c>
      <c r="AJ1052" s="41">
        <v>0</v>
      </c>
      <c r="AM1052" s="34"/>
      <c r="AY1052" s="36"/>
      <c r="AZ1052" s="36"/>
      <c r="BA1052" s="36"/>
      <c r="BB1052" s="36"/>
    </row>
    <row r="1053" spans="19:54" x14ac:dyDescent="0.2">
      <c r="S1053" s="8" t="s">
        <v>5385</v>
      </c>
      <c r="T1053" s="8" t="s">
        <v>5054</v>
      </c>
      <c r="U1053" s="35">
        <v>0.99376240430999996</v>
      </c>
      <c r="V1053" s="35">
        <v>0.97669491525399998</v>
      </c>
      <c r="W1053" s="35">
        <v>0.99275362318799998</v>
      </c>
      <c r="X1053" s="35">
        <v>0.99190720258999998</v>
      </c>
      <c r="Y1053" s="35">
        <v>0.97047086991200004</v>
      </c>
      <c r="Z1053" s="35">
        <v>0.99426276534699998</v>
      </c>
      <c r="AA1053" s="35">
        <v>0.90662055336000003</v>
      </c>
      <c r="AB1053" s="35">
        <v>0.82080924855500004</v>
      </c>
      <c r="AC1053" s="35">
        <v>0.98340040241399995</v>
      </c>
      <c r="AD1053" s="35">
        <v>0.95843828715400003</v>
      </c>
      <c r="AE1053" s="35">
        <v>0.96685340802999997</v>
      </c>
      <c r="AF1053" s="35">
        <v>0.96934865900400002</v>
      </c>
      <c r="AG1053" s="35">
        <v>0.98924008069900005</v>
      </c>
      <c r="AH1053" s="35">
        <v>0.99289772727299996</v>
      </c>
      <c r="AI1053" s="35">
        <v>0.991471215352</v>
      </c>
      <c r="AJ1053" s="35">
        <v>0.99177949709900004</v>
      </c>
      <c r="AM1053" s="34"/>
      <c r="AY1053" s="36"/>
      <c r="AZ1053" s="36"/>
      <c r="BA1053" s="36"/>
      <c r="BB1053" s="36"/>
    </row>
    <row r="1054" spans="19:54" x14ac:dyDescent="0.2">
      <c r="S1054" s="8" t="s">
        <v>5385</v>
      </c>
      <c r="T1054" s="8" t="s">
        <v>5056</v>
      </c>
      <c r="U1054" s="35">
        <v>0</v>
      </c>
      <c r="V1054" s="35">
        <v>0</v>
      </c>
      <c r="W1054" s="35">
        <v>0</v>
      </c>
      <c r="X1054" s="35">
        <v>0</v>
      </c>
      <c r="Y1054" s="35">
        <v>0</v>
      </c>
      <c r="Z1054" s="35">
        <v>0</v>
      </c>
      <c r="AA1054" s="35">
        <v>0</v>
      </c>
      <c r="AB1054" s="35">
        <v>0</v>
      </c>
      <c r="AC1054" s="35">
        <v>0</v>
      </c>
      <c r="AD1054" s="35">
        <v>0</v>
      </c>
      <c r="AE1054" s="35">
        <v>4.6685340803000002E-4</v>
      </c>
      <c r="AF1054" s="35">
        <v>0</v>
      </c>
      <c r="AG1054" s="35">
        <v>6.72494956288E-4</v>
      </c>
      <c r="AH1054" s="35">
        <v>2.8409090909099999E-4</v>
      </c>
      <c r="AI1054" s="35">
        <v>0</v>
      </c>
      <c r="AJ1054" s="35">
        <v>0</v>
      </c>
      <c r="AM1054" s="34"/>
      <c r="AY1054" s="36"/>
      <c r="AZ1054" s="36"/>
      <c r="BA1054" s="36"/>
      <c r="BB1054" s="36"/>
    </row>
    <row r="1055" spans="19:54" x14ac:dyDescent="0.2">
      <c r="S1055" s="8" t="s">
        <v>5385</v>
      </c>
      <c r="T1055" s="8" t="s">
        <v>5058</v>
      </c>
      <c r="U1055" s="35">
        <v>0</v>
      </c>
      <c r="V1055" s="35">
        <v>2.1186440677999998E-3</v>
      </c>
      <c r="W1055" s="35">
        <v>0</v>
      </c>
      <c r="X1055" s="35">
        <v>0</v>
      </c>
      <c r="Y1055" s="35">
        <v>0</v>
      </c>
      <c r="Z1055" s="35">
        <v>5.7372346529000005E-4</v>
      </c>
      <c r="AA1055" s="35">
        <v>4.9407114624499995E-4</v>
      </c>
      <c r="AB1055" s="35">
        <v>0</v>
      </c>
      <c r="AC1055" s="35">
        <v>5.0301810865199998E-4</v>
      </c>
      <c r="AD1055" s="35">
        <v>1.2594458438299999E-3</v>
      </c>
      <c r="AE1055" s="35">
        <v>9.3370681606000003E-4</v>
      </c>
      <c r="AF1055" s="35">
        <v>5.4734537493200002E-4</v>
      </c>
      <c r="AG1055" s="35">
        <v>0</v>
      </c>
      <c r="AH1055" s="35">
        <v>2.8409090909099999E-4</v>
      </c>
      <c r="AI1055" s="35">
        <v>1.0660980810200001E-3</v>
      </c>
      <c r="AJ1055" s="35">
        <v>2.4177949709899998E-3</v>
      </c>
      <c r="AM1055" s="34"/>
      <c r="AY1055" s="36"/>
      <c r="AZ1055" s="36"/>
      <c r="BA1055" s="36"/>
      <c r="BB1055" s="36"/>
    </row>
    <row r="1056" spans="19:54" x14ac:dyDescent="0.2">
      <c r="S1056" s="8" t="s">
        <v>5385</v>
      </c>
      <c r="T1056" s="8" t="s">
        <v>5060</v>
      </c>
      <c r="U1056" s="35">
        <v>6.2375956903899998E-3</v>
      </c>
      <c r="V1056" s="35">
        <v>2.1186440678000001E-2</v>
      </c>
      <c r="W1056" s="35">
        <v>7.2463768115899998E-3</v>
      </c>
      <c r="X1056" s="35">
        <v>8.0927974102999994E-3</v>
      </c>
      <c r="Y1056" s="35">
        <v>2.9529130087800001E-2</v>
      </c>
      <c r="Z1056" s="35">
        <v>5.1635111876100004E-3</v>
      </c>
      <c r="AA1056" s="35">
        <v>9.2885375494100003E-2</v>
      </c>
      <c r="AB1056" s="35">
        <v>0.17919075144499999</v>
      </c>
      <c r="AC1056" s="35">
        <v>1.6096579476899998E-2</v>
      </c>
      <c r="AD1056" s="35">
        <v>4.0302267002500003E-2</v>
      </c>
      <c r="AE1056" s="35">
        <v>3.1746031745999999E-2</v>
      </c>
      <c r="AF1056" s="35">
        <v>3.0103995621199999E-2</v>
      </c>
      <c r="AG1056" s="35">
        <v>1.0087424344299999E-2</v>
      </c>
      <c r="AH1056" s="35">
        <v>6.5340909090899997E-3</v>
      </c>
      <c r="AI1056" s="35">
        <v>7.46268656716E-3</v>
      </c>
      <c r="AJ1056" s="35">
        <v>5.8027079303699996E-3</v>
      </c>
      <c r="AM1056" s="34"/>
      <c r="AY1056" s="36"/>
      <c r="AZ1056" s="36"/>
      <c r="BA1056" s="36"/>
      <c r="BB1056" s="36"/>
    </row>
    <row r="1057" spans="19:54" x14ac:dyDescent="0.2">
      <c r="S1057" s="8" t="s">
        <v>5385</v>
      </c>
      <c r="T1057" s="8" t="s">
        <v>4973</v>
      </c>
      <c r="U1057" s="35">
        <v>0</v>
      </c>
      <c r="V1057" s="35">
        <v>0</v>
      </c>
      <c r="W1057" s="35">
        <v>0</v>
      </c>
      <c r="X1057" s="35">
        <v>0</v>
      </c>
      <c r="Y1057" s="35">
        <v>0</v>
      </c>
      <c r="Z1057" s="35">
        <v>0</v>
      </c>
      <c r="AA1057" s="35">
        <v>0</v>
      </c>
      <c r="AB1057" s="35">
        <v>0</v>
      </c>
      <c r="AC1057" s="35">
        <v>0</v>
      </c>
      <c r="AD1057" s="35">
        <v>0</v>
      </c>
      <c r="AE1057" s="35">
        <v>0</v>
      </c>
      <c r="AF1057" s="35">
        <v>0</v>
      </c>
      <c r="AG1057" s="35">
        <v>0</v>
      </c>
      <c r="AH1057" s="35">
        <v>0</v>
      </c>
      <c r="AI1057" s="35">
        <v>0</v>
      </c>
      <c r="AJ1057" s="35">
        <v>0</v>
      </c>
      <c r="AM1057" s="34"/>
      <c r="AY1057" s="36"/>
      <c r="AZ1057" s="36"/>
      <c r="BA1057" s="36"/>
      <c r="BB1057" s="36"/>
    </row>
    <row r="1058" spans="19:54" ht="15.75" thickBot="1" x14ac:dyDescent="0.25">
      <c r="S1058" s="40" t="s">
        <v>5385</v>
      </c>
      <c r="T1058" s="40" t="s">
        <v>52</v>
      </c>
      <c r="U1058" s="41">
        <v>0</v>
      </c>
      <c r="V1058" s="41">
        <v>0</v>
      </c>
      <c r="W1058" s="41">
        <v>0</v>
      </c>
      <c r="X1058" s="41">
        <v>0</v>
      </c>
      <c r="Y1058" s="41">
        <v>0</v>
      </c>
      <c r="Z1058" s="41">
        <v>0</v>
      </c>
      <c r="AA1058" s="41">
        <v>0</v>
      </c>
      <c r="AB1058" s="41">
        <v>0</v>
      </c>
      <c r="AC1058" s="41">
        <v>0</v>
      </c>
      <c r="AD1058" s="41">
        <v>0</v>
      </c>
      <c r="AE1058" s="41">
        <v>0</v>
      </c>
      <c r="AF1058" s="41">
        <v>0</v>
      </c>
      <c r="AG1058" s="41">
        <v>0</v>
      </c>
      <c r="AH1058" s="41">
        <v>0</v>
      </c>
      <c r="AI1058" s="41">
        <v>0</v>
      </c>
      <c r="AJ1058" s="41">
        <v>0</v>
      </c>
      <c r="AM1058" s="34"/>
      <c r="AY1058" s="36"/>
      <c r="AZ1058" s="36"/>
      <c r="BA1058" s="36"/>
      <c r="BB1058" s="36"/>
    </row>
    <row r="1059" spans="19:54" x14ac:dyDescent="0.2">
      <c r="S1059" s="8" t="s">
        <v>5386</v>
      </c>
      <c r="T1059" s="8" t="s">
        <v>5054</v>
      </c>
      <c r="U1059" s="35">
        <v>0.99424026330199999</v>
      </c>
      <c r="V1059" s="35">
        <v>0.97935306262900002</v>
      </c>
      <c r="W1059" s="35">
        <v>0.98956414978499996</v>
      </c>
      <c r="X1059" s="35">
        <v>0.99139696845600001</v>
      </c>
      <c r="Y1059" s="35">
        <v>0.95966537197500001</v>
      </c>
      <c r="Z1059" s="35">
        <v>0.98949849978600002</v>
      </c>
      <c r="AA1059" s="35">
        <v>0.92802547770699995</v>
      </c>
      <c r="AB1059" s="35">
        <v>0.81506849315100005</v>
      </c>
      <c r="AC1059" s="35">
        <v>0.991258195442</v>
      </c>
      <c r="AD1059" s="35">
        <v>0.981535214983</v>
      </c>
      <c r="AE1059" s="35">
        <v>0.93962884660599999</v>
      </c>
      <c r="AF1059" s="35">
        <v>0.947528774543</v>
      </c>
      <c r="AG1059" s="35">
        <v>0.99212391703900005</v>
      </c>
      <c r="AH1059" s="35">
        <v>0.989342195737</v>
      </c>
      <c r="AI1059" s="35">
        <v>0.99172450613999996</v>
      </c>
      <c r="AJ1059" s="35">
        <v>0.99112426035500001</v>
      </c>
      <c r="AM1059" s="34"/>
      <c r="AY1059" s="36"/>
      <c r="AZ1059" s="36"/>
      <c r="BA1059" s="36"/>
      <c r="BB1059" s="36"/>
    </row>
    <row r="1060" spans="19:54" x14ac:dyDescent="0.2">
      <c r="S1060" s="8" t="s">
        <v>5386</v>
      </c>
      <c r="T1060" s="8" t="s">
        <v>5056</v>
      </c>
      <c r="U1060" s="35">
        <v>0</v>
      </c>
      <c r="V1060" s="35">
        <v>0</v>
      </c>
      <c r="W1060" s="35">
        <v>0</v>
      </c>
      <c r="X1060" s="35">
        <v>1.02417042196E-4</v>
      </c>
      <c r="Y1060" s="35">
        <v>0</v>
      </c>
      <c r="Z1060" s="35">
        <v>0</v>
      </c>
      <c r="AA1060" s="35">
        <v>0</v>
      </c>
      <c r="AB1060" s="35">
        <v>0</v>
      </c>
      <c r="AC1060" s="35">
        <v>9.3662191695299997E-4</v>
      </c>
      <c r="AD1060" s="35">
        <v>1.0551305724100001E-3</v>
      </c>
      <c r="AE1060" s="35">
        <v>2.34907211651E-4</v>
      </c>
      <c r="AF1060" s="35">
        <v>0</v>
      </c>
      <c r="AG1060" s="35">
        <v>0</v>
      </c>
      <c r="AH1060" s="35">
        <v>0</v>
      </c>
      <c r="AI1060" s="35">
        <v>0</v>
      </c>
      <c r="AJ1060" s="35">
        <v>2.68961807423E-4</v>
      </c>
      <c r="AM1060" s="34"/>
      <c r="AY1060" s="36"/>
      <c r="AZ1060" s="36"/>
      <c r="BA1060" s="36"/>
      <c r="BB1060" s="36"/>
    </row>
    <row r="1061" spans="19:54" x14ac:dyDescent="0.2">
      <c r="S1061" s="8" t="s">
        <v>5386</v>
      </c>
      <c r="T1061" s="8" t="s">
        <v>5058</v>
      </c>
      <c r="U1061" s="35">
        <v>0</v>
      </c>
      <c r="V1061" s="35">
        <v>0</v>
      </c>
      <c r="W1061" s="35">
        <v>0</v>
      </c>
      <c r="X1061" s="35">
        <v>1.02417042196E-4</v>
      </c>
      <c r="Y1061" s="35">
        <v>8.9632506722400003E-4</v>
      </c>
      <c r="Z1061" s="35">
        <v>8.5726532361799998E-4</v>
      </c>
      <c r="AA1061" s="35">
        <v>2.1231422505300001E-4</v>
      </c>
      <c r="AB1061" s="35">
        <v>4.5662100456600002E-4</v>
      </c>
      <c r="AC1061" s="35">
        <v>3.1220730565100001E-4</v>
      </c>
      <c r="AD1061" s="35">
        <v>7.9134792930599996E-4</v>
      </c>
      <c r="AE1061" s="35">
        <v>4.69814423303E-4</v>
      </c>
      <c r="AF1061" s="35">
        <v>1.0155721056199999E-3</v>
      </c>
      <c r="AG1061" s="35">
        <v>2.6253609871399998E-4</v>
      </c>
      <c r="AH1061" s="35">
        <v>2.2920009168E-4</v>
      </c>
      <c r="AI1061" s="35">
        <v>2.6695141484200002E-4</v>
      </c>
      <c r="AJ1061" s="35">
        <v>8.0688542227000002E-4</v>
      </c>
      <c r="AM1061" s="34"/>
      <c r="AY1061" s="36"/>
      <c r="AZ1061" s="36"/>
      <c r="BA1061" s="36"/>
      <c r="BB1061" s="36"/>
    </row>
    <row r="1062" spans="19:54" x14ac:dyDescent="0.2">
      <c r="S1062" s="8" t="s">
        <v>5386</v>
      </c>
      <c r="T1062" s="8" t="s">
        <v>5060</v>
      </c>
      <c r="U1062" s="35">
        <v>5.7597366977499998E-3</v>
      </c>
      <c r="V1062" s="35">
        <v>2.0646937370999999E-2</v>
      </c>
      <c r="W1062" s="35">
        <v>1.0435850214900001E-2</v>
      </c>
      <c r="X1062" s="35">
        <v>8.3981974600600001E-3</v>
      </c>
      <c r="Y1062" s="35">
        <v>3.9438302957899997E-2</v>
      </c>
      <c r="Z1062" s="35">
        <v>9.6442348906999997E-3</v>
      </c>
      <c r="AA1062" s="35">
        <v>7.1762208067899999E-2</v>
      </c>
      <c r="AB1062" s="35">
        <v>0.18447488584499999</v>
      </c>
      <c r="AC1062" s="35">
        <v>7.4929753356200004E-3</v>
      </c>
      <c r="AD1062" s="35">
        <v>1.66183065154E-2</v>
      </c>
      <c r="AE1062" s="35">
        <v>5.9666431759499997E-2</v>
      </c>
      <c r="AF1062" s="35">
        <v>5.1455653351400003E-2</v>
      </c>
      <c r="AG1062" s="35">
        <v>7.6135468626899998E-3</v>
      </c>
      <c r="AH1062" s="35">
        <v>1.0428604171399999E-2</v>
      </c>
      <c r="AI1062" s="35">
        <v>8.0085424452700001E-3</v>
      </c>
      <c r="AJ1062" s="35">
        <v>7.7998924152799997E-3</v>
      </c>
      <c r="AM1062" s="34"/>
      <c r="AY1062" s="36"/>
      <c r="AZ1062" s="36"/>
      <c r="BA1062" s="36"/>
      <c r="BB1062" s="36"/>
    </row>
    <row r="1063" spans="19:54" x14ac:dyDescent="0.2">
      <c r="S1063" s="8" t="s">
        <v>5386</v>
      </c>
      <c r="T1063" s="8" t="s">
        <v>4973</v>
      </c>
      <c r="U1063" s="35">
        <v>0</v>
      </c>
      <c r="V1063" s="35">
        <v>0</v>
      </c>
      <c r="W1063" s="35">
        <v>0</v>
      </c>
      <c r="X1063" s="35">
        <v>0</v>
      </c>
      <c r="Y1063" s="35">
        <v>0</v>
      </c>
      <c r="Z1063" s="35">
        <v>0</v>
      </c>
      <c r="AA1063" s="35">
        <v>0</v>
      </c>
      <c r="AB1063" s="35">
        <v>0</v>
      </c>
      <c r="AC1063" s="35">
        <v>0</v>
      </c>
      <c r="AD1063" s="35">
        <v>0</v>
      </c>
      <c r="AE1063" s="35">
        <v>0</v>
      </c>
      <c r="AF1063" s="35">
        <v>0</v>
      </c>
      <c r="AG1063" s="35">
        <v>0</v>
      </c>
      <c r="AH1063" s="35">
        <v>0</v>
      </c>
      <c r="AI1063" s="35">
        <v>0</v>
      </c>
      <c r="AJ1063" s="35">
        <v>0</v>
      </c>
      <c r="AM1063" s="34"/>
      <c r="AY1063" s="36"/>
      <c r="AZ1063" s="36"/>
      <c r="BA1063" s="36"/>
      <c r="BB1063" s="36"/>
    </row>
    <row r="1064" spans="19:54" ht="15.75" thickBot="1" x14ac:dyDescent="0.25">
      <c r="S1064" s="40" t="s">
        <v>5386</v>
      </c>
      <c r="T1064" s="40" t="s">
        <v>52</v>
      </c>
      <c r="U1064" s="41">
        <v>0</v>
      </c>
      <c r="V1064" s="41">
        <v>0</v>
      </c>
      <c r="W1064" s="41">
        <v>0</v>
      </c>
      <c r="X1064" s="41">
        <v>0</v>
      </c>
      <c r="Y1064" s="41">
        <v>0</v>
      </c>
      <c r="Z1064" s="41">
        <v>0</v>
      </c>
      <c r="AA1064" s="41">
        <v>0</v>
      </c>
      <c r="AB1064" s="41">
        <v>0</v>
      </c>
      <c r="AC1064" s="41">
        <v>0</v>
      </c>
      <c r="AD1064" s="41">
        <v>0</v>
      </c>
      <c r="AE1064" s="41">
        <v>0</v>
      </c>
      <c r="AF1064" s="41">
        <v>0</v>
      </c>
      <c r="AG1064" s="41">
        <v>0</v>
      </c>
      <c r="AH1064" s="41">
        <v>0</v>
      </c>
      <c r="AI1064" s="41">
        <v>0</v>
      </c>
      <c r="AJ1064" s="41">
        <v>0</v>
      </c>
      <c r="AM1064" s="34"/>
      <c r="AY1064" s="36"/>
      <c r="AZ1064" s="36"/>
      <c r="BA1064" s="36"/>
      <c r="BB1064" s="36"/>
    </row>
    <row r="1065" spans="19:54" x14ac:dyDescent="0.2">
      <c r="S1065" s="8" t="s">
        <v>5387</v>
      </c>
      <c r="T1065" s="8" t="s">
        <v>5054</v>
      </c>
      <c r="U1065" s="35">
        <v>0.92171481826699997</v>
      </c>
      <c r="V1065" s="35">
        <v>0.85668146952000002</v>
      </c>
      <c r="W1065" s="35">
        <v>0.91022982547099995</v>
      </c>
      <c r="X1065" s="35">
        <v>0.94067796610200005</v>
      </c>
      <c r="Y1065" s="35">
        <v>0.84810318664600004</v>
      </c>
      <c r="Z1065" s="35">
        <v>0.91053333333300002</v>
      </c>
      <c r="AA1065" s="35">
        <v>0.75474044140499996</v>
      </c>
      <c r="AB1065" s="35">
        <v>0.67697325505499995</v>
      </c>
      <c r="AC1065" s="35">
        <v>0.94223826714799996</v>
      </c>
      <c r="AD1065" s="35">
        <v>0.88216892596499996</v>
      </c>
      <c r="AE1065" s="35">
        <v>0.78452531282299998</v>
      </c>
      <c r="AF1065" s="35">
        <v>0.804799224368</v>
      </c>
      <c r="AG1065" s="35">
        <v>0.94163971312100003</v>
      </c>
      <c r="AH1065" s="35">
        <v>0.88951841359799999</v>
      </c>
      <c r="AI1065" s="35">
        <v>0.92684358853899995</v>
      </c>
      <c r="AJ1065" s="35">
        <v>0.93889789303100002</v>
      </c>
      <c r="AM1065" s="34"/>
      <c r="AY1065" s="36"/>
      <c r="AZ1065" s="36"/>
      <c r="BA1065" s="36"/>
      <c r="BB1065" s="36"/>
    </row>
    <row r="1066" spans="19:54" x14ac:dyDescent="0.2">
      <c r="S1066" s="8" t="s">
        <v>5387</v>
      </c>
      <c r="T1066" s="8" t="s">
        <v>5056</v>
      </c>
      <c r="U1066" s="35">
        <v>5.4821555835799997E-5</v>
      </c>
      <c r="V1066" s="35">
        <v>0</v>
      </c>
      <c r="W1066" s="35">
        <v>0</v>
      </c>
      <c r="X1066" s="35">
        <v>1.9260400616299999E-4</v>
      </c>
      <c r="Y1066" s="35">
        <v>0</v>
      </c>
      <c r="Z1066" s="35">
        <v>2.6666666666700002E-4</v>
      </c>
      <c r="AA1066" s="35">
        <v>1.5542430836200001E-4</v>
      </c>
      <c r="AB1066" s="35">
        <v>1.3046314416200001E-4</v>
      </c>
      <c r="AC1066" s="35">
        <v>0</v>
      </c>
      <c r="AD1066" s="35">
        <v>0</v>
      </c>
      <c r="AE1066" s="35">
        <v>0</v>
      </c>
      <c r="AF1066" s="35">
        <v>8.0795023026599997E-5</v>
      </c>
      <c r="AG1066" s="35">
        <v>2.8125439460000002E-4</v>
      </c>
      <c r="AH1066" s="35">
        <v>0</v>
      </c>
      <c r="AI1066" s="35">
        <v>0</v>
      </c>
      <c r="AJ1066" s="35">
        <v>3.2414910858999998E-4</v>
      </c>
      <c r="AM1066" s="34"/>
      <c r="AY1066" s="36"/>
      <c r="AZ1066" s="36"/>
      <c r="BA1066" s="36"/>
      <c r="BB1066" s="36"/>
    </row>
    <row r="1067" spans="19:54" x14ac:dyDescent="0.2">
      <c r="S1067" s="8" t="s">
        <v>5387</v>
      </c>
      <c r="T1067" s="8" t="s">
        <v>5058</v>
      </c>
      <c r="U1067" s="35">
        <v>2.7410777917900002E-4</v>
      </c>
      <c r="V1067" s="35">
        <v>8.0742834073500001E-4</v>
      </c>
      <c r="W1067" s="35">
        <v>4.3200276481800002E-4</v>
      </c>
      <c r="X1067" s="35">
        <v>2.5680534155100003E-4</v>
      </c>
      <c r="Y1067" s="35">
        <v>9.1047040971200003E-4</v>
      </c>
      <c r="Z1067" s="35">
        <v>8.0000000000000004E-4</v>
      </c>
      <c r="AA1067" s="35">
        <v>0</v>
      </c>
      <c r="AB1067" s="35">
        <v>3.9138943248499998E-4</v>
      </c>
      <c r="AC1067" s="35">
        <v>5.8227553278199999E-4</v>
      </c>
      <c r="AD1067" s="35">
        <v>1.4598540146E-3</v>
      </c>
      <c r="AE1067" s="35">
        <v>8.0358167833799996E-4</v>
      </c>
      <c r="AF1067" s="35">
        <v>7.2715520723899999E-4</v>
      </c>
      <c r="AG1067" s="35">
        <v>0</v>
      </c>
      <c r="AH1067" s="35">
        <v>2.57532835437E-4</v>
      </c>
      <c r="AI1067" s="35">
        <v>8.21982151245E-4</v>
      </c>
      <c r="AJ1067" s="35">
        <v>1.2965964343599999E-3</v>
      </c>
      <c r="AM1067" s="34"/>
      <c r="AY1067" s="36"/>
      <c r="AZ1067" s="36"/>
      <c r="BA1067" s="36"/>
      <c r="BB1067" s="36"/>
    </row>
    <row r="1068" spans="19:54" x14ac:dyDescent="0.2">
      <c r="S1068" s="8" t="s">
        <v>5387</v>
      </c>
      <c r="T1068" s="8" t="s">
        <v>5060</v>
      </c>
      <c r="U1068" s="35">
        <v>7.7956252398399997E-2</v>
      </c>
      <c r="V1068" s="35">
        <v>0.14251110214000001</v>
      </c>
      <c r="W1068" s="35">
        <v>8.9338171764300006E-2</v>
      </c>
      <c r="X1068" s="35">
        <v>5.8872624550600001E-2</v>
      </c>
      <c r="Y1068" s="35">
        <v>0.15098634294400001</v>
      </c>
      <c r="Z1068" s="35">
        <v>8.8400000000000006E-2</v>
      </c>
      <c r="AA1068" s="35">
        <v>0.24510413428700001</v>
      </c>
      <c r="AB1068" s="35">
        <v>0.32250489236800001</v>
      </c>
      <c r="AC1068" s="35">
        <v>5.7179457319200003E-2</v>
      </c>
      <c r="AD1068" s="35">
        <v>0.116371220021</v>
      </c>
      <c r="AE1068" s="35">
        <v>0.21467110549900001</v>
      </c>
      <c r="AF1068" s="35">
        <v>0.19439282540200001</v>
      </c>
      <c r="AG1068" s="35">
        <v>5.8079032484899998E-2</v>
      </c>
      <c r="AH1068" s="35">
        <v>0.110224053567</v>
      </c>
      <c r="AI1068" s="35">
        <v>7.2334429309500001E-2</v>
      </c>
      <c r="AJ1068" s="35">
        <v>5.9481361426299999E-2</v>
      </c>
      <c r="AM1068" s="34"/>
      <c r="AY1068" s="36"/>
      <c r="AZ1068" s="36"/>
      <c r="BA1068" s="36"/>
      <c r="BB1068" s="36"/>
    </row>
    <row r="1069" spans="19:54" x14ac:dyDescent="0.2">
      <c r="S1069" s="8" t="s">
        <v>5387</v>
      </c>
      <c r="T1069" s="8" t="s">
        <v>4973</v>
      </c>
      <c r="U1069" s="35">
        <v>0</v>
      </c>
      <c r="V1069" s="35">
        <v>0</v>
      </c>
      <c r="W1069" s="35">
        <v>0</v>
      </c>
      <c r="X1069" s="35">
        <v>0</v>
      </c>
      <c r="Y1069" s="35">
        <v>0</v>
      </c>
      <c r="Z1069" s="35">
        <v>0</v>
      </c>
      <c r="AA1069" s="35">
        <v>0</v>
      </c>
      <c r="AB1069" s="35">
        <v>0</v>
      </c>
      <c r="AC1069" s="35">
        <v>0</v>
      </c>
      <c r="AD1069" s="35">
        <v>0</v>
      </c>
      <c r="AE1069" s="35">
        <v>0</v>
      </c>
      <c r="AF1069" s="35">
        <v>0</v>
      </c>
      <c r="AG1069" s="35">
        <v>0</v>
      </c>
      <c r="AH1069" s="35">
        <v>0</v>
      </c>
      <c r="AI1069" s="35">
        <v>0</v>
      </c>
      <c r="AJ1069" s="35">
        <v>0</v>
      </c>
      <c r="AM1069" s="34"/>
      <c r="AY1069" s="36"/>
      <c r="AZ1069" s="36"/>
      <c r="BA1069" s="36"/>
      <c r="BB1069" s="36"/>
    </row>
    <row r="1070" spans="19:54" ht="15.75" thickBot="1" x14ac:dyDescent="0.25">
      <c r="S1070" s="40" t="s">
        <v>5387</v>
      </c>
      <c r="T1070" s="40" t="s">
        <v>52</v>
      </c>
      <c r="U1070" s="41">
        <v>0</v>
      </c>
      <c r="V1070" s="41">
        <v>0</v>
      </c>
      <c r="W1070" s="41">
        <v>0</v>
      </c>
      <c r="X1070" s="41">
        <v>0</v>
      </c>
      <c r="Y1070" s="41">
        <v>0</v>
      </c>
      <c r="Z1070" s="41">
        <v>0</v>
      </c>
      <c r="AA1070" s="41">
        <v>0</v>
      </c>
      <c r="AB1070" s="41">
        <v>0</v>
      </c>
      <c r="AC1070" s="41">
        <v>0</v>
      </c>
      <c r="AD1070" s="41">
        <v>0</v>
      </c>
      <c r="AE1070" s="41">
        <v>0</v>
      </c>
      <c r="AF1070" s="41">
        <v>0</v>
      </c>
      <c r="AG1070" s="41">
        <v>0</v>
      </c>
      <c r="AH1070" s="41">
        <v>0</v>
      </c>
      <c r="AI1070" s="41">
        <v>0</v>
      </c>
      <c r="AJ1070" s="41">
        <v>0</v>
      </c>
      <c r="AM1070" s="34"/>
      <c r="AY1070" s="36"/>
      <c r="AZ1070" s="36"/>
      <c r="BA1070" s="36"/>
      <c r="BB1070" s="36"/>
    </row>
    <row r="1071" spans="19:54" x14ac:dyDescent="0.2">
      <c r="S1071" s="8" t="s">
        <v>5388</v>
      </c>
      <c r="T1071" s="8" t="s">
        <v>5054</v>
      </c>
      <c r="U1071" s="35">
        <v>0.89574575416199997</v>
      </c>
      <c r="V1071" s="35">
        <v>0.78452391676400002</v>
      </c>
      <c r="W1071" s="35">
        <v>0.82011857135999999</v>
      </c>
      <c r="X1071" s="35">
        <v>0.84696052681699996</v>
      </c>
      <c r="Y1071" s="35">
        <v>0.849996853961</v>
      </c>
      <c r="Z1071" s="35">
        <v>0.879438448303</v>
      </c>
      <c r="AA1071" s="35">
        <v>0.81108967368499996</v>
      </c>
      <c r="AB1071" s="35">
        <v>0.57196850393700005</v>
      </c>
      <c r="AC1071" s="35">
        <v>0.89423139316099998</v>
      </c>
      <c r="AD1071" s="35">
        <v>0.78932320225599995</v>
      </c>
      <c r="AE1071" s="35">
        <v>0.77955627207099998</v>
      </c>
      <c r="AF1071" s="35">
        <v>0.77216515408399999</v>
      </c>
      <c r="AG1071" s="35">
        <v>0.86358663218599996</v>
      </c>
      <c r="AH1071" s="35">
        <v>0.78363885972699998</v>
      </c>
      <c r="AI1071" s="35">
        <v>0.85699058006899997</v>
      </c>
      <c r="AJ1071" s="35">
        <v>0.84854948805499997</v>
      </c>
      <c r="AM1071" s="34"/>
      <c r="AY1071" s="36"/>
      <c r="AZ1071" s="36"/>
      <c r="BA1071" s="36"/>
      <c r="BB1071" s="36"/>
    </row>
    <row r="1072" spans="19:54" x14ac:dyDescent="0.2">
      <c r="S1072" s="8" t="s">
        <v>5388</v>
      </c>
      <c r="T1072" s="8" t="s">
        <v>5056</v>
      </c>
      <c r="U1072" s="35">
        <v>8.4076004708300006E-5</v>
      </c>
      <c r="V1072" s="35">
        <v>9.0081974596900003E-5</v>
      </c>
      <c r="W1072" s="35">
        <v>4.8199739721400003E-5</v>
      </c>
      <c r="X1072" s="35">
        <v>7.6129572532499995E-5</v>
      </c>
      <c r="Y1072" s="35">
        <v>6.2920782734500005E-5</v>
      </c>
      <c r="Z1072" s="35">
        <v>3.9105271390600001E-5</v>
      </c>
      <c r="AA1072" s="35">
        <v>4.1942790034400001E-5</v>
      </c>
      <c r="AB1072" s="35">
        <v>8.99887514061E-5</v>
      </c>
      <c r="AC1072" s="35">
        <v>1.2977743170500001E-4</v>
      </c>
      <c r="AD1072" s="35">
        <v>3.9166536111499999E-5</v>
      </c>
      <c r="AE1072" s="35">
        <v>7.6769537847399996E-5</v>
      </c>
      <c r="AF1072" s="35">
        <v>9.9730727037000003E-5</v>
      </c>
      <c r="AG1072" s="35">
        <v>1.98925800676E-4</v>
      </c>
      <c r="AH1072" s="35">
        <v>9.6907049987899995E-5</v>
      </c>
      <c r="AI1072" s="35">
        <v>9.9157164105100005E-5</v>
      </c>
      <c r="AJ1072" s="35">
        <v>3.5551763367500002E-4</v>
      </c>
      <c r="AM1072" s="34"/>
      <c r="AY1072" s="36"/>
      <c r="AZ1072" s="36"/>
      <c r="BA1072" s="36"/>
      <c r="BB1072" s="36"/>
    </row>
    <row r="1073" spans="19:54" x14ac:dyDescent="0.2">
      <c r="S1073" s="8" t="s">
        <v>5388</v>
      </c>
      <c r="T1073" s="8" t="s">
        <v>5058</v>
      </c>
      <c r="U1073" s="35">
        <v>2.31209012948E-4</v>
      </c>
      <c r="V1073" s="35">
        <v>1.8016394919399999E-4</v>
      </c>
      <c r="W1073" s="35">
        <v>1.20499349304E-4</v>
      </c>
      <c r="X1073" s="35">
        <v>2.09356324464E-4</v>
      </c>
      <c r="Y1073" s="35">
        <v>8.1797017554900004E-4</v>
      </c>
      <c r="Z1073" s="35">
        <v>7.4300015642100002E-4</v>
      </c>
      <c r="AA1073" s="35">
        <v>1.2582837010300001E-4</v>
      </c>
      <c r="AB1073" s="35">
        <v>1.7997750281199999E-4</v>
      </c>
      <c r="AC1073" s="35">
        <v>6.1644280059699997E-4</v>
      </c>
      <c r="AD1073" s="35">
        <v>5.87498041673E-4</v>
      </c>
      <c r="AE1073" s="35">
        <v>9.2123445416899998E-4</v>
      </c>
      <c r="AF1073" s="35">
        <v>5.9838436222199999E-4</v>
      </c>
      <c r="AG1073" s="35">
        <v>1.4919435050700001E-4</v>
      </c>
      <c r="AH1073" s="35">
        <v>1.45360574982E-4</v>
      </c>
      <c r="AI1073" s="35">
        <v>6.9410014873599998E-4</v>
      </c>
      <c r="AJ1073" s="35">
        <v>9.2434584755399999E-4</v>
      </c>
      <c r="AM1073" s="34"/>
      <c r="AY1073" s="36"/>
      <c r="AZ1073" s="36"/>
      <c r="BA1073" s="36"/>
      <c r="BB1073" s="36"/>
    </row>
    <row r="1074" spans="19:54" x14ac:dyDescent="0.2">
      <c r="S1074" s="8" t="s">
        <v>5388</v>
      </c>
      <c r="T1074" s="8" t="s">
        <v>5060</v>
      </c>
      <c r="U1074" s="35">
        <v>0.103938960821</v>
      </c>
      <c r="V1074" s="35">
        <v>0.21520583731199999</v>
      </c>
      <c r="W1074" s="35">
        <v>0.17971272955100001</v>
      </c>
      <c r="X1074" s="35">
        <v>0.15275398728600001</v>
      </c>
      <c r="Y1074" s="35">
        <v>0.14912225508099999</v>
      </c>
      <c r="Z1074" s="35">
        <v>0.119779446269</v>
      </c>
      <c r="AA1074" s="35">
        <v>0.18874255515499999</v>
      </c>
      <c r="AB1074" s="35">
        <v>0.42776152980900001</v>
      </c>
      <c r="AC1074" s="35">
        <v>0.105022386607</v>
      </c>
      <c r="AD1074" s="35">
        <v>0.21005013316599999</v>
      </c>
      <c r="AE1074" s="35">
        <v>0.21944572393699999</v>
      </c>
      <c r="AF1074" s="35">
        <v>0.22713673082700001</v>
      </c>
      <c r="AG1074" s="35">
        <v>0.13606524766299999</v>
      </c>
      <c r="AH1074" s="35">
        <v>0.216118872648</v>
      </c>
      <c r="AI1074" s="35">
        <v>0.14221616261799999</v>
      </c>
      <c r="AJ1074" s="35">
        <v>0.150170648464</v>
      </c>
      <c r="AM1074" s="34"/>
      <c r="AY1074" s="36"/>
      <c r="AZ1074" s="36"/>
      <c r="BA1074" s="36"/>
      <c r="BB1074" s="36"/>
    </row>
    <row r="1075" spans="19:54" x14ac:dyDescent="0.2">
      <c r="S1075" s="8" t="s">
        <v>5388</v>
      </c>
      <c r="T1075" s="8" t="s">
        <v>4973</v>
      </c>
      <c r="U1075" s="35">
        <v>0</v>
      </c>
      <c r="V1075" s="35">
        <v>0</v>
      </c>
      <c r="W1075" s="35">
        <v>0</v>
      </c>
      <c r="X1075" s="35">
        <v>0</v>
      </c>
      <c r="Y1075" s="35">
        <v>0</v>
      </c>
      <c r="Z1075" s="35">
        <v>0</v>
      </c>
      <c r="AA1075" s="35">
        <v>0</v>
      </c>
      <c r="AB1075" s="35">
        <v>0</v>
      </c>
      <c r="AC1075" s="35">
        <v>0</v>
      </c>
      <c r="AD1075" s="35">
        <v>0</v>
      </c>
      <c r="AE1075" s="35">
        <v>0</v>
      </c>
      <c r="AF1075" s="35">
        <v>0</v>
      </c>
      <c r="AG1075" s="35">
        <v>0</v>
      </c>
      <c r="AH1075" s="35">
        <v>0</v>
      </c>
      <c r="AI1075" s="35">
        <v>0</v>
      </c>
      <c r="AJ1075" s="35">
        <v>0</v>
      </c>
      <c r="AM1075" s="34"/>
      <c r="AY1075" s="36"/>
      <c r="AZ1075" s="36"/>
      <c r="BA1075" s="36"/>
      <c r="BB1075" s="36"/>
    </row>
    <row r="1076" spans="19:54" ht="15.75" thickBot="1" x14ac:dyDescent="0.25">
      <c r="S1076" s="40" t="s">
        <v>5388</v>
      </c>
      <c r="T1076" s="40" t="s">
        <v>52</v>
      </c>
      <c r="U1076" s="41">
        <v>0</v>
      </c>
      <c r="V1076" s="41">
        <v>0</v>
      </c>
      <c r="W1076" s="41">
        <v>0</v>
      </c>
      <c r="X1076" s="41">
        <v>0</v>
      </c>
      <c r="Y1076" s="41">
        <v>0</v>
      </c>
      <c r="Z1076" s="41">
        <v>0</v>
      </c>
      <c r="AA1076" s="41">
        <v>0</v>
      </c>
      <c r="AB1076" s="41">
        <v>0</v>
      </c>
      <c r="AC1076" s="41">
        <v>0</v>
      </c>
      <c r="AD1076" s="41">
        <v>0</v>
      </c>
      <c r="AE1076" s="41">
        <v>0</v>
      </c>
      <c r="AF1076" s="41">
        <v>0</v>
      </c>
      <c r="AG1076" s="41">
        <v>0</v>
      </c>
      <c r="AH1076" s="41">
        <v>0</v>
      </c>
      <c r="AI1076" s="41">
        <v>0</v>
      </c>
      <c r="AJ1076" s="41">
        <v>0</v>
      </c>
      <c r="AM1076" s="34"/>
      <c r="AY1076" s="36"/>
      <c r="AZ1076" s="36"/>
      <c r="BA1076" s="36"/>
      <c r="BB1076" s="36"/>
    </row>
    <row r="1077" spans="19:54" x14ac:dyDescent="0.2">
      <c r="S1077" s="8" t="s">
        <v>5389</v>
      </c>
      <c r="T1077" s="8" t="s">
        <v>5054</v>
      </c>
      <c r="U1077" s="35">
        <v>0.93154800783799996</v>
      </c>
      <c r="V1077" s="35">
        <v>0.87113790504900002</v>
      </c>
      <c r="W1077" s="35">
        <v>0.94223693892600002</v>
      </c>
      <c r="X1077" s="35">
        <v>0.96205617382099995</v>
      </c>
      <c r="Y1077" s="35">
        <v>0.94557222712599998</v>
      </c>
      <c r="Z1077" s="35">
        <v>0.91869728209900003</v>
      </c>
      <c r="AA1077" s="35">
        <v>0.60775757575800005</v>
      </c>
      <c r="AB1077" s="35">
        <v>0.69039763847900004</v>
      </c>
      <c r="AC1077" s="35">
        <v>0.70421776040999995</v>
      </c>
      <c r="AD1077" s="35">
        <v>0.60704337445300005</v>
      </c>
      <c r="AE1077" s="35">
        <v>0.80389576204299995</v>
      </c>
      <c r="AF1077" s="35">
        <v>0.81932515337400003</v>
      </c>
      <c r="AG1077" s="35">
        <v>0.95838150289000001</v>
      </c>
      <c r="AH1077" s="35">
        <v>0.92094216417899999</v>
      </c>
      <c r="AI1077" s="35">
        <v>0.95567535190200004</v>
      </c>
      <c r="AJ1077" s="35">
        <v>0.956120826709</v>
      </c>
      <c r="AM1077" s="34"/>
      <c r="AY1077" s="36"/>
      <c r="AZ1077" s="36"/>
      <c r="BA1077" s="36"/>
      <c r="BB1077" s="36"/>
    </row>
    <row r="1078" spans="19:54" x14ac:dyDescent="0.2">
      <c r="S1078" s="8" t="s">
        <v>5389</v>
      </c>
      <c r="T1078" s="8" t="s">
        <v>5056</v>
      </c>
      <c r="U1078" s="35">
        <v>1.3063357282799999E-4</v>
      </c>
      <c r="V1078" s="35">
        <v>0</v>
      </c>
      <c r="W1078" s="35">
        <v>0</v>
      </c>
      <c r="X1078" s="35">
        <v>0</v>
      </c>
      <c r="Y1078" s="35">
        <v>2.94204177699E-4</v>
      </c>
      <c r="Z1078" s="35">
        <v>2.34301780694E-4</v>
      </c>
      <c r="AA1078" s="35">
        <v>0</v>
      </c>
      <c r="AB1078" s="35">
        <v>5.2092377148799996E-4</v>
      </c>
      <c r="AC1078" s="35">
        <v>1.34752728743E-4</v>
      </c>
      <c r="AD1078" s="35">
        <v>5.9689614007199998E-4</v>
      </c>
      <c r="AE1078" s="35">
        <v>0</v>
      </c>
      <c r="AF1078" s="35">
        <v>0</v>
      </c>
      <c r="AG1078" s="35">
        <v>0</v>
      </c>
      <c r="AH1078" s="35">
        <v>0</v>
      </c>
      <c r="AI1078" s="35">
        <v>0</v>
      </c>
      <c r="AJ1078" s="35">
        <v>3.1796502384700003E-4</v>
      </c>
      <c r="AM1078" s="34"/>
      <c r="AY1078" s="36"/>
      <c r="AZ1078" s="36"/>
      <c r="BA1078" s="36"/>
      <c r="BB1078" s="36"/>
    </row>
    <row r="1079" spans="19:54" x14ac:dyDescent="0.2">
      <c r="S1079" s="8" t="s">
        <v>5389</v>
      </c>
      <c r="T1079" s="8" t="s">
        <v>5058</v>
      </c>
      <c r="U1079" s="35">
        <v>1.3063357282799999E-4</v>
      </c>
      <c r="V1079" s="35">
        <v>0</v>
      </c>
      <c r="W1079" s="35">
        <v>0</v>
      </c>
      <c r="X1079" s="35">
        <v>1.05988341282E-4</v>
      </c>
      <c r="Y1079" s="35">
        <v>1.4710208885000001E-3</v>
      </c>
      <c r="Z1079" s="35">
        <v>1.1715089034699999E-3</v>
      </c>
      <c r="AA1079" s="35">
        <v>9.6969696969700003E-4</v>
      </c>
      <c r="AB1079" s="35">
        <v>1.73641257163E-4</v>
      </c>
      <c r="AC1079" s="35">
        <v>1.34752728743E-3</v>
      </c>
      <c r="AD1079" s="35">
        <v>5.9689614007199998E-4</v>
      </c>
      <c r="AE1079" s="35">
        <v>5.2645433008700004E-4</v>
      </c>
      <c r="AF1079" s="35">
        <v>9.2024539877299995E-4</v>
      </c>
      <c r="AG1079" s="35">
        <v>2.3121387283200001E-4</v>
      </c>
      <c r="AH1079" s="35">
        <v>2.3320895522399999E-4</v>
      </c>
      <c r="AI1079" s="35">
        <v>5.9898173105700004E-4</v>
      </c>
      <c r="AJ1079" s="35">
        <v>9.5389507154200004E-4</v>
      </c>
      <c r="AM1079" s="34"/>
      <c r="AY1079" s="36"/>
      <c r="AZ1079" s="36"/>
      <c r="BA1079" s="36"/>
      <c r="BB1079" s="36"/>
    </row>
    <row r="1080" spans="19:54" x14ac:dyDescent="0.2">
      <c r="S1080" s="8" t="s">
        <v>5389</v>
      </c>
      <c r="T1080" s="8" t="s">
        <v>5060</v>
      </c>
      <c r="U1080" s="35">
        <v>6.8190725016299997E-2</v>
      </c>
      <c r="V1080" s="35">
        <v>0.12886209495100001</v>
      </c>
      <c r="W1080" s="35">
        <v>5.7763061074300001E-2</v>
      </c>
      <c r="X1080" s="35">
        <v>3.7837837837800002E-2</v>
      </c>
      <c r="Y1080" s="35">
        <v>5.2662547808199997E-2</v>
      </c>
      <c r="Z1080" s="35">
        <v>7.9896907216500002E-2</v>
      </c>
      <c r="AA1080" s="35">
        <v>0.391272727273</v>
      </c>
      <c r="AB1080" s="35">
        <v>0.30890779649200001</v>
      </c>
      <c r="AC1080" s="35">
        <v>0.29429995957400001</v>
      </c>
      <c r="AD1080" s="35">
        <v>0.39176283326700001</v>
      </c>
      <c r="AE1080" s="35">
        <v>0.19557778362700001</v>
      </c>
      <c r="AF1080" s="35">
        <v>0.17975460122699999</v>
      </c>
      <c r="AG1080" s="35">
        <v>4.1387283237E-2</v>
      </c>
      <c r="AH1080" s="35">
        <v>7.8824626865700007E-2</v>
      </c>
      <c r="AI1080" s="35">
        <v>4.3725666367200003E-2</v>
      </c>
      <c r="AJ1080" s="35">
        <v>4.2607313195499999E-2</v>
      </c>
      <c r="AM1080" s="34"/>
      <c r="AY1080" s="36"/>
      <c r="AZ1080" s="36"/>
      <c r="BA1080" s="36"/>
      <c r="BB1080" s="36"/>
    </row>
    <row r="1081" spans="19:54" x14ac:dyDescent="0.2">
      <c r="S1081" s="8" t="s">
        <v>5389</v>
      </c>
      <c r="T1081" s="8" t="s">
        <v>4973</v>
      </c>
      <c r="U1081" s="35">
        <v>0</v>
      </c>
      <c r="V1081" s="35">
        <v>0</v>
      </c>
      <c r="W1081" s="35">
        <v>0</v>
      </c>
      <c r="X1081" s="35">
        <v>0</v>
      </c>
      <c r="Y1081" s="35">
        <v>0</v>
      </c>
      <c r="Z1081" s="35">
        <v>0</v>
      </c>
      <c r="AA1081" s="35">
        <v>0</v>
      </c>
      <c r="AB1081" s="35">
        <v>0</v>
      </c>
      <c r="AC1081" s="35">
        <v>0</v>
      </c>
      <c r="AD1081" s="35">
        <v>0</v>
      </c>
      <c r="AE1081" s="35">
        <v>0</v>
      </c>
      <c r="AF1081" s="35">
        <v>0</v>
      </c>
      <c r="AG1081" s="35">
        <v>0</v>
      </c>
      <c r="AH1081" s="35">
        <v>0</v>
      </c>
      <c r="AI1081" s="35">
        <v>0</v>
      </c>
      <c r="AJ1081" s="35">
        <v>0</v>
      </c>
      <c r="AM1081" s="34"/>
      <c r="AY1081" s="36"/>
      <c r="AZ1081" s="36"/>
      <c r="BA1081" s="36"/>
      <c r="BB1081" s="36"/>
    </row>
    <row r="1082" spans="19:54" ht="15.75" thickBot="1" x14ac:dyDescent="0.25">
      <c r="S1082" s="40" t="s">
        <v>5389</v>
      </c>
      <c r="T1082" s="40" t="s">
        <v>52</v>
      </c>
      <c r="U1082" s="41">
        <v>0</v>
      </c>
      <c r="V1082" s="41">
        <v>0</v>
      </c>
      <c r="W1082" s="41">
        <v>0</v>
      </c>
      <c r="X1082" s="41">
        <v>0</v>
      </c>
      <c r="Y1082" s="41">
        <v>0</v>
      </c>
      <c r="Z1082" s="41">
        <v>0</v>
      </c>
      <c r="AA1082" s="41">
        <v>0</v>
      </c>
      <c r="AB1082" s="41">
        <v>0</v>
      </c>
      <c r="AC1082" s="41">
        <v>0</v>
      </c>
      <c r="AD1082" s="41">
        <v>0</v>
      </c>
      <c r="AE1082" s="41">
        <v>0</v>
      </c>
      <c r="AF1082" s="41">
        <v>0</v>
      </c>
      <c r="AG1082" s="41">
        <v>0</v>
      </c>
      <c r="AH1082" s="41">
        <v>0</v>
      </c>
      <c r="AI1082" s="41">
        <v>0</v>
      </c>
      <c r="AJ1082" s="41">
        <v>0</v>
      </c>
      <c r="AM1082" s="34"/>
      <c r="AY1082" s="36"/>
      <c r="AZ1082" s="36"/>
      <c r="BA1082" s="36"/>
      <c r="BB1082" s="36"/>
    </row>
    <row r="1083" spans="19:54" x14ac:dyDescent="0.2">
      <c r="S1083" s="8" t="s">
        <v>5390</v>
      </c>
      <c r="T1083" s="8" t="s">
        <v>5054</v>
      </c>
      <c r="U1083" s="35">
        <v>0.86849301195100004</v>
      </c>
      <c r="V1083" s="35">
        <v>0.80149690855800004</v>
      </c>
      <c r="W1083" s="35">
        <v>0.83099532398099996</v>
      </c>
      <c r="X1083" s="35">
        <v>0.86906371471999999</v>
      </c>
      <c r="Y1083" s="35">
        <v>0.84525893132899999</v>
      </c>
      <c r="Z1083" s="35">
        <v>0.85674772386800002</v>
      </c>
      <c r="AA1083" s="35">
        <v>0.68705240422900005</v>
      </c>
      <c r="AB1083" s="35">
        <v>0.531580537927</v>
      </c>
      <c r="AC1083" s="35">
        <v>0.85075555002799996</v>
      </c>
      <c r="AD1083" s="35">
        <v>0.75108412836100003</v>
      </c>
      <c r="AE1083" s="35">
        <v>0.76267657992600002</v>
      </c>
      <c r="AF1083" s="35">
        <v>0.78130691338199998</v>
      </c>
      <c r="AG1083" s="35">
        <v>0.868051457571</v>
      </c>
      <c r="AH1083" s="35">
        <v>0.79241097489800005</v>
      </c>
      <c r="AI1083" s="35">
        <v>0.83573922068100004</v>
      </c>
      <c r="AJ1083" s="35">
        <v>0.83748226493</v>
      </c>
      <c r="AM1083" s="34"/>
      <c r="AY1083" s="36"/>
      <c r="AZ1083" s="36"/>
      <c r="BA1083" s="36"/>
      <c r="BB1083" s="36"/>
    </row>
    <row r="1084" spans="19:54" x14ac:dyDescent="0.2">
      <c r="S1084" s="8" t="s">
        <v>5390</v>
      </c>
      <c r="T1084" s="8" t="s">
        <v>5056</v>
      </c>
      <c r="U1084" s="35">
        <v>1.51914117885E-4</v>
      </c>
      <c r="V1084" s="35">
        <v>0</v>
      </c>
      <c r="W1084" s="35">
        <v>0</v>
      </c>
      <c r="X1084" s="35">
        <v>1.2675342234200001E-4</v>
      </c>
      <c r="Y1084" s="35">
        <v>0</v>
      </c>
      <c r="Z1084" s="35">
        <v>0</v>
      </c>
      <c r="AA1084" s="35">
        <v>0</v>
      </c>
      <c r="AB1084" s="35">
        <v>0</v>
      </c>
      <c r="AC1084" s="35">
        <v>2.4874074995299999E-4</v>
      </c>
      <c r="AD1084" s="35">
        <v>1.23900384091E-4</v>
      </c>
      <c r="AE1084" s="35">
        <v>2.9739776951700001E-4</v>
      </c>
      <c r="AF1084" s="35">
        <v>3.6424564726499997E-4</v>
      </c>
      <c r="AG1084" s="35">
        <v>1.18021952083E-4</v>
      </c>
      <c r="AH1084" s="35">
        <v>5.8377116170499998E-5</v>
      </c>
      <c r="AI1084" s="35">
        <v>0</v>
      </c>
      <c r="AJ1084" s="35">
        <v>1.2898232942100001E-4</v>
      </c>
      <c r="AM1084" s="34"/>
      <c r="AY1084" s="36"/>
      <c r="AZ1084" s="36"/>
      <c r="BA1084" s="36"/>
      <c r="BB1084" s="36"/>
    </row>
    <row r="1085" spans="19:54" x14ac:dyDescent="0.2">
      <c r="S1085" s="8" t="s">
        <v>5390</v>
      </c>
      <c r="T1085" s="8" t="s">
        <v>5058</v>
      </c>
      <c r="U1085" s="35">
        <v>1.0127607859E-4</v>
      </c>
      <c r="V1085" s="35">
        <v>3.2541490400300001E-4</v>
      </c>
      <c r="W1085" s="35">
        <v>7.4222519112300002E-5</v>
      </c>
      <c r="X1085" s="35">
        <v>2.5350684468499997E-4</v>
      </c>
      <c r="Y1085" s="35">
        <v>1.02954802842E-3</v>
      </c>
      <c r="Z1085" s="35">
        <v>4.60988821021E-4</v>
      </c>
      <c r="AA1085" s="35">
        <v>2.27350233034E-4</v>
      </c>
      <c r="AB1085" s="35">
        <v>1.00735368188E-4</v>
      </c>
      <c r="AC1085" s="35">
        <v>7.4622224986000004E-4</v>
      </c>
      <c r="AD1085" s="35">
        <v>9.9120307272999994E-4</v>
      </c>
      <c r="AE1085" s="35">
        <v>6.6914498141300001E-4</v>
      </c>
      <c r="AF1085" s="35">
        <v>9.4703868288800004E-4</v>
      </c>
      <c r="AG1085" s="35">
        <v>1.18021952083E-4</v>
      </c>
      <c r="AH1085" s="35">
        <v>1.16754232341E-4</v>
      </c>
      <c r="AI1085" s="35">
        <v>2.8304557033700001E-4</v>
      </c>
      <c r="AJ1085" s="35">
        <v>1.4188056236300001E-3</v>
      </c>
      <c r="AM1085" s="34"/>
      <c r="AY1085" s="36"/>
      <c r="AZ1085" s="36"/>
      <c r="BA1085" s="36"/>
      <c r="BB1085" s="36"/>
    </row>
    <row r="1086" spans="19:54" x14ac:dyDescent="0.2">
      <c r="S1086" s="8" t="s">
        <v>5390</v>
      </c>
      <c r="T1086" s="8" t="s">
        <v>5060</v>
      </c>
      <c r="U1086" s="35">
        <v>0.13125379785300001</v>
      </c>
      <c r="V1086" s="35">
        <v>0.198177676538</v>
      </c>
      <c r="W1086" s="35">
        <v>0.16893045349999999</v>
      </c>
      <c r="X1086" s="35">
        <v>0.13055602501300001</v>
      </c>
      <c r="Y1086" s="35">
        <v>0.153711520642</v>
      </c>
      <c r="Z1086" s="35">
        <v>0.14279128731099999</v>
      </c>
      <c r="AA1086" s="35">
        <v>0.31272024553799999</v>
      </c>
      <c r="AB1086" s="35">
        <v>0.46831872670500002</v>
      </c>
      <c r="AC1086" s="35">
        <v>0.14824948697199999</v>
      </c>
      <c r="AD1086" s="35">
        <v>0.247800768182</v>
      </c>
      <c r="AE1086" s="35">
        <v>0.23635687732300001</v>
      </c>
      <c r="AF1086" s="35">
        <v>0.21738180228699999</v>
      </c>
      <c r="AG1086" s="35">
        <v>0.131712498525</v>
      </c>
      <c r="AH1086" s="35">
        <v>0.20741389375399999</v>
      </c>
      <c r="AI1086" s="35">
        <v>0.16397773374800001</v>
      </c>
      <c r="AJ1086" s="35">
        <v>0.160969947117</v>
      </c>
      <c r="AM1086" s="34"/>
      <c r="AY1086" s="36"/>
      <c r="AZ1086" s="36"/>
      <c r="BA1086" s="36"/>
      <c r="BB1086" s="36"/>
    </row>
    <row r="1087" spans="19:54" x14ac:dyDescent="0.2">
      <c r="S1087" s="8" t="s">
        <v>5390</v>
      </c>
      <c r="T1087" s="8" t="s">
        <v>4973</v>
      </c>
      <c r="U1087" s="35">
        <v>0</v>
      </c>
      <c r="V1087" s="35">
        <v>0</v>
      </c>
      <c r="W1087" s="35">
        <v>0</v>
      </c>
      <c r="X1087" s="35">
        <v>0</v>
      </c>
      <c r="Y1087" s="35">
        <v>0</v>
      </c>
      <c r="Z1087" s="35">
        <v>0</v>
      </c>
      <c r="AA1087" s="35">
        <v>0</v>
      </c>
      <c r="AB1087" s="35">
        <v>0</v>
      </c>
      <c r="AC1087" s="35">
        <v>0</v>
      </c>
      <c r="AD1087" s="35">
        <v>0</v>
      </c>
      <c r="AE1087" s="35">
        <v>0</v>
      </c>
      <c r="AF1087" s="35">
        <v>0</v>
      </c>
      <c r="AG1087" s="35">
        <v>0</v>
      </c>
      <c r="AH1087" s="35">
        <v>0</v>
      </c>
      <c r="AI1087" s="35">
        <v>0</v>
      </c>
      <c r="AJ1087" s="35">
        <v>0</v>
      </c>
      <c r="AM1087" s="34"/>
      <c r="AY1087" s="36"/>
      <c r="AZ1087" s="36"/>
      <c r="BA1087" s="36"/>
      <c r="BB1087" s="36"/>
    </row>
    <row r="1088" spans="19:54" ht="15.75" thickBot="1" x14ac:dyDescent="0.25">
      <c r="S1088" s="40" t="s">
        <v>5390</v>
      </c>
      <c r="T1088" s="40" t="s">
        <v>52</v>
      </c>
      <c r="U1088" s="41">
        <v>0</v>
      </c>
      <c r="V1088" s="41">
        <v>0</v>
      </c>
      <c r="W1088" s="41">
        <v>0</v>
      </c>
      <c r="X1088" s="41">
        <v>0</v>
      </c>
      <c r="Y1088" s="41">
        <v>0</v>
      </c>
      <c r="Z1088" s="41">
        <v>0</v>
      </c>
      <c r="AA1088" s="41">
        <v>0</v>
      </c>
      <c r="AB1088" s="41">
        <v>0</v>
      </c>
      <c r="AC1088" s="41">
        <v>0</v>
      </c>
      <c r="AD1088" s="41">
        <v>0</v>
      </c>
      <c r="AE1088" s="41">
        <v>0</v>
      </c>
      <c r="AF1088" s="41">
        <v>0</v>
      </c>
      <c r="AG1088" s="41">
        <v>0</v>
      </c>
      <c r="AH1088" s="41">
        <v>0</v>
      </c>
      <c r="AI1088" s="41">
        <v>0</v>
      </c>
      <c r="AJ1088" s="41">
        <v>0</v>
      </c>
      <c r="AM1088" s="34"/>
      <c r="AY1088" s="36"/>
      <c r="AZ1088" s="36"/>
      <c r="BA1088" s="36"/>
      <c r="BB1088" s="36"/>
    </row>
    <row r="1089" spans="19:54" x14ac:dyDescent="0.2">
      <c r="S1089" s="8" t="s">
        <v>5391</v>
      </c>
      <c r="T1089" s="8" t="s">
        <v>5054</v>
      </c>
      <c r="U1089" s="35">
        <v>0.24841806676799999</v>
      </c>
      <c r="V1089" s="35">
        <v>0.22283766510399999</v>
      </c>
      <c r="W1089" s="35">
        <v>0.23534565148100001</v>
      </c>
      <c r="X1089" s="35">
        <v>0.27507163323799999</v>
      </c>
      <c r="Y1089" s="35">
        <v>0.36569003285899998</v>
      </c>
      <c r="Z1089" s="35">
        <v>0.28886688357599999</v>
      </c>
      <c r="AA1089" s="35">
        <v>0.16848311595500001</v>
      </c>
      <c r="AB1089" s="35">
        <v>0.14636871508400001</v>
      </c>
      <c r="AC1089" s="35">
        <v>0.33141588454900001</v>
      </c>
      <c r="AD1089" s="35">
        <v>0.196634774002</v>
      </c>
      <c r="AE1089" s="35">
        <v>0.26583663975900002</v>
      </c>
      <c r="AF1089" s="35">
        <v>0.25752667682899999</v>
      </c>
      <c r="AG1089" s="35">
        <v>0.23533938740999999</v>
      </c>
      <c r="AH1089" s="35">
        <v>0.14763973928499999</v>
      </c>
      <c r="AI1089" s="35">
        <v>0.26427196921099999</v>
      </c>
      <c r="AJ1089" s="35">
        <v>0.19479289940799999</v>
      </c>
      <c r="AM1089" s="34"/>
      <c r="AY1089" s="36"/>
      <c r="AZ1089" s="36"/>
      <c r="BA1089" s="36"/>
      <c r="BB1089" s="36"/>
    </row>
    <row r="1090" spans="19:54" x14ac:dyDescent="0.2">
      <c r="S1090" s="8" t="s">
        <v>5391</v>
      </c>
      <c r="T1090" s="8" t="s">
        <v>5056</v>
      </c>
      <c r="U1090" s="35">
        <v>2.1819768710500001E-4</v>
      </c>
      <c r="V1090" s="35">
        <v>4.2607584149999999E-4</v>
      </c>
      <c r="W1090" s="35">
        <v>0</v>
      </c>
      <c r="X1090" s="35">
        <v>1.71919770774E-4</v>
      </c>
      <c r="Y1090" s="35">
        <v>0</v>
      </c>
      <c r="Z1090" s="35">
        <v>5.6585089828799999E-4</v>
      </c>
      <c r="AA1090" s="35">
        <v>0</v>
      </c>
      <c r="AB1090" s="35">
        <v>2.7932960893900001E-4</v>
      </c>
      <c r="AC1090" s="35">
        <v>1.00918357049E-4</v>
      </c>
      <c r="AD1090" s="35">
        <v>0</v>
      </c>
      <c r="AE1090" s="35">
        <v>0</v>
      </c>
      <c r="AF1090" s="35">
        <v>2.8582317073199998E-4</v>
      </c>
      <c r="AG1090" s="35">
        <v>0</v>
      </c>
      <c r="AH1090" s="35">
        <v>9.8755678451500003E-5</v>
      </c>
      <c r="AI1090" s="35">
        <v>1.83267662421E-4</v>
      </c>
      <c r="AJ1090" s="35">
        <v>0</v>
      </c>
      <c r="AM1090" s="34"/>
      <c r="AY1090" s="36"/>
      <c r="AZ1090" s="36"/>
      <c r="BA1090" s="36"/>
      <c r="BB1090" s="36"/>
    </row>
    <row r="1091" spans="19:54" x14ac:dyDescent="0.2">
      <c r="S1091" s="8" t="s">
        <v>5391</v>
      </c>
      <c r="T1091" s="8" t="s">
        <v>5058</v>
      </c>
      <c r="U1091" s="35">
        <v>2.1819768710500001E-4</v>
      </c>
      <c r="V1091" s="35">
        <v>0</v>
      </c>
      <c r="W1091" s="35">
        <v>7.9643198470900003E-5</v>
      </c>
      <c r="X1091" s="35">
        <v>5.7306590257900001E-5</v>
      </c>
      <c r="Y1091" s="35">
        <v>9.5837897042700001E-4</v>
      </c>
      <c r="Z1091" s="35">
        <v>8.4877634743200003E-4</v>
      </c>
      <c r="AA1091" s="35">
        <v>0</v>
      </c>
      <c r="AB1091" s="35">
        <v>1.39664804469E-4</v>
      </c>
      <c r="AC1091" s="35">
        <v>6.0551014229499997E-4</v>
      </c>
      <c r="AD1091" s="35">
        <v>1.1547344110900001E-3</v>
      </c>
      <c r="AE1091" s="35">
        <v>5.4727048843899995E-4</v>
      </c>
      <c r="AF1091" s="35">
        <v>2.8582317073199998E-4</v>
      </c>
      <c r="AG1091" s="35">
        <v>0</v>
      </c>
      <c r="AH1091" s="35">
        <v>0</v>
      </c>
      <c r="AI1091" s="35">
        <v>4.5816915605200001E-4</v>
      </c>
      <c r="AJ1091" s="35">
        <v>3.55029585799E-4</v>
      </c>
      <c r="AM1091" s="34"/>
      <c r="AY1091" s="36"/>
      <c r="AZ1091" s="36"/>
      <c r="BA1091" s="36"/>
      <c r="BB1091" s="36"/>
    </row>
    <row r="1092" spans="19:54" x14ac:dyDescent="0.2">
      <c r="S1092" s="8" t="s">
        <v>5391</v>
      </c>
      <c r="T1092" s="8" t="s">
        <v>5060</v>
      </c>
      <c r="U1092" s="35">
        <v>0.751145537857</v>
      </c>
      <c r="V1092" s="35">
        <v>0.77673625905400001</v>
      </c>
      <c r="W1092" s="35">
        <v>0.76457470532000005</v>
      </c>
      <c r="X1092" s="35">
        <v>0.72469914040100003</v>
      </c>
      <c r="Y1092" s="35">
        <v>0.63335158817100001</v>
      </c>
      <c r="Z1092" s="35">
        <v>0.70971848917799996</v>
      </c>
      <c r="AA1092" s="35">
        <v>0.83151688404500002</v>
      </c>
      <c r="AB1092" s="35">
        <v>0.85321229050299996</v>
      </c>
      <c r="AC1092" s="35">
        <v>0.66787768695100003</v>
      </c>
      <c r="AD1092" s="35">
        <v>0.80221049158699997</v>
      </c>
      <c r="AE1092" s="35">
        <v>0.73361608975199999</v>
      </c>
      <c r="AF1092" s="35">
        <v>0.74190167682899999</v>
      </c>
      <c r="AG1092" s="35">
        <v>0.76466061258999996</v>
      </c>
      <c r="AH1092" s="35">
        <v>0.85226150503700004</v>
      </c>
      <c r="AI1092" s="35">
        <v>0.73508659396999998</v>
      </c>
      <c r="AJ1092" s="35">
        <v>0.80485207100599998</v>
      </c>
      <c r="AM1092" s="34"/>
      <c r="AY1092" s="36"/>
      <c r="AZ1092" s="36"/>
      <c r="BA1092" s="36"/>
      <c r="BB1092" s="36"/>
    </row>
    <row r="1093" spans="19:54" x14ac:dyDescent="0.2">
      <c r="S1093" s="8" t="s">
        <v>5391</v>
      </c>
      <c r="T1093" s="8" t="s">
        <v>4973</v>
      </c>
      <c r="U1093" s="35">
        <v>0</v>
      </c>
      <c r="V1093" s="35">
        <v>0</v>
      </c>
      <c r="W1093" s="35">
        <v>0</v>
      </c>
      <c r="X1093" s="35">
        <v>0</v>
      </c>
      <c r="Y1093" s="35">
        <v>0</v>
      </c>
      <c r="Z1093" s="35">
        <v>0</v>
      </c>
      <c r="AA1093" s="35">
        <v>0</v>
      </c>
      <c r="AB1093" s="35">
        <v>0</v>
      </c>
      <c r="AC1093" s="35">
        <v>0</v>
      </c>
      <c r="AD1093" s="35">
        <v>0</v>
      </c>
      <c r="AE1093" s="35">
        <v>0</v>
      </c>
      <c r="AF1093" s="35">
        <v>0</v>
      </c>
      <c r="AG1093" s="35">
        <v>0</v>
      </c>
      <c r="AH1093" s="35">
        <v>0</v>
      </c>
      <c r="AI1093" s="35">
        <v>0</v>
      </c>
      <c r="AJ1093" s="35">
        <v>0</v>
      </c>
      <c r="AM1093" s="34"/>
      <c r="AY1093" s="36"/>
      <c r="AZ1093" s="36"/>
      <c r="BA1093" s="36"/>
      <c r="BB1093" s="36"/>
    </row>
    <row r="1094" spans="19:54" ht="15.75" thickBot="1" x14ac:dyDescent="0.25">
      <c r="S1094" s="40" t="s">
        <v>5391</v>
      </c>
      <c r="T1094" s="40" t="s">
        <v>52</v>
      </c>
      <c r="U1094" s="41">
        <v>0</v>
      </c>
      <c r="V1094" s="41">
        <v>0</v>
      </c>
      <c r="W1094" s="41">
        <v>0</v>
      </c>
      <c r="X1094" s="41">
        <v>0</v>
      </c>
      <c r="Y1094" s="41">
        <v>0</v>
      </c>
      <c r="Z1094" s="41">
        <v>0</v>
      </c>
      <c r="AA1094" s="41">
        <v>0</v>
      </c>
      <c r="AB1094" s="41">
        <v>0</v>
      </c>
      <c r="AC1094" s="41">
        <v>0</v>
      </c>
      <c r="AD1094" s="41">
        <v>0</v>
      </c>
      <c r="AE1094" s="41">
        <v>0</v>
      </c>
      <c r="AF1094" s="41">
        <v>0</v>
      </c>
      <c r="AG1094" s="41">
        <v>0</v>
      </c>
      <c r="AH1094" s="41">
        <v>0</v>
      </c>
      <c r="AI1094" s="41">
        <v>0</v>
      </c>
      <c r="AJ1094" s="41">
        <v>0</v>
      </c>
      <c r="AM1094" s="34"/>
      <c r="AY1094" s="36"/>
      <c r="AZ1094" s="36"/>
      <c r="BA1094" s="36"/>
      <c r="BB1094" s="36"/>
    </row>
    <row r="1095" spans="19:54" x14ac:dyDescent="0.2">
      <c r="S1095" s="8" t="s">
        <v>5392</v>
      </c>
      <c r="T1095" s="8" t="s">
        <v>5054</v>
      </c>
      <c r="U1095" s="35">
        <v>0.32537981616400002</v>
      </c>
      <c r="V1095" s="35">
        <v>0.26971677559899998</v>
      </c>
      <c r="W1095" s="35">
        <v>0.232704402516</v>
      </c>
      <c r="X1095" s="35">
        <v>0.22060641314599999</v>
      </c>
      <c r="Y1095" s="35">
        <v>0.37975834740800002</v>
      </c>
      <c r="Z1095" s="35">
        <v>0.33740532616699997</v>
      </c>
      <c r="AA1095" s="35">
        <v>0.24174132138900001</v>
      </c>
      <c r="AB1095" s="35">
        <v>0.162162162162</v>
      </c>
      <c r="AC1095" s="35">
        <v>0.30041381505699999</v>
      </c>
      <c r="AD1095" s="35">
        <v>0.15989932885899999</v>
      </c>
      <c r="AE1095" s="35">
        <v>0.32784538296299998</v>
      </c>
      <c r="AF1095" s="35">
        <v>0.265290435928</v>
      </c>
      <c r="AG1095" s="35">
        <v>0.20239452679600001</v>
      </c>
      <c r="AH1095" s="35">
        <v>0.12711370262400001</v>
      </c>
      <c r="AI1095" s="35">
        <v>0.22430860291900001</v>
      </c>
      <c r="AJ1095" s="35">
        <v>0.24912198548299999</v>
      </c>
      <c r="AM1095" s="34"/>
      <c r="AY1095" s="36"/>
      <c r="AZ1095" s="36"/>
      <c r="BA1095" s="36"/>
      <c r="BB1095" s="36"/>
    </row>
    <row r="1096" spans="19:54" x14ac:dyDescent="0.2">
      <c r="S1096" s="8" t="s">
        <v>5392</v>
      </c>
      <c r="T1096" s="8" t="s">
        <v>5056</v>
      </c>
      <c r="U1096" s="35">
        <v>4.7625851312100003E-5</v>
      </c>
      <c r="V1096" s="35">
        <v>0</v>
      </c>
      <c r="W1096" s="35">
        <v>1.7470300489200001E-4</v>
      </c>
      <c r="X1096" s="35">
        <v>2.1813422526000001E-4</v>
      </c>
      <c r="Y1096" s="35">
        <v>0</v>
      </c>
      <c r="Z1096" s="35">
        <v>1.2215978499899999E-4</v>
      </c>
      <c r="AA1096" s="35">
        <v>2.79955207167E-4</v>
      </c>
      <c r="AB1096" s="35">
        <v>0</v>
      </c>
      <c r="AC1096" s="35">
        <v>2.3873945567399999E-4</v>
      </c>
      <c r="AD1096" s="35">
        <v>1.6778523489900001E-4</v>
      </c>
      <c r="AE1096" s="35">
        <v>2.3860653781900001E-4</v>
      </c>
      <c r="AF1096" s="35">
        <v>0</v>
      </c>
      <c r="AG1096" s="35">
        <v>1.4253135689900001E-4</v>
      </c>
      <c r="AH1096" s="35">
        <v>3.8872691933899999E-4</v>
      </c>
      <c r="AI1096" s="35">
        <v>1.02051229717E-4</v>
      </c>
      <c r="AJ1096" s="35">
        <v>1.17068602201E-4</v>
      </c>
      <c r="AM1096" s="34"/>
      <c r="AY1096" s="36"/>
      <c r="AZ1096" s="36"/>
      <c r="BA1096" s="36"/>
      <c r="BB1096" s="36"/>
    </row>
    <row r="1097" spans="19:54" x14ac:dyDescent="0.2">
      <c r="S1097" s="8" t="s">
        <v>5392</v>
      </c>
      <c r="T1097" s="8" t="s">
        <v>5058</v>
      </c>
      <c r="U1097" s="35">
        <v>1.4287755393600001E-4</v>
      </c>
      <c r="V1097" s="35">
        <v>4.35729847495E-4</v>
      </c>
      <c r="W1097" s="35">
        <v>8.7351502445799997E-5</v>
      </c>
      <c r="X1097" s="35">
        <v>2.9084563367999999E-4</v>
      </c>
      <c r="Y1097" s="35">
        <v>3.8976224503099998E-4</v>
      </c>
      <c r="Z1097" s="35">
        <v>0</v>
      </c>
      <c r="AA1097" s="35">
        <v>1.3997760358299999E-4</v>
      </c>
      <c r="AB1097" s="35">
        <v>1.59923236846E-4</v>
      </c>
      <c r="AC1097" s="35">
        <v>3.9789909278999997E-4</v>
      </c>
      <c r="AD1097" s="35">
        <v>5.0335570469799997E-4</v>
      </c>
      <c r="AE1097" s="35">
        <v>9.5442615127700001E-4</v>
      </c>
      <c r="AF1097" s="35">
        <v>3.2941693203000002E-4</v>
      </c>
      <c r="AG1097" s="35">
        <v>0</v>
      </c>
      <c r="AH1097" s="35">
        <v>0</v>
      </c>
      <c r="AI1097" s="35">
        <v>8.1640983773899995E-4</v>
      </c>
      <c r="AJ1097" s="35">
        <v>4.6827440880400001E-4</v>
      </c>
      <c r="AM1097" s="34"/>
      <c r="AY1097" s="36"/>
      <c r="AZ1097" s="36"/>
      <c r="BA1097" s="36"/>
      <c r="BB1097" s="36"/>
    </row>
    <row r="1098" spans="19:54" x14ac:dyDescent="0.2">
      <c r="S1098" s="8" t="s">
        <v>5392</v>
      </c>
      <c r="T1098" s="8" t="s">
        <v>5060</v>
      </c>
      <c r="U1098" s="35">
        <v>0.67442968043100004</v>
      </c>
      <c r="V1098" s="35">
        <v>0.72984749455300002</v>
      </c>
      <c r="W1098" s="35">
        <v>0.76703354297699999</v>
      </c>
      <c r="X1098" s="35">
        <v>0.77888460699499995</v>
      </c>
      <c r="Y1098" s="35">
        <v>0.61985189034699995</v>
      </c>
      <c r="Z1098" s="35">
        <v>0.66247251404800001</v>
      </c>
      <c r="AA1098" s="35">
        <v>0.75783874580099997</v>
      </c>
      <c r="AB1098" s="35">
        <v>0.83767791460100005</v>
      </c>
      <c r="AC1098" s="35">
        <v>0.69894954639499995</v>
      </c>
      <c r="AD1098" s="35">
        <v>0.83942953020099997</v>
      </c>
      <c r="AE1098" s="35">
        <v>0.67096158434700004</v>
      </c>
      <c r="AF1098" s="35">
        <v>0.73438014713999999</v>
      </c>
      <c r="AG1098" s="35">
        <v>0.79746294184699995</v>
      </c>
      <c r="AH1098" s="35">
        <v>0.87249757045700005</v>
      </c>
      <c r="AI1098" s="35">
        <v>0.77477293601399999</v>
      </c>
      <c r="AJ1098" s="35">
        <v>0.75029267150599999</v>
      </c>
      <c r="AM1098" s="34"/>
      <c r="AY1098" s="36"/>
      <c r="AZ1098" s="36"/>
      <c r="BA1098" s="36"/>
      <c r="BB1098" s="36"/>
    </row>
    <row r="1099" spans="19:54" x14ac:dyDescent="0.2">
      <c r="S1099" s="8" t="s">
        <v>5392</v>
      </c>
      <c r="T1099" s="8" t="s">
        <v>4973</v>
      </c>
      <c r="U1099" s="35">
        <v>0</v>
      </c>
      <c r="V1099" s="35">
        <v>0</v>
      </c>
      <c r="W1099" s="35">
        <v>0</v>
      </c>
      <c r="X1099" s="35">
        <v>0</v>
      </c>
      <c r="Y1099" s="35">
        <v>0</v>
      </c>
      <c r="Z1099" s="35">
        <v>0</v>
      </c>
      <c r="AA1099" s="35">
        <v>0</v>
      </c>
      <c r="AB1099" s="35">
        <v>0</v>
      </c>
      <c r="AC1099" s="35">
        <v>0</v>
      </c>
      <c r="AD1099" s="35">
        <v>0</v>
      </c>
      <c r="AE1099" s="35">
        <v>0</v>
      </c>
      <c r="AF1099" s="35">
        <v>0</v>
      </c>
      <c r="AG1099" s="35">
        <v>0</v>
      </c>
      <c r="AH1099" s="35">
        <v>0</v>
      </c>
      <c r="AI1099" s="35">
        <v>0</v>
      </c>
      <c r="AJ1099" s="35">
        <v>0</v>
      </c>
      <c r="AM1099" s="34"/>
      <c r="AY1099" s="36"/>
      <c r="AZ1099" s="36"/>
      <c r="BA1099" s="36"/>
      <c r="BB1099" s="36"/>
    </row>
    <row r="1100" spans="19:54" ht="15.75" thickBot="1" x14ac:dyDescent="0.25">
      <c r="S1100" s="40" t="s">
        <v>5392</v>
      </c>
      <c r="T1100" s="40" t="s">
        <v>52</v>
      </c>
      <c r="U1100" s="41">
        <v>0</v>
      </c>
      <c r="V1100" s="41">
        <v>0</v>
      </c>
      <c r="W1100" s="41">
        <v>0</v>
      </c>
      <c r="X1100" s="41">
        <v>0</v>
      </c>
      <c r="Y1100" s="41">
        <v>0</v>
      </c>
      <c r="Z1100" s="41">
        <v>0</v>
      </c>
      <c r="AA1100" s="41">
        <v>0</v>
      </c>
      <c r="AB1100" s="41">
        <v>0</v>
      </c>
      <c r="AC1100" s="41">
        <v>0</v>
      </c>
      <c r="AD1100" s="41">
        <v>0</v>
      </c>
      <c r="AE1100" s="41">
        <v>0</v>
      </c>
      <c r="AF1100" s="41">
        <v>0</v>
      </c>
      <c r="AG1100" s="41">
        <v>0</v>
      </c>
      <c r="AH1100" s="41">
        <v>0</v>
      </c>
      <c r="AI1100" s="41">
        <v>0</v>
      </c>
      <c r="AJ1100" s="41">
        <v>0</v>
      </c>
      <c r="AM1100" s="34"/>
      <c r="AY1100" s="36"/>
      <c r="AZ1100" s="36"/>
      <c r="BA1100" s="36"/>
      <c r="BB1100" s="36"/>
    </row>
    <row r="1101" spans="19:54" x14ac:dyDescent="0.2">
      <c r="S1101" s="8" t="s">
        <v>5393</v>
      </c>
      <c r="T1101" s="8" t="s">
        <v>5054</v>
      </c>
      <c r="U1101" s="35">
        <v>0.43815881939599999</v>
      </c>
      <c r="V1101" s="35">
        <v>0.36304909560699999</v>
      </c>
      <c r="W1101" s="35">
        <v>0.382372542486</v>
      </c>
      <c r="X1101" s="35">
        <v>0.38926014319800001</v>
      </c>
      <c r="Y1101" s="35">
        <v>0.50935662092300005</v>
      </c>
      <c r="Z1101" s="35">
        <v>0.437908496732</v>
      </c>
      <c r="AA1101" s="35">
        <v>0.21603105731899999</v>
      </c>
      <c r="AB1101" s="35">
        <v>0.18699186991899999</v>
      </c>
      <c r="AC1101" s="35">
        <v>0.24637352674499999</v>
      </c>
      <c r="AD1101" s="35">
        <v>0.21472621939799999</v>
      </c>
      <c r="AE1101" s="35">
        <v>0.37351543942999998</v>
      </c>
      <c r="AF1101" s="35">
        <v>0.36822107081200001</v>
      </c>
      <c r="AG1101" s="35">
        <v>0.36450311697799997</v>
      </c>
      <c r="AH1101" s="35">
        <v>0.27107010239700002</v>
      </c>
      <c r="AI1101" s="35">
        <v>0.48868110236200002</v>
      </c>
      <c r="AJ1101" s="35">
        <v>0.36457564575599999</v>
      </c>
      <c r="AM1101" s="34"/>
      <c r="AY1101" s="36"/>
      <c r="AZ1101" s="36"/>
      <c r="BA1101" s="36"/>
      <c r="BB1101" s="36"/>
    </row>
    <row r="1102" spans="19:54" x14ac:dyDescent="0.2">
      <c r="S1102" s="8" t="s">
        <v>5393</v>
      </c>
      <c r="T1102" s="8" t="s">
        <v>5056</v>
      </c>
      <c r="U1102" s="35">
        <v>1.75685172171E-4</v>
      </c>
      <c r="V1102" s="35">
        <v>0</v>
      </c>
      <c r="W1102" s="35">
        <v>2.4991669443499999E-4</v>
      </c>
      <c r="X1102" s="35">
        <v>1.5910898965800001E-4</v>
      </c>
      <c r="Y1102" s="35">
        <v>1.7822135091800001E-4</v>
      </c>
      <c r="Z1102" s="35">
        <v>1.92233756248E-4</v>
      </c>
      <c r="AA1102" s="35">
        <v>2.28362639872E-4</v>
      </c>
      <c r="AB1102" s="35">
        <v>0</v>
      </c>
      <c r="AC1102" s="35">
        <v>2.2665457842200001E-4</v>
      </c>
      <c r="AD1102" s="35">
        <v>0</v>
      </c>
      <c r="AE1102" s="35">
        <v>0</v>
      </c>
      <c r="AF1102" s="35">
        <v>3.4542314335099999E-4</v>
      </c>
      <c r="AG1102" s="35">
        <v>0</v>
      </c>
      <c r="AH1102" s="35">
        <v>2.2504782266199999E-4</v>
      </c>
      <c r="AI1102" s="35">
        <v>2.4606299212600002E-4</v>
      </c>
      <c r="AJ1102" s="35">
        <v>2.9520295203000002E-4</v>
      </c>
      <c r="AM1102" s="34"/>
      <c r="AY1102" s="36"/>
      <c r="AZ1102" s="36"/>
      <c r="BA1102" s="36"/>
      <c r="BB1102" s="36"/>
    </row>
    <row r="1103" spans="19:54" x14ac:dyDescent="0.2">
      <c r="S1103" s="8" t="s">
        <v>5393</v>
      </c>
      <c r="T1103" s="8" t="s">
        <v>5058</v>
      </c>
      <c r="U1103" s="35">
        <v>8.7842586085699995E-5</v>
      </c>
      <c r="V1103" s="35">
        <v>0</v>
      </c>
      <c r="W1103" s="35">
        <v>8.3305564811700004E-5</v>
      </c>
      <c r="X1103" s="35">
        <v>1.5910898965800001E-4</v>
      </c>
      <c r="Y1103" s="35">
        <v>1.60399215826E-3</v>
      </c>
      <c r="Z1103" s="35">
        <v>1.92233756248E-4</v>
      </c>
      <c r="AA1103" s="35">
        <v>2.28362639872E-4</v>
      </c>
      <c r="AB1103" s="35">
        <v>0</v>
      </c>
      <c r="AC1103" s="35">
        <v>3.3998186763400002E-4</v>
      </c>
      <c r="AD1103" s="35">
        <v>1.8688095683E-4</v>
      </c>
      <c r="AE1103" s="35">
        <v>8.9073634204299998E-4</v>
      </c>
      <c r="AF1103" s="35">
        <v>8.6355785837700005E-4</v>
      </c>
      <c r="AG1103" s="35">
        <v>3.6670333700000002E-4</v>
      </c>
      <c r="AH1103" s="35">
        <v>0</v>
      </c>
      <c r="AI1103" s="35">
        <v>6.1515748031499998E-4</v>
      </c>
      <c r="AJ1103" s="35">
        <v>7.3800738007399999E-4</v>
      </c>
      <c r="AM1103" s="34"/>
      <c r="AY1103" s="36"/>
      <c r="AZ1103" s="36"/>
      <c r="BA1103" s="36"/>
      <c r="BB1103" s="36"/>
    </row>
    <row r="1104" spans="19:54" x14ac:dyDescent="0.2">
      <c r="S1104" s="8" t="s">
        <v>5393</v>
      </c>
      <c r="T1104" s="8" t="s">
        <v>5060</v>
      </c>
      <c r="U1104" s="35">
        <v>0.56157765284600003</v>
      </c>
      <c r="V1104" s="35">
        <v>0.63695090439299995</v>
      </c>
      <c r="W1104" s="35">
        <v>0.61729423525500005</v>
      </c>
      <c r="X1104" s="35">
        <v>0.61042163882300005</v>
      </c>
      <c r="Y1104" s="35">
        <v>0.48886116556800002</v>
      </c>
      <c r="Z1104" s="35">
        <v>0.56170703575500003</v>
      </c>
      <c r="AA1104" s="35">
        <v>0.78351221740099997</v>
      </c>
      <c r="AB1104" s="35">
        <v>0.81300813008100004</v>
      </c>
      <c r="AC1104" s="35">
        <v>0.75305983680900002</v>
      </c>
      <c r="AD1104" s="35">
        <v>0.785086899645</v>
      </c>
      <c r="AE1104" s="35">
        <v>0.62559382422800003</v>
      </c>
      <c r="AF1104" s="35">
        <v>0.63056994818699996</v>
      </c>
      <c r="AG1104" s="35">
        <v>0.63513017968499996</v>
      </c>
      <c r="AH1104" s="35">
        <v>0.72870484978100003</v>
      </c>
      <c r="AI1104" s="35">
        <v>0.51045767716500001</v>
      </c>
      <c r="AJ1104" s="35">
        <v>0.63439114391100004</v>
      </c>
      <c r="AM1104" s="34"/>
      <c r="AY1104" s="36"/>
      <c r="AZ1104" s="36"/>
      <c r="BA1104" s="36"/>
      <c r="BB1104" s="36"/>
    </row>
    <row r="1105" spans="19:54" x14ac:dyDescent="0.2">
      <c r="S1105" s="8" t="s">
        <v>5393</v>
      </c>
      <c r="T1105" s="8" t="s">
        <v>4973</v>
      </c>
      <c r="U1105" s="35">
        <v>0</v>
      </c>
      <c r="V1105" s="35">
        <v>0</v>
      </c>
      <c r="W1105" s="35">
        <v>0</v>
      </c>
      <c r="X1105" s="35">
        <v>0</v>
      </c>
      <c r="Y1105" s="35">
        <v>0</v>
      </c>
      <c r="Z1105" s="35">
        <v>0</v>
      </c>
      <c r="AA1105" s="35">
        <v>0</v>
      </c>
      <c r="AB1105" s="35">
        <v>0</v>
      </c>
      <c r="AC1105" s="35">
        <v>0</v>
      </c>
      <c r="AD1105" s="35">
        <v>0</v>
      </c>
      <c r="AE1105" s="35">
        <v>0</v>
      </c>
      <c r="AF1105" s="35">
        <v>0</v>
      </c>
      <c r="AG1105" s="35">
        <v>0</v>
      </c>
      <c r="AH1105" s="35">
        <v>0</v>
      </c>
      <c r="AI1105" s="35">
        <v>0</v>
      </c>
      <c r="AJ1105" s="35">
        <v>0</v>
      </c>
      <c r="AM1105" s="34"/>
      <c r="AY1105" s="36"/>
      <c r="AZ1105" s="36"/>
      <c r="BA1105" s="36"/>
      <c r="BB1105" s="36"/>
    </row>
    <row r="1106" spans="19:54" ht="15.75" thickBot="1" x14ac:dyDescent="0.25">
      <c r="S1106" s="40" t="s">
        <v>5393</v>
      </c>
      <c r="T1106" s="40" t="s">
        <v>52</v>
      </c>
      <c r="U1106" s="41">
        <v>0</v>
      </c>
      <c r="V1106" s="41">
        <v>0</v>
      </c>
      <c r="W1106" s="41">
        <v>0</v>
      </c>
      <c r="X1106" s="41">
        <v>0</v>
      </c>
      <c r="Y1106" s="41">
        <v>0</v>
      </c>
      <c r="Z1106" s="41">
        <v>0</v>
      </c>
      <c r="AA1106" s="41">
        <v>0</v>
      </c>
      <c r="AB1106" s="41">
        <v>0</v>
      </c>
      <c r="AC1106" s="41">
        <v>0</v>
      </c>
      <c r="AD1106" s="41">
        <v>0</v>
      </c>
      <c r="AE1106" s="41">
        <v>0</v>
      </c>
      <c r="AF1106" s="41">
        <v>0</v>
      </c>
      <c r="AG1106" s="41">
        <v>0</v>
      </c>
      <c r="AH1106" s="41">
        <v>0</v>
      </c>
      <c r="AI1106" s="41">
        <v>0</v>
      </c>
      <c r="AJ1106" s="41">
        <v>0</v>
      </c>
      <c r="AM1106" s="34"/>
      <c r="AY1106" s="36"/>
      <c r="AZ1106" s="36"/>
      <c r="BA1106" s="36"/>
      <c r="BB1106" s="36"/>
    </row>
    <row r="1107" spans="19:54" x14ac:dyDescent="0.2">
      <c r="S1107" s="8" t="s">
        <v>5394</v>
      </c>
      <c r="T1107" s="8" t="s">
        <v>5054</v>
      </c>
      <c r="U1107" s="35">
        <v>0.50823891527599996</v>
      </c>
      <c r="V1107" s="35">
        <v>0.44258639910800002</v>
      </c>
      <c r="W1107" s="35">
        <v>0.39967750370400001</v>
      </c>
      <c r="X1107" s="35">
        <v>0.35365286179599997</v>
      </c>
      <c r="Y1107" s="35">
        <v>0.437726098191</v>
      </c>
      <c r="Z1107" s="35">
        <v>0.51318602993600004</v>
      </c>
      <c r="AA1107" s="35">
        <v>0.23653697500599999</v>
      </c>
      <c r="AB1107" s="35">
        <v>0.26219404824800002</v>
      </c>
      <c r="AC1107" s="35">
        <v>0.251557377049</v>
      </c>
      <c r="AD1107" s="35">
        <v>0.31385742270700001</v>
      </c>
      <c r="AE1107" s="35">
        <v>0.44485663498</v>
      </c>
      <c r="AF1107" s="35">
        <v>0.484395865275</v>
      </c>
      <c r="AG1107" s="35">
        <v>0.42343661055499998</v>
      </c>
      <c r="AH1107" s="35">
        <v>0.25786295615600002</v>
      </c>
      <c r="AI1107" s="35">
        <v>0.48398659705399999</v>
      </c>
      <c r="AJ1107" s="35">
        <v>0.53824373160500005</v>
      </c>
      <c r="AM1107" s="34"/>
      <c r="AY1107" s="36"/>
      <c r="AZ1107" s="36"/>
      <c r="BA1107" s="36"/>
      <c r="BB1107" s="36"/>
    </row>
    <row r="1108" spans="19:54" x14ac:dyDescent="0.2">
      <c r="S1108" s="8" t="s">
        <v>5394</v>
      </c>
      <c r="T1108" s="8" t="s">
        <v>5056</v>
      </c>
      <c r="U1108" s="35">
        <v>5.3068697428800002E-5</v>
      </c>
      <c r="V1108" s="35">
        <v>0</v>
      </c>
      <c r="W1108" s="35">
        <v>1.3074174148000001E-4</v>
      </c>
      <c r="X1108" s="35">
        <v>1.5511090429699999E-4</v>
      </c>
      <c r="Y1108" s="35">
        <v>0</v>
      </c>
      <c r="Z1108" s="35">
        <v>3.2398107950500001E-4</v>
      </c>
      <c r="AA1108" s="35">
        <v>0</v>
      </c>
      <c r="AB1108" s="35">
        <v>8.8043669660199997E-5</v>
      </c>
      <c r="AC1108" s="35">
        <v>5.7377049180300005E-4</v>
      </c>
      <c r="AD1108" s="35">
        <v>4.2585810407999998E-4</v>
      </c>
      <c r="AE1108" s="35">
        <v>7.7285725326499996E-5</v>
      </c>
      <c r="AF1108" s="35">
        <v>2.4729215094699999E-4</v>
      </c>
      <c r="AG1108" s="35">
        <v>2.43961941937E-4</v>
      </c>
      <c r="AH1108" s="35">
        <v>1.05014439485E-4</v>
      </c>
      <c r="AI1108" s="35">
        <v>1.5584820384900001E-4</v>
      </c>
      <c r="AJ1108" s="35">
        <v>2.2353861629600001E-4</v>
      </c>
      <c r="AM1108" s="34"/>
      <c r="AY1108" s="36"/>
      <c r="AZ1108" s="36"/>
      <c r="BA1108" s="36"/>
      <c r="BB1108" s="36"/>
    </row>
    <row r="1109" spans="19:54" x14ac:dyDescent="0.2">
      <c r="S1109" s="8" t="s">
        <v>5394</v>
      </c>
      <c r="T1109" s="8" t="s">
        <v>5058</v>
      </c>
      <c r="U1109" s="35">
        <v>1.3267174357200001E-4</v>
      </c>
      <c r="V1109" s="35">
        <v>1.8580453363100001E-4</v>
      </c>
      <c r="W1109" s="35">
        <v>1.3074174148000001E-4</v>
      </c>
      <c r="X1109" s="35">
        <v>1.5511090429699999E-4</v>
      </c>
      <c r="Y1109" s="35">
        <v>6.45994832041E-4</v>
      </c>
      <c r="Z1109" s="35">
        <v>3.8877729540599999E-4</v>
      </c>
      <c r="AA1109" s="35">
        <v>0</v>
      </c>
      <c r="AB1109" s="35">
        <v>8.8043669660199997E-5</v>
      </c>
      <c r="AC1109" s="35">
        <v>4.0983606557400002E-4</v>
      </c>
      <c r="AD1109" s="35">
        <v>6.8137296652799996E-4</v>
      </c>
      <c r="AE1109" s="35">
        <v>7.7285725326499996E-4</v>
      </c>
      <c r="AF1109" s="35">
        <v>5.9350116227300002E-4</v>
      </c>
      <c r="AG1109" s="35">
        <v>8.1320647312399999E-5</v>
      </c>
      <c r="AH1109" s="35">
        <v>5.2507219742699999E-5</v>
      </c>
      <c r="AI1109" s="35">
        <v>3.8962050962399998E-4</v>
      </c>
      <c r="AJ1109" s="35">
        <v>7.0787228493700001E-4</v>
      </c>
      <c r="AM1109" s="34"/>
      <c r="AY1109" s="36"/>
      <c r="AZ1109" s="36"/>
      <c r="BA1109" s="36"/>
      <c r="BB1109" s="36"/>
    </row>
    <row r="1110" spans="19:54" x14ac:dyDescent="0.2">
      <c r="S1110" s="8" t="s">
        <v>5394</v>
      </c>
      <c r="T1110" s="8" t="s">
        <v>5060</v>
      </c>
      <c r="U1110" s="35">
        <v>0.49157534428299998</v>
      </c>
      <c r="V1110" s="35">
        <v>0.55722779635800002</v>
      </c>
      <c r="W1110" s="35">
        <v>0.60001743223199999</v>
      </c>
      <c r="X1110" s="35">
        <v>0.64603691639500005</v>
      </c>
      <c r="Y1110" s="35">
        <v>0.56162790697700005</v>
      </c>
      <c r="Z1110" s="35">
        <v>0.486101211689</v>
      </c>
      <c r="AA1110" s="35">
        <v>0.76346302499399998</v>
      </c>
      <c r="AB1110" s="35">
        <v>0.73762986441300005</v>
      </c>
      <c r="AC1110" s="35">
        <v>0.74745901639300005</v>
      </c>
      <c r="AD1110" s="35">
        <v>0.685035346223</v>
      </c>
      <c r="AE1110" s="35">
        <v>0.55429322204200004</v>
      </c>
      <c r="AF1110" s="35">
        <v>0.51476334141199998</v>
      </c>
      <c r="AG1110" s="35">
        <v>0.57623810685499999</v>
      </c>
      <c r="AH1110" s="35">
        <v>0.74197952218399998</v>
      </c>
      <c r="AI1110" s="35">
        <v>0.51546793423199999</v>
      </c>
      <c r="AJ1110" s="35">
        <v>0.46082485749399998</v>
      </c>
      <c r="AM1110" s="34"/>
      <c r="AY1110" s="36"/>
      <c r="AZ1110" s="36"/>
      <c r="BA1110" s="36"/>
      <c r="BB1110" s="36"/>
    </row>
    <row r="1111" spans="19:54" x14ac:dyDescent="0.2">
      <c r="S1111" s="8" t="s">
        <v>5394</v>
      </c>
      <c r="T1111" s="8" t="s">
        <v>4973</v>
      </c>
      <c r="U1111" s="35">
        <v>0</v>
      </c>
      <c r="V1111" s="35">
        <v>0</v>
      </c>
      <c r="W1111" s="35">
        <v>0</v>
      </c>
      <c r="X1111" s="35">
        <v>0</v>
      </c>
      <c r="Y1111" s="35">
        <v>0</v>
      </c>
      <c r="Z1111" s="35">
        <v>0</v>
      </c>
      <c r="AA1111" s="35">
        <v>0</v>
      </c>
      <c r="AB1111" s="35">
        <v>0</v>
      </c>
      <c r="AC1111" s="35">
        <v>0</v>
      </c>
      <c r="AD1111" s="35">
        <v>0</v>
      </c>
      <c r="AE1111" s="35">
        <v>0</v>
      </c>
      <c r="AF1111" s="35">
        <v>0</v>
      </c>
      <c r="AG1111" s="35">
        <v>0</v>
      </c>
      <c r="AH1111" s="35">
        <v>0</v>
      </c>
      <c r="AI1111" s="35">
        <v>0</v>
      </c>
      <c r="AJ1111" s="35">
        <v>0</v>
      </c>
      <c r="AM1111" s="34"/>
      <c r="AY1111" s="36"/>
      <c r="AZ1111" s="36"/>
      <c r="BA1111" s="36"/>
      <c r="BB1111" s="36"/>
    </row>
    <row r="1112" spans="19:54" ht="15.75" thickBot="1" x14ac:dyDescent="0.25">
      <c r="S1112" s="40" t="s">
        <v>5394</v>
      </c>
      <c r="T1112" s="40" t="s">
        <v>52</v>
      </c>
      <c r="U1112" s="41">
        <v>0</v>
      </c>
      <c r="V1112" s="41">
        <v>0</v>
      </c>
      <c r="W1112" s="41">
        <v>4.3580580493300001E-5</v>
      </c>
      <c r="X1112" s="41">
        <v>0</v>
      </c>
      <c r="Y1112" s="41">
        <v>0</v>
      </c>
      <c r="Z1112" s="41">
        <v>0</v>
      </c>
      <c r="AA1112" s="41">
        <v>0</v>
      </c>
      <c r="AB1112" s="41">
        <v>0</v>
      </c>
      <c r="AC1112" s="41">
        <v>0</v>
      </c>
      <c r="AD1112" s="41">
        <v>0</v>
      </c>
      <c r="AE1112" s="41">
        <v>0</v>
      </c>
      <c r="AF1112" s="41">
        <v>0</v>
      </c>
      <c r="AG1112" s="41">
        <v>0</v>
      </c>
      <c r="AH1112" s="41">
        <v>0</v>
      </c>
      <c r="AI1112" s="41">
        <v>0</v>
      </c>
      <c r="AJ1112" s="41">
        <v>0</v>
      </c>
      <c r="AM1112" s="34"/>
      <c r="AY1112" s="36"/>
      <c r="AZ1112" s="36"/>
      <c r="BA1112" s="36"/>
      <c r="BB1112" s="36"/>
    </row>
    <row r="1113" spans="19:54" x14ac:dyDescent="0.2">
      <c r="S1113" s="8" t="s">
        <v>5395</v>
      </c>
      <c r="T1113" s="8" t="s">
        <v>5054</v>
      </c>
      <c r="U1113" s="35">
        <v>0.98756682829800002</v>
      </c>
      <c r="V1113" s="35">
        <v>0.97598760650700001</v>
      </c>
      <c r="W1113" s="35">
        <v>0.98504815002500001</v>
      </c>
      <c r="X1113" s="35">
        <v>0.98916196000599999</v>
      </c>
      <c r="Y1113" s="35">
        <v>0.96782357194500002</v>
      </c>
      <c r="Z1113" s="35">
        <v>0.98442860913200003</v>
      </c>
      <c r="AA1113" s="35">
        <v>0.86619318181799998</v>
      </c>
      <c r="AB1113" s="35">
        <v>0.83702939659599995</v>
      </c>
      <c r="AC1113" s="35">
        <v>0.96167690027499997</v>
      </c>
      <c r="AD1113" s="35">
        <v>0.91417753470800001</v>
      </c>
      <c r="AE1113" s="35">
        <v>0.94247205785699995</v>
      </c>
      <c r="AF1113" s="35">
        <v>0.95658608781499999</v>
      </c>
      <c r="AG1113" s="35">
        <v>0.98966026587900002</v>
      </c>
      <c r="AH1113" s="35">
        <v>0.97771872444800001</v>
      </c>
      <c r="AI1113" s="35">
        <v>0.98856640281399999</v>
      </c>
      <c r="AJ1113" s="35">
        <v>0.99253532391400001</v>
      </c>
      <c r="AM1113" s="34"/>
      <c r="AY1113" s="36"/>
      <c r="AZ1113" s="36"/>
      <c r="BA1113" s="36"/>
      <c r="BB1113" s="36"/>
    </row>
    <row r="1114" spans="19:54" x14ac:dyDescent="0.2">
      <c r="S1114" s="8" t="s">
        <v>5395</v>
      </c>
      <c r="T1114" s="8" t="s">
        <v>5056</v>
      </c>
      <c r="U1114" s="35">
        <v>0</v>
      </c>
      <c r="V1114" s="35">
        <v>0</v>
      </c>
      <c r="W1114" s="35">
        <v>0</v>
      </c>
      <c r="X1114" s="35">
        <v>3.0529690123599998E-4</v>
      </c>
      <c r="Y1114" s="35">
        <v>0</v>
      </c>
      <c r="Z1114" s="35">
        <v>0</v>
      </c>
      <c r="AA1114" s="35">
        <v>0</v>
      </c>
      <c r="AB1114" s="35">
        <v>0</v>
      </c>
      <c r="AC1114" s="35">
        <v>0</v>
      </c>
      <c r="AD1114" s="35">
        <v>0</v>
      </c>
      <c r="AE1114" s="35">
        <v>0</v>
      </c>
      <c r="AF1114" s="35">
        <v>2.4666995559899997E-4</v>
      </c>
      <c r="AG1114" s="35">
        <v>0</v>
      </c>
      <c r="AH1114" s="35">
        <v>0</v>
      </c>
      <c r="AI1114" s="35">
        <v>0</v>
      </c>
      <c r="AJ1114" s="35">
        <v>0</v>
      </c>
      <c r="AM1114" s="34"/>
      <c r="AY1114" s="36"/>
      <c r="AZ1114" s="36"/>
      <c r="BA1114" s="36"/>
      <c r="BB1114" s="36"/>
    </row>
    <row r="1115" spans="19:54" x14ac:dyDescent="0.2">
      <c r="S1115" s="8" t="s">
        <v>5395</v>
      </c>
      <c r="T1115" s="8" t="s">
        <v>5058</v>
      </c>
      <c r="U1115" s="35">
        <v>1.2433171702099999E-4</v>
      </c>
      <c r="V1115" s="35">
        <v>0</v>
      </c>
      <c r="W1115" s="35">
        <v>5.0684237202199998E-4</v>
      </c>
      <c r="X1115" s="35">
        <v>0</v>
      </c>
      <c r="Y1115" s="35">
        <v>1.08459869848E-3</v>
      </c>
      <c r="Z1115" s="35">
        <v>1.3196093956200001E-3</v>
      </c>
      <c r="AA1115" s="35">
        <v>8.5227272727300002E-4</v>
      </c>
      <c r="AB1115" s="35">
        <v>7.7359463641100002E-4</v>
      </c>
      <c r="AC1115" s="35">
        <v>1.2703789964E-3</v>
      </c>
      <c r="AD1115" s="35">
        <v>4.2069835927600001E-4</v>
      </c>
      <c r="AE1115" s="35">
        <v>3.2873109796200002E-4</v>
      </c>
      <c r="AF1115" s="35">
        <v>4.9333991119900002E-4</v>
      </c>
      <c r="AG1115" s="35">
        <v>4.9236829148199997E-4</v>
      </c>
      <c r="AH1115" s="35">
        <v>0</v>
      </c>
      <c r="AI1115" s="35">
        <v>8.7950747581400004E-4</v>
      </c>
      <c r="AJ1115" s="35">
        <v>1.3329778725699999E-3</v>
      </c>
      <c r="AM1115" s="34"/>
      <c r="AY1115" s="36"/>
      <c r="AZ1115" s="36"/>
      <c r="BA1115" s="36"/>
      <c r="BB1115" s="36"/>
    </row>
    <row r="1116" spans="19:54" x14ac:dyDescent="0.2">
      <c r="S1116" s="8" t="s">
        <v>5395</v>
      </c>
      <c r="T1116" s="8" t="s">
        <v>5060</v>
      </c>
      <c r="U1116" s="35">
        <v>1.23088399851E-2</v>
      </c>
      <c r="V1116" s="35">
        <v>2.4012393493400001E-2</v>
      </c>
      <c r="W1116" s="35">
        <v>1.44450076026E-2</v>
      </c>
      <c r="X1116" s="35">
        <v>1.0532743092699999E-2</v>
      </c>
      <c r="Y1116" s="35">
        <v>3.1091829356500001E-2</v>
      </c>
      <c r="Z1116" s="35">
        <v>1.42517814727E-2</v>
      </c>
      <c r="AA1116" s="35">
        <v>0.13295454545499999</v>
      </c>
      <c r="AB1116" s="35">
        <v>0.16219700876699999</v>
      </c>
      <c r="AC1116" s="35">
        <v>3.7052720728399997E-2</v>
      </c>
      <c r="AD1116" s="35">
        <v>8.5401766933100004E-2</v>
      </c>
      <c r="AE1116" s="35">
        <v>5.7199211045400003E-2</v>
      </c>
      <c r="AF1116" s="35">
        <v>4.2673902318699997E-2</v>
      </c>
      <c r="AG1116" s="35">
        <v>9.8473658296399993E-3</v>
      </c>
      <c r="AH1116" s="35">
        <v>2.2281275551900001E-2</v>
      </c>
      <c r="AI1116" s="35">
        <v>1.0554089709799999E-2</v>
      </c>
      <c r="AJ1116" s="35">
        <v>6.1316982138099997E-3</v>
      </c>
      <c r="AM1116" s="34"/>
      <c r="AY1116" s="36"/>
      <c r="AZ1116" s="36"/>
      <c r="BA1116" s="36"/>
      <c r="BB1116" s="36"/>
    </row>
    <row r="1117" spans="19:54" x14ac:dyDescent="0.2">
      <c r="S1117" s="8" t="s">
        <v>5395</v>
      </c>
      <c r="T1117" s="8" t="s">
        <v>4973</v>
      </c>
      <c r="U1117" s="35">
        <v>0</v>
      </c>
      <c r="V1117" s="35">
        <v>0</v>
      </c>
      <c r="W1117" s="35">
        <v>0</v>
      </c>
      <c r="X1117" s="35">
        <v>0</v>
      </c>
      <c r="Y1117" s="35">
        <v>0</v>
      </c>
      <c r="Z1117" s="35">
        <v>0</v>
      </c>
      <c r="AA1117" s="35">
        <v>0</v>
      </c>
      <c r="AB1117" s="35">
        <v>0</v>
      </c>
      <c r="AC1117" s="35">
        <v>0</v>
      </c>
      <c r="AD1117" s="35">
        <v>0</v>
      </c>
      <c r="AE1117" s="35">
        <v>0</v>
      </c>
      <c r="AF1117" s="35">
        <v>0</v>
      </c>
      <c r="AG1117" s="35">
        <v>0</v>
      </c>
      <c r="AH1117" s="35">
        <v>0</v>
      </c>
      <c r="AI1117" s="35">
        <v>0</v>
      </c>
      <c r="AJ1117" s="35">
        <v>0</v>
      </c>
      <c r="AM1117" s="34"/>
      <c r="AY1117" s="36"/>
      <c r="AZ1117" s="36"/>
      <c r="BA1117" s="36"/>
      <c r="BB1117" s="36"/>
    </row>
    <row r="1118" spans="19:54" ht="15.75" thickBot="1" x14ac:dyDescent="0.25">
      <c r="S1118" s="40" t="s">
        <v>5395</v>
      </c>
      <c r="T1118" s="40" t="s">
        <v>52</v>
      </c>
      <c r="U1118" s="41">
        <v>0</v>
      </c>
      <c r="V1118" s="41">
        <v>0</v>
      </c>
      <c r="W1118" s="41">
        <v>0</v>
      </c>
      <c r="X1118" s="41">
        <v>0</v>
      </c>
      <c r="Y1118" s="41">
        <v>0</v>
      </c>
      <c r="Z1118" s="41">
        <v>0</v>
      </c>
      <c r="AA1118" s="41">
        <v>0</v>
      </c>
      <c r="AB1118" s="41">
        <v>0</v>
      </c>
      <c r="AC1118" s="41">
        <v>0</v>
      </c>
      <c r="AD1118" s="41">
        <v>0</v>
      </c>
      <c r="AE1118" s="41">
        <v>0</v>
      </c>
      <c r="AF1118" s="41">
        <v>0</v>
      </c>
      <c r="AG1118" s="41">
        <v>0</v>
      </c>
      <c r="AH1118" s="41">
        <v>0</v>
      </c>
      <c r="AI1118" s="41">
        <v>0</v>
      </c>
      <c r="AJ1118" s="41">
        <v>0</v>
      </c>
      <c r="AM1118" s="34"/>
      <c r="AY1118" s="36"/>
      <c r="AZ1118" s="36"/>
      <c r="BA1118" s="36"/>
      <c r="BB1118" s="36"/>
    </row>
    <row r="1119" spans="19:54" x14ac:dyDescent="0.2">
      <c r="S1119" s="8" t="s">
        <v>5396</v>
      </c>
      <c r="T1119" s="8" t="s">
        <v>5054</v>
      </c>
      <c r="U1119" s="35">
        <v>0.92115637319300003</v>
      </c>
      <c r="V1119" s="35">
        <v>0.79661016949200003</v>
      </c>
      <c r="W1119" s="35">
        <v>0.87162162162199996</v>
      </c>
      <c r="X1119" s="35">
        <v>0.91515729266000001</v>
      </c>
      <c r="Y1119" s="35">
        <v>0.86458333333299997</v>
      </c>
      <c r="Z1119" s="35">
        <v>0.93370165745900002</v>
      </c>
      <c r="AA1119" s="35">
        <v>0.82142857142900005</v>
      </c>
      <c r="AB1119" s="35">
        <v>0.639784946237</v>
      </c>
      <c r="AC1119" s="35">
        <v>0.86778593914000002</v>
      </c>
      <c r="AD1119" s="35">
        <v>0.81357951161399999</v>
      </c>
      <c r="AE1119" s="35">
        <v>0.83540669856500005</v>
      </c>
      <c r="AF1119" s="35">
        <v>0.90800000000000003</v>
      </c>
      <c r="AG1119" s="35">
        <v>0.89121756487000003</v>
      </c>
      <c r="AH1119" s="35">
        <v>0.87193877550999999</v>
      </c>
      <c r="AI1119" s="35">
        <v>0.91054852320699997</v>
      </c>
      <c r="AJ1119" s="35">
        <v>0.91872791519399999</v>
      </c>
      <c r="AM1119" s="34"/>
      <c r="AY1119" s="36"/>
      <c r="AZ1119" s="36"/>
      <c r="BA1119" s="36"/>
      <c r="BB1119" s="36"/>
    </row>
    <row r="1120" spans="19:54" x14ac:dyDescent="0.2">
      <c r="S1120" s="8" t="s">
        <v>5396</v>
      </c>
      <c r="T1120" s="8" t="s">
        <v>5056</v>
      </c>
      <c r="U1120" s="35">
        <v>0</v>
      </c>
      <c r="V1120" s="35">
        <v>0</v>
      </c>
      <c r="W1120" s="35">
        <v>0</v>
      </c>
      <c r="X1120" s="35">
        <v>0</v>
      </c>
      <c r="Y1120" s="35">
        <v>8.6805555555600003E-4</v>
      </c>
      <c r="Z1120" s="35">
        <v>0</v>
      </c>
      <c r="AA1120" s="35">
        <v>0</v>
      </c>
      <c r="AB1120" s="35">
        <v>0</v>
      </c>
      <c r="AC1120" s="35">
        <v>0</v>
      </c>
      <c r="AD1120" s="35">
        <v>0</v>
      </c>
      <c r="AE1120" s="35">
        <v>9.56937799043E-4</v>
      </c>
      <c r="AF1120" s="35">
        <v>0</v>
      </c>
      <c r="AG1120" s="35">
        <v>0</v>
      </c>
      <c r="AH1120" s="35">
        <v>0</v>
      </c>
      <c r="AI1120" s="35">
        <v>8.4388185654000005E-4</v>
      </c>
      <c r="AJ1120" s="35">
        <v>0</v>
      </c>
      <c r="AM1120" s="34"/>
      <c r="AY1120" s="36"/>
      <c r="AZ1120" s="36"/>
      <c r="BA1120" s="36"/>
      <c r="BB1120" s="36"/>
    </row>
    <row r="1121" spans="19:54" x14ac:dyDescent="0.2">
      <c r="S1121" s="8" t="s">
        <v>5396</v>
      </c>
      <c r="T1121" s="8" t="s">
        <v>5058</v>
      </c>
      <c r="U1121" s="35">
        <v>4.3802014892699997E-4</v>
      </c>
      <c r="V1121" s="35">
        <v>0</v>
      </c>
      <c r="W1121" s="35">
        <v>8.4459459459500002E-4</v>
      </c>
      <c r="X1121" s="35">
        <v>0</v>
      </c>
      <c r="Y1121" s="35">
        <v>8.6805555555600003E-4</v>
      </c>
      <c r="Z1121" s="35">
        <v>2.20994475138E-3</v>
      </c>
      <c r="AA1121" s="35">
        <v>0</v>
      </c>
      <c r="AB1121" s="35">
        <v>7.6804915514600003E-4</v>
      </c>
      <c r="AC1121" s="35">
        <v>0</v>
      </c>
      <c r="AD1121" s="35">
        <v>5.9559261465200002E-4</v>
      </c>
      <c r="AE1121" s="35">
        <v>0</v>
      </c>
      <c r="AF1121" s="35">
        <v>1.6000000000000001E-3</v>
      </c>
      <c r="AG1121" s="35">
        <v>0</v>
      </c>
      <c r="AH1121" s="35">
        <v>5.1020408163300005E-4</v>
      </c>
      <c r="AI1121" s="35">
        <v>1.6877637130800001E-3</v>
      </c>
      <c r="AJ1121" s="35">
        <v>1.1778563015300001E-3</v>
      </c>
      <c r="AM1121" s="34"/>
      <c r="AY1121" s="36"/>
      <c r="AZ1121" s="36"/>
      <c r="BA1121" s="36"/>
      <c r="BB1121" s="36"/>
    </row>
    <row r="1122" spans="19:54" x14ac:dyDescent="0.2">
      <c r="S1122" s="8" t="s">
        <v>5396</v>
      </c>
      <c r="T1122" s="8" t="s">
        <v>5060</v>
      </c>
      <c r="U1122" s="35">
        <v>7.8405606657900001E-2</v>
      </c>
      <c r="V1122" s="35">
        <v>0.203389830508</v>
      </c>
      <c r="W1122" s="35">
        <v>0.12753378378399999</v>
      </c>
      <c r="X1122" s="35">
        <v>8.48427073403E-2</v>
      </c>
      <c r="Y1122" s="35">
        <v>0.133680555556</v>
      </c>
      <c r="Z1122" s="35">
        <v>6.4088397790100005E-2</v>
      </c>
      <c r="AA1122" s="35">
        <v>0.178571428571</v>
      </c>
      <c r="AB1122" s="35">
        <v>0.359447004608</v>
      </c>
      <c r="AC1122" s="35">
        <v>0.13221406086000001</v>
      </c>
      <c r="AD1122" s="35">
        <v>0.185824895771</v>
      </c>
      <c r="AE1122" s="35">
        <v>0.16363636363600001</v>
      </c>
      <c r="AF1122" s="35">
        <v>9.0399999999999994E-2</v>
      </c>
      <c r="AG1122" s="35">
        <v>0.10878243512999999</v>
      </c>
      <c r="AH1122" s="35">
        <v>0.12755102040800001</v>
      </c>
      <c r="AI1122" s="35">
        <v>8.6919831223600003E-2</v>
      </c>
      <c r="AJ1122" s="35">
        <v>8.0094228504100001E-2</v>
      </c>
      <c r="AM1122" s="34"/>
      <c r="AY1122" s="36"/>
      <c r="AZ1122" s="36"/>
      <c r="BA1122" s="36"/>
      <c r="BB1122" s="36"/>
    </row>
    <row r="1123" spans="19:54" x14ac:dyDescent="0.2">
      <c r="S1123" s="8" t="s">
        <v>5396</v>
      </c>
      <c r="T1123" s="8" t="s">
        <v>4973</v>
      </c>
      <c r="U1123" s="35">
        <v>0</v>
      </c>
      <c r="V1123" s="35">
        <v>0</v>
      </c>
      <c r="W1123" s="35">
        <v>0</v>
      </c>
      <c r="X1123" s="35">
        <v>0</v>
      </c>
      <c r="Y1123" s="35">
        <v>0</v>
      </c>
      <c r="Z1123" s="35">
        <v>0</v>
      </c>
      <c r="AA1123" s="35">
        <v>0</v>
      </c>
      <c r="AB1123" s="35">
        <v>0</v>
      </c>
      <c r="AC1123" s="35">
        <v>0</v>
      </c>
      <c r="AD1123" s="35">
        <v>0</v>
      </c>
      <c r="AE1123" s="35">
        <v>0</v>
      </c>
      <c r="AF1123" s="35">
        <v>0</v>
      </c>
      <c r="AG1123" s="35">
        <v>0</v>
      </c>
      <c r="AH1123" s="35">
        <v>0</v>
      </c>
      <c r="AI1123" s="35">
        <v>0</v>
      </c>
      <c r="AJ1123" s="35">
        <v>0</v>
      </c>
      <c r="AM1123" s="34"/>
      <c r="AY1123" s="36"/>
      <c r="AZ1123" s="36"/>
      <c r="BA1123" s="36"/>
      <c r="BB1123" s="36"/>
    </row>
    <row r="1124" spans="19:54" ht="15.75" thickBot="1" x14ac:dyDescent="0.25">
      <c r="S1124" s="40" t="s">
        <v>5396</v>
      </c>
      <c r="T1124" s="40" t="s">
        <v>52</v>
      </c>
      <c r="U1124" s="41">
        <v>0</v>
      </c>
      <c r="V1124" s="41">
        <v>0</v>
      </c>
      <c r="W1124" s="41">
        <v>0</v>
      </c>
      <c r="X1124" s="41">
        <v>0</v>
      </c>
      <c r="Y1124" s="41">
        <v>0</v>
      </c>
      <c r="Z1124" s="41">
        <v>0</v>
      </c>
      <c r="AA1124" s="41">
        <v>0</v>
      </c>
      <c r="AB1124" s="41">
        <v>0</v>
      </c>
      <c r="AC1124" s="41">
        <v>0</v>
      </c>
      <c r="AD1124" s="41">
        <v>0</v>
      </c>
      <c r="AE1124" s="41">
        <v>0</v>
      </c>
      <c r="AF1124" s="41">
        <v>0</v>
      </c>
      <c r="AG1124" s="41">
        <v>0</v>
      </c>
      <c r="AH1124" s="41">
        <v>0</v>
      </c>
      <c r="AI1124" s="41">
        <v>0</v>
      </c>
      <c r="AJ1124" s="41">
        <v>0</v>
      </c>
      <c r="AM1124" s="34"/>
      <c r="AY1124" s="36"/>
      <c r="AZ1124" s="36"/>
      <c r="BA1124" s="36"/>
      <c r="BB1124" s="36"/>
    </row>
    <row r="1125" spans="19:54" x14ac:dyDescent="0.2">
      <c r="S1125" s="8" t="s">
        <v>5397</v>
      </c>
      <c r="T1125" s="8" t="s">
        <v>5054</v>
      </c>
      <c r="U1125" s="35">
        <v>0.99113420972199995</v>
      </c>
      <c r="V1125" s="35">
        <v>0.98465829846599995</v>
      </c>
      <c r="W1125" s="35">
        <v>0.99217731421099997</v>
      </c>
      <c r="X1125" s="35">
        <v>0.99446324207900005</v>
      </c>
      <c r="Y1125" s="35">
        <v>0.98547567174999995</v>
      </c>
      <c r="Z1125" s="35">
        <v>0.99134667387800002</v>
      </c>
      <c r="AA1125" s="35">
        <v>0.86179921773099999</v>
      </c>
      <c r="AB1125" s="35">
        <v>0.87937743190700002</v>
      </c>
      <c r="AC1125" s="35">
        <v>0.909741144414</v>
      </c>
      <c r="AD1125" s="35">
        <v>0.81699661998999995</v>
      </c>
      <c r="AE1125" s="35">
        <v>0.94820482636799996</v>
      </c>
      <c r="AF1125" s="35">
        <v>0.94848374132299995</v>
      </c>
      <c r="AG1125" s="35">
        <v>0.99151943462900005</v>
      </c>
      <c r="AH1125" s="35">
        <v>0.98933017190299999</v>
      </c>
      <c r="AI1125" s="35">
        <v>0.99336149668100004</v>
      </c>
      <c r="AJ1125" s="35">
        <v>0.98860227954400004</v>
      </c>
      <c r="AM1125" s="34"/>
      <c r="AY1125" s="36"/>
      <c r="AZ1125" s="36"/>
      <c r="BA1125" s="36"/>
      <c r="BB1125" s="36"/>
    </row>
    <row r="1126" spans="19:54" x14ac:dyDescent="0.2">
      <c r="S1126" s="8" t="s">
        <v>5397</v>
      </c>
      <c r="T1126" s="8" t="s">
        <v>5056</v>
      </c>
      <c r="U1126" s="35">
        <v>3.05716906145E-4</v>
      </c>
      <c r="V1126" s="35">
        <v>0</v>
      </c>
      <c r="W1126" s="35">
        <v>0</v>
      </c>
      <c r="X1126" s="35">
        <v>0</v>
      </c>
      <c r="Y1126" s="35">
        <v>0</v>
      </c>
      <c r="Z1126" s="35">
        <v>0</v>
      </c>
      <c r="AA1126" s="35">
        <v>6.51890482399E-4</v>
      </c>
      <c r="AB1126" s="35">
        <v>0</v>
      </c>
      <c r="AC1126" s="35">
        <v>0</v>
      </c>
      <c r="AD1126" s="35">
        <v>4.8285852245299999E-4</v>
      </c>
      <c r="AE1126" s="35">
        <v>0</v>
      </c>
      <c r="AF1126" s="35">
        <v>0</v>
      </c>
      <c r="AG1126" s="35">
        <v>0</v>
      </c>
      <c r="AH1126" s="35">
        <v>0</v>
      </c>
      <c r="AI1126" s="35">
        <v>0</v>
      </c>
      <c r="AJ1126" s="35">
        <v>0</v>
      </c>
      <c r="AM1126" s="34"/>
      <c r="AY1126" s="36"/>
      <c r="AZ1126" s="36"/>
      <c r="BA1126" s="36"/>
      <c r="BB1126" s="36"/>
    </row>
    <row r="1127" spans="19:54" x14ac:dyDescent="0.2">
      <c r="S1127" s="8" t="s">
        <v>5397</v>
      </c>
      <c r="T1127" s="8" t="s">
        <v>5058</v>
      </c>
      <c r="U1127" s="35">
        <v>0</v>
      </c>
      <c r="V1127" s="35">
        <v>1.39470013947E-3</v>
      </c>
      <c r="W1127" s="35">
        <v>2.6075619295999998E-4</v>
      </c>
      <c r="X1127" s="35">
        <v>0</v>
      </c>
      <c r="Y1127" s="35">
        <v>7.2621641249100003E-4</v>
      </c>
      <c r="Z1127" s="35">
        <v>1.0816657652800001E-3</v>
      </c>
      <c r="AA1127" s="35">
        <v>0</v>
      </c>
      <c r="AB1127" s="35">
        <v>0</v>
      </c>
      <c r="AC1127" s="35">
        <v>3.4059945504100002E-4</v>
      </c>
      <c r="AD1127" s="35">
        <v>9.6571704490599998E-4</v>
      </c>
      <c r="AE1127" s="35">
        <v>1.76574455562E-3</v>
      </c>
      <c r="AF1127" s="35">
        <v>1.8268176836000001E-3</v>
      </c>
      <c r="AG1127" s="35">
        <v>7.0671378091900002E-4</v>
      </c>
      <c r="AH1127" s="35">
        <v>5.9276822762300001E-4</v>
      </c>
      <c r="AI1127" s="35">
        <v>6.0350030174999997E-4</v>
      </c>
      <c r="AJ1127" s="35">
        <v>1.79964007199E-3</v>
      </c>
      <c r="AM1127" s="34"/>
      <c r="AY1127" s="36"/>
      <c r="AZ1127" s="36"/>
      <c r="BA1127" s="36"/>
      <c r="BB1127" s="36"/>
    </row>
    <row r="1128" spans="19:54" x14ac:dyDescent="0.2">
      <c r="S1128" s="8" t="s">
        <v>5397</v>
      </c>
      <c r="T1128" s="8" t="s">
        <v>5060</v>
      </c>
      <c r="U1128" s="35">
        <v>8.5600733720600005E-3</v>
      </c>
      <c r="V1128" s="35">
        <v>1.3947001394700001E-2</v>
      </c>
      <c r="W1128" s="35">
        <v>7.5619295958300001E-3</v>
      </c>
      <c r="X1128" s="35">
        <v>5.5367579206399998E-3</v>
      </c>
      <c r="Y1128" s="35">
        <v>1.37981118373E-2</v>
      </c>
      <c r="Z1128" s="35">
        <v>7.57166035695E-3</v>
      </c>
      <c r="AA1128" s="35">
        <v>0.13754889178599999</v>
      </c>
      <c r="AB1128" s="35">
        <v>0.120622568093</v>
      </c>
      <c r="AC1128" s="35">
        <v>8.9918256130799998E-2</v>
      </c>
      <c r="AD1128" s="35">
        <v>0.18155480444200001</v>
      </c>
      <c r="AE1128" s="35">
        <v>5.0029429075900002E-2</v>
      </c>
      <c r="AF1128" s="35">
        <v>4.9689440993800002E-2</v>
      </c>
      <c r="AG1128" s="35">
        <v>7.77385159011E-3</v>
      </c>
      <c r="AH1128" s="35">
        <v>1.0077059869600001E-2</v>
      </c>
      <c r="AI1128" s="35">
        <v>6.0350030175000003E-3</v>
      </c>
      <c r="AJ1128" s="35">
        <v>9.5980803839200001E-3</v>
      </c>
      <c r="AM1128" s="34"/>
      <c r="AY1128" s="36"/>
      <c r="AZ1128" s="36"/>
      <c r="BA1128" s="36"/>
      <c r="BB1128" s="36"/>
    </row>
    <row r="1129" spans="19:54" x14ac:dyDescent="0.2">
      <c r="S1129" s="8" t="s">
        <v>5397</v>
      </c>
      <c r="T1129" s="8" t="s">
        <v>4973</v>
      </c>
      <c r="U1129" s="35">
        <v>0</v>
      </c>
      <c r="V1129" s="35">
        <v>0</v>
      </c>
      <c r="W1129" s="35">
        <v>0</v>
      </c>
      <c r="X1129" s="35">
        <v>0</v>
      </c>
      <c r="Y1129" s="35">
        <v>0</v>
      </c>
      <c r="Z1129" s="35">
        <v>0</v>
      </c>
      <c r="AA1129" s="35">
        <v>0</v>
      </c>
      <c r="AB1129" s="35">
        <v>0</v>
      </c>
      <c r="AC1129" s="35">
        <v>0</v>
      </c>
      <c r="AD1129" s="35">
        <v>0</v>
      </c>
      <c r="AE1129" s="35">
        <v>0</v>
      </c>
      <c r="AF1129" s="35">
        <v>0</v>
      </c>
      <c r="AG1129" s="35">
        <v>0</v>
      </c>
      <c r="AH1129" s="35">
        <v>0</v>
      </c>
      <c r="AI1129" s="35">
        <v>0</v>
      </c>
      <c r="AJ1129" s="35">
        <v>0</v>
      </c>
      <c r="AM1129" s="34"/>
      <c r="AY1129" s="36"/>
      <c r="AZ1129" s="36"/>
      <c r="BA1129" s="36"/>
      <c r="BB1129" s="36"/>
    </row>
    <row r="1130" spans="19:54" ht="15.75" thickBot="1" x14ac:dyDescent="0.25">
      <c r="S1130" s="40" t="s">
        <v>5397</v>
      </c>
      <c r="T1130" s="40" t="s">
        <v>52</v>
      </c>
      <c r="U1130" s="41">
        <v>0</v>
      </c>
      <c r="V1130" s="41">
        <v>0</v>
      </c>
      <c r="W1130" s="41">
        <v>0</v>
      </c>
      <c r="X1130" s="41">
        <v>0</v>
      </c>
      <c r="Y1130" s="41">
        <v>0</v>
      </c>
      <c r="Z1130" s="41">
        <v>0</v>
      </c>
      <c r="AA1130" s="41">
        <v>0</v>
      </c>
      <c r="AB1130" s="41">
        <v>0</v>
      </c>
      <c r="AC1130" s="41">
        <v>0</v>
      </c>
      <c r="AD1130" s="41">
        <v>0</v>
      </c>
      <c r="AE1130" s="41">
        <v>0</v>
      </c>
      <c r="AF1130" s="41">
        <v>0</v>
      </c>
      <c r="AG1130" s="41">
        <v>0</v>
      </c>
      <c r="AH1130" s="41">
        <v>0</v>
      </c>
      <c r="AI1130" s="41">
        <v>0</v>
      </c>
      <c r="AJ1130" s="41">
        <v>0</v>
      </c>
      <c r="AM1130" s="34"/>
      <c r="AY1130" s="36"/>
      <c r="AZ1130" s="36"/>
      <c r="BA1130" s="36"/>
      <c r="BB1130" s="36"/>
    </row>
    <row r="1131" spans="19:54" x14ac:dyDescent="0.2">
      <c r="S1131" s="8" t="s">
        <v>5398</v>
      </c>
      <c r="T1131" s="8" t="s">
        <v>5054</v>
      </c>
      <c r="U1131" s="35">
        <v>0.98922387698299996</v>
      </c>
      <c r="V1131" s="35">
        <v>0.96938775510200004</v>
      </c>
      <c r="W1131" s="35">
        <v>0.98624038850700002</v>
      </c>
      <c r="X1131" s="35">
        <v>0.99126838235299997</v>
      </c>
      <c r="Y1131" s="35">
        <v>0.95605075827899999</v>
      </c>
      <c r="Z1131" s="35">
        <v>0.984810613344</v>
      </c>
      <c r="AA1131" s="35">
        <v>0.85102191578399999</v>
      </c>
      <c r="AB1131" s="35">
        <v>0.81988105352600005</v>
      </c>
      <c r="AC1131" s="35">
        <v>0.96037998146400005</v>
      </c>
      <c r="AD1131" s="35">
        <v>0.91179744017800002</v>
      </c>
      <c r="AE1131" s="35">
        <v>0.89408590060699999</v>
      </c>
      <c r="AF1131" s="35">
        <v>0.93363104404099995</v>
      </c>
      <c r="AG1131" s="35">
        <v>0.98671818401400002</v>
      </c>
      <c r="AH1131" s="35">
        <v>0.97941437444500001</v>
      </c>
      <c r="AI1131" s="35">
        <v>0.98854625550700004</v>
      </c>
      <c r="AJ1131" s="35">
        <v>0.98824204186999998</v>
      </c>
      <c r="AM1131" s="34"/>
      <c r="AY1131" s="36"/>
      <c r="AZ1131" s="36"/>
      <c r="BA1131" s="36"/>
      <c r="BB1131" s="36"/>
    </row>
    <row r="1132" spans="19:54" x14ac:dyDescent="0.2">
      <c r="S1132" s="8" t="s">
        <v>5398</v>
      </c>
      <c r="T1132" s="8" t="s">
        <v>5056</v>
      </c>
      <c r="U1132" s="35">
        <v>0</v>
      </c>
      <c r="V1132" s="35">
        <v>6.0024009603799997E-4</v>
      </c>
      <c r="W1132" s="35">
        <v>1.3489815189499999E-4</v>
      </c>
      <c r="X1132" s="35">
        <v>0</v>
      </c>
      <c r="Y1132" s="35">
        <v>0</v>
      </c>
      <c r="Z1132" s="35">
        <v>1.9227071717000001E-4</v>
      </c>
      <c r="AA1132" s="35">
        <v>2.4624476729900001E-4</v>
      </c>
      <c r="AB1132" s="35">
        <v>0</v>
      </c>
      <c r="AC1132" s="35">
        <v>0</v>
      </c>
      <c r="AD1132" s="35">
        <v>0</v>
      </c>
      <c r="AE1132" s="35">
        <v>0</v>
      </c>
      <c r="AF1132" s="35">
        <v>0</v>
      </c>
      <c r="AG1132" s="35">
        <v>0</v>
      </c>
      <c r="AH1132" s="35">
        <v>0</v>
      </c>
      <c r="AI1132" s="35">
        <v>1.2586532410299999E-4</v>
      </c>
      <c r="AJ1132" s="35">
        <v>0</v>
      </c>
      <c r="AM1132" s="34"/>
      <c r="AY1132" s="36"/>
      <c r="AZ1132" s="36"/>
      <c r="BA1132" s="36"/>
      <c r="BB1132" s="36"/>
    </row>
    <row r="1133" spans="19:54" x14ac:dyDescent="0.2">
      <c r="S1133" s="8" t="s">
        <v>5398</v>
      </c>
      <c r="T1133" s="8" t="s">
        <v>5058</v>
      </c>
      <c r="U1133" s="35">
        <v>0</v>
      </c>
      <c r="V1133" s="35">
        <v>6.0024009603799997E-4</v>
      </c>
      <c r="W1133" s="35">
        <v>1.3489815189499999E-4</v>
      </c>
      <c r="X1133" s="35">
        <v>2.29779411765E-4</v>
      </c>
      <c r="Y1133" s="35">
        <v>6.1900340451900003E-4</v>
      </c>
      <c r="Z1133" s="35">
        <v>1.1536243030199999E-3</v>
      </c>
      <c r="AA1133" s="35">
        <v>4.9248953459699995E-4</v>
      </c>
      <c r="AB1133" s="35">
        <v>0</v>
      </c>
      <c r="AC1133" s="35">
        <v>6.9508804448600002E-4</v>
      </c>
      <c r="AD1133" s="35">
        <v>1.39120756817E-3</v>
      </c>
      <c r="AE1133" s="35">
        <v>0</v>
      </c>
      <c r="AF1133" s="35">
        <v>7.6994148444699999E-4</v>
      </c>
      <c r="AG1133" s="35">
        <v>0</v>
      </c>
      <c r="AH1133" s="35">
        <v>3.5492457852700002E-4</v>
      </c>
      <c r="AI1133" s="35">
        <v>5.0346129641300002E-4</v>
      </c>
      <c r="AJ1133" s="35">
        <v>5.7355893318000002E-4</v>
      </c>
      <c r="AM1133" s="34"/>
      <c r="AY1133" s="36"/>
      <c r="AZ1133" s="36"/>
      <c r="BA1133" s="36"/>
      <c r="BB1133" s="36"/>
    </row>
    <row r="1134" spans="19:54" x14ac:dyDescent="0.2">
      <c r="S1134" s="8" t="s">
        <v>5398</v>
      </c>
      <c r="T1134" s="8" t="s">
        <v>5060</v>
      </c>
      <c r="U1134" s="35">
        <v>1.07761230173E-2</v>
      </c>
      <c r="V1134" s="35">
        <v>2.9411764705900002E-2</v>
      </c>
      <c r="W1134" s="35">
        <v>1.34898151895E-2</v>
      </c>
      <c r="X1134" s="35">
        <v>8.5018382352900004E-3</v>
      </c>
      <c r="Y1134" s="35">
        <v>4.33302383163E-2</v>
      </c>
      <c r="Z1134" s="35">
        <v>1.38434916362E-2</v>
      </c>
      <c r="AA1134" s="35">
        <v>0.14823934991400001</v>
      </c>
      <c r="AB1134" s="35">
        <v>0.18011894647400001</v>
      </c>
      <c r="AC1134" s="35">
        <v>3.8924930491200001E-2</v>
      </c>
      <c r="AD1134" s="35">
        <v>8.6811352253800003E-2</v>
      </c>
      <c r="AE1134" s="35">
        <v>0.10591409939300001</v>
      </c>
      <c r="AF1134" s="35">
        <v>6.5599014474900005E-2</v>
      </c>
      <c r="AG1134" s="35">
        <v>1.32818159865E-2</v>
      </c>
      <c r="AH1134" s="35">
        <v>2.0230700976E-2</v>
      </c>
      <c r="AI1134" s="35">
        <v>1.08244178729E-2</v>
      </c>
      <c r="AJ1134" s="35">
        <v>1.1184399197000001E-2</v>
      </c>
      <c r="AM1134" s="34"/>
      <c r="AY1134" s="36"/>
      <c r="AZ1134" s="36"/>
      <c r="BA1134" s="36"/>
      <c r="BB1134" s="36"/>
    </row>
    <row r="1135" spans="19:54" x14ac:dyDescent="0.2">
      <c r="S1135" s="8" t="s">
        <v>5398</v>
      </c>
      <c r="T1135" s="8" t="s">
        <v>4973</v>
      </c>
      <c r="U1135" s="35">
        <v>0</v>
      </c>
      <c r="V1135" s="35">
        <v>0</v>
      </c>
      <c r="W1135" s="35">
        <v>0</v>
      </c>
      <c r="X1135" s="35">
        <v>0</v>
      </c>
      <c r="Y1135" s="35">
        <v>0</v>
      </c>
      <c r="Z1135" s="35">
        <v>0</v>
      </c>
      <c r="AA1135" s="35">
        <v>0</v>
      </c>
      <c r="AB1135" s="35">
        <v>0</v>
      </c>
      <c r="AC1135" s="35">
        <v>0</v>
      </c>
      <c r="AD1135" s="35">
        <v>0</v>
      </c>
      <c r="AE1135" s="35">
        <v>0</v>
      </c>
      <c r="AF1135" s="35">
        <v>0</v>
      </c>
      <c r="AG1135" s="35">
        <v>0</v>
      </c>
      <c r="AH1135" s="35">
        <v>0</v>
      </c>
      <c r="AI1135" s="35">
        <v>0</v>
      </c>
      <c r="AJ1135" s="35">
        <v>0</v>
      </c>
      <c r="AM1135" s="34"/>
      <c r="AY1135" s="36"/>
      <c r="AZ1135" s="36"/>
      <c r="BA1135" s="36"/>
      <c r="BB1135" s="36"/>
    </row>
    <row r="1136" spans="19:54" ht="15.75" thickBot="1" x14ac:dyDescent="0.25">
      <c r="S1136" s="40" t="s">
        <v>5398</v>
      </c>
      <c r="T1136" s="40" t="s">
        <v>52</v>
      </c>
      <c r="U1136" s="41">
        <v>0</v>
      </c>
      <c r="V1136" s="41">
        <v>0</v>
      </c>
      <c r="W1136" s="41">
        <v>0</v>
      </c>
      <c r="X1136" s="41">
        <v>0</v>
      </c>
      <c r="Y1136" s="41">
        <v>0</v>
      </c>
      <c r="Z1136" s="41">
        <v>0</v>
      </c>
      <c r="AA1136" s="41">
        <v>0</v>
      </c>
      <c r="AB1136" s="41">
        <v>0</v>
      </c>
      <c r="AC1136" s="41">
        <v>0</v>
      </c>
      <c r="AD1136" s="41">
        <v>0</v>
      </c>
      <c r="AE1136" s="41">
        <v>0</v>
      </c>
      <c r="AF1136" s="41">
        <v>0</v>
      </c>
      <c r="AG1136" s="41">
        <v>0</v>
      </c>
      <c r="AH1136" s="41">
        <v>0</v>
      </c>
      <c r="AI1136" s="41">
        <v>0</v>
      </c>
      <c r="AJ1136" s="41">
        <v>0</v>
      </c>
      <c r="AM1136" s="34"/>
      <c r="AY1136" s="36"/>
      <c r="AZ1136" s="36"/>
      <c r="BA1136" s="36"/>
      <c r="BB1136" s="36"/>
    </row>
    <row r="1137" spans="19:54" x14ac:dyDescent="0.2">
      <c r="S1137" s="8" t="s">
        <v>5399</v>
      </c>
      <c r="T1137" s="8" t="s">
        <v>5054</v>
      </c>
      <c r="U1137" s="35">
        <v>0.98557171371499996</v>
      </c>
      <c r="V1137" s="35">
        <v>0.96825396825400001</v>
      </c>
      <c r="W1137" s="35">
        <v>0.98656395557099996</v>
      </c>
      <c r="X1137" s="35">
        <v>0.99031099668</v>
      </c>
      <c r="Y1137" s="35">
        <v>0.97638483965</v>
      </c>
      <c r="Z1137" s="35">
        <v>0.98547648307500002</v>
      </c>
      <c r="AA1137" s="35">
        <v>0.89</v>
      </c>
      <c r="AB1137" s="35">
        <v>0.78998843201199997</v>
      </c>
      <c r="AC1137" s="35">
        <v>0.98692033293699999</v>
      </c>
      <c r="AD1137" s="35">
        <v>0.96002538071099996</v>
      </c>
      <c r="AE1137" s="35">
        <v>0.91110840141399996</v>
      </c>
      <c r="AF1137" s="35">
        <v>0.94266558779300003</v>
      </c>
      <c r="AG1137" s="35">
        <v>0.99175357749199999</v>
      </c>
      <c r="AH1137" s="35">
        <v>0.98545043347200001</v>
      </c>
      <c r="AI1137" s="35">
        <v>0.98961828859099998</v>
      </c>
      <c r="AJ1137" s="35">
        <v>0.99024128686299995</v>
      </c>
      <c r="AM1137" s="34"/>
      <c r="AY1137" s="36"/>
      <c r="AZ1137" s="36"/>
      <c r="BA1137" s="36"/>
      <c r="BB1137" s="36"/>
    </row>
    <row r="1138" spans="19:54" x14ac:dyDescent="0.2">
      <c r="S1138" s="8" t="s">
        <v>5399</v>
      </c>
      <c r="T1138" s="8" t="s">
        <v>5056</v>
      </c>
      <c r="U1138" s="35">
        <v>0</v>
      </c>
      <c r="V1138" s="35">
        <v>0</v>
      </c>
      <c r="W1138" s="35">
        <v>8.9573629523499997E-5</v>
      </c>
      <c r="X1138" s="35">
        <v>2.0326580391600001E-4</v>
      </c>
      <c r="Y1138" s="35">
        <v>1.45772594752E-4</v>
      </c>
      <c r="Z1138" s="35">
        <v>0</v>
      </c>
      <c r="AA1138" s="35">
        <v>0</v>
      </c>
      <c r="AB1138" s="35">
        <v>1.0516352928799999E-4</v>
      </c>
      <c r="AC1138" s="35">
        <v>1.3988948730500001E-4</v>
      </c>
      <c r="AD1138" s="35">
        <v>2.1150592216599999E-4</v>
      </c>
      <c r="AE1138" s="35">
        <v>0</v>
      </c>
      <c r="AF1138" s="35">
        <v>0</v>
      </c>
      <c r="AG1138" s="35">
        <v>0</v>
      </c>
      <c r="AH1138" s="35">
        <v>2.2615906520900001E-4</v>
      </c>
      <c r="AI1138" s="35">
        <v>2.0973154362400001E-4</v>
      </c>
      <c r="AJ1138" s="35">
        <v>0</v>
      </c>
      <c r="AM1138" s="34"/>
      <c r="AY1138" s="36"/>
      <c r="AZ1138" s="36"/>
      <c r="BA1138" s="36"/>
      <c r="BB1138" s="36"/>
    </row>
    <row r="1139" spans="19:54" x14ac:dyDescent="0.2">
      <c r="S1139" s="8" t="s">
        <v>5399</v>
      </c>
      <c r="T1139" s="8" t="s">
        <v>5058</v>
      </c>
      <c r="U1139" s="35">
        <v>1.14057599088E-4</v>
      </c>
      <c r="V1139" s="35">
        <v>6.9013112491400001E-4</v>
      </c>
      <c r="W1139" s="35">
        <v>8.9573629523499997E-5</v>
      </c>
      <c r="X1139" s="35">
        <v>1.3551053594399999E-4</v>
      </c>
      <c r="Y1139" s="35">
        <v>5.8309037900900005E-4</v>
      </c>
      <c r="Z1139" s="35">
        <v>2.2343872193099999E-4</v>
      </c>
      <c r="AA1139" s="35">
        <v>0</v>
      </c>
      <c r="AB1139" s="35">
        <v>1.0516352928799999E-4</v>
      </c>
      <c r="AC1139" s="35">
        <v>5.5955794922000004E-4</v>
      </c>
      <c r="AD1139" s="35">
        <v>2.1150592216599999E-4</v>
      </c>
      <c r="AE1139" s="35">
        <v>7.3161809535400005E-4</v>
      </c>
      <c r="AF1139" s="35">
        <v>9.2474858397900001E-4</v>
      </c>
      <c r="AG1139" s="35">
        <v>4.8508367693399999E-4</v>
      </c>
      <c r="AH1139" s="35">
        <v>7.5386355069700001E-5</v>
      </c>
      <c r="AI1139" s="35">
        <v>1.4681208053699999E-3</v>
      </c>
      <c r="AJ1139" s="35">
        <v>1.07238605898E-3</v>
      </c>
      <c r="AM1139" s="34"/>
      <c r="AY1139" s="36"/>
      <c r="AZ1139" s="36"/>
      <c r="BA1139" s="36"/>
      <c r="BB1139" s="36"/>
    </row>
    <row r="1140" spans="19:54" x14ac:dyDescent="0.2">
      <c r="S1140" s="8" t="s">
        <v>5399</v>
      </c>
      <c r="T1140" s="8" t="s">
        <v>5060</v>
      </c>
      <c r="U1140" s="35">
        <v>1.4314228685500001E-2</v>
      </c>
      <c r="V1140" s="35">
        <v>3.1055900621099999E-2</v>
      </c>
      <c r="W1140" s="35">
        <v>1.3256897169499999E-2</v>
      </c>
      <c r="X1140" s="35">
        <v>9.3502269801500008E-3</v>
      </c>
      <c r="Y1140" s="35">
        <v>2.2886297376100002E-2</v>
      </c>
      <c r="Z1140" s="35">
        <v>1.43000782036E-2</v>
      </c>
      <c r="AA1140" s="35">
        <v>0.11</v>
      </c>
      <c r="AB1140" s="35">
        <v>0.20980124092999999</v>
      </c>
      <c r="AC1140" s="35">
        <v>1.2380219626500001E-2</v>
      </c>
      <c r="AD1140" s="35">
        <v>3.9551607444999998E-2</v>
      </c>
      <c r="AE1140" s="35">
        <v>8.8159980490200004E-2</v>
      </c>
      <c r="AF1140" s="35">
        <v>5.6409663622700001E-2</v>
      </c>
      <c r="AG1140" s="35">
        <v>7.7613388309500002E-3</v>
      </c>
      <c r="AH1140" s="35">
        <v>1.4248021108200001E-2</v>
      </c>
      <c r="AI1140" s="35">
        <v>8.7038590604000005E-3</v>
      </c>
      <c r="AJ1140" s="35">
        <v>8.6863270777499998E-3</v>
      </c>
      <c r="AM1140" s="34"/>
      <c r="AY1140" s="36"/>
      <c r="AZ1140" s="36"/>
      <c r="BA1140" s="36"/>
      <c r="BB1140" s="36"/>
    </row>
    <row r="1141" spans="19:54" x14ac:dyDescent="0.2">
      <c r="S1141" s="8" t="s">
        <v>5399</v>
      </c>
      <c r="T1141" s="8" t="s">
        <v>4973</v>
      </c>
      <c r="U1141" s="35">
        <v>0</v>
      </c>
      <c r="V1141" s="35">
        <v>0</v>
      </c>
      <c r="W1141" s="35">
        <v>0</v>
      </c>
      <c r="X1141" s="35">
        <v>0</v>
      </c>
      <c r="Y1141" s="35">
        <v>0</v>
      </c>
      <c r="Z1141" s="35">
        <v>0</v>
      </c>
      <c r="AA1141" s="35">
        <v>0</v>
      </c>
      <c r="AB1141" s="35">
        <v>0</v>
      </c>
      <c r="AC1141" s="35">
        <v>0</v>
      </c>
      <c r="AD1141" s="35">
        <v>0</v>
      </c>
      <c r="AE1141" s="35">
        <v>0</v>
      </c>
      <c r="AF1141" s="35">
        <v>0</v>
      </c>
      <c r="AG1141" s="35">
        <v>0</v>
      </c>
      <c r="AH1141" s="35">
        <v>0</v>
      </c>
      <c r="AI1141" s="35">
        <v>0</v>
      </c>
      <c r="AJ1141" s="35">
        <v>0</v>
      </c>
      <c r="AM1141" s="34"/>
      <c r="AY1141" s="36"/>
      <c r="AZ1141" s="36"/>
      <c r="BA1141" s="36"/>
      <c r="BB1141" s="36"/>
    </row>
    <row r="1142" spans="19:54" ht="15.75" thickBot="1" x14ac:dyDescent="0.25">
      <c r="S1142" s="40" t="s">
        <v>5399</v>
      </c>
      <c r="T1142" s="40" t="s">
        <v>52</v>
      </c>
      <c r="U1142" s="41">
        <v>0</v>
      </c>
      <c r="V1142" s="41">
        <v>0</v>
      </c>
      <c r="W1142" s="41">
        <v>0</v>
      </c>
      <c r="X1142" s="41">
        <v>0</v>
      </c>
      <c r="Y1142" s="41">
        <v>0</v>
      </c>
      <c r="Z1142" s="41">
        <v>0</v>
      </c>
      <c r="AA1142" s="41">
        <v>0</v>
      </c>
      <c r="AB1142" s="41">
        <v>0</v>
      </c>
      <c r="AC1142" s="41">
        <v>0</v>
      </c>
      <c r="AD1142" s="41">
        <v>0</v>
      </c>
      <c r="AE1142" s="41">
        <v>0</v>
      </c>
      <c r="AF1142" s="41">
        <v>0</v>
      </c>
      <c r="AG1142" s="41">
        <v>0</v>
      </c>
      <c r="AH1142" s="41">
        <v>0</v>
      </c>
      <c r="AI1142" s="41">
        <v>0</v>
      </c>
      <c r="AJ1142" s="41">
        <v>0</v>
      </c>
      <c r="AM1142" s="34"/>
      <c r="AY1142" s="36"/>
      <c r="AZ1142" s="36"/>
      <c r="BA1142" s="36"/>
      <c r="BB1142" s="36"/>
    </row>
    <row r="1143" spans="19:54" x14ac:dyDescent="0.2">
      <c r="S1143" s="8" t="s">
        <v>5400</v>
      </c>
      <c r="T1143" s="8" t="s">
        <v>5054</v>
      </c>
      <c r="U1143" s="35">
        <v>0.95649135883000003</v>
      </c>
      <c r="V1143" s="35">
        <v>0.843484419263</v>
      </c>
      <c r="W1143" s="35">
        <v>0.89089461109599999</v>
      </c>
      <c r="X1143" s="35">
        <v>0.90872210953300003</v>
      </c>
      <c r="Y1143" s="35">
        <v>0.91283264340600001</v>
      </c>
      <c r="Z1143" s="35">
        <v>0.95380957771999997</v>
      </c>
      <c r="AA1143" s="35">
        <v>0.83934201507899997</v>
      </c>
      <c r="AB1143" s="35">
        <v>0.65056912365999997</v>
      </c>
      <c r="AC1143" s="35">
        <v>0.90026994601099997</v>
      </c>
      <c r="AD1143" s="35">
        <v>0.81894247530499997</v>
      </c>
      <c r="AE1143" s="35">
        <v>0.87261663286000002</v>
      </c>
      <c r="AF1143" s="35">
        <v>0.89147731345400005</v>
      </c>
      <c r="AG1143" s="35">
        <v>0.93934179393399997</v>
      </c>
      <c r="AH1143" s="35">
        <v>0.89045295295299998</v>
      </c>
      <c r="AI1143" s="35">
        <v>0.92252988349200005</v>
      </c>
      <c r="AJ1143" s="35">
        <v>0.91360082040799995</v>
      </c>
      <c r="AM1143" s="34"/>
      <c r="AY1143" s="36"/>
      <c r="AZ1143" s="36"/>
      <c r="BA1143" s="36"/>
      <c r="BB1143" s="36"/>
    </row>
    <row r="1144" spans="19:54" x14ac:dyDescent="0.2">
      <c r="S1144" s="8" t="s">
        <v>5400</v>
      </c>
      <c r="T1144" s="8" t="s">
        <v>5056</v>
      </c>
      <c r="U1144" s="35">
        <v>0</v>
      </c>
      <c r="V1144" s="35">
        <v>0</v>
      </c>
      <c r="W1144" s="35">
        <v>1.9909742500699999E-4</v>
      </c>
      <c r="X1144" s="35">
        <v>0</v>
      </c>
      <c r="Y1144" s="35">
        <v>4.7309284447100001E-4</v>
      </c>
      <c r="Z1144" s="35">
        <v>0</v>
      </c>
      <c r="AA1144" s="35">
        <v>1.37080191912E-4</v>
      </c>
      <c r="AB1144" s="35">
        <v>2.2101889711599999E-4</v>
      </c>
      <c r="AC1144" s="35">
        <v>7.4985002999400005E-5</v>
      </c>
      <c r="AD1144" s="35">
        <v>6.9726902963400004E-4</v>
      </c>
      <c r="AE1144" s="35">
        <v>0</v>
      </c>
      <c r="AF1144" s="35">
        <v>7.1679449501800002E-5</v>
      </c>
      <c r="AG1144" s="35">
        <v>1.07550010755E-4</v>
      </c>
      <c r="AH1144" s="35">
        <v>1.8768768768799999E-4</v>
      </c>
      <c r="AI1144" s="35">
        <v>2.2696323195600001E-4</v>
      </c>
      <c r="AJ1144" s="35">
        <v>0</v>
      </c>
      <c r="AM1144" s="34"/>
      <c r="AY1144" s="36"/>
      <c r="AZ1144" s="36"/>
      <c r="BA1144" s="36"/>
      <c r="BB1144" s="36"/>
    </row>
    <row r="1145" spans="19:54" x14ac:dyDescent="0.2">
      <c r="S1145" s="8" t="s">
        <v>5400</v>
      </c>
      <c r="T1145" s="8" t="s">
        <v>5058</v>
      </c>
      <c r="U1145" s="35">
        <v>2.32915637956E-4</v>
      </c>
      <c r="V1145" s="35">
        <v>0</v>
      </c>
      <c r="W1145" s="35">
        <v>1.9909742500699999E-4</v>
      </c>
      <c r="X1145" s="35">
        <v>6.5432179545900005E-5</v>
      </c>
      <c r="Y1145" s="35">
        <v>1.53755174453E-3</v>
      </c>
      <c r="Z1145" s="35">
        <v>1.0189063738299999E-3</v>
      </c>
      <c r="AA1145" s="35">
        <v>2.7416038382500001E-4</v>
      </c>
      <c r="AB1145" s="35">
        <v>3.3152834567399999E-4</v>
      </c>
      <c r="AC1145" s="35">
        <v>7.4985002999400005E-4</v>
      </c>
      <c r="AD1145" s="35">
        <v>1.2783265543300001E-3</v>
      </c>
      <c r="AE1145" s="35">
        <v>8.1135902636899997E-4</v>
      </c>
      <c r="AF1145" s="35">
        <v>8.6015339402200003E-4</v>
      </c>
      <c r="AG1145" s="35">
        <v>2.1510002151E-4</v>
      </c>
      <c r="AH1145" s="35">
        <v>1.8768768768799999E-4</v>
      </c>
      <c r="AI1145" s="35">
        <v>1.0591617491300001E-3</v>
      </c>
      <c r="AJ1145" s="35">
        <v>1.9228304063600001E-3</v>
      </c>
      <c r="AM1145" s="34"/>
      <c r="AY1145" s="36"/>
      <c r="AZ1145" s="36"/>
      <c r="BA1145" s="36"/>
      <c r="BB1145" s="36"/>
    </row>
    <row r="1146" spans="19:54" x14ac:dyDescent="0.2">
      <c r="S1146" s="8" t="s">
        <v>5400</v>
      </c>
      <c r="T1146" s="8" t="s">
        <v>5060</v>
      </c>
      <c r="U1146" s="35">
        <v>4.32757255322E-2</v>
      </c>
      <c r="V1146" s="35">
        <v>0.156515580737</v>
      </c>
      <c r="W1146" s="35">
        <v>0.10870719405400001</v>
      </c>
      <c r="X1146" s="35">
        <v>9.1212458287000003E-2</v>
      </c>
      <c r="Y1146" s="35">
        <v>8.51567120047E-2</v>
      </c>
      <c r="Z1146" s="35">
        <v>4.5171515906300003E-2</v>
      </c>
      <c r="AA1146" s="35">
        <v>0.160246744345</v>
      </c>
      <c r="AB1146" s="35">
        <v>0.34887832909700001</v>
      </c>
      <c r="AC1146" s="35">
        <v>9.8905218956199997E-2</v>
      </c>
      <c r="AD1146" s="35">
        <v>0.17908192911099999</v>
      </c>
      <c r="AE1146" s="35">
        <v>0.12657200811399999</v>
      </c>
      <c r="AF1146" s="35">
        <v>0.107590853702</v>
      </c>
      <c r="AG1146" s="35">
        <v>6.0335556033600003E-2</v>
      </c>
      <c r="AH1146" s="35">
        <v>0.109171671672</v>
      </c>
      <c r="AI1146" s="35">
        <v>7.6183991526699996E-2</v>
      </c>
      <c r="AJ1146" s="35">
        <v>8.4476349185999999E-2</v>
      </c>
      <c r="AM1146" s="34"/>
      <c r="AY1146" s="36"/>
      <c r="AZ1146" s="36"/>
      <c r="BA1146" s="36"/>
      <c r="BB1146" s="36"/>
    </row>
    <row r="1147" spans="19:54" x14ac:dyDescent="0.2">
      <c r="S1147" s="8" t="s">
        <v>5400</v>
      </c>
      <c r="T1147" s="8" t="s">
        <v>4973</v>
      </c>
      <c r="U1147" s="35">
        <v>0</v>
      </c>
      <c r="V1147" s="35">
        <v>0</v>
      </c>
      <c r="W1147" s="35">
        <v>0</v>
      </c>
      <c r="X1147" s="35">
        <v>0</v>
      </c>
      <c r="Y1147" s="35">
        <v>0</v>
      </c>
      <c r="Z1147" s="35">
        <v>0</v>
      </c>
      <c r="AA1147" s="35">
        <v>0</v>
      </c>
      <c r="AB1147" s="35">
        <v>0</v>
      </c>
      <c r="AC1147" s="35">
        <v>0</v>
      </c>
      <c r="AD1147" s="35">
        <v>0</v>
      </c>
      <c r="AE1147" s="35">
        <v>0</v>
      </c>
      <c r="AF1147" s="35">
        <v>0</v>
      </c>
      <c r="AG1147" s="35">
        <v>0</v>
      </c>
      <c r="AH1147" s="35">
        <v>0</v>
      </c>
      <c r="AI1147" s="35">
        <v>0</v>
      </c>
      <c r="AJ1147" s="35">
        <v>0</v>
      </c>
      <c r="AM1147" s="34"/>
      <c r="AY1147" s="36"/>
      <c r="AZ1147" s="36"/>
      <c r="BA1147" s="36"/>
      <c r="BB1147" s="36"/>
    </row>
    <row r="1148" spans="19:54" ht="15.75" thickBot="1" x14ac:dyDescent="0.25">
      <c r="S1148" s="40" t="s">
        <v>5400</v>
      </c>
      <c r="T1148" s="40" t="s">
        <v>52</v>
      </c>
      <c r="U1148" s="41">
        <v>0</v>
      </c>
      <c r="V1148" s="41">
        <v>0</v>
      </c>
      <c r="W1148" s="41">
        <v>0</v>
      </c>
      <c r="X1148" s="41">
        <v>0</v>
      </c>
      <c r="Y1148" s="41">
        <v>0</v>
      </c>
      <c r="Z1148" s="41">
        <v>0</v>
      </c>
      <c r="AA1148" s="41">
        <v>0</v>
      </c>
      <c r="AB1148" s="41">
        <v>0</v>
      </c>
      <c r="AC1148" s="41">
        <v>0</v>
      </c>
      <c r="AD1148" s="41">
        <v>0</v>
      </c>
      <c r="AE1148" s="41">
        <v>0</v>
      </c>
      <c r="AF1148" s="41">
        <v>0</v>
      </c>
      <c r="AG1148" s="41">
        <v>0</v>
      </c>
      <c r="AH1148" s="41">
        <v>0</v>
      </c>
      <c r="AI1148" s="41">
        <v>0</v>
      </c>
      <c r="AJ1148" s="41">
        <v>0</v>
      </c>
      <c r="AM1148" s="34"/>
      <c r="AY1148" s="36"/>
      <c r="AZ1148" s="36"/>
      <c r="BA1148" s="36"/>
      <c r="BB1148" s="36"/>
    </row>
    <row r="1149" spans="19:54" x14ac:dyDescent="0.2">
      <c r="S1149" s="8" t="s">
        <v>5401</v>
      </c>
      <c r="T1149" s="8" t="s">
        <v>5054</v>
      </c>
      <c r="U1149" s="35">
        <v>0.99256299256299996</v>
      </c>
      <c r="V1149" s="35">
        <v>0.98305084745799998</v>
      </c>
      <c r="W1149" s="35">
        <v>0.99130955948499999</v>
      </c>
      <c r="X1149" s="35">
        <v>0.99167996352900001</v>
      </c>
      <c r="Y1149" s="35">
        <v>0.98870822041600004</v>
      </c>
      <c r="Z1149" s="35">
        <v>0.98910438003900003</v>
      </c>
      <c r="AA1149" s="35">
        <v>0.86369740376000004</v>
      </c>
      <c r="AB1149" s="35">
        <v>0.81823124320399998</v>
      </c>
      <c r="AC1149" s="35">
        <v>0.95702306079699995</v>
      </c>
      <c r="AD1149" s="35">
        <v>0.90135688132699998</v>
      </c>
      <c r="AE1149" s="35">
        <v>0.959309202744</v>
      </c>
      <c r="AF1149" s="35">
        <v>0.96875</v>
      </c>
      <c r="AG1149" s="35">
        <v>0.99392016917799997</v>
      </c>
      <c r="AH1149" s="35">
        <v>0.98811118553199995</v>
      </c>
      <c r="AI1149" s="35">
        <v>0.99039264828700002</v>
      </c>
      <c r="AJ1149" s="35">
        <v>0.98995479658499996</v>
      </c>
      <c r="AM1149" s="34"/>
      <c r="AY1149" s="36"/>
      <c r="AZ1149" s="36"/>
      <c r="BA1149" s="36"/>
      <c r="BB1149" s="36"/>
    </row>
    <row r="1150" spans="19:54" x14ac:dyDescent="0.2">
      <c r="S1150" s="8" t="s">
        <v>5401</v>
      </c>
      <c r="T1150" s="8" t="s">
        <v>5056</v>
      </c>
      <c r="U1150" s="35">
        <v>0</v>
      </c>
      <c r="V1150" s="35">
        <v>0</v>
      </c>
      <c r="W1150" s="35">
        <v>0</v>
      </c>
      <c r="X1150" s="35">
        <v>0</v>
      </c>
      <c r="Y1150" s="35">
        <v>2.2583559168900001E-4</v>
      </c>
      <c r="Z1150" s="35">
        <v>4.3582479843099999E-4</v>
      </c>
      <c r="AA1150" s="35">
        <v>0</v>
      </c>
      <c r="AB1150" s="35">
        <v>0</v>
      </c>
      <c r="AC1150" s="35">
        <v>0</v>
      </c>
      <c r="AD1150" s="35">
        <v>2.1537798836999999E-4</v>
      </c>
      <c r="AE1150" s="35">
        <v>7.0972320794900003E-4</v>
      </c>
      <c r="AF1150" s="35">
        <v>1.63612565445E-4</v>
      </c>
      <c r="AG1150" s="35">
        <v>0</v>
      </c>
      <c r="AH1150" s="35">
        <v>0</v>
      </c>
      <c r="AI1150" s="35">
        <v>4.1771094402699997E-4</v>
      </c>
      <c r="AJ1150" s="35">
        <v>0</v>
      </c>
      <c r="AM1150" s="34"/>
      <c r="AY1150" s="36"/>
      <c r="AZ1150" s="36"/>
      <c r="BA1150" s="36"/>
      <c r="BB1150" s="36"/>
    </row>
    <row r="1151" spans="19:54" x14ac:dyDescent="0.2">
      <c r="S1151" s="8" t="s">
        <v>5401</v>
      </c>
      <c r="T1151" s="8" t="s">
        <v>5058</v>
      </c>
      <c r="U1151" s="35">
        <v>2.2200022200000001E-4</v>
      </c>
      <c r="V1151" s="35">
        <v>0</v>
      </c>
      <c r="W1151" s="35">
        <v>4.4950554390199999E-4</v>
      </c>
      <c r="X1151" s="35">
        <v>2.2794620469600001E-4</v>
      </c>
      <c r="Y1151" s="35">
        <v>4.5167118337899998E-4</v>
      </c>
      <c r="Z1151" s="35">
        <v>1.0895619960799999E-3</v>
      </c>
      <c r="AA1151" s="35">
        <v>4.4762757385900001E-4</v>
      </c>
      <c r="AB1151" s="35">
        <v>3.6245016310300002E-4</v>
      </c>
      <c r="AC1151" s="35">
        <v>1.7470300489200001E-3</v>
      </c>
      <c r="AD1151" s="35">
        <v>1.2922679302199999E-3</v>
      </c>
      <c r="AE1151" s="35">
        <v>9.4629761059899999E-4</v>
      </c>
      <c r="AF1151" s="35">
        <v>9.8167539267000003E-4</v>
      </c>
      <c r="AG1151" s="35">
        <v>0</v>
      </c>
      <c r="AH1151" s="35">
        <v>0</v>
      </c>
      <c r="AI1151" s="35">
        <v>1.67084377611E-3</v>
      </c>
      <c r="AJ1151" s="35">
        <v>2.5113008538400002E-4</v>
      </c>
      <c r="AM1151" s="34"/>
      <c r="AY1151" s="36"/>
      <c r="AZ1151" s="36"/>
      <c r="BA1151" s="36"/>
      <c r="BB1151" s="36"/>
    </row>
    <row r="1152" spans="19:54" x14ac:dyDescent="0.2">
      <c r="S1152" s="8" t="s">
        <v>5401</v>
      </c>
      <c r="T1152" s="8" t="s">
        <v>5060</v>
      </c>
      <c r="U1152" s="35">
        <v>7.2150072150100001E-3</v>
      </c>
      <c r="V1152" s="35">
        <v>1.6949152542399998E-2</v>
      </c>
      <c r="W1152" s="35">
        <v>8.2409349715300007E-3</v>
      </c>
      <c r="X1152" s="35">
        <v>8.0920902667000003E-3</v>
      </c>
      <c r="Y1152" s="35">
        <v>1.0614272809399999E-2</v>
      </c>
      <c r="Z1152" s="35">
        <v>9.3702331662699999E-3</v>
      </c>
      <c r="AA1152" s="35">
        <v>0.135854968666</v>
      </c>
      <c r="AB1152" s="35">
        <v>0.181406306633</v>
      </c>
      <c r="AC1152" s="35">
        <v>4.1229909154400002E-2</v>
      </c>
      <c r="AD1152" s="35">
        <v>9.7135472754699997E-2</v>
      </c>
      <c r="AE1152" s="35">
        <v>3.9034776437199999E-2</v>
      </c>
      <c r="AF1152" s="35">
        <v>3.01047120419E-2</v>
      </c>
      <c r="AG1152" s="35">
        <v>6.0798308220999997E-3</v>
      </c>
      <c r="AH1152" s="35">
        <v>1.18888144675E-2</v>
      </c>
      <c r="AI1152" s="35">
        <v>7.5187969924800004E-3</v>
      </c>
      <c r="AJ1152" s="35">
        <v>9.7940733299800003E-3</v>
      </c>
      <c r="AM1152" s="34"/>
      <c r="AY1152" s="36"/>
      <c r="AZ1152" s="36"/>
      <c r="BA1152" s="36"/>
      <c r="BB1152" s="36"/>
    </row>
    <row r="1153" spans="19:54" x14ac:dyDescent="0.2">
      <c r="S1153" s="8" t="s">
        <v>5401</v>
      </c>
      <c r="T1153" s="8" t="s">
        <v>4973</v>
      </c>
      <c r="U1153" s="35">
        <v>0</v>
      </c>
      <c r="V1153" s="35">
        <v>0</v>
      </c>
      <c r="W1153" s="35">
        <v>0</v>
      </c>
      <c r="X1153" s="35">
        <v>0</v>
      </c>
      <c r="Y1153" s="35">
        <v>0</v>
      </c>
      <c r="Z1153" s="35">
        <v>0</v>
      </c>
      <c r="AA1153" s="35">
        <v>0</v>
      </c>
      <c r="AB1153" s="35">
        <v>0</v>
      </c>
      <c r="AC1153" s="35">
        <v>0</v>
      </c>
      <c r="AD1153" s="35">
        <v>0</v>
      </c>
      <c r="AE1153" s="35">
        <v>0</v>
      </c>
      <c r="AF1153" s="35">
        <v>0</v>
      </c>
      <c r="AG1153" s="35">
        <v>0</v>
      </c>
      <c r="AH1153" s="35">
        <v>0</v>
      </c>
      <c r="AI1153" s="35">
        <v>0</v>
      </c>
      <c r="AJ1153" s="35">
        <v>0</v>
      </c>
      <c r="AM1153" s="34"/>
      <c r="AY1153" s="36"/>
      <c r="AZ1153" s="36"/>
      <c r="BA1153" s="36"/>
      <c r="BB1153" s="36"/>
    </row>
    <row r="1154" spans="19:54" ht="15.75" thickBot="1" x14ac:dyDescent="0.25">
      <c r="S1154" s="40" t="s">
        <v>5401</v>
      </c>
      <c r="T1154" s="40" t="s">
        <v>52</v>
      </c>
      <c r="U1154" s="41">
        <v>0</v>
      </c>
      <c r="V1154" s="41">
        <v>0</v>
      </c>
      <c r="W1154" s="41">
        <v>0</v>
      </c>
      <c r="X1154" s="41">
        <v>0</v>
      </c>
      <c r="Y1154" s="41">
        <v>0</v>
      </c>
      <c r="Z1154" s="41">
        <v>0</v>
      </c>
      <c r="AA1154" s="41">
        <v>0</v>
      </c>
      <c r="AB1154" s="41">
        <v>0</v>
      </c>
      <c r="AC1154" s="41">
        <v>0</v>
      </c>
      <c r="AD1154" s="41">
        <v>0</v>
      </c>
      <c r="AE1154" s="41">
        <v>0</v>
      </c>
      <c r="AF1154" s="41">
        <v>0</v>
      </c>
      <c r="AG1154" s="41">
        <v>0</v>
      </c>
      <c r="AH1154" s="41">
        <v>0</v>
      </c>
      <c r="AI1154" s="41">
        <v>0</v>
      </c>
      <c r="AJ1154" s="41">
        <v>0</v>
      </c>
      <c r="AM1154" s="34"/>
      <c r="AY1154" s="36"/>
      <c r="AZ1154" s="36"/>
      <c r="BA1154" s="36"/>
      <c r="BB1154" s="36"/>
    </row>
    <row r="1155" spans="19:54" x14ac:dyDescent="0.2">
      <c r="S1155" s="8" t="s">
        <v>5402</v>
      </c>
      <c r="T1155" s="8" t="s">
        <v>5054</v>
      </c>
      <c r="U1155" s="35">
        <v>0.98955601973200003</v>
      </c>
      <c r="V1155" s="35">
        <v>0.98286646722899995</v>
      </c>
      <c r="W1155" s="35">
        <v>0.98877117299999995</v>
      </c>
      <c r="X1155" s="35">
        <v>0.992857142857</v>
      </c>
      <c r="Y1155" s="35">
        <v>0.97885328101199998</v>
      </c>
      <c r="Z1155" s="35">
        <v>0.98784530386699998</v>
      </c>
      <c r="AA1155" s="35">
        <v>0.93814091961599999</v>
      </c>
      <c r="AB1155" s="35">
        <v>0.82098082595900002</v>
      </c>
      <c r="AC1155" s="35">
        <v>0.99079126875900003</v>
      </c>
      <c r="AD1155" s="35">
        <v>0.97998460354100003</v>
      </c>
      <c r="AE1155" s="35">
        <v>0.95390494387400004</v>
      </c>
      <c r="AF1155" s="35">
        <v>0.96581388390199996</v>
      </c>
      <c r="AG1155" s="35">
        <v>0.99062499999999998</v>
      </c>
      <c r="AH1155" s="35">
        <v>0.98740600354600006</v>
      </c>
      <c r="AI1155" s="35">
        <v>0.99061866125800002</v>
      </c>
      <c r="AJ1155" s="35">
        <v>0.98858124494699995</v>
      </c>
      <c r="AM1155" s="34"/>
      <c r="AY1155" s="36"/>
      <c r="AZ1155" s="36"/>
      <c r="BA1155" s="36"/>
      <c r="BB1155" s="36"/>
    </row>
    <row r="1156" spans="19:54" x14ac:dyDescent="0.2">
      <c r="S1156" s="8" t="s">
        <v>5402</v>
      </c>
      <c r="T1156" s="8" t="s">
        <v>5056</v>
      </c>
      <c r="U1156" s="35">
        <v>1.77769876894E-4</v>
      </c>
      <c r="V1156" s="35">
        <v>0</v>
      </c>
      <c r="W1156" s="35">
        <v>1.2687940112899999E-4</v>
      </c>
      <c r="X1156" s="35">
        <v>1.3648771610599999E-4</v>
      </c>
      <c r="Y1156" s="35">
        <v>0</v>
      </c>
      <c r="Z1156" s="35">
        <v>8.4997875053099994E-5</v>
      </c>
      <c r="AA1156" s="35">
        <v>0</v>
      </c>
      <c r="AB1156" s="35">
        <v>1.84365781711E-4</v>
      </c>
      <c r="AC1156" s="35">
        <v>1.3642564802199999E-4</v>
      </c>
      <c r="AD1156" s="35">
        <v>0</v>
      </c>
      <c r="AE1156" s="35">
        <v>0</v>
      </c>
      <c r="AF1156" s="35">
        <v>7.4805505685199999E-5</v>
      </c>
      <c r="AG1156" s="35">
        <v>9.7656250000000005E-5</v>
      </c>
      <c r="AH1156" s="35">
        <v>6.1135905117100007E-5</v>
      </c>
      <c r="AI1156" s="35">
        <v>2.5354969574E-4</v>
      </c>
      <c r="AJ1156" s="35">
        <v>0</v>
      </c>
      <c r="AM1156" s="34"/>
      <c r="AY1156" s="36"/>
      <c r="AZ1156" s="36"/>
      <c r="BA1156" s="36"/>
      <c r="BB1156" s="36"/>
    </row>
    <row r="1157" spans="19:54" x14ac:dyDescent="0.2">
      <c r="S1157" s="8" t="s">
        <v>5402</v>
      </c>
      <c r="T1157" s="8" t="s">
        <v>5058</v>
      </c>
      <c r="U1157" s="35">
        <v>4.4442469223599998E-4</v>
      </c>
      <c r="V1157" s="35">
        <v>0</v>
      </c>
      <c r="W1157" s="35">
        <v>3.80638203388E-4</v>
      </c>
      <c r="X1157" s="35">
        <v>2.2747952684299999E-4</v>
      </c>
      <c r="Y1157" s="35">
        <v>3.3791148899100002E-3</v>
      </c>
      <c r="Z1157" s="35">
        <v>4.1648958775999997E-3</v>
      </c>
      <c r="AA1157" s="35">
        <v>1.10265740434E-4</v>
      </c>
      <c r="AB1157" s="35">
        <v>3.6873156342199999E-4</v>
      </c>
      <c r="AC1157" s="35">
        <v>4.7748976807599999E-4</v>
      </c>
      <c r="AD1157" s="35">
        <v>1.5396458814500001E-3</v>
      </c>
      <c r="AE1157" s="35">
        <v>8.3592070695000004E-4</v>
      </c>
      <c r="AF1157" s="35">
        <v>1.27169359665E-3</v>
      </c>
      <c r="AG1157" s="35">
        <v>3.9062500000000002E-4</v>
      </c>
      <c r="AH1157" s="35">
        <v>3.05679525585E-4</v>
      </c>
      <c r="AI1157" s="35">
        <v>3.3806626098700001E-4</v>
      </c>
      <c r="AJ1157" s="35">
        <v>1.21261115602E-3</v>
      </c>
      <c r="AM1157" s="34"/>
      <c r="AY1157" s="36"/>
      <c r="AZ1157" s="36"/>
      <c r="BA1157" s="36"/>
      <c r="BB1157" s="36"/>
    </row>
    <row r="1158" spans="19:54" x14ac:dyDescent="0.2">
      <c r="S1158" s="8" t="s">
        <v>5402</v>
      </c>
      <c r="T1158" s="8" t="s">
        <v>5060</v>
      </c>
      <c r="U1158" s="35">
        <v>9.8217856984099995E-3</v>
      </c>
      <c r="V1158" s="35">
        <v>1.7133532771299999E-2</v>
      </c>
      <c r="W1158" s="35">
        <v>1.0721309395399999E-2</v>
      </c>
      <c r="X1158" s="35">
        <v>6.7788898999100004E-3</v>
      </c>
      <c r="Y1158" s="35">
        <v>1.7767604098499999E-2</v>
      </c>
      <c r="Z1158" s="35">
        <v>7.9048023799400003E-3</v>
      </c>
      <c r="AA1158" s="35">
        <v>6.1748814643300003E-2</v>
      </c>
      <c r="AB1158" s="35">
        <v>0.17846607669600001</v>
      </c>
      <c r="AC1158" s="35">
        <v>8.5948158253799992E-3</v>
      </c>
      <c r="AD1158" s="35">
        <v>1.8475750577399998E-2</v>
      </c>
      <c r="AE1158" s="35">
        <v>4.52591354192E-2</v>
      </c>
      <c r="AF1158" s="35">
        <v>3.28396169958E-2</v>
      </c>
      <c r="AG1158" s="35">
        <v>8.8867187499999997E-3</v>
      </c>
      <c r="AH1158" s="35">
        <v>1.2227181023400001E-2</v>
      </c>
      <c r="AI1158" s="35">
        <v>8.7897227856699994E-3</v>
      </c>
      <c r="AJ1158" s="35">
        <v>1.02061438965E-2</v>
      </c>
      <c r="AM1158" s="34"/>
      <c r="AY1158" s="36"/>
      <c r="AZ1158" s="36"/>
      <c r="BA1158" s="36"/>
      <c r="BB1158" s="36"/>
    </row>
    <row r="1159" spans="19:54" x14ac:dyDescent="0.2">
      <c r="S1159" s="8" t="s">
        <v>5402</v>
      </c>
      <c r="T1159" s="8" t="s">
        <v>4973</v>
      </c>
      <c r="U1159" s="35">
        <v>0</v>
      </c>
      <c r="V1159" s="35">
        <v>0</v>
      </c>
      <c r="W1159" s="35">
        <v>0</v>
      </c>
      <c r="X1159" s="35">
        <v>0</v>
      </c>
      <c r="Y1159" s="35">
        <v>0</v>
      </c>
      <c r="Z1159" s="35">
        <v>0</v>
      </c>
      <c r="AA1159" s="35">
        <v>0</v>
      </c>
      <c r="AB1159" s="35">
        <v>0</v>
      </c>
      <c r="AC1159" s="35">
        <v>0</v>
      </c>
      <c r="AD1159" s="35">
        <v>0</v>
      </c>
      <c r="AE1159" s="35">
        <v>0</v>
      </c>
      <c r="AF1159" s="35">
        <v>0</v>
      </c>
      <c r="AG1159" s="35">
        <v>0</v>
      </c>
      <c r="AH1159" s="35">
        <v>0</v>
      </c>
      <c r="AI1159" s="35">
        <v>0</v>
      </c>
      <c r="AJ1159" s="35">
        <v>0</v>
      </c>
      <c r="AM1159" s="34"/>
      <c r="AY1159" s="36"/>
      <c r="AZ1159" s="36"/>
      <c r="BA1159" s="36"/>
      <c r="BB1159" s="36"/>
    </row>
    <row r="1160" spans="19:54" ht="15.75" thickBot="1" x14ac:dyDescent="0.25">
      <c r="S1160" s="40" t="s">
        <v>5402</v>
      </c>
      <c r="T1160" s="40" t="s">
        <v>52</v>
      </c>
      <c r="U1160" s="41">
        <v>0</v>
      </c>
      <c r="V1160" s="41">
        <v>0</v>
      </c>
      <c r="W1160" s="41">
        <v>0</v>
      </c>
      <c r="X1160" s="41">
        <v>0</v>
      </c>
      <c r="Y1160" s="41">
        <v>0</v>
      </c>
      <c r="Z1160" s="41">
        <v>0</v>
      </c>
      <c r="AA1160" s="41">
        <v>0</v>
      </c>
      <c r="AB1160" s="41">
        <v>0</v>
      </c>
      <c r="AC1160" s="41">
        <v>0</v>
      </c>
      <c r="AD1160" s="41">
        <v>0</v>
      </c>
      <c r="AE1160" s="41">
        <v>0</v>
      </c>
      <c r="AF1160" s="41">
        <v>0</v>
      </c>
      <c r="AG1160" s="41">
        <v>0</v>
      </c>
      <c r="AH1160" s="41">
        <v>0</v>
      </c>
      <c r="AI1160" s="41">
        <v>0</v>
      </c>
      <c r="AJ1160" s="41">
        <v>0</v>
      </c>
      <c r="AM1160" s="34"/>
      <c r="AY1160" s="36"/>
      <c r="AZ1160" s="36"/>
      <c r="BA1160" s="36"/>
      <c r="BB1160" s="36"/>
    </row>
    <row r="1161" spans="19:54" x14ac:dyDescent="0.2">
      <c r="S1161" s="8" t="s">
        <v>5403</v>
      </c>
      <c r="T1161" s="8" t="s">
        <v>5054</v>
      </c>
      <c r="U1161" s="35">
        <v>0.98039974210199998</v>
      </c>
      <c r="V1161" s="35">
        <v>0.96127717391300005</v>
      </c>
      <c r="W1161" s="35">
        <v>0.97299004896499997</v>
      </c>
      <c r="X1161" s="35">
        <v>0.98288376123900001</v>
      </c>
      <c r="Y1161" s="35">
        <v>0.95458937198100002</v>
      </c>
      <c r="Z1161" s="35">
        <v>0.97297297297300001</v>
      </c>
      <c r="AA1161" s="35">
        <v>0.93788637032699995</v>
      </c>
      <c r="AB1161" s="35">
        <v>0.74802566633800005</v>
      </c>
      <c r="AC1161" s="35">
        <v>0.98999309868899998</v>
      </c>
      <c r="AD1161" s="35">
        <v>0.97802197802199997</v>
      </c>
      <c r="AE1161" s="35">
        <v>0.92092257001599998</v>
      </c>
      <c r="AF1161" s="35">
        <v>0.91824686941</v>
      </c>
      <c r="AG1161" s="35">
        <v>0.98004298434100001</v>
      </c>
      <c r="AH1161" s="35">
        <v>0.96439215686299995</v>
      </c>
      <c r="AI1161" s="35">
        <v>0.97643167252399998</v>
      </c>
      <c r="AJ1161" s="35">
        <v>0.97675992779800003</v>
      </c>
      <c r="AM1161" s="34"/>
      <c r="AY1161" s="36"/>
      <c r="AZ1161" s="36"/>
      <c r="BA1161" s="36"/>
      <c r="BB1161" s="36"/>
    </row>
    <row r="1162" spans="19:54" x14ac:dyDescent="0.2">
      <c r="S1162" s="8" t="s">
        <v>5403</v>
      </c>
      <c r="T1162" s="8" t="s">
        <v>5056</v>
      </c>
      <c r="U1162" s="35">
        <v>0</v>
      </c>
      <c r="V1162" s="35">
        <v>0</v>
      </c>
      <c r="W1162" s="35">
        <v>0</v>
      </c>
      <c r="X1162" s="35">
        <v>1.0833062506800001E-4</v>
      </c>
      <c r="Y1162" s="35">
        <v>0</v>
      </c>
      <c r="Z1162" s="35">
        <v>0</v>
      </c>
      <c r="AA1162" s="35">
        <v>0</v>
      </c>
      <c r="AB1162" s="35">
        <v>2.4679170779900002E-4</v>
      </c>
      <c r="AC1162" s="35">
        <v>1.72532781228E-4</v>
      </c>
      <c r="AD1162" s="35">
        <v>3.3300033299999999E-4</v>
      </c>
      <c r="AE1162" s="35">
        <v>0</v>
      </c>
      <c r="AF1162" s="35">
        <v>3.57781753131E-4</v>
      </c>
      <c r="AG1162" s="35">
        <v>3.0703101013199998E-4</v>
      </c>
      <c r="AH1162" s="35">
        <v>1.56862745098E-4</v>
      </c>
      <c r="AI1162" s="35">
        <v>0</v>
      </c>
      <c r="AJ1162" s="35">
        <v>0</v>
      </c>
      <c r="AM1162" s="34"/>
      <c r="AY1162" s="36"/>
      <c r="AZ1162" s="36"/>
      <c r="BA1162" s="36"/>
      <c r="BB1162" s="36"/>
    </row>
    <row r="1163" spans="19:54" x14ac:dyDescent="0.2">
      <c r="S1163" s="8" t="s">
        <v>5403</v>
      </c>
      <c r="T1163" s="8" t="s">
        <v>5058</v>
      </c>
      <c r="U1163" s="35">
        <v>2.5789813023899998E-4</v>
      </c>
      <c r="V1163" s="35">
        <v>0</v>
      </c>
      <c r="W1163" s="35">
        <v>0</v>
      </c>
      <c r="X1163" s="35">
        <v>1.0833062506800001E-4</v>
      </c>
      <c r="Y1163" s="35">
        <v>7.2463768115899995E-4</v>
      </c>
      <c r="Z1163" s="35">
        <v>7.5776711290699995E-4</v>
      </c>
      <c r="AA1163" s="35">
        <v>5.88754783633E-4</v>
      </c>
      <c r="AB1163" s="35">
        <v>4.9358341559699998E-4</v>
      </c>
      <c r="AC1163" s="35">
        <v>1.0351966873700001E-3</v>
      </c>
      <c r="AD1163" s="35">
        <v>6.6600066600100004E-4</v>
      </c>
      <c r="AE1163" s="35">
        <v>5.4914881932999996E-4</v>
      </c>
      <c r="AF1163" s="35">
        <v>8.94454382826E-4</v>
      </c>
      <c r="AG1163" s="35">
        <v>0</v>
      </c>
      <c r="AH1163" s="35">
        <v>1.56862745098E-4</v>
      </c>
      <c r="AI1163" s="35">
        <v>1.0336985735000001E-3</v>
      </c>
      <c r="AJ1163" s="35">
        <v>1.12815884477E-3</v>
      </c>
      <c r="AM1163" s="34"/>
      <c r="AY1163" s="36"/>
      <c r="AZ1163" s="36"/>
      <c r="BA1163" s="36"/>
      <c r="BB1163" s="36"/>
    </row>
    <row r="1164" spans="19:54" x14ac:dyDescent="0.2">
      <c r="S1164" s="8" t="s">
        <v>5403</v>
      </c>
      <c r="T1164" s="8" t="s">
        <v>5060</v>
      </c>
      <c r="U1164" s="35">
        <v>1.93423597679E-2</v>
      </c>
      <c r="V1164" s="35">
        <v>3.8722826086999999E-2</v>
      </c>
      <c r="W1164" s="35">
        <v>2.7009951034600001E-2</v>
      </c>
      <c r="X1164" s="35">
        <v>1.6899577510599999E-2</v>
      </c>
      <c r="Y1164" s="35">
        <v>4.4685990338199998E-2</v>
      </c>
      <c r="Z1164" s="35">
        <v>2.62692599141E-2</v>
      </c>
      <c r="AA1164" s="35">
        <v>6.1524874889599998E-2</v>
      </c>
      <c r="AB1164" s="35">
        <v>0.25123395853899999</v>
      </c>
      <c r="AC1164" s="35">
        <v>8.7991718426499999E-3</v>
      </c>
      <c r="AD1164" s="35">
        <v>2.0979020979E-2</v>
      </c>
      <c r="AE1164" s="35">
        <v>7.8528281164200006E-2</v>
      </c>
      <c r="AF1164" s="35">
        <v>8.0500894454399993E-2</v>
      </c>
      <c r="AG1164" s="35">
        <v>1.9649984648399999E-2</v>
      </c>
      <c r="AH1164" s="35">
        <v>3.5294117647099998E-2</v>
      </c>
      <c r="AI1164" s="35">
        <v>2.25346289022E-2</v>
      </c>
      <c r="AJ1164" s="35">
        <v>2.2111913357399999E-2</v>
      </c>
      <c r="AM1164" s="34"/>
      <c r="AY1164" s="36"/>
      <c r="AZ1164" s="36"/>
      <c r="BA1164" s="36"/>
      <c r="BB1164" s="36"/>
    </row>
    <row r="1165" spans="19:54" x14ac:dyDescent="0.2">
      <c r="S1165" s="8" t="s">
        <v>5403</v>
      </c>
      <c r="T1165" s="8" t="s">
        <v>4973</v>
      </c>
      <c r="U1165" s="35">
        <v>0</v>
      </c>
      <c r="V1165" s="35">
        <v>0</v>
      </c>
      <c r="W1165" s="35">
        <v>0</v>
      </c>
      <c r="X1165" s="35">
        <v>0</v>
      </c>
      <c r="Y1165" s="35">
        <v>0</v>
      </c>
      <c r="Z1165" s="35">
        <v>0</v>
      </c>
      <c r="AA1165" s="35">
        <v>0</v>
      </c>
      <c r="AB1165" s="35">
        <v>0</v>
      </c>
      <c r="AC1165" s="35">
        <v>0</v>
      </c>
      <c r="AD1165" s="35">
        <v>0</v>
      </c>
      <c r="AE1165" s="35">
        <v>0</v>
      </c>
      <c r="AF1165" s="35">
        <v>0</v>
      </c>
      <c r="AG1165" s="35">
        <v>0</v>
      </c>
      <c r="AH1165" s="35">
        <v>0</v>
      </c>
      <c r="AI1165" s="35">
        <v>0</v>
      </c>
      <c r="AJ1165" s="35">
        <v>0</v>
      </c>
      <c r="AM1165" s="34"/>
      <c r="AY1165" s="36"/>
      <c r="AZ1165" s="36"/>
      <c r="BA1165" s="36"/>
      <c r="BB1165" s="36"/>
    </row>
    <row r="1166" spans="19:54" ht="15.75" thickBot="1" x14ac:dyDescent="0.25">
      <c r="S1166" s="40" t="s">
        <v>5403</v>
      </c>
      <c r="T1166" s="40" t="s">
        <v>52</v>
      </c>
      <c r="U1166" s="41">
        <v>0</v>
      </c>
      <c r="V1166" s="41">
        <v>0</v>
      </c>
      <c r="W1166" s="41">
        <v>0</v>
      </c>
      <c r="X1166" s="41">
        <v>0</v>
      </c>
      <c r="Y1166" s="41">
        <v>0</v>
      </c>
      <c r="Z1166" s="41">
        <v>0</v>
      </c>
      <c r="AA1166" s="41">
        <v>0</v>
      </c>
      <c r="AB1166" s="41">
        <v>0</v>
      </c>
      <c r="AC1166" s="41">
        <v>0</v>
      </c>
      <c r="AD1166" s="41">
        <v>0</v>
      </c>
      <c r="AE1166" s="41">
        <v>0</v>
      </c>
      <c r="AF1166" s="41">
        <v>0</v>
      </c>
      <c r="AG1166" s="41">
        <v>0</v>
      </c>
      <c r="AH1166" s="41">
        <v>0</v>
      </c>
      <c r="AI1166" s="41">
        <v>0</v>
      </c>
      <c r="AJ1166" s="41">
        <v>0</v>
      </c>
      <c r="AM1166" s="34"/>
      <c r="AY1166" s="36"/>
      <c r="AZ1166" s="36"/>
      <c r="BA1166" s="36"/>
      <c r="BB1166" s="36"/>
    </row>
    <row r="1167" spans="19:54" x14ac:dyDescent="0.2">
      <c r="S1167" s="8" t="s">
        <v>5404</v>
      </c>
      <c r="T1167" s="8" t="s">
        <v>5054</v>
      </c>
      <c r="U1167" s="35">
        <v>0.92644978783599996</v>
      </c>
      <c r="V1167" s="35">
        <v>0.74584165003299996</v>
      </c>
      <c r="W1167" s="35">
        <v>0.77638617090700002</v>
      </c>
      <c r="X1167" s="35">
        <v>0.80769230769199996</v>
      </c>
      <c r="Y1167" s="35">
        <v>0.90413885180200004</v>
      </c>
      <c r="Z1167" s="35">
        <v>0.88112058465300003</v>
      </c>
      <c r="AA1167" s="35">
        <v>0.91487213997299999</v>
      </c>
      <c r="AB1167" s="35">
        <v>0.58569343065699997</v>
      </c>
      <c r="AC1167" s="35">
        <v>0.97559468643799996</v>
      </c>
      <c r="AD1167" s="35">
        <v>0.93404634581099999</v>
      </c>
      <c r="AE1167" s="35">
        <v>0.83113294442700003</v>
      </c>
      <c r="AF1167" s="35">
        <v>0.85556894474099998</v>
      </c>
      <c r="AG1167" s="35">
        <v>0.88618524332799997</v>
      </c>
      <c r="AH1167" s="35">
        <v>0.80116259189600003</v>
      </c>
      <c r="AI1167" s="35">
        <v>0.84120879120900005</v>
      </c>
      <c r="AJ1167" s="35">
        <v>0.852239206222</v>
      </c>
      <c r="AM1167" s="34"/>
      <c r="AY1167" s="36"/>
      <c r="AZ1167" s="36"/>
      <c r="BA1167" s="36"/>
      <c r="BB1167" s="36"/>
    </row>
    <row r="1168" spans="19:54" x14ac:dyDescent="0.2">
      <c r="S1168" s="8" t="s">
        <v>5404</v>
      </c>
      <c r="T1168" s="8" t="s">
        <v>5056</v>
      </c>
      <c r="U1168" s="35">
        <v>1.2858428699999999E-4</v>
      </c>
      <c r="V1168" s="35">
        <v>0</v>
      </c>
      <c r="W1168" s="35">
        <v>1.3046314416200001E-4</v>
      </c>
      <c r="X1168" s="35">
        <v>2.5220680958399998E-4</v>
      </c>
      <c r="Y1168" s="35">
        <v>5.3404539385799995E-4</v>
      </c>
      <c r="Z1168" s="35">
        <v>2.4360535931800001E-4</v>
      </c>
      <c r="AA1168" s="35">
        <v>0</v>
      </c>
      <c r="AB1168" s="35">
        <v>5.8394160583899999E-4</v>
      </c>
      <c r="AC1168" s="35">
        <v>1.5446400988599999E-4</v>
      </c>
      <c r="AD1168" s="35">
        <v>0</v>
      </c>
      <c r="AE1168" s="35">
        <v>6.1406202026399997E-4</v>
      </c>
      <c r="AF1168" s="35">
        <v>1.72146668962E-4</v>
      </c>
      <c r="AG1168" s="35">
        <v>0</v>
      </c>
      <c r="AH1168" s="35">
        <v>0</v>
      </c>
      <c r="AI1168" s="35">
        <v>1.8315018315E-4</v>
      </c>
      <c r="AJ1168" s="35">
        <v>0</v>
      </c>
      <c r="AM1168" s="34"/>
      <c r="AY1168" s="36"/>
      <c r="AZ1168" s="36"/>
      <c r="BA1168" s="36"/>
      <c r="BB1168" s="36"/>
    </row>
    <row r="1169" spans="19:54" x14ac:dyDescent="0.2">
      <c r="S1169" s="8" t="s">
        <v>5404</v>
      </c>
      <c r="T1169" s="8" t="s">
        <v>5058</v>
      </c>
      <c r="U1169" s="35">
        <v>5.1433714800100004E-4</v>
      </c>
      <c r="V1169" s="35">
        <v>0</v>
      </c>
      <c r="W1169" s="35">
        <v>0</v>
      </c>
      <c r="X1169" s="35">
        <v>0</v>
      </c>
      <c r="Y1169" s="35">
        <v>1.60213618158E-3</v>
      </c>
      <c r="Z1169" s="35">
        <v>1.46163215591E-3</v>
      </c>
      <c r="AA1169" s="35">
        <v>3.3647375504700002E-4</v>
      </c>
      <c r="AB1169" s="35">
        <v>2.9197080291999998E-4</v>
      </c>
      <c r="AC1169" s="35">
        <v>6.1785603954300002E-4</v>
      </c>
      <c r="AD1169" s="35">
        <v>7.1301247771799999E-4</v>
      </c>
      <c r="AE1169" s="35">
        <v>9.2109303039599995E-4</v>
      </c>
      <c r="AF1169" s="35">
        <v>6.88586675848E-4</v>
      </c>
      <c r="AG1169" s="35">
        <v>0</v>
      </c>
      <c r="AH1169" s="35">
        <v>0</v>
      </c>
      <c r="AI1169" s="35">
        <v>1.0989010989E-3</v>
      </c>
      <c r="AJ1169" s="35">
        <v>5.3633681952300002E-4</v>
      </c>
      <c r="AM1169" s="34"/>
      <c r="AY1169" s="36"/>
      <c r="AZ1169" s="36"/>
      <c r="BA1169" s="36"/>
      <c r="BB1169" s="36"/>
    </row>
    <row r="1170" spans="19:54" x14ac:dyDescent="0.2">
      <c r="S1170" s="8" t="s">
        <v>5404</v>
      </c>
      <c r="T1170" s="8" t="s">
        <v>5060</v>
      </c>
      <c r="U1170" s="35">
        <v>7.2907290729100002E-2</v>
      </c>
      <c r="V1170" s="35">
        <v>0.25415834996699999</v>
      </c>
      <c r="W1170" s="35">
        <v>0.22348336594900001</v>
      </c>
      <c r="X1170" s="35">
        <v>0.192055485498</v>
      </c>
      <c r="Y1170" s="35">
        <v>9.3724966622200007E-2</v>
      </c>
      <c r="Z1170" s="35">
        <v>0.117174177832</v>
      </c>
      <c r="AA1170" s="35">
        <v>8.4791386271899999E-2</v>
      </c>
      <c r="AB1170" s="35">
        <v>0.413430656934</v>
      </c>
      <c r="AC1170" s="35">
        <v>2.3632993512499999E-2</v>
      </c>
      <c r="AD1170" s="35">
        <v>6.5240641711200004E-2</v>
      </c>
      <c r="AE1170" s="35">
        <v>0.167331900522</v>
      </c>
      <c r="AF1170" s="35">
        <v>0.14357032191399999</v>
      </c>
      <c r="AG1170" s="35">
        <v>0.113814756672</v>
      </c>
      <c r="AH1170" s="35">
        <v>0.198837408104</v>
      </c>
      <c r="AI1170" s="35">
        <v>0.15750915750899999</v>
      </c>
      <c r="AJ1170" s="35">
        <v>0.14722445695899999</v>
      </c>
      <c r="AM1170" s="34"/>
      <c r="AY1170" s="36"/>
      <c r="AZ1170" s="36"/>
      <c r="BA1170" s="36"/>
      <c r="BB1170" s="36"/>
    </row>
    <row r="1171" spans="19:54" x14ac:dyDescent="0.2">
      <c r="S1171" s="8" t="s">
        <v>5404</v>
      </c>
      <c r="T1171" s="8" t="s">
        <v>4973</v>
      </c>
      <c r="U1171" s="35">
        <v>0</v>
      </c>
      <c r="V1171" s="35">
        <v>0</v>
      </c>
      <c r="W1171" s="35">
        <v>0</v>
      </c>
      <c r="X1171" s="35">
        <v>0</v>
      </c>
      <c r="Y1171" s="35">
        <v>0</v>
      </c>
      <c r="Z1171" s="35">
        <v>0</v>
      </c>
      <c r="AA1171" s="35">
        <v>0</v>
      </c>
      <c r="AB1171" s="35">
        <v>0</v>
      </c>
      <c r="AC1171" s="35">
        <v>0</v>
      </c>
      <c r="AD1171" s="35">
        <v>0</v>
      </c>
      <c r="AE1171" s="35">
        <v>0</v>
      </c>
      <c r="AF1171" s="35">
        <v>0</v>
      </c>
      <c r="AG1171" s="35">
        <v>0</v>
      </c>
      <c r="AH1171" s="35">
        <v>0</v>
      </c>
      <c r="AI1171" s="35">
        <v>0</v>
      </c>
      <c r="AJ1171" s="35">
        <v>0</v>
      </c>
      <c r="AM1171" s="34"/>
      <c r="AY1171" s="36"/>
      <c r="AZ1171" s="36"/>
      <c r="BA1171" s="36"/>
      <c r="BB1171" s="36"/>
    </row>
    <row r="1172" spans="19:54" ht="15.75" thickBot="1" x14ac:dyDescent="0.25">
      <c r="S1172" s="40" t="s">
        <v>5404</v>
      </c>
      <c r="T1172" s="40" t="s">
        <v>52</v>
      </c>
      <c r="U1172" s="41">
        <v>0</v>
      </c>
      <c r="V1172" s="41">
        <v>0</v>
      </c>
      <c r="W1172" s="41">
        <v>0</v>
      </c>
      <c r="X1172" s="41">
        <v>0</v>
      </c>
      <c r="Y1172" s="41">
        <v>0</v>
      </c>
      <c r="Z1172" s="41">
        <v>0</v>
      </c>
      <c r="AA1172" s="41">
        <v>0</v>
      </c>
      <c r="AB1172" s="41">
        <v>0</v>
      </c>
      <c r="AC1172" s="41">
        <v>0</v>
      </c>
      <c r="AD1172" s="41">
        <v>0</v>
      </c>
      <c r="AE1172" s="41">
        <v>0</v>
      </c>
      <c r="AF1172" s="41">
        <v>0</v>
      </c>
      <c r="AG1172" s="41">
        <v>0</v>
      </c>
      <c r="AH1172" s="41">
        <v>0</v>
      </c>
      <c r="AI1172" s="41">
        <v>0</v>
      </c>
      <c r="AJ1172" s="41">
        <v>0</v>
      </c>
      <c r="AM1172" s="34"/>
      <c r="AY1172" s="36"/>
      <c r="AZ1172" s="36"/>
      <c r="BA1172" s="36"/>
      <c r="BB1172" s="36"/>
    </row>
    <row r="1173" spans="19:54" x14ac:dyDescent="0.2">
      <c r="S1173" s="8" t="s">
        <v>5405</v>
      </c>
      <c r="T1173" s="8" t="s">
        <v>5054</v>
      </c>
      <c r="U1173" s="35">
        <v>0.975384961223</v>
      </c>
      <c r="V1173" s="35">
        <v>0.92116182572600003</v>
      </c>
      <c r="W1173" s="35">
        <v>0.96618924630199998</v>
      </c>
      <c r="X1173" s="35">
        <v>0.97941659300399997</v>
      </c>
      <c r="Y1173" s="35">
        <v>0.95641025640999999</v>
      </c>
      <c r="Z1173" s="35">
        <v>0.96218941303600003</v>
      </c>
      <c r="AA1173" s="35">
        <v>0.88629629629600004</v>
      </c>
      <c r="AB1173" s="35">
        <v>0.72504638218899997</v>
      </c>
      <c r="AC1173" s="35">
        <v>0.92832436587199996</v>
      </c>
      <c r="AD1173" s="35">
        <v>0.87437185929600003</v>
      </c>
      <c r="AE1173" s="35">
        <v>0.88193343898599996</v>
      </c>
      <c r="AF1173" s="35">
        <v>0.87694534925800005</v>
      </c>
      <c r="AG1173" s="35">
        <v>0.98332198774699997</v>
      </c>
      <c r="AH1173" s="35">
        <v>0.95027006891400001</v>
      </c>
      <c r="AI1173" s="35">
        <v>0.97139072847700003</v>
      </c>
      <c r="AJ1173" s="35">
        <v>0.97591036414599996</v>
      </c>
      <c r="AM1173" s="34"/>
      <c r="AY1173" s="36"/>
      <c r="AZ1173" s="36"/>
      <c r="BA1173" s="36"/>
      <c r="BB1173" s="36"/>
    </row>
    <row r="1174" spans="19:54" x14ac:dyDescent="0.2">
      <c r="S1174" s="8" t="s">
        <v>5405</v>
      </c>
      <c r="T1174" s="8" t="s">
        <v>5056</v>
      </c>
      <c r="U1174" s="35">
        <v>1.12397437338E-4</v>
      </c>
      <c r="V1174" s="35">
        <v>0</v>
      </c>
      <c r="W1174" s="35">
        <v>4.6959380136200001E-4</v>
      </c>
      <c r="X1174" s="35">
        <v>0</v>
      </c>
      <c r="Y1174" s="35">
        <v>0</v>
      </c>
      <c r="Z1174" s="35">
        <v>3.6010082823199999E-4</v>
      </c>
      <c r="AA1174" s="35">
        <v>0</v>
      </c>
      <c r="AB1174" s="35">
        <v>0</v>
      </c>
      <c r="AC1174" s="35">
        <v>0</v>
      </c>
      <c r="AD1174" s="35">
        <v>0</v>
      </c>
      <c r="AE1174" s="35">
        <v>0</v>
      </c>
      <c r="AF1174" s="35">
        <v>3.6192544335899999E-4</v>
      </c>
      <c r="AG1174" s="35">
        <v>0</v>
      </c>
      <c r="AH1174" s="35">
        <v>1.86254423543E-4</v>
      </c>
      <c r="AI1174" s="35">
        <v>2.6490066225200003E-4</v>
      </c>
      <c r="AJ1174" s="35">
        <v>0</v>
      </c>
      <c r="AM1174" s="34"/>
      <c r="AY1174" s="36"/>
      <c r="AZ1174" s="36"/>
      <c r="BA1174" s="36"/>
      <c r="BB1174" s="36"/>
    </row>
    <row r="1175" spans="19:54" x14ac:dyDescent="0.2">
      <c r="S1175" s="8" t="s">
        <v>5405</v>
      </c>
      <c r="T1175" s="8" t="s">
        <v>5058</v>
      </c>
      <c r="U1175" s="35">
        <v>2.2479487467699999E-4</v>
      </c>
      <c r="V1175" s="35">
        <v>0</v>
      </c>
      <c r="W1175" s="35">
        <v>0</v>
      </c>
      <c r="X1175" s="35">
        <v>0</v>
      </c>
      <c r="Y1175" s="35">
        <v>4.2735042735000001E-4</v>
      </c>
      <c r="Z1175" s="35">
        <v>1.4404033129300001E-3</v>
      </c>
      <c r="AA1175" s="35">
        <v>0</v>
      </c>
      <c r="AB1175" s="35">
        <v>0</v>
      </c>
      <c r="AC1175" s="35">
        <v>5.7647963105299997E-4</v>
      </c>
      <c r="AD1175" s="35">
        <v>4.1876046901199998E-4</v>
      </c>
      <c r="AE1175" s="35">
        <v>1.0565240359199999E-3</v>
      </c>
      <c r="AF1175" s="35">
        <v>0</v>
      </c>
      <c r="AG1175" s="35">
        <v>3.4036759700500002E-4</v>
      </c>
      <c r="AH1175" s="35">
        <v>0</v>
      </c>
      <c r="AI1175" s="35">
        <v>2.6490066225200003E-4</v>
      </c>
      <c r="AJ1175" s="35">
        <v>5.6022408963600002E-4</v>
      </c>
      <c r="AM1175" s="34"/>
      <c r="AY1175" s="36"/>
      <c r="AZ1175" s="36"/>
      <c r="BA1175" s="36"/>
      <c r="BB1175" s="36"/>
    </row>
    <row r="1176" spans="19:54" x14ac:dyDescent="0.2">
      <c r="S1176" s="8" t="s">
        <v>5405</v>
      </c>
      <c r="T1176" s="8" t="s">
        <v>5060</v>
      </c>
      <c r="U1176" s="35">
        <v>2.4277846465099999E-2</v>
      </c>
      <c r="V1176" s="35">
        <v>7.8838174273899997E-2</v>
      </c>
      <c r="W1176" s="35">
        <v>3.3341159896700001E-2</v>
      </c>
      <c r="X1176" s="35">
        <v>2.05834069958E-2</v>
      </c>
      <c r="Y1176" s="35">
        <v>4.3162393162400003E-2</v>
      </c>
      <c r="Z1176" s="35">
        <v>3.60100828232E-2</v>
      </c>
      <c r="AA1176" s="35">
        <v>0.113703703704</v>
      </c>
      <c r="AB1176" s="35">
        <v>0.27495361781099997</v>
      </c>
      <c r="AC1176" s="35">
        <v>7.1099154496500006E-2</v>
      </c>
      <c r="AD1176" s="35">
        <v>0.125209380235</v>
      </c>
      <c r="AE1176" s="35">
        <v>0.117010036978</v>
      </c>
      <c r="AF1176" s="35">
        <v>0.12269272529899999</v>
      </c>
      <c r="AG1176" s="35">
        <v>1.6337644656199999E-2</v>
      </c>
      <c r="AH1176" s="35">
        <v>4.9543676662300001E-2</v>
      </c>
      <c r="AI1176" s="35">
        <v>2.80794701987E-2</v>
      </c>
      <c r="AJ1176" s="35">
        <v>2.3529411764700001E-2</v>
      </c>
      <c r="AM1176" s="34"/>
      <c r="AY1176" s="36"/>
      <c r="AZ1176" s="36"/>
      <c r="BA1176" s="36"/>
      <c r="BB1176" s="36"/>
    </row>
    <row r="1177" spans="19:54" x14ac:dyDescent="0.2">
      <c r="S1177" s="8" t="s">
        <v>5405</v>
      </c>
      <c r="T1177" s="8" t="s">
        <v>4973</v>
      </c>
      <c r="U1177" s="35">
        <v>0</v>
      </c>
      <c r="V1177" s="35">
        <v>0</v>
      </c>
      <c r="W1177" s="35">
        <v>0</v>
      </c>
      <c r="X1177" s="35">
        <v>0</v>
      </c>
      <c r="Y1177" s="35">
        <v>0</v>
      </c>
      <c r="Z1177" s="35">
        <v>0</v>
      </c>
      <c r="AA1177" s="35">
        <v>0</v>
      </c>
      <c r="AB1177" s="35">
        <v>0</v>
      </c>
      <c r="AC1177" s="35">
        <v>0</v>
      </c>
      <c r="AD1177" s="35">
        <v>0</v>
      </c>
      <c r="AE1177" s="35">
        <v>0</v>
      </c>
      <c r="AF1177" s="35">
        <v>0</v>
      </c>
      <c r="AG1177" s="35">
        <v>0</v>
      </c>
      <c r="AH1177" s="35">
        <v>0</v>
      </c>
      <c r="AI1177" s="35">
        <v>0</v>
      </c>
      <c r="AJ1177" s="35">
        <v>0</v>
      </c>
      <c r="AM1177" s="34"/>
      <c r="AY1177" s="36"/>
      <c r="AZ1177" s="36"/>
      <c r="BA1177" s="36"/>
      <c r="BB1177" s="36"/>
    </row>
    <row r="1178" spans="19:54" ht="15.75" thickBot="1" x14ac:dyDescent="0.25">
      <c r="S1178" s="40" t="s">
        <v>5405</v>
      </c>
      <c r="T1178" s="40" t="s">
        <v>52</v>
      </c>
      <c r="U1178" s="41">
        <v>0</v>
      </c>
      <c r="V1178" s="41">
        <v>0</v>
      </c>
      <c r="W1178" s="41">
        <v>0</v>
      </c>
      <c r="X1178" s="41">
        <v>0</v>
      </c>
      <c r="Y1178" s="41">
        <v>0</v>
      </c>
      <c r="Z1178" s="41">
        <v>0</v>
      </c>
      <c r="AA1178" s="41">
        <v>0</v>
      </c>
      <c r="AB1178" s="41">
        <v>0</v>
      </c>
      <c r="AC1178" s="41">
        <v>0</v>
      </c>
      <c r="AD1178" s="41">
        <v>0</v>
      </c>
      <c r="AE1178" s="41">
        <v>0</v>
      </c>
      <c r="AF1178" s="41">
        <v>0</v>
      </c>
      <c r="AG1178" s="41">
        <v>0</v>
      </c>
      <c r="AH1178" s="41">
        <v>0</v>
      </c>
      <c r="AI1178" s="41">
        <v>0</v>
      </c>
      <c r="AJ1178" s="41">
        <v>0</v>
      </c>
      <c r="AM1178" s="34"/>
      <c r="AY1178" s="36"/>
      <c r="AZ1178" s="36"/>
      <c r="BA1178" s="36"/>
      <c r="BB1178" s="36"/>
    </row>
    <row r="1179" spans="19:54" x14ac:dyDescent="0.2">
      <c r="S1179" s="8" t="s">
        <v>5406</v>
      </c>
      <c r="T1179" s="8" t="s">
        <v>5054</v>
      </c>
      <c r="U1179" s="35">
        <v>0.98268903040599997</v>
      </c>
      <c r="V1179" s="35">
        <v>0.96666666666699996</v>
      </c>
      <c r="W1179" s="35">
        <v>0.95651126370299999</v>
      </c>
      <c r="X1179" s="35">
        <v>0.97242665096699998</v>
      </c>
      <c r="Y1179" s="35">
        <v>0.96185472818600004</v>
      </c>
      <c r="Z1179" s="35">
        <v>0.98056426332299995</v>
      </c>
      <c r="AA1179" s="35">
        <v>0.95285811888000005</v>
      </c>
      <c r="AB1179" s="35">
        <v>0.78871639530500004</v>
      </c>
      <c r="AC1179" s="35">
        <v>0.97610595303100001</v>
      </c>
      <c r="AD1179" s="35">
        <v>0.96033868092700003</v>
      </c>
      <c r="AE1179" s="35">
        <v>0.92796410014200004</v>
      </c>
      <c r="AF1179" s="35">
        <v>0.93769943777499998</v>
      </c>
      <c r="AG1179" s="35">
        <v>0.96780045351499999</v>
      </c>
      <c r="AH1179" s="35">
        <v>0.94723644342299995</v>
      </c>
      <c r="AI1179" s="35">
        <v>0.96806933515799998</v>
      </c>
      <c r="AJ1179" s="35">
        <v>0.97871939736299995</v>
      </c>
      <c r="AM1179" s="34"/>
      <c r="AY1179" s="36"/>
      <c r="AZ1179" s="36"/>
      <c r="BA1179" s="36"/>
      <c r="BB1179" s="36"/>
    </row>
    <row r="1180" spans="19:54" x14ac:dyDescent="0.2">
      <c r="S1180" s="8" t="s">
        <v>5406</v>
      </c>
      <c r="T1180" s="8" t="s">
        <v>5056</v>
      </c>
      <c r="U1180" s="35">
        <v>0</v>
      </c>
      <c r="V1180" s="35">
        <v>6.9444444444399995E-4</v>
      </c>
      <c r="W1180" s="35">
        <v>2.40934827129E-4</v>
      </c>
      <c r="X1180" s="35">
        <v>1.9625159454400001E-4</v>
      </c>
      <c r="Y1180" s="35">
        <v>0</v>
      </c>
      <c r="Z1180" s="35">
        <v>2.08986415883E-4</v>
      </c>
      <c r="AA1180" s="35">
        <v>0</v>
      </c>
      <c r="AB1180" s="35">
        <v>0</v>
      </c>
      <c r="AC1180" s="35">
        <v>0</v>
      </c>
      <c r="AD1180" s="35">
        <v>0</v>
      </c>
      <c r="AE1180" s="35">
        <v>0</v>
      </c>
      <c r="AF1180" s="35">
        <v>0</v>
      </c>
      <c r="AG1180" s="35">
        <v>0</v>
      </c>
      <c r="AH1180" s="35">
        <v>1.04482290252E-4</v>
      </c>
      <c r="AI1180" s="35">
        <v>3.42114266165E-4</v>
      </c>
      <c r="AJ1180" s="35">
        <v>0</v>
      </c>
      <c r="AM1180" s="34"/>
      <c r="AY1180" s="36"/>
      <c r="AZ1180" s="36"/>
      <c r="BA1180" s="36"/>
      <c r="BB1180" s="36"/>
    </row>
    <row r="1181" spans="19:54" x14ac:dyDescent="0.2">
      <c r="S1181" s="8" t="s">
        <v>5406</v>
      </c>
      <c r="T1181" s="8" t="s">
        <v>5058</v>
      </c>
      <c r="U1181" s="35">
        <v>4.4847071486200002E-4</v>
      </c>
      <c r="V1181" s="35">
        <v>0</v>
      </c>
      <c r="W1181" s="35">
        <v>2.40934827129E-4</v>
      </c>
      <c r="X1181" s="35">
        <v>9.8125797272099997E-5</v>
      </c>
      <c r="Y1181" s="35">
        <v>9.1365920511599997E-4</v>
      </c>
      <c r="Z1181" s="35">
        <v>1.04493207941E-3</v>
      </c>
      <c r="AA1181" s="35">
        <v>4.5547711227499998E-4</v>
      </c>
      <c r="AB1181" s="35">
        <v>1.8932222642899999E-4</v>
      </c>
      <c r="AC1181" s="35">
        <v>1.0922992900100001E-3</v>
      </c>
      <c r="AD1181" s="35">
        <v>8.9126559714800002E-4</v>
      </c>
      <c r="AE1181" s="35">
        <v>2.1256495040200001E-3</v>
      </c>
      <c r="AF1181" s="35">
        <v>1.8234310895E-3</v>
      </c>
      <c r="AG1181" s="35">
        <v>4.5351473922899998E-4</v>
      </c>
      <c r="AH1181" s="35">
        <v>2.08964580504E-4</v>
      </c>
      <c r="AI1181" s="35">
        <v>5.7019044360799998E-4</v>
      </c>
      <c r="AJ1181" s="35">
        <v>3.7664783427500002E-4</v>
      </c>
      <c r="AM1181" s="34"/>
      <c r="AY1181" s="36"/>
      <c r="AZ1181" s="36"/>
      <c r="BA1181" s="36"/>
      <c r="BB1181" s="36"/>
    </row>
    <row r="1182" spans="19:54" x14ac:dyDescent="0.2">
      <c r="S1182" s="8" t="s">
        <v>5406</v>
      </c>
      <c r="T1182" s="8" t="s">
        <v>5060</v>
      </c>
      <c r="U1182" s="35">
        <v>1.6862498878800002E-2</v>
      </c>
      <c r="V1182" s="35">
        <v>3.26388888889E-2</v>
      </c>
      <c r="W1182" s="35">
        <v>4.3006866642599999E-2</v>
      </c>
      <c r="X1182" s="35">
        <v>2.7278971641600001E-2</v>
      </c>
      <c r="Y1182" s="35">
        <v>3.7231612608499998E-2</v>
      </c>
      <c r="Z1182" s="35">
        <v>1.8181818181800001E-2</v>
      </c>
      <c r="AA1182" s="35">
        <v>4.6686404008199997E-2</v>
      </c>
      <c r="AB1182" s="35">
        <v>0.211094282469</v>
      </c>
      <c r="AC1182" s="35">
        <v>2.2801747678899999E-2</v>
      </c>
      <c r="AD1182" s="35">
        <v>3.8770053475899999E-2</v>
      </c>
      <c r="AE1182" s="35">
        <v>6.9910250354299999E-2</v>
      </c>
      <c r="AF1182" s="35">
        <v>6.0477131135099997E-2</v>
      </c>
      <c r="AG1182" s="35">
        <v>3.1746031745999999E-2</v>
      </c>
      <c r="AH1182" s="35">
        <v>5.2450109706400003E-2</v>
      </c>
      <c r="AI1182" s="35">
        <v>3.1018360132299999E-2</v>
      </c>
      <c r="AJ1182" s="35">
        <v>2.09039548023E-2</v>
      </c>
      <c r="AM1182" s="34"/>
      <c r="AY1182" s="36"/>
      <c r="AZ1182" s="36"/>
      <c r="BA1182" s="36"/>
      <c r="BB1182" s="36"/>
    </row>
    <row r="1183" spans="19:54" x14ac:dyDescent="0.2">
      <c r="S1183" s="8" t="s">
        <v>5406</v>
      </c>
      <c r="T1183" s="8" t="s">
        <v>4973</v>
      </c>
      <c r="U1183" s="35">
        <v>0</v>
      </c>
      <c r="V1183" s="35">
        <v>0</v>
      </c>
      <c r="W1183" s="35">
        <v>0</v>
      </c>
      <c r="X1183" s="35">
        <v>0</v>
      </c>
      <c r="Y1183" s="35">
        <v>0</v>
      </c>
      <c r="Z1183" s="35">
        <v>0</v>
      </c>
      <c r="AA1183" s="35">
        <v>0</v>
      </c>
      <c r="AB1183" s="35">
        <v>0</v>
      </c>
      <c r="AC1183" s="35">
        <v>0</v>
      </c>
      <c r="AD1183" s="35">
        <v>0</v>
      </c>
      <c r="AE1183" s="35">
        <v>0</v>
      </c>
      <c r="AF1183" s="35">
        <v>0</v>
      </c>
      <c r="AG1183" s="35">
        <v>0</v>
      </c>
      <c r="AH1183" s="35">
        <v>0</v>
      </c>
      <c r="AI1183" s="35">
        <v>0</v>
      </c>
      <c r="AJ1183" s="35">
        <v>0</v>
      </c>
      <c r="AM1183" s="34"/>
      <c r="AY1183" s="36"/>
      <c r="AZ1183" s="36"/>
      <c r="BA1183" s="36"/>
      <c r="BB1183" s="36"/>
    </row>
    <row r="1184" spans="19:54" ht="15.75" thickBot="1" x14ac:dyDescent="0.25">
      <c r="S1184" s="40" t="s">
        <v>5406</v>
      </c>
      <c r="T1184" s="40" t="s">
        <v>52</v>
      </c>
      <c r="U1184" s="41">
        <v>0</v>
      </c>
      <c r="V1184" s="41">
        <v>0</v>
      </c>
      <c r="W1184" s="41">
        <v>0</v>
      </c>
      <c r="X1184" s="41">
        <v>0</v>
      </c>
      <c r="Y1184" s="41">
        <v>0</v>
      </c>
      <c r="Z1184" s="41">
        <v>0</v>
      </c>
      <c r="AA1184" s="41">
        <v>0</v>
      </c>
      <c r="AB1184" s="41">
        <v>0</v>
      </c>
      <c r="AC1184" s="41">
        <v>0</v>
      </c>
      <c r="AD1184" s="41">
        <v>0</v>
      </c>
      <c r="AE1184" s="41">
        <v>0</v>
      </c>
      <c r="AF1184" s="41">
        <v>0</v>
      </c>
      <c r="AG1184" s="41">
        <v>0</v>
      </c>
      <c r="AH1184" s="41">
        <v>0</v>
      </c>
      <c r="AI1184" s="41">
        <v>0</v>
      </c>
      <c r="AJ1184" s="41">
        <v>0</v>
      </c>
      <c r="AM1184" s="34"/>
      <c r="AY1184" s="36"/>
      <c r="AZ1184" s="36"/>
      <c r="BA1184" s="36"/>
      <c r="BB1184" s="36"/>
    </row>
    <row r="1185" spans="19:54" x14ac:dyDescent="0.2">
      <c r="S1185" s="8" t="s">
        <v>5407</v>
      </c>
      <c r="T1185" s="8" t="s">
        <v>5054</v>
      </c>
      <c r="U1185" s="35">
        <v>0.38927353518699997</v>
      </c>
      <c r="V1185" s="35">
        <v>0.36436704621600002</v>
      </c>
      <c r="W1185" s="35">
        <v>0.35902958848200001</v>
      </c>
      <c r="X1185" s="35">
        <v>0.358883130946</v>
      </c>
      <c r="Y1185" s="35">
        <v>0.51389174727300002</v>
      </c>
      <c r="Z1185" s="35">
        <v>0.45232770888399998</v>
      </c>
      <c r="AA1185" s="35">
        <v>0.52865180245900001</v>
      </c>
      <c r="AB1185" s="35">
        <v>0.21212121212099999</v>
      </c>
      <c r="AC1185" s="35">
        <v>0.60470879801699995</v>
      </c>
      <c r="AD1185" s="35">
        <v>0.55210132412199997</v>
      </c>
      <c r="AE1185" s="35">
        <v>0.46811785400200001</v>
      </c>
      <c r="AF1185" s="35">
        <v>0.45930391888200001</v>
      </c>
      <c r="AG1185" s="35">
        <v>0.44824194738099998</v>
      </c>
      <c r="AH1185" s="35">
        <v>0.28923851478899998</v>
      </c>
      <c r="AI1185" s="35">
        <v>0.40809248554900002</v>
      </c>
      <c r="AJ1185" s="35">
        <v>0.38559870550199998</v>
      </c>
      <c r="AM1185" s="34"/>
      <c r="AY1185" s="36"/>
      <c r="AZ1185" s="36"/>
      <c r="BA1185" s="36"/>
      <c r="BB1185" s="36"/>
    </row>
    <row r="1186" spans="19:54" x14ac:dyDescent="0.2">
      <c r="S1186" s="8" t="s">
        <v>5407</v>
      </c>
      <c r="T1186" s="8" t="s">
        <v>5056</v>
      </c>
      <c r="U1186" s="35">
        <v>3.10013433915E-4</v>
      </c>
      <c r="V1186" s="35">
        <v>0</v>
      </c>
      <c r="W1186" s="35">
        <v>0</v>
      </c>
      <c r="X1186" s="35">
        <v>2.3203650707699999E-4</v>
      </c>
      <c r="Y1186" s="35">
        <v>2.0580366330499999E-4</v>
      </c>
      <c r="Z1186" s="35">
        <v>0</v>
      </c>
      <c r="AA1186" s="35">
        <v>0</v>
      </c>
      <c r="AB1186" s="35">
        <v>0</v>
      </c>
      <c r="AC1186" s="35">
        <v>0</v>
      </c>
      <c r="AD1186" s="35">
        <v>1.9190174630600001E-4</v>
      </c>
      <c r="AE1186" s="35">
        <v>2.19876868953E-4</v>
      </c>
      <c r="AF1186" s="35">
        <v>0</v>
      </c>
      <c r="AG1186" s="35">
        <v>2.4588148512399999E-4</v>
      </c>
      <c r="AH1186" s="35">
        <v>0</v>
      </c>
      <c r="AI1186" s="35">
        <v>0</v>
      </c>
      <c r="AJ1186" s="35">
        <v>0</v>
      </c>
      <c r="AM1186" s="34"/>
      <c r="AY1186" s="36"/>
      <c r="AZ1186" s="36"/>
      <c r="BA1186" s="36"/>
      <c r="BB1186" s="36"/>
    </row>
    <row r="1187" spans="19:54" x14ac:dyDescent="0.2">
      <c r="S1187" s="8" t="s">
        <v>5407</v>
      </c>
      <c r="T1187" s="8" t="s">
        <v>5058</v>
      </c>
      <c r="U1187" s="35">
        <v>1.0333781130500001E-4</v>
      </c>
      <c r="V1187" s="35">
        <v>0</v>
      </c>
      <c r="W1187" s="35">
        <v>1.1336583153800001E-4</v>
      </c>
      <c r="X1187" s="35">
        <v>1.5469100471800001E-4</v>
      </c>
      <c r="Y1187" s="35">
        <v>2.0580366330499999E-4</v>
      </c>
      <c r="Z1187" s="35">
        <v>2.0329335230700001E-4</v>
      </c>
      <c r="AA1187" s="35">
        <v>0</v>
      </c>
      <c r="AB1187" s="35">
        <v>2.1043771043799999E-4</v>
      </c>
      <c r="AC1187" s="35">
        <v>9.6378906787800004E-4</v>
      </c>
      <c r="AD1187" s="35">
        <v>7.6760698522400004E-4</v>
      </c>
      <c r="AE1187" s="35">
        <v>6.5963060685999999E-4</v>
      </c>
      <c r="AF1187" s="35">
        <v>4.1107152644600002E-4</v>
      </c>
      <c r="AG1187" s="35">
        <v>0</v>
      </c>
      <c r="AH1187" s="35">
        <v>1.2586532410299999E-4</v>
      </c>
      <c r="AI1187" s="35">
        <v>4.6242774566500002E-4</v>
      </c>
      <c r="AJ1187" s="35">
        <v>0</v>
      </c>
      <c r="AM1187" s="34"/>
      <c r="AY1187" s="36"/>
      <c r="AZ1187" s="36"/>
      <c r="BA1187" s="36"/>
      <c r="BB1187" s="36"/>
    </row>
    <row r="1188" spans="19:54" x14ac:dyDescent="0.2">
      <c r="S1188" s="8" t="s">
        <v>5407</v>
      </c>
      <c r="T1188" s="8" t="s">
        <v>5060</v>
      </c>
      <c r="U1188" s="35">
        <v>0.610313113568</v>
      </c>
      <c r="V1188" s="35">
        <v>0.63563295378399998</v>
      </c>
      <c r="W1188" s="35">
        <v>0.64085704568599999</v>
      </c>
      <c r="X1188" s="35">
        <v>0.64073014154200003</v>
      </c>
      <c r="Y1188" s="35">
        <v>0.48569664540000002</v>
      </c>
      <c r="Z1188" s="35">
        <v>0.54746899776400004</v>
      </c>
      <c r="AA1188" s="35">
        <v>0.47134819754099999</v>
      </c>
      <c r="AB1188" s="35">
        <v>0.78766835016799996</v>
      </c>
      <c r="AC1188" s="35">
        <v>0.39432741291500001</v>
      </c>
      <c r="AD1188" s="35">
        <v>0.44693916714600002</v>
      </c>
      <c r="AE1188" s="35">
        <v>0.53100263852200003</v>
      </c>
      <c r="AF1188" s="35">
        <v>0.54028500959199999</v>
      </c>
      <c r="AG1188" s="35">
        <v>0.55151217113399997</v>
      </c>
      <c r="AH1188" s="35">
        <v>0.71063561988699997</v>
      </c>
      <c r="AI1188" s="35">
        <v>0.59144508670499996</v>
      </c>
      <c r="AJ1188" s="35">
        <v>0.61440129449799996</v>
      </c>
      <c r="AM1188" s="34"/>
      <c r="AY1188" s="36"/>
      <c r="AZ1188" s="36"/>
      <c r="BA1188" s="36"/>
      <c r="BB1188" s="36"/>
    </row>
    <row r="1189" spans="19:54" x14ac:dyDescent="0.2">
      <c r="S1189" s="8" t="s">
        <v>5407</v>
      </c>
      <c r="T1189" s="8" t="s">
        <v>4973</v>
      </c>
      <c r="U1189" s="35">
        <v>0</v>
      </c>
      <c r="V1189" s="35">
        <v>0</v>
      </c>
      <c r="W1189" s="35">
        <v>0</v>
      </c>
      <c r="X1189" s="35">
        <v>0</v>
      </c>
      <c r="Y1189" s="35">
        <v>0</v>
      </c>
      <c r="Z1189" s="35">
        <v>0</v>
      </c>
      <c r="AA1189" s="35">
        <v>0</v>
      </c>
      <c r="AB1189" s="35">
        <v>0</v>
      </c>
      <c r="AC1189" s="35">
        <v>0</v>
      </c>
      <c r="AD1189" s="35">
        <v>0</v>
      </c>
      <c r="AE1189" s="35">
        <v>0</v>
      </c>
      <c r="AF1189" s="35">
        <v>0</v>
      </c>
      <c r="AG1189" s="35">
        <v>0</v>
      </c>
      <c r="AH1189" s="35">
        <v>0</v>
      </c>
      <c r="AI1189" s="35">
        <v>0</v>
      </c>
      <c r="AJ1189" s="35">
        <v>0</v>
      </c>
      <c r="AM1189" s="34"/>
      <c r="AY1189" s="36"/>
      <c r="AZ1189" s="36"/>
      <c r="BA1189" s="36"/>
      <c r="BB1189" s="36"/>
    </row>
    <row r="1190" spans="19:54" ht="15.75" thickBot="1" x14ac:dyDescent="0.25">
      <c r="S1190" s="40" t="s">
        <v>5407</v>
      </c>
      <c r="T1190" s="40" t="s">
        <v>52</v>
      </c>
      <c r="U1190" s="41">
        <v>0</v>
      </c>
      <c r="V1190" s="41">
        <v>0</v>
      </c>
      <c r="W1190" s="41">
        <v>0</v>
      </c>
      <c r="X1190" s="41">
        <v>0</v>
      </c>
      <c r="Y1190" s="41">
        <v>0</v>
      </c>
      <c r="Z1190" s="41">
        <v>0</v>
      </c>
      <c r="AA1190" s="41">
        <v>0</v>
      </c>
      <c r="AB1190" s="41">
        <v>0</v>
      </c>
      <c r="AC1190" s="41">
        <v>0</v>
      </c>
      <c r="AD1190" s="41">
        <v>0</v>
      </c>
      <c r="AE1190" s="41">
        <v>0</v>
      </c>
      <c r="AF1190" s="41">
        <v>0</v>
      </c>
      <c r="AG1190" s="41">
        <v>0</v>
      </c>
      <c r="AH1190" s="41">
        <v>0</v>
      </c>
      <c r="AI1190" s="41">
        <v>0</v>
      </c>
      <c r="AJ1190" s="41">
        <v>0</v>
      </c>
      <c r="AM1190" s="34"/>
      <c r="AY1190" s="36"/>
      <c r="AZ1190" s="36"/>
      <c r="BA1190" s="36"/>
      <c r="BB1190" s="36"/>
    </row>
    <row r="1191" spans="19:54" x14ac:dyDescent="0.2">
      <c r="S1191" s="8" t="s">
        <v>5408</v>
      </c>
      <c r="T1191" s="8" t="s">
        <v>5054</v>
      </c>
      <c r="U1191" s="35">
        <v>0.57029644848799999</v>
      </c>
      <c r="V1191" s="35">
        <v>0.47077409162700001</v>
      </c>
      <c r="W1191" s="35">
        <v>0.39234506458099999</v>
      </c>
      <c r="X1191" s="35">
        <v>0.41964285714299998</v>
      </c>
      <c r="Y1191" s="35">
        <v>0.65449263332600005</v>
      </c>
      <c r="Z1191" s="35">
        <v>0.58843202832999997</v>
      </c>
      <c r="AA1191" s="35">
        <v>0.46009085009700001</v>
      </c>
      <c r="AB1191" s="35">
        <v>0.26152252718800001</v>
      </c>
      <c r="AC1191" s="35">
        <v>0.64825581395300003</v>
      </c>
      <c r="AD1191" s="35">
        <v>0.55593430430699997</v>
      </c>
      <c r="AE1191" s="35">
        <v>0.59063878764599997</v>
      </c>
      <c r="AF1191" s="35">
        <v>0.59691629955900005</v>
      </c>
      <c r="AG1191" s="35">
        <v>0.44133208839100002</v>
      </c>
      <c r="AH1191" s="35">
        <v>0.354009890346</v>
      </c>
      <c r="AI1191" s="35">
        <v>0.486590038314</v>
      </c>
      <c r="AJ1191" s="35">
        <v>0.39424841933499999</v>
      </c>
      <c r="AM1191" s="34"/>
      <c r="AY1191" s="36"/>
      <c r="AZ1191" s="36"/>
      <c r="BA1191" s="36"/>
      <c r="BB1191" s="36"/>
    </row>
    <row r="1192" spans="19:54" x14ac:dyDescent="0.2">
      <c r="S1192" s="8" t="s">
        <v>5408</v>
      </c>
      <c r="T1192" s="8" t="s">
        <v>5056</v>
      </c>
      <c r="U1192" s="35">
        <v>9.7837784952500004E-5</v>
      </c>
      <c r="V1192" s="35">
        <v>0</v>
      </c>
      <c r="W1192" s="35">
        <v>0</v>
      </c>
      <c r="X1192" s="35">
        <v>3.72023809524E-4</v>
      </c>
      <c r="Y1192" s="35">
        <v>8.3004772774400003E-4</v>
      </c>
      <c r="Z1192" s="35">
        <v>0</v>
      </c>
      <c r="AA1192" s="35">
        <v>0</v>
      </c>
      <c r="AB1192" s="35">
        <v>0</v>
      </c>
      <c r="AC1192" s="35">
        <v>0</v>
      </c>
      <c r="AD1192" s="35">
        <v>6.1977068484700003E-4</v>
      </c>
      <c r="AE1192" s="35">
        <v>0</v>
      </c>
      <c r="AF1192" s="35">
        <v>1.4684287812E-4</v>
      </c>
      <c r="AG1192" s="35">
        <v>0</v>
      </c>
      <c r="AH1192" s="35">
        <v>0</v>
      </c>
      <c r="AI1192" s="35">
        <v>4.5075501465000002E-4</v>
      </c>
      <c r="AJ1192" s="35">
        <v>0</v>
      </c>
      <c r="AM1192" s="34"/>
      <c r="AY1192" s="36"/>
      <c r="AZ1192" s="36"/>
      <c r="BA1192" s="36"/>
      <c r="BB1192" s="36"/>
    </row>
    <row r="1193" spans="19:54" x14ac:dyDescent="0.2">
      <c r="S1193" s="8" t="s">
        <v>5408</v>
      </c>
      <c r="T1193" s="8" t="s">
        <v>5058</v>
      </c>
      <c r="U1193" s="35">
        <v>9.7837784952500004E-5</v>
      </c>
      <c r="V1193" s="35">
        <v>7.8988941548200004E-4</v>
      </c>
      <c r="W1193" s="35">
        <v>2.3699490461E-4</v>
      </c>
      <c r="X1193" s="35">
        <v>0</v>
      </c>
      <c r="Y1193" s="35">
        <v>6.2253579580800003E-4</v>
      </c>
      <c r="Z1193" s="35">
        <v>9.836710603970001E-4</v>
      </c>
      <c r="AA1193" s="35">
        <v>2.1630975556999999E-4</v>
      </c>
      <c r="AB1193" s="35">
        <v>0</v>
      </c>
      <c r="AC1193" s="35">
        <v>5.5370985603500004E-4</v>
      </c>
      <c r="AD1193" s="35">
        <v>6.1977068484700003E-4</v>
      </c>
      <c r="AE1193" s="35">
        <v>5.7548436600799997E-4</v>
      </c>
      <c r="AF1193" s="35">
        <v>1.4684287812E-4</v>
      </c>
      <c r="AG1193" s="35">
        <v>3.1123560535300002E-4</v>
      </c>
      <c r="AH1193" s="35">
        <v>1.0750376263199999E-4</v>
      </c>
      <c r="AI1193" s="35">
        <v>6.7613252197400002E-4</v>
      </c>
      <c r="AJ1193" s="35">
        <v>6.1187028349999999E-4</v>
      </c>
      <c r="AM1193" s="34"/>
      <c r="AY1193" s="36"/>
      <c r="AZ1193" s="36"/>
      <c r="BA1193" s="36"/>
      <c r="BB1193" s="36"/>
    </row>
    <row r="1194" spans="19:54" x14ac:dyDescent="0.2">
      <c r="S1194" s="8" t="s">
        <v>5408</v>
      </c>
      <c r="T1194" s="8" t="s">
        <v>5060</v>
      </c>
      <c r="U1194" s="35">
        <v>0.42950787594200002</v>
      </c>
      <c r="V1194" s="35">
        <v>0.52843601895699999</v>
      </c>
      <c r="W1194" s="35">
        <v>0.607417940514</v>
      </c>
      <c r="X1194" s="35">
        <v>0.57998511904799999</v>
      </c>
      <c r="Y1194" s="35">
        <v>0.34405478314999999</v>
      </c>
      <c r="Z1194" s="35">
        <v>0.41058430061000001</v>
      </c>
      <c r="AA1194" s="35">
        <v>0.53969284014700003</v>
      </c>
      <c r="AB1194" s="35">
        <v>0.73847747281200005</v>
      </c>
      <c r="AC1194" s="35">
        <v>0.35119047618999999</v>
      </c>
      <c r="AD1194" s="35">
        <v>0.44282615432299999</v>
      </c>
      <c r="AE1194" s="35">
        <v>0.408785727988</v>
      </c>
      <c r="AF1194" s="35">
        <v>0.402790014684</v>
      </c>
      <c r="AG1194" s="35">
        <v>0.55835667600399996</v>
      </c>
      <c r="AH1194" s="35">
        <v>0.64588260589099999</v>
      </c>
      <c r="AI1194" s="35">
        <v>0.51228307414899998</v>
      </c>
      <c r="AJ1194" s="35">
        <v>0.60513971038100001</v>
      </c>
      <c r="AM1194" s="34"/>
      <c r="AY1194" s="36"/>
      <c r="AZ1194" s="36"/>
      <c r="BA1194" s="36"/>
      <c r="BB1194" s="36"/>
    </row>
    <row r="1195" spans="19:54" x14ac:dyDescent="0.2">
      <c r="S1195" s="8" t="s">
        <v>5408</v>
      </c>
      <c r="T1195" s="8" t="s">
        <v>4973</v>
      </c>
      <c r="U1195" s="35">
        <v>0</v>
      </c>
      <c r="V1195" s="35">
        <v>0</v>
      </c>
      <c r="W1195" s="35">
        <v>0</v>
      </c>
      <c r="X1195" s="35">
        <v>0</v>
      </c>
      <c r="Y1195" s="35">
        <v>0</v>
      </c>
      <c r="Z1195" s="35">
        <v>0</v>
      </c>
      <c r="AA1195" s="35">
        <v>0</v>
      </c>
      <c r="AB1195" s="35">
        <v>0</v>
      </c>
      <c r="AC1195" s="35">
        <v>0</v>
      </c>
      <c r="AD1195" s="35">
        <v>0</v>
      </c>
      <c r="AE1195" s="35">
        <v>0</v>
      </c>
      <c r="AF1195" s="35">
        <v>0</v>
      </c>
      <c r="AG1195" s="35">
        <v>0</v>
      </c>
      <c r="AH1195" s="35">
        <v>0</v>
      </c>
      <c r="AI1195" s="35">
        <v>0</v>
      </c>
      <c r="AJ1195" s="35">
        <v>0</v>
      </c>
      <c r="AM1195" s="34"/>
      <c r="AY1195" s="36"/>
      <c r="AZ1195" s="36"/>
      <c r="BA1195" s="36"/>
      <c r="BB1195" s="36"/>
    </row>
    <row r="1196" spans="19:54" ht="15.75" thickBot="1" x14ac:dyDescent="0.25">
      <c r="S1196" s="40" t="s">
        <v>5408</v>
      </c>
      <c r="T1196" s="40" t="s">
        <v>52</v>
      </c>
      <c r="U1196" s="41">
        <v>0</v>
      </c>
      <c r="V1196" s="41">
        <v>0</v>
      </c>
      <c r="W1196" s="41">
        <v>0</v>
      </c>
      <c r="X1196" s="41">
        <v>0</v>
      </c>
      <c r="Y1196" s="41">
        <v>0</v>
      </c>
      <c r="Z1196" s="41">
        <v>0</v>
      </c>
      <c r="AA1196" s="41">
        <v>0</v>
      </c>
      <c r="AB1196" s="41">
        <v>0</v>
      </c>
      <c r="AC1196" s="41">
        <v>0</v>
      </c>
      <c r="AD1196" s="41">
        <v>0</v>
      </c>
      <c r="AE1196" s="41">
        <v>0</v>
      </c>
      <c r="AF1196" s="41">
        <v>0</v>
      </c>
      <c r="AG1196" s="41">
        <v>0</v>
      </c>
      <c r="AH1196" s="41">
        <v>0</v>
      </c>
      <c r="AI1196" s="41">
        <v>0</v>
      </c>
      <c r="AJ1196" s="41">
        <v>0</v>
      </c>
      <c r="AM1196" s="34"/>
      <c r="AY1196" s="36"/>
      <c r="AZ1196" s="36"/>
      <c r="BA1196" s="36"/>
      <c r="BB1196" s="36"/>
    </row>
    <row r="1197" spans="19:54" x14ac:dyDescent="0.2">
      <c r="S1197" s="8" t="s">
        <v>5409</v>
      </c>
      <c r="T1197" s="8" t="s">
        <v>5054</v>
      </c>
      <c r="U1197" s="35">
        <v>0.54509803921599997</v>
      </c>
      <c r="V1197" s="35">
        <v>0.46962233169099998</v>
      </c>
      <c r="W1197" s="35">
        <v>0.46552057176</v>
      </c>
      <c r="X1197" s="35">
        <v>0.50315322993</v>
      </c>
      <c r="Y1197" s="35">
        <v>0.61441774491699996</v>
      </c>
      <c r="Z1197" s="35">
        <v>0.56555634301900004</v>
      </c>
      <c r="AA1197" s="35">
        <v>0.44213649851600001</v>
      </c>
      <c r="AB1197" s="35">
        <v>0.25124378109500001</v>
      </c>
      <c r="AC1197" s="35">
        <v>0.52576393049699999</v>
      </c>
      <c r="AD1197" s="35">
        <v>0.39871175523300001</v>
      </c>
      <c r="AE1197" s="35">
        <v>0.53232916972800004</v>
      </c>
      <c r="AF1197" s="35">
        <v>0.50626740947100002</v>
      </c>
      <c r="AG1197" s="35">
        <v>0.46303901437400002</v>
      </c>
      <c r="AH1197" s="35">
        <v>0.45286360952600002</v>
      </c>
      <c r="AI1197" s="35">
        <v>0.52042822809699996</v>
      </c>
      <c r="AJ1197" s="35">
        <v>0.491647391416</v>
      </c>
      <c r="AM1197" s="34"/>
      <c r="AY1197" s="36"/>
      <c r="AZ1197" s="36"/>
      <c r="BA1197" s="36"/>
      <c r="BB1197" s="36"/>
    </row>
    <row r="1198" spans="19:54" x14ac:dyDescent="0.2">
      <c r="S1198" s="8" t="s">
        <v>5409</v>
      </c>
      <c r="T1198" s="8" t="s">
        <v>5056</v>
      </c>
      <c r="U1198" s="35">
        <v>1.5082956259400001E-4</v>
      </c>
      <c r="V1198" s="35">
        <v>0</v>
      </c>
      <c r="W1198" s="35">
        <v>0</v>
      </c>
      <c r="X1198" s="35">
        <v>5.1133458326200001E-4</v>
      </c>
      <c r="Y1198" s="35">
        <v>3.69685767098E-4</v>
      </c>
      <c r="Z1198" s="35">
        <v>0</v>
      </c>
      <c r="AA1198" s="35">
        <v>0</v>
      </c>
      <c r="AB1198" s="35">
        <v>0</v>
      </c>
      <c r="AC1198" s="35">
        <v>0</v>
      </c>
      <c r="AD1198" s="35">
        <v>6.4412238325299998E-4</v>
      </c>
      <c r="AE1198" s="35">
        <v>3.67376928729E-4</v>
      </c>
      <c r="AF1198" s="35">
        <v>3.48189415042E-4</v>
      </c>
      <c r="AG1198" s="35">
        <v>0</v>
      </c>
      <c r="AH1198" s="35">
        <v>0</v>
      </c>
      <c r="AI1198" s="35">
        <v>0</v>
      </c>
      <c r="AJ1198" s="35">
        <v>0</v>
      </c>
      <c r="AM1198" s="34"/>
      <c r="AY1198" s="36"/>
      <c r="AZ1198" s="36"/>
      <c r="BA1198" s="36"/>
      <c r="BB1198" s="36"/>
    </row>
    <row r="1199" spans="19:54" x14ac:dyDescent="0.2">
      <c r="S1199" s="8" t="s">
        <v>5409</v>
      </c>
      <c r="T1199" s="8" t="s">
        <v>5058</v>
      </c>
      <c r="U1199" s="35">
        <v>1.5082956259400001E-4</v>
      </c>
      <c r="V1199" s="35">
        <v>0</v>
      </c>
      <c r="W1199" s="35">
        <v>0</v>
      </c>
      <c r="X1199" s="35">
        <v>0</v>
      </c>
      <c r="Y1199" s="35">
        <v>7.39371534196E-4</v>
      </c>
      <c r="Z1199" s="35">
        <v>3.5435861091399998E-4</v>
      </c>
      <c r="AA1199" s="35">
        <v>1.18694362018E-3</v>
      </c>
      <c r="AB1199" s="35">
        <v>0</v>
      </c>
      <c r="AC1199" s="35">
        <v>0</v>
      </c>
      <c r="AD1199" s="35">
        <v>0</v>
      </c>
      <c r="AE1199" s="35">
        <v>7.3475385745799999E-4</v>
      </c>
      <c r="AF1199" s="35">
        <v>6.9637883008400001E-4</v>
      </c>
      <c r="AG1199" s="35">
        <v>0</v>
      </c>
      <c r="AH1199" s="35">
        <v>1.9681165125E-4</v>
      </c>
      <c r="AI1199" s="35">
        <v>1.09241861481E-3</v>
      </c>
      <c r="AJ1199" s="35">
        <v>1.28501670522E-3</v>
      </c>
      <c r="AM1199" s="34"/>
      <c r="AY1199" s="36"/>
      <c r="AZ1199" s="36"/>
      <c r="BA1199" s="36"/>
      <c r="BB1199" s="36"/>
    </row>
    <row r="1200" spans="19:54" x14ac:dyDescent="0.2">
      <c r="S1200" s="8" t="s">
        <v>5409</v>
      </c>
      <c r="T1200" s="8" t="s">
        <v>5060</v>
      </c>
      <c r="U1200" s="35">
        <v>0.45460030165900001</v>
      </c>
      <c r="V1200" s="35">
        <v>0.53037766830900002</v>
      </c>
      <c r="W1200" s="35">
        <v>0.53447942824000005</v>
      </c>
      <c r="X1200" s="35">
        <v>0.49633543548699999</v>
      </c>
      <c r="Y1200" s="35">
        <v>0.38447319778200001</v>
      </c>
      <c r="Z1200" s="35">
        <v>0.43408929836999999</v>
      </c>
      <c r="AA1200" s="35">
        <v>0.55667655786400005</v>
      </c>
      <c r="AB1200" s="35">
        <v>0.74875621890499999</v>
      </c>
      <c r="AC1200" s="35">
        <v>0.47423606950300001</v>
      </c>
      <c r="AD1200" s="35">
        <v>0.60064412238300002</v>
      </c>
      <c r="AE1200" s="35">
        <v>0.46656869948599999</v>
      </c>
      <c r="AF1200" s="35">
        <v>0.49268802228399999</v>
      </c>
      <c r="AG1200" s="35">
        <v>0.53696098562600003</v>
      </c>
      <c r="AH1200" s="35">
        <v>0.54693957882300004</v>
      </c>
      <c r="AI1200" s="35">
        <v>0.47847935328800001</v>
      </c>
      <c r="AJ1200" s="35">
        <v>0.50706759187899997</v>
      </c>
      <c r="AM1200" s="34"/>
      <c r="AY1200" s="36"/>
      <c r="AZ1200" s="36"/>
      <c r="BA1200" s="36"/>
      <c r="BB1200" s="36"/>
    </row>
    <row r="1201" spans="19:54" x14ac:dyDescent="0.2">
      <c r="S1201" s="8" t="s">
        <v>5409</v>
      </c>
      <c r="T1201" s="8" t="s">
        <v>4973</v>
      </c>
      <c r="U1201" s="35">
        <v>0</v>
      </c>
      <c r="V1201" s="35">
        <v>0</v>
      </c>
      <c r="W1201" s="35">
        <v>0</v>
      </c>
      <c r="X1201" s="35">
        <v>0</v>
      </c>
      <c r="Y1201" s="35">
        <v>0</v>
      </c>
      <c r="Z1201" s="35">
        <v>0</v>
      </c>
      <c r="AA1201" s="35">
        <v>0</v>
      </c>
      <c r="AB1201" s="35">
        <v>0</v>
      </c>
      <c r="AC1201" s="35">
        <v>0</v>
      </c>
      <c r="AD1201" s="35">
        <v>0</v>
      </c>
      <c r="AE1201" s="35">
        <v>0</v>
      </c>
      <c r="AF1201" s="35">
        <v>0</v>
      </c>
      <c r="AG1201" s="35">
        <v>0</v>
      </c>
      <c r="AH1201" s="35">
        <v>0</v>
      </c>
      <c r="AI1201" s="35">
        <v>0</v>
      </c>
      <c r="AJ1201" s="35">
        <v>0</v>
      </c>
      <c r="AM1201" s="34"/>
      <c r="AY1201" s="36"/>
      <c r="AZ1201" s="36"/>
      <c r="BA1201" s="36"/>
      <c r="BB1201" s="36"/>
    </row>
    <row r="1202" spans="19:54" ht="15.75" thickBot="1" x14ac:dyDescent="0.25">
      <c r="S1202" s="40" t="s">
        <v>5409</v>
      </c>
      <c r="T1202" s="40" t="s">
        <v>52</v>
      </c>
      <c r="U1202" s="41">
        <v>0</v>
      </c>
      <c r="V1202" s="41">
        <v>0</v>
      </c>
      <c r="W1202" s="41">
        <v>0</v>
      </c>
      <c r="X1202" s="41">
        <v>0</v>
      </c>
      <c r="Y1202" s="41">
        <v>0</v>
      </c>
      <c r="Z1202" s="41">
        <v>0</v>
      </c>
      <c r="AA1202" s="41">
        <v>0</v>
      </c>
      <c r="AB1202" s="41">
        <v>0</v>
      </c>
      <c r="AC1202" s="41">
        <v>0</v>
      </c>
      <c r="AD1202" s="41">
        <v>0</v>
      </c>
      <c r="AE1202" s="41">
        <v>0</v>
      </c>
      <c r="AF1202" s="41">
        <v>0</v>
      </c>
      <c r="AG1202" s="41">
        <v>0</v>
      </c>
      <c r="AH1202" s="41">
        <v>0</v>
      </c>
      <c r="AI1202" s="41">
        <v>0</v>
      </c>
      <c r="AJ1202" s="41">
        <v>0</v>
      </c>
      <c r="AM1202" s="34"/>
      <c r="AY1202" s="36"/>
      <c r="AZ1202" s="36"/>
      <c r="BA1202" s="36"/>
      <c r="BB1202" s="36"/>
    </row>
    <row r="1203" spans="19:54" x14ac:dyDescent="0.2">
      <c r="S1203" s="8" t="s">
        <v>5410</v>
      </c>
      <c r="T1203" s="8" t="s">
        <v>5054</v>
      </c>
      <c r="U1203" s="35">
        <v>0.52524590163899998</v>
      </c>
      <c r="V1203" s="35">
        <v>0.40535491905400001</v>
      </c>
      <c r="W1203" s="35">
        <v>0.36668642560800002</v>
      </c>
      <c r="X1203" s="35">
        <v>0.461278907086</v>
      </c>
      <c r="Y1203" s="35">
        <v>0.64477372847400005</v>
      </c>
      <c r="Z1203" s="35">
        <v>0.541538461538</v>
      </c>
      <c r="AA1203" s="35">
        <v>0.57261934832000005</v>
      </c>
      <c r="AB1203" s="35">
        <v>0.25366317792600002</v>
      </c>
      <c r="AC1203" s="35">
        <v>0.73626504588200004</v>
      </c>
      <c r="AD1203" s="35">
        <v>0.62394366197200002</v>
      </c>
      <c r="AE1203" s="35">
        <v>0.54980377499499999</v>
      </c>
      <c r="AF1203" s="35">
        <v>0.54273982829400003</v>
      </c>
      <c r="AG1203" s="35">
        <v>0.46272214997799999</v>
      </c>
      <c r="AH1203" s="35">
        <v>0.350902527076</v>
      </c>
      <c r="AI1203" s="35">
        <v>0.44034391534400003</v>
      </c>
      <c r="AJ1203" s="35">
        <v>0.388295165394</v>
      </c>
      <c r="AM1203" s="34"/>
      <c r="AY1203" s="36"/>
      <c r="AZ1203" s="36"/>
      <c r="BA1203" s="36"/>
      <c r="BB1203" s="36"/>
    </row>
    <row r="1204" spans="19:54" x14ac:dyDescent="0.2">
      <c r="S1204" s="8" t="s">
        <v>5410</v>
      </c>
      <c r="T1204" s="8" t="s">
        <v>5056</v>
      </c>
      <c r="U1204" s="35">
        <v>0</v>
      </c>
      <c r="V1204" s="35">
        <v>0</v>
      </c>
      <c r="W1204" s="35">
        <v>2.37107291049E-4</v>
      </c>
      <c r="X1204" s="35">
        <v>1.64595506543E-4</v>
      </c>
      <c r="Y1204" s="35">
        <v>0</v>
      </c>
      <c r="Z1204" s="35">
        <v>0</v>
      </c>
      <c r="AA1204" s="35">
        <v>2.5258903763600001E-4</v>
      </c>
      <c r="AB1204" s="35">
        <v>4.7573739295900001E-3</v>
      </c>
      <c r="AC1204" s="35">
        <v>1.19175306876E-4</v>
      </c>
      <c r="AD1204" s="35">
        <v>0</v>
      </c>
      <c r="AE1204" s="35">
        <v>0</v>
      </c>
      <c r="AF1204" s="35">
        <v>2.4884907303699999E-4</v>
      </c>
      <c r="AG1204" s="35">
        <v>2.1673168617299999E-4</v>
      </c>
      <c r="AH1204" s="35">
        <v>1.20336943442E-4</v>
      </c>
      <c r="AI1204" s="35">
        <v>2.6455026455000002E-4</v>
      </c>
      <c r="AJ1204" s="35">
        <v>5.0890585241699998E-4</v>
      </c>
      <c r="AM1204" s="34"/>
      <c r="AY1204" s="36"/>
      <c r="AZ1204" s="36"/>
      <c r="BA1204" s="36"/>
      <c r="BB1204" s="36"/>
    </row>
    <row r="1205" spans="19:54" x14ac:dyDescent="0.2">
      <c r="S1205" s="8" t="s">
        <v>5410</v>
      </c>
      <c r="T1205" s="8" t="s">
        <v>5058</v>
      </c>
      <c r="U1205" s="35">
        <v>1.6393442622999999E-4</v>
      </c>
      <c r="V1205" s="35">
        <v>0</v>
      </c>
      <c r="W1205" s="35">
        <v>1.1855364552500001E-4</v>
      </c>
      <c r="X1205" s="35">
        <v>1.64595506543E-4</v>
      </c>
      <c r="Y1205" s="35">
        <v>1.00120144173E-3</v>
      </c>
      <c r="Z1205" s="35">
        <v>1.61943319838E-4</v>
      </c>
      <c r="AA1205" s="35">
        <v>0</v>
      </c>
      <c r="AB1205" s="35">
        <v>0</v>
      </c>
      <c r="AC1205" s="35">
        <v>2.3835061375299999E-4</v>
      </c>
      <c r="AD1205" s="35">
        <v>0</v>
      </c>
      <c r="AE1205" s="35">
        <v>5.6064287049100001E-4</v>
      </c>
      <c r="AF1205" s="35">
        <v>1.2442453651899999E-3</v>
      </c>
      <c r="AG1205" s="35">
        <v>2.1673168617299999E-4</v>
      </c>
      <c r="AH1205" s="35">
        <v>2.4067388688299999E-4</v>
      </c>
      <c r="AI1205" s="35">
        <v>3.9682539682500001E-4</v>
      </c>
      <c r="AJ1205" s="35">
        <v>7.6335877862600005E-4</v>
      </c>
      <c r="AM1205" s="34"/>
      <c r="AY1205" s="36"/>
      <c r="AZ1205" s="36"/>
      <c r="BA1205" s="36"/>
      <c r="BB1205" s="36"/>
    </row>
    <row r="1206" spans="19:54" x14ac:dyDescent="0.2">
      <c r="S1206" s="8" t="s">
        <v>5410</v>
      </c>
      <c r="T1206" s="8" t="s">
        <v>5060</v>
      </c>
      <c r="U1206" s="35">
        <v>0.474590163934</v>
      </c>
      <c r="V1206" s="35">
        <v>0.59464508094599999</v>
      </c>
      <c r="W1206" s="35">
        <v>0.63295791345600005</v>
      </c>
      <c r="X1206" s="35">
        <v>0.53839190190099995</v>
      </c>
      <c r="Y1206" s="35">
        <v>0.354225070084</v>
      </c>
      <c r="Z1206" s="35">
        <v>0.45829959514200003</v>
      </c>
      <c r="AA1206" s="35">
        <v>0.42712806264199998</v>
      </c>
      <c r="AB1206" s="35">
        <v>0.74157944814499999</v>
      </c>
      <c r="AC1206" s="35">
        <v>0.263377428197</v>
      </c>
      <c r="AD1206" s="35">
        <v>0.37605633802799998</v>
      </c>
      <c r="AE1206" s="35">
        <v>0.44963558213400001</v>
      </c>
      <c r="AF1206" s="35">
        <v>0.45576707726799998</v>
      </c>
      <c r="AG1206" s="35">
        <v>0.53684438664900003</v>
      </c>
      <c r="AH1206" s="35">
        <v>0.64873646209400004</v>
      </c>
      <c r="AI1206" s="35">
        <v>0.55899470899500003</v>
      </c>
      <c r="AJ1206" s="35">
        <v>0.61043256997499995</v>
      </c>
      <c r="AM1206" s="34"/>
      <c r="AY1206" s="36"/>
      <c r="AZ1206" s="36"/>
      <c r="BA1206" s="36"/>
      <c r="BB1206" s="36"/>
    </row>
    <row r="1207" spans="19:54" x14ac:dyDescent="0.2">
      <c r="S1207" s="8" t="s">
        <v>5410</v>
      </c>
      <c r="T1207" s="8" t="s">
        <v>4973</v>
      </c>
      <c r="U1207" s="35">
        <v>0</v>
      </c>
      <c r="V1207" s="35">
        <v>0</v>
      </c>
      <c r="W1207" s="35">
        <v>0</v>
      </c>
      <c r="X1207" s="35">
        <v>0</v>
      </c>
      <c r="Y1207" s="35">
        <v>0</v>
      </c>
      <c r="Z1207" s="35">
        <v>0</v>
      </c>
      <c r="AA1207" s="35">
        <v>0</v>
      </c>
      <c r="AB1207" s="35">
        <v>0</v>
      </c>
      <c r="AC1207" s="35">
        <v>0</v>
      </c>
      <c r="AD1207" s="35">
        <v>0</v>
      </c>
      <c r="AE1207" s="35">
        <v>0</v>
      </c>
      <c r="AF1207" s="35">
        <v>0</v>
      </c>
      <c r="AG1207" s="35">
        <v>0</v>
      </c>
      <c r="AH1207" s="35">
        <v>0</v>
      </c>
      <c r="AI1207" s="35">
        <v>0</v>
      </c>
      <c r="AJ1207" s="35">
        <v>0</v>
      </c>
      <c r="AM1207" s="34"/>
      <c r="AY1207" s="36"/>
      <c r="AZ1207" s="36"/>
      <c r="BA1207" s="36"/>
      <c r="BB1207" s="36"/>
    </row>
    <row r="1208" spans="19:54" ht="15.75" thickBot="1" x14ac:dyDescent="0.25">
      <c r="S1208" s="40" t="s">
        <v>5410</v>
      </c>
      <c r="T1208" s="40" t="s">
        <v>52</v>
      </c>
      <c r="U1208" s="41">
        <v>0</v>
      </c>
      <c r="V1208" s="41">
        <v>0</v>
      </c>
      <c r="W1208" s="41">
        <v>0</v>
      </c>
      <c r="X1208" s="41">
        <v>0</v>
      </c>
      <c r="Y1208" s="41">
        <v>0</v>
      </c>
      <c r="Z1208" s="41">
        <v>0</v>
      </c>
      <c r="AA1208" s="41">
        <v>0</v>
      </c>
      <c r="AB1208" s="41">
        <v>0</v>
      </c>
      <c r="AC1208" s="41">
        <v>0</v>
      </c>
      <c r="AD1208" s="41">
        <v>0</v>
      </c>
      <c r="AE1208" s="41">
        <v>0</v>
      </c>
      <c r="AF1208" s="41">
        <v>0</v>
      </c>
      <c r="AG1208" s="41">
        <v>0</v>
      </c>
      <c r="AH1208" s="41">
        <v>0</v>
      </c>
      <c r="AI1208" s="41">
        <v>0</v>
      </c>
      <c r="AJ1208" s="41">
        <v>0</v>
      </c>
      <c r="AM1208" s="34"/>
      <c r="AY1208" s="36"/>
      <c r="AZ1208" s="36"/>
      <c r="BA1208" s="36"/>
      <c r="BB1208" s="36"/>
    </row>
    <row r="1209" spans="19:54" x14ac:dyDescent="0.2">
      <c r="S1209" s="8" t="s">
        <v>5411</v>
      </c>
      <c r="T1209" s="8" t="s">
        <v>5054</v>
      </c>
      <c r="U1209" s="35">
        <v>0.98951834289999996</v>
      </c>
      <c r="V1209" s="35">
        <v>0.98095238095199999</v>
      </c>
      <c r="W1209" s="35">
        <v>0.98429858429899997</v>
      </c>
      <c r="X1209" s="35">
        <v>0.99067164179099998</v>
      </c>
      <c r="Y1209" s="35">
        <v>0.97241045498500001</v>
      </c>
      <c r="Z1209" s="35">
        <v>0.98678213308999996</v>
      </c>
      <c r="AA1209" s="35">
        <v>0.94228804902999996</v>
      </c>
      <c r="AB1209" s="35">
        <v>0.81796769851999995</v>
      </c>
      <c r="AC1209" s="35">
        <v>0.98719590268900004</v>
      </c>
      <c r="AD1209" s="35">
        <v>0.97571833265899999</v>
      </c>
      <c r="AE1209" s="35">
        <v>0.96071163825100003</v>
      </c>
      <c r="AF1209" s="35">
        <v>0.96488490050700004</v>
      </c>
      <c r="AG1209" s="35">
        <v>0.99322709163300005</v>
      </c>
      <c r="AH1209" s="35">
        <v>0.98334458699100002</v>
      </c>
      <c r="AI1209" s="35">
        <v>0.98979148566499997</v>
      </c>
      <c r="AJ1209" s="35">
        <v>0.98800959232600005</v>
      </c>
      <c r="AM1209" s="34"/>
      <c r="AY1209" s="36"/>
      <c r="AZ1209" s="36"/>
      <c r="BA1209" s="36"/>
      <c r="BB1209" s="36"/>
    </row>
    <row r="1210" spans="19:54" x14ac:dyDescent="0.2">
      <c r="S1210" s="8" t="s">
        <v>5411</v>
      </c>
      <c r="T1210" s="8" t="s">
        <v>5056</v>
      </c>
      <c r="U1210" s="35">
        <v>2.4956326428700001E-4</v>
      </c>
      <c r="V1210" s="35">
        <v>0</v>
      </c>
      <c r="W1210" s="35">
        <v>0</v>
      </c>
      <c r="X1210" s="35">
        <v>0</v>
      </c>
      <c r="Y1210" s="35">
        <v>7.2604065827700003E-3</v>
      </c>
      <c r="Z1210" s="35">
        <v>1.8231540565200001E-3</v>
      </c>
      <c r="AA1210" s="35">
        <v>0</v>
      </c>
      <c r="AB1210" s="35">
        <v>0</v>
      </c>
      <c r="AC1210" s="35">
        <v>1.82915675873E-4</v>
      </c>
      <c r="AD1210" s="35">
        <v>0</v>
      </c>
      <c r="AE1210" s="35">
        <v>3.7064492216500001E-4</v>
      </c>
      <c r="AF1210" s="35">
        <v>0</v>
      </c>
      <c r="AG1210" s="35">
        <v>3.9840637450200002E-4</v>
      </c>
      <c r="AH1210" s="35">
        <v>0</v>
      </c>
      <c r="AI1210" s="35">
        <v>2.1720243266699999E-4</v>
      </c>
      <c r="AJ1210" s="35">
        <v>0</v>
      </c>
      <c r="AM1210" s="34"/>
      <c r="AY1210" s="36"/>
      <c r="AZ1210" s="36"/>
      <c r="BA1210" s="36"/>
      <c r="BB1210" s="36"/>
    </row>
    <row r="1211" spans="19:54" x14ac:dyDescent="0.2">
      <c r="S1211" s="8" t="s">
        <v>5411</v>
      </c>
      <c r="T1211" s="8" t="s">
        <v>5058</v>
      </c>
      <c r="U1211" s="35">
        <v>2.4956326428700001E-4</v>
      </c>
      <c r="V1211" s="35">
        <v>0</v>
      </c>
      <c r="W1211" s="35">
        <v>0</v>
      </c>
      <c r="X1211" s="35">
        <v>1.6960651288999999E-4</v>
      </c>
      <c r="Y1211" s="35">
        <v>1.93610842207E-3</v>
      </c>
      <c r="Z1211" s="35">
        <v>4.55788514129E-4</v>
      </c>
      <c r="AA1211" s="35">
        <v>0</v>
      </c>
      <c r="AB1211" s="35">
        <v>3.3647375504700002E-4</v>
      </c>
      <c r="AC1211" s="35">
        <v>9.1457837936700004E-4</v>
      </c>
      <c r="AD1211" s="35">
        <v>1.2140833670599999E-3</v>
      </c>
      <c r="AE1211" s="35">
        <v>1.1119347664899999E-3</v>
      </c>
      <c r="AF1211" s="35">
        <v>3.9016777214199999E-4</v>
      </c>
      <c r="AG1211" s="35">
        <v>0</v>
      </c>
      <c r="AH1211" s="35">
        <v>0</v>
      </c>
      <c r="AI1211" s="35">
        <v>1.303214596E-3</v>
      </c>
      <c r="AJ1211" s="35">
        <v>1.79856115108E-3</v>
      </c>
      <c r="AM1211" s="34"/>
      <c r="AY1211" s="36"/>
      <c r="AZ1211" s="36"/>
      <c r="BA1211" s="36"/>
      <c r="BB1211" s="36"/>
    </row>
    <row r="1212" spans="19:54" x14ac:dyDescent="0.2">
      <c r="S1212" s="8" t="s">
        <v>5411</v>
      </c>
      <c r="T1212" s="8" t="s">
        <v>5060</v>
      </c>
      <c r="U1212" s="35">
        <v>9.9825305715E-3</v>
      </c>
      <c r="V1212" s="35">
        <v>1.9047619047599999E-2</v>
      </c>
      <c r="W1212" s="35">
        <v>1.57014157014E-2</v>
      </c>
      <c r="X1212" s="35">
        <v>9.1587516960699999E-3</v>
      </c>
      <c r="Y1212" s="35">
        <v>1.8393030009699999E-2</v>
      </c>
      <c r="Z1212" s="35">
        <v>1.0938924339100001E-2</v>
      </c>
      <c r="AA1212" s="35">
        <v>5.7711950970400001E-2</v>
      </c>
      <c r="AB1212" s="35">
        <v>0.18169582772500001</v>
      </c>
      <c r="AC1212" s="35">
        <v>1.17066032559E-2</v>
      </c>
      <c r="AD1212" s="35">
        <v>2.3067583974100001E-2</v>
      </c>
      <c r="AE1212" s="35">
        <v>3.78057820608E-2</v>
      </c>
      <c r="AF1212" s="35">
        <v>3.4724931720599997E-2</v>
      </c>
      <c r="AG1212" s="35">
        <v>6.3745019920300001E-3</v>
      </c>
      <c r="AH1212" s="35">
        <v>1.6655413009199999E-2</v>
      </c>
      <c r="AI1212" s="35">
        <v>8.6880973066900003E-3</v>
      </c>
      <c r="AJ1212" s="35">
        <v>1.01918465228E-2</v>
      </c>
      <c r="AM1212" s="34"/>
      <c r="AY1212" s="36"/>
      <c r="AZ1212" s="36"/>
      <c r="BA1212" s="36"/>
      <c r="BB1212" s="36"/>
    </row>
    <row r="1213" spans="19:54" x14ac:dyDescent="0.2">
      <c r="S1213" s="8" t="s">
        <v>5411</v>
      </c>
      <c r="T1213" s="8" t="s">
        <v>4973</v>
      </c>
      <c r="U1213" s="35">
        <v>0</v>
      </c>
      <c r="V1213" s="35">
        <v>0</v>
      </c>
      <c r="W1213" s="35">
        <v>0</v>
      </c>
      <c r="X1213" s="35">
        <v>0</v>
      </c>
      <c r="Y1213" s="35">
        <v>0</v>
      </c>
      <c r="Z1213" s="35">
        <v>0</v>
      </c>
      <c r="AA1213" s="35">
        <v>0</v>
      </c>
      <c r="AB1213" s="35">
        <v>0</v>
      </c>
      <c r="AC1213" s="35">
        <v>0</v>
      </c>
      <c r="AD1213" s="35">
        <v>0</v>
      </c>
      <c r="AE1213" s="35">
        <v>0</v>
      </c>
      <c r="AF1213" s="35">
        <v>0</v>
      </c>
      <c r="AG1213" s="35">
        <v>0</v>
      </c>
      <c r="AH1213" s="35">
        <v>0</v>
      </c>
      <c r="AI1213" s="35">
        <v>0</v>
      </c>
      <c r="AJ1213" s="35">
        <v>0</v>
      </c>
      <c r="AM1213" s="34"/>
      <c r="AY1213" s="36"/>
      <c r="AZ1213" s="36"/>
      <c r="BA1213" s="36"/>
      <c r="BB1213" s="36"/>
    </row>
    <row r="1214" spans="19:54" ht="15.75" thickBot="1" x14ac:dyDescent="0.25">
      <c r="S1214" s="40" t="s">
        <v>5411</v>
      </c>
      <c r="T1214" s="40" t="s">
        <v>52</v>
      </c>
      <c r="U1214" s="41">
        <v>0</v>
      </c>
      <c r="V1214" s="41">
        <v>0</v>
      </c>
      <c r="W1214" s="41">
        <v>0</v>
      </c>
      <c r="X1214" s="41">
        <v>0</v>
      </c>
      <c r="Y1214" s="41">
        <v>0</v>
      </c>
      <c r="Z1214" s="41">
        <v>0</v>
      </c>
      <c r="AA1214" s="41">
        <v>0</v>
      </c>
      <c r="AB1214" s="41">
        <v>0</v>
      </c>
      <c r="AC1214" s="41">
        <v>0</v>
      </c>
      <c r="AD1214" s="41">
        <v>0</v>
      </c>
      <c r="AE1214" s="41">
        <v>0</v>
      </c>
      <c r="AF1214" s="41">
        <v>0</v>
      </c>
      <c r="AG1214" s="41">
        <v>0</v>
      </c>
      <c r="AH1214" s="41">
        <v>0</v>
      </c>
      <c r="AI1214" s="41">
        <v>0</v>
      </c>
      <c r="AJ1214" s="41">
        <v>0</v>
      </c>
      <c r="AM1214" s="34"/>
      <c r="AY1214" s="36"/>
      <c r="AZ1214" s="36"/>
      <c r="BA1214" s="36"/>
      <c r="BB1214" s="36"/>
    </row>
    <row r="1215" spans="19:54" x14ac:dyDescent="0.2">
      <c r="S1215" s="8" t="s">
        <v>5412</v>
      </c>
      <c r="T1215" s="8" t="s">
        <v>5054</v>
      </c>
      <c r="U1215" s="35">
        <v>0.946291560102</v>
      </c>
      <c r="V1215" s="35">
        <v>0.85563909774400004</v>
      </c>
      <c r="W1215" s="35">
        <v>0.84257748776499997</v>
      </c>
      <c r="X1215" s="35">
        <v>0.83373231773699996</v>
      </c>
      <c r="Y1215" s="35">
        <v>0.85860409145600003</v>
      </c>
      <c r="Z1215" s="35">
        <v>0.92674180327900002</v>
      </c>
      <c r="AA1215" s="35">
        <v>0.91434806328399998</v>
      </c>
      <c r="AB1215" s="35">
        <v>0.63698271346299995</v>
      </c>
      <c r="AC1215" s="35">
        <v>0.98005698005700004</v>
      </c>
      <c r="AD1215" s="35">
        <v>0.95563380281700006</v>
      </c>
      <c r="AE1215" s="35">
        <v>0.84775465498400004</v>
      </c>
      <c r="AF1215" s="35">
        <v>0.88180019782399999</v>
      </c>
      <c r="AG1215" s="35">
        <v>0.90144478844200004</v>
      </c>
      <c r="AH1215" s="35">
        <v>0.83714670255699997</v>
      </c>
      <c r="AI1215" s="35">
        <v>0.86619718309899996</v>
      </c>
      <c r="AJ1215" s="35">
        <v>0.87250237868699998</v>
      </c>
      <c r="AM1215" s="34"/>
      <c r="AY1215" s="36"/>
      <c r="AZ1215" s="36"/>
      <c r="BA1215" s="36"/>
      <c r="BB1215" s="36"/>
    </row>
    <row r="1216" spans="19:54" x14ac:dyDescent="0.2">
      <c r="S1216" s="8" t="s">
        <v>5412</v>
      </c>
      <c r="T1216" s="8" t="s">
        <v>5056</v>
      </c>
      <c r="U1216" s="35">
        <v>2.5575447570300001E-4</v>
      </c>
      <c r="V1216" s="35">
        <v>1.5037593985000001E-3</v>
      </c>
      <c r="W1216" s="35">
        <v>0</v>
      </c>
      <c r="X1216" s="35">
        <v>2.17627856366E-4</v>
      </c>
      <c r="Y1216" s="35">
        <v>0</v>
      </c>
      <c r="Z1216" s="35">
        <v>0</v>
      </c>
      <c r="AA1216" s="35">
        <v>1.0911074740899999E-3</v>
      </c>
      <c r="AB1216" s="35">
        <v>0</v>
      </c>
      <c r="AC1216" s="35">
        <v>0</v>
      </c>
      <c r="AD1216" s="35">
        <v>0</v>
      </c>
      <c r="AE1216" s="35">
        <v>0</v>
      </c>
      <c r="AF1216" s="35">
        <v>0</v>
      </c>
      <c r="AG1216" s="35">
        <v>0</v>
      </c>
      <c r="AH1216" s="35">
        <v>0</v>
      </c>
      <c r="AI1216" s="35">
        <v>0</v>
      </c>
      <c r="AJ1216" s="35">
        <v>0</v>
      </c>
      <c r="AM1216" s="34"/>
      <c r="AY1216" s="36"/>
      <c r="AZ1216" s="36"/>
      <c r="BA1216" s="36"/>
      <c r="BB1216" s="36"/>
    </row>
    <row r="1217" spans="19:54" x14ac:dyDescent="0.2">
      <c r="S1217" s="8" t="s">
        <v>5412</v>
      </c>
      <c r="T1217" s="8" t="s">
        <v>5058</v>
      </c>
      <c r="U1217" s="35">
        <v>2.5575447570300001E-4</v>
      </c>
      <c r="V1217" s="35">
        <v>0</v>
      </c>
      <c r="W1217" s="35">
        <v>8.1566068515499996E-4</v>
      </c>
      <c r="X1217" s="35">
        <v>2.17627856366E-4</v>
      </c>
      <c r="Y1217" s="35">
        <v>1.2033694344199999E-3</v>
      </c>
      <c r="Z1217" s="35">
        <v>5.1229508196699999E-4</v>
      </c>
      <c r="AA1217" s="35">
        <v>5.4555373704300004E-4</v>
      </c>
      <c r="AB1217" s="35">
        <v>5.2383446830799995E-4</v>
      </c>
      <c r="AC1217" s="35">
        <v>1.221001221E-3</v>
      </c>
      <c r="AD1217" s="35">
        <v>7.0422535211300005E-4</v>
      </c>
      <c r="AE1217" s="35">
        <v>1.64293537788E-3</v>
      </c>
      <c r="AF1217" s="35">
        <v>4.9455984174100003E-4</v>
      </c>
      <c r="AG1217" s="35">
        <v>0</v>
      </c>
      <c r="AH1217" s="35">
        <v>0</v>
      </c>
      <c r="AI1217" s="35">
        <v>3.9123630672899999E-4</v>
      </c>
      <c r="AJ1217" s="35">
        <v>1.42721217888E-3</v>
      </c>
      <c r="AM1217" s="34"/>
      <c r="AY1217" s="36"/>
      <c r="AZ1217" s="36"/>
      <c r="BA1217" s="36"/>
      <c r="BB1217" s="36"/>
    </row>
    <row r="1218" spans="19:54" x14ac:dyDescent="0.2">
      <c r="S1218" s="8" t="s">
        <v>5412</v>
      </c>
      <c r="T1218" s="8" t="s">
        <v>5060</v>
      </c>
      <c r="U1218" s="35">
        <v>5.31969309463E-2</v>
      </c>
      <c r="V1218" s="35">
        <v>0.14285714285699999</v>
      </c>
      <c r="W1218" s="35">
        <v>0.15660685155000001</v>
      </c>
      <c r="X1218" s="35">
        <v>0.165832426551</v>
      </c>
      <c r="Y1218" s="35">
        <v>0.14019253910999999</v>
      </c>
      <c r="Z1218" s="35">
        <v>7.2745901639300004E-2</v>
      </c>
      <c r="AA1218" s="35">
        <v>8.4015275504600001E-2</v>
      </c>
      <c r="AB1218" s="35">
        <v>0.36249345206900002</v>
      </c>
      <c r="AC1218" s="35">
        <v>1.8722018722000001E-2</v>
      </c>
      <c r="AD1218" s="35">
        <v>4.3661971830999999E-2</v>
      </c>
      <c r="AE1218" s="35">
        <v>0.15060240963900001</v>
      </c>
      <c r="AF1218" s="35">
        <v>0.117705242334</v>
      </c>
      <c r="AG1218" s="35">
        <v>9.8555211558299993E-2</v>
      </c>
      <c r="AH1218" s="35">
        <v>0.16285329744300001</v>
      </c>
      <c r="AI1218" s="35">
        <v>0.133411580595</v>
      </c>
      <c r="AJ1218" s="35">
        <v>0.126070409134</v>
      </c>
      <c r="AM1218" s="34"/>
      <c r="AY1218" s="36"/>
      <c r="AZ1218" s="36"/>
      <c r="BA1218" s="36"/>
      <c r="BB1218" s="36"/>
    </row>
    <row r="1219" spans="19:54" x14ac:dyDescent="0.2">
      <c r="S1219" s="8" t="s">
        <v>5412</v>
      </c>
      <c r="T1219" s="8" t="s">
        <v>4973</v>
      </c>
      <c r="U1219" s="35">
        <v>0</v>
      </c>
      <c r="V1219" s="35">
        <v>0</v>
      </c>
      <c r="W1219" s="35">
        <v>0</v>
      </c>
      <c r="X1219" s="35">
        <v>0</v>
      </c>
      <c r="Y1219" s="35">
        <v>0</v>
      </c>
      <c r="Z1219" s="35">
        <v>0</v>
      </c>
      <c r="AA1219" s="35">
        <v>0</v>
      </c>
      <c r="AB1219" s="35">
        <v>0</v>
      </c>
      <c r="AC1219" s="35">
        <v>0</v>
      </c>
      <c r="AD1219" s="35">
        <v>0</v>
      </c>
      <c r="AE1219" s="35">
        <v>0</v>
      </c>
      <c r="AF1219" s="35">
        <v>0</v>
      </c>
      <c r="AG1219" s="35">
        <v>0</v>
      </c>
      <c r="AH1219" s="35">
        <v>0</v>
      </c>
      <c r="AI1219" s="35">
        <v>0</v>
      </c>
      <c r="AJ1219" s="35">
        <v>0</v>
      </c>
      <c r="AM1219" s="34"/>
      <c r="AY1219" s="36"/>
      <c r="AZ1219" s="36"/>
      <c r="BA1219" s="36"/>
      <c r="BB1219" s="36"/>
    </row>
    <row r="1220" spans="19:54" ht="15.75" thickBot="1" x14ac:dyDescent="0.25">
      <c r="S1220" s="40" t="s">
        <v>5412</v>
      </c>
      <c r="T1220" s="40" t="s">
        <v>52</v>
      </c>
      <c r="U1220" s="41">
        <v>0</v>
      </c>
      <c r="V1220" s="41">
        <v>0</v>
      </c>
      <c r="W1220" s="41">
        <v>0</v>
      </c>
      <c r="X1220" s="41">
        <v>0</v>
      </c>
      <c r="Y1220" s="41">
        <v>0</v>
      </c>
      <c r="Z1220" s="41">
        <v>0</v>
      </c>
      <c r="AA1220" s="41">
        <v>0</v>
      </c>
      <c r="AB1220" s="41">
        <v>0</v>
      </c>
      <c r="AC1220" s="41">
        <v>0</v>
      </c>
      <c r="AD1220" s="41">
        <v>0</v>
      </c>
      <c r="AE1220" s="41">
        <v>0</v>
      </c>
      <c r="AF1220" s="41">
        <v>0</v>
      </c>
      <c r="AG1220" s="41">
        <v>0</v>
      </c>
      <c r="AH1220" s="41">
        <v>0</v>
      </c>
      <c r="AI1220" s="41">
        <v>0</v>
      </c>
      <c r="AJ1220" s="41">
        <v>0</v>
      </c>
      <c r="AM1220" s="34"/>
      <c r="AY1220" s="36"/>
      <c r="AZ1220" s="36"/>
      <c r="BA1220" s="36"/>
      <c r="BB1220" s="36"/>
    </row>
    <row r="1221" spans="19:54" x14ac:dyDescent="0.2">
      <c r="S1221" s="8" t="s">
        <v>5413</v>
      </c>
      <c r="T1221" s="8" t="s">
        <v>5054</v>
      </c>
      <c r="U1221" s="35">
        <v>0.99428002984300001</v>
      </c>
      <c r="V1221" s="35">
        <v>0.98870056497199998</v>
      </c>
      <c r="W1221" s="35">
        <v>0.99188876013899996</v>
      </c>
      <c r="X1221" s="35">
        <v>0.99266936299300002</v>
      </c>
      <c r="Y1221" s="35">
        <v>0.99327217125400002</v>
      </c>
      <c r="Z1221" s="35">
        <v>0.99437959360100003</v>
      </c>
      <c r="AA1221" s="35">
        <v>0.95380774032500004</v>
      </c>
      <c r="AB1221" s="35">
        <v>0.892100192678</v>
      </c>
      <c r="AC1221" s="35">
        <v>0.98788198103299996</v>
      </c>
      <c r="AD1221" s="35">
        <v>0.98098859315599996</v>
      </c>
      <c r="AE1221" s="35">
        <v>0.97616407982300002</v>
      </c>
      <c r="AF1221" s="35">
        <v>0.97926386728899995</v>
      </c>
      <c r="AG1221" s="35">
        <v>0.99696509863399996</v>
      </c>
      <c r="AH1221" s="35">
        <v>0.993980169972</v>
      </c>
      <c r="AI1221" s="35">
        <v>0.99118942731299997</v>
      </c>
      <c r="AJ1221" s="35">
        <v>0.98893360160999999</v>
      </c>
      <c r="AM1221" s="34"/>
      <c r="AY1221" s="36"/>
      <c r="AZ1221" s="36"/>
      <c r="BA1221" s="36"/>
      <c r="BB1221" s="36"/>
    </row>
    <row r="1222" spans="19:54" x14ac:dyDescent="0.2">
      <c r="S1222" s="8" t="s">
        <v>5413</v>
      </c>
      <c r="T1222" s="8" t="s">
        <v>5056</v>
      </c>
      <c r="U1222" s="35">
        <v>2.48694354638E-4</v>
      </c>
      <c r="V1222" s="35">
        <v>0</v>
      </c>
      <c r="W1222" s="35">
        <v>0</v>
      </c>
      <c r="X1222" s="35">
        <v>0</v>
      </c>
      <c r="Y1222" s="35">
        <v>0</v>
      </c>
      <c r="Z1222" s="35">
        <v>0</v>
      </c>
      <c r="AA1222" s="35">
        <v>0</v>
      </c>
      <c r="AB1222" s="35">
        <v>0</v>
      </c>
      <c r="AC1222" s="35">
        <v>0</v>
      </c>
      <c r="AD1222" s="35">
        <v>5.4318305268900001E-4</v>
      </c>
      <c r="AE1222" s="35">
        <v>0</v>
      </c>
      <c r="AF1222" s="35">
        <v>0</v>
      </c>
      <c r="AG1222" s="35">
        <v>0</v>
      </c>
      <c r="AH1222" s="35">
        <v>0</v>
      </c>
      <c r="AI1222" s="35">
        <v>0</v>
      </c>
      <c r="AJ1222" s="35">
        <v>0</v>
      </c>
      <c r="AM1222" s="34"/>
      <c r="AY1222" s="36"/>
      <c r="AZ1222" s="36"/>
      <c r="BA1222" s="36"/>
      <c r="BB1222" s="36"/>
    </row>
    <row r="1223" spans="19:54" x14ac:dyDescent="0.2">
      <c r="S1223" s="8" t="s">
        <v>5413</v>
      </c>
      <c r="T1223" s="8" t="s">
        <v>5058</v>
      </c>
      <c r="U1223" s="35">
        <v>0</v>
      </c>
      <c r="V1223" s="35">
        <v>0</v>
      </c>
      <c r="W1223" s="35">
        <v>3.8624951718800002E-4</v>
      </c>
      <c r="X1223" s="35">
        <v>0</v>
      </c>
      <c r="Y1223" s="35">
        <v>6.1162079510699999E-4</v>
      </c>
      <c r="Z1223" s="35">
        <v>1.2970168612200001E-3</v>
      </c>
      <c r="AA1223" s="35">
        <v>0</v>
      </c>
      <c r="AB1223" s="35">
        <v>0</v>
      </c>
      <c r="AC1223" s="35">
        <v>2.1074815595399999E-3</v>
      </c>
      <c r="AD1223" s="35">
        <v>1.0863661053799999E-3</v>
      </c>
      <c r="AE1223" s="35">
        <v>5.5432372505499999E-4</v>
      </c>
      <c r="AF1223" s="35">
        <v>1.03680663556E-3</v>
      </c>
      <c r="AG1223" s="35">
        <v>7.5872534142600002E-4</v>
      </c>
      <c r="AH1223" s="35">
        <v>3.5410764872499998E-4</v>
      </c>
      <c r="AI1223" s="35">
        <v>8.0096115338400004E-4</v>
      </c>
      <c r="AJ1223" s="35">
        <v>0</v>
      </c>
      <c r="AM1223" s="34"/>
      <c r="AY1223" s="36"/>
      <c r="AZ1223" s="36"/>
      <c r="BA1223" s="36"/>
      <c r="BB1223" s="36"/>
    </row>
    <row r="1224" spans="19:54" x14ac:dyDescent="0.2">
      <c r="S1224" s="8" t="s">
        <v>5413</v>
      </c>
      <c r="T1224" s="8" t="s">
        <v>5060</v>
      </c>
      <c r="U1224" s="35">
        <v>5.4712758020399998E-3</v>
      </c>
      <c r="V1224" s="35">
        <v>1.12994350282E-2</v>
      </c>
      <c r="W1224" s="35">
        <v>7.7249903437599998E-3</v>
      </c>
      <c r="X1224" s="35">
        <v>7.3306370070799999E-3</v>
      </c>
      <c r="Y1224" s="35">
        <v>6.1162079510699999E-3</v>
      </c>
      <c r="Z1224" s="35">
        <v>4.3233895373999999E-3</v>
      </c>
      <c r="AA1224" s="35">
        <v>4.6192259675399999E-2</v>
      </c>
      <c r="AB1224" s="35">
        <v>0.107899807322</v>
      </c>
      <c r="AC1224" s="35">
        <v>1.00105374078E-2</v>
      </c>
      <c r="AD1224" s="35">
        <v>1.7381857686E-2</v>
      </c>
      <c r="AE1224" s="35">
        <v>2.3281596452300001E-2</v>
      </c>
      <c r="AF1224" s="35">
        <v>1.9699326075700001E-2</v>
      </c>
      <c r="AG1224" s="35">
        <v>2.2761760242799999E-3</v>
      </c>
      <c r="AH1224" s="35">
        <v>5.6657223795999996E-3</v>
      </c>
      <c r="AI1224" s="35">
        <v>8.0096115338399998E-3</v>
      </c>
      <c r="AJ1224" s="35">
        <v>1.1066398390300001E-2</v>
      </c>
      <c r="AM1224" s="34"/>
      <c r="AY1224" s="36"/>
      <c r="AZ1224" s="36"/>
      <c r="BA1224" s="36"/>
      <c r="BB1224" s="36"/>
    </row>
    <row r="1225" spans="19:54" x14ac:dyDescent="0.2">
      <c r="S1225" s="8" t="s">
        <v>5413</v>
      </c>
      <c r="T1225" s="8" t="s">
        <v>4973</v>
      </c>
      <c r="U1225" s="35">
        <v>0</v>
      </c>
      <c r="V1225" s="35">
        <v>0</v>
      </c>
      <c r="W1225" s="35">
        <v>0</v>
      </c>
      <c r="X1225" s="35">
        <v>0</v>
      </c>
      <c r="Y1225" s="35">
        <v>0</v>
      </c>
      <c r="Z1225" s="35">
        <v>0</v>
      </c>
      <c r="AA1225" s="35">
        <v>0</v>
      </c>
      <c r="AB1225" s="35">
        <v>0</v>
      </c>
      <c r="AC1225" s="35">
        <v>0</v>
      </c>
      <c r="AD1225" s="35">
        <v>0</v>
      </c>
      <c r="AE1225" s="35">
        <v>0</v>
      </c>
      <c r="AF1225" s="35">
        <v>0</v>
      </c>
      <c r="AG1225" s="35">
        <v>0</v>
      </c>
      <c r="AH1225" s="35">
        <v>0</v>
      </c>
      <c r="AI1225" s="35">
        <v>0</v>
      </c>
      <c r="AJ1225" s="35">
        <v>0</v>
      </c>
      <c r="AM1225" s="34"/>
      <c r="AY1225" s="36"/>
      <c r="AZ1225" s="36"/>
      <c r="BA1225" s="36"/>
      <c r="BB1225" s="36"/>
    </row>
    <row r="1226" spans="19:54" ht="15.75" thickBot="1" x14ac:dyDescent="0.25">
      <c r="S1226" s="40" t="s">
        <v>5413</v>
      </c>
      <c r="T1226" s="40" t="s">
        <v>52</v>
      </c>
      <c r="U1226" s="41">
        <v>0</v>
      </c>
      <c r="V1226" s="41">
        <v>0</v>
      </c>
      <c r="W1226" s="41">
        <v>0</v>
      </c>
      <c r="X1226" s="41">
        <v>0</v>
      </c>
      <c r="Y1226" s="41">
        <v>0</v>
      </c>
      <c r="Z1226" s="41">
        <v>0</v>
      </c>
      <c r="AA1226" s="41">
        <v>0</v>
      </c>
      <c r="AB1226" s="41">
        <v>0</v>
      </c>
      <c r="AC1226" s="41">
        <v>0</v>
      </c>
      <c r="AD1226" s="41">
        <v>0</v>
      </c>
      <c r="AE1226" s="41">
        <v>0</v>
      </c>
      <c r="AF1226" s="41">
        <v>0</v>
      </c>
      <c r="AG1226" s="41">
        <v>0</v>
      </c>
      <c r="AH1226" s="41">
        <v>0</v>
      </c>
      <c r="AI1226" s="41">
        <v>0</v>
      </c>
      <c r="AJ1226" s="41">
        <v>0</v>
      </c>
      <c r="AM1226" s="34"/>
      <c r="AY1226" s="36"/>
      <c r="AZ1226" s="36"/>
      <c r="BA1226" s="36"/>
      <c r="BB1226" s="36"/>
    </row>
    <row r="1227" spans="19:54" x14ac:dyDescent="0.2">
      <c r="S1227" s="8" t="s">
        <v>5414</v>
      </c>
      <c r="T1227" s="8" t="s">
        <v>5054</v>
      </c>
      <c r="U1227" s="35">
        <v>0.99059734513300002</v>
      </c>
      <c r="V1227" s="35">
        <v>0.98028391167200002</v>
      </c>
      <c r="W1227" s="35">
        <v>0.98905660377399995</v>
      </c>
      <c r="X1227" s="35">
        <v>0.993108413907</v>
      </c>
      <c r="Y1227" s="35">
        <v>0.99026425591099998</v>
      </c>
      <c r="Z1227" s="35">
        <v>0.99464229435899998</v>
      </c>
      <c r="AA1227" s="35">
        <v>0.94945355191299996</v>
      </c>
      <c r="AB1227" s="35">
        <v>0.87875939849600004</v>
      </c>
      <c r="AC1227" s="35">
        <v>0.99007862223900001</v>
      </c>
      <c r="AD1227" s="35">
        <v>0.98879028491400001</v>
      </c>
      <c r="AE1227" s="35">
        <v>0.97075440345599995</v>
      </c>
      <c r="AF1227" s="35">
        <v>0.97170398010000003</v>
      </c>
      <c r="AG1227" s="35">
        <v>0.99512036434600004</v>
      </c>
      <c r="AH1227" s="35">
        <v>0.99270959902800004</v>
      </c>
      <c r="AI1227" s="35">
        <v>0.99301638463599995</v>
      </c>
      <c r="AJ1227" s="35">
        <v>0.99171478784800005</v>
      </c>
      <c r="AM1227" s="34"/>
      <c r="AY1227" s="36"/>
      <c r="AZ1227" s="36"/>
      <c r="BA1227" s="36"/>
      <c r="BB1227" s="36"/>
    </row>
    <row r="1228" spans="19:54" x14ac:dyDescent="0.2">
      <c r="S1228" s="8" t="s">
        <v>5414</v>
      </c>
      <c r="T1228" s="8" t="s">
        <v>5056</v>
      </c>
      <c r="U1228" s="35">
        <v>0</v>
      </c>
      <c r="V1228" s="35">
        <v>0</v>
      </c>
      <c r="W1228" s="35">
        <v>0</v>
      </c>
      <c r="X1228" s="35">
        <v>1.02859493931E-4</v>
      </c>
      <c r="Y1228" s="35">
        <v>0</v>
      </c>
      <c r="Z1228" s="35">
        <v>0</v>
      </c>
      <c r="AA1228" s="35">
        <v>0</v>
      </c>
      <c r="AB1228" s="35">
        <v>0</v>
      </c>
      <c r="AC1228" s="35">
        <v>0</v>
      </c>
      <c r="AD1228" s="35">
        <v>0</v>
      </c>
      <c r="AE1228" s="35">
        <v>3.3233632435999998E-4</v>
      </c>
      <c r="AF1228" s="35">
        <v>0</v>
      </c>
      <c r="AG1228" s="35">
        <v>0</v>
      </c>
      <c r="AH1228" s="35">
        <v>0</v>
      </c>
      <c r="AI1228" s="35">
        <v>0</v>
      </c>
      <c r="AJ1228" s="35">
        <v>2.5106703489800002E-4</v>
      </c>
      <c r="AM1228" s="34"/>
      <c r="AY1228" s="36"/>
      <c r="AZ1228" s="36"/>
      <c r="BA1228" s="36"/>
      <c r="BB1228" s="36"/>
    </row>
    <row r="1229" spans="19:54" x14ac:dyDescent="0.2">
      <c r="S1229" s="8" t="s">
        <v>5414</v>
      </c>
      <c r="T1229" s="8" t="s">
        <v>5058</v>
      </c>
      <c r="U1229" s="35">
        <v>1.3827433628300001E-4</v>
      </c>
      <c r="V1229" s="35">
        <v>0</v>
      </c>
      <c r="W1229" s="35">
        <v>0</v>
      </c>
      <c r="X1229" s="35">
        <v>1.02859493931E-4</v>
      </c>
      <c r="Y1229" s="35">
        <v>6.9541029207199998E-4</v>
      </c>
      <c r="Z1229" s="35">
        <v>0</v>
      </c>
      <c r="AA1229" s="35">
        <v>3.41530054645E-4</v>
      </c>
      <c r="AB1229" s="35">
        <v>6.2656641604000004E-4</v>
      </c>
      <c r="AC1229" s="35">
        <v>3.7439161362799999E-4</v>
      </c>
      <c r="AD1229" s="35">
        <v>1.4012143858E-3</v>
      </c>
      <c r="AE1229" s="35">
        <v>2.3263542705200002E-3</v>
      </c>
      <c r="AF1229" s="35">
        <v>1.5547263681600001E-3</v>
      </c>
      <c r="AG1229" s="35">
        <v>3.2530904359099998E-4</v>
      </c>
      <c r="AH1229" s="35">
        <v>0</v>
      </c>
      <c r="AI1229" s="35">
        <v>1.0744023636899999E-3</v>
      </c>
      <c r="AJ1229" s="35">
        <v>7.5320110469499996E-4</v>
      </c>
      <c r="AM1229" s="34"/>
      <c r="AY1229" s="36"/>
      <c r="AZ1229" s="36"/>
      <c r="BA1229" s="36"/>
      <c r="BB1229" s="36"/>
    </row>
    <row r="1230" spans="19:54" x14ac:dyDescent="0.2">
      <c r="S1230" s="8" t="s">
        <v>5414</v>
      </c>
      <c r="T1230" s="8" t="s">
        <v>5060</v>
      </c>
      <c r="U1230" s="35">
        <v>9.2643805309699997E-3</v>
      </c>
      <c r="V1230" s="35">
        <v>1.9716088328100002E-2</v>
      </c>
      <c r="W1230" s="35">
        <v>1.0943396226400001E-2</v>
      </c>
      <c r="X1230" s="35">
        <v>6.6858671055300004E-3</v>
      </c>
      <c r="Y1230" s="35">
        <v>9.0403337969399995E-3</v>
      </c>
      <c r="Z1230" s="35">
        <v>5.35770564135E-3</v>
      </c>
      <c r="AA1230" s="35">
        <v>5.02049180328E-2</v>
      </c>
      <c r="AB1230" s="35">
        <v>0.120614035088</v>
      </c>
      <c r="AC1230" s="35">
        <v>9.5469861475099994E-3</v>
      </c>
      <c r="AD1230" s="35">
        <v>9.8085007006100001E-3</v>
      </c>
      <c r="AE1230" s="35">
        <v>2.6586905948800001E-2</v>
      </c>
      <c r="AF1230" s="35">
        <v>2.6741293532299999E-2</v>
      </c>
      <c r="AG1230" s="35">
        <v>4.5543266102800002E-3</v>
      </c>
      <c r="AH1230" s="35">
        <v>7.2904009720500002E-3</v>
      </c>
      <c r="AI1230" s="35">
        <v>5.9092130002700001E-3</v>
      </c>
      <c r="AJ1230" s="35">
        <v>7.28094401205E-3</v>
      </c>
      <c r="AM1230" s="34"/>
      <c r="AY1230" s="36"/>
      <c r="AZ1230" s="36"/>
      <c r="BA1230" s="36"/>
      <c r="BB1230" s="36"/>
    </row>
    <row r="1231" spans="19:54" x14ac:dyDescent="0.2">
      <c r="S1231" s="8" t="s">
        <v>5414</v>
      </c>
      <c r="T1231" s="8" t="s">
        <v>4973</v>
      </c>
      <c r="U1231" s="35">
        <v>0</v>
      </c>
      <c r="V1231" s="35">
        <v>0</v>
      </c>
      <c r="W1231" s="35">
        <v>0</v>
      </c>
      <c r="X1231" s="35">
        <v>0</v>
      </c>
      <c r="Y1231" s="35">
        <v>0</v>
      </c>
      <c r="Z1231" s="35">
        <v>0</v>
      </c>
      <c r="AA1231" s="35">
        <v>0</v>
      </c>
      <c r="AB1231" s="35">
        <v>0</v>
      </c>
      <c r="AC1231" s="35">
        <v>0</v>
      </c>
      <c r="AD1231" s="35">
        <v>0</v>
      </c>
      <c r="AE1231" s="35">
        <v>0</v>
      </c>
      <c r="AF1231" s="35">
        <v>0</v>
      </c>
      <c r="AG1231" s="35">
        <v>0</v>
      </c>
      <c r="AH1231" s="35">
        <v>0</v>
      </c>
      <c r="AI1231" s="35">
        <v>0</v>
      </c>
      <c r="AJ1231" s="35">
        <v>0</v>
      </c>
      <c r="AM1231" s="34"/>
      <c r="AY1231" s="36"/>
      <c r="AZ1231" s="36"/>
      <c r="BA1231" s="36"/>
      <c r="BB1231" s="36"/>
    </row>
    <row r="1232" spans="19:54" ht="15.75" thickBot="1" x14ac:dyDescent="0.25">
      <c r="S1232" s="40" t="s">
        <v>5414</v>
      </c>
      <c r="T1232" s="40" t="s">
        <v>52</v>
      </c>
      <c r="U1232" s="41">
        <v>0</v>
      </c>
      <c r="V1232" s="41">
        <v>0</v>
      </c>
      <c r="W1232" s="41">
        <v>0</v>
      </c>
      <c r="X1232" s="41">
        <v>0</v>
      </c>
      <c r="Y1232" s="41">
        <v>0</v>
      </c>
      <c r="Z1232" s="41">
        <v>0</v>
      </c>
      <c r="AA1232" s="41">
        <v>0</v>
      </c>
      <c r="AB1232" s="41">
        <v>0</v>
      </c>
      <c r="AC1232" s="41">
        <v>0</v>
      </c>
      <c r="AD1232" s="41">
        <v>0</v>
      </c>
      <c r="AE1232" s="41">
        <v>0</v>
      </c>
      <c r="AF1232" s="41">
        <v>0</v>
      </c>
      <c r="AG1232" s="41">
        <v>0</v>
      </c>
      <c r="AH1232" s="41">
        <v>0</v>
      </c>
      <c r="AI1232" s="41">
        <v>0</v>
      </c>
      <c r="AJ1232" s="41">
        <v>0</v>
      </c>
      <c r="AM1232" s="34"/>
      <c r="AY1232" s="36"/>
      <c r="AZ1232" s="36"/>
      <c r="BA1232" s="36"/>
      <c r="BB1232" s="36"/>
    </row>
    <row r="1233" spans="19:54" x14ac:dyDescent="0.2">
      <c r="S1233" s="8" t="s">
        <v>5415</v>
      </c>
      <c r="T1233" s="8" t="s">
        <v>5054</v>
      </c>
      <c r="U1233" s="35">
        <v>0.99112680087799998</v>
      </c>
      <c r="V1233" s="35">
        <v>0.97467320261400003</v>
      </c>
      <c r="W1233" s="35">
        <v>0.980640535373</v>
      </c>
      <c r="X1233" s="35">
        <v>0.98637030824100003</v>
      </c>
      <c r="Y1233" s="35">
        <v>0.98118668596199998</v>
      </c>
      <c r="Z1233" s="35">
        <v>0.98702460850100004</v>
      </c>
      <c r="AA1233" s="35">
        <v>0.96778777830399998</v>
      </c>
      <c r="AB1233" s="35">
        <v>0.79779488246300001</v>
      </c>
      <c r="AC1233" s="35">
        <v>0.99293119698400001</v>
      </c>
      <c r="AD1233" s="35">
        <v>0.98401467505200002</v>
      </c>
      <c r="AE1233" s="35">
        <v>0.95569509855199997</v>
      </c>
      <c r="AF1233" s="35">
        <v>0.96308724832199999</v>
      </c>
      <c r="AG1233" s="35">
        <v>0.99142128448900002</v>
      </c>
      <c r="AH1233" s="35">
        <v>0.98296215163699996</v>
      </c>
      <c r="AI1233" s="35">
        <v>0.98781416603200001</v>
      </c>
      <c r="AJ1233" s="35">
        <v>0.98599042383400004</v>
      </c>
      <c r="AM1233" s="34"/>
      <c r="AY1233" s="36"/>
      <c r="AZ1233" s="36"/>
      <c r="BA1233" s="36"/>
      <c r="BB1233" s="36"/>
    </row>
    <row r="1234" spans="19:54" x14ac:dyDescent="0.2">
      <c r="S1234" s="8" t="s">
        <v>5415</v>
      </c>
      <c r="T1234" s="8" t="s">
        <v>5056</v>
      </c>
      <c r="U1234" s="35">
        <v>0</v>
      </c>
      <c r="V1234" s="35">
        <v>0</v>
      </c>
      <c r="W1234" s="35">
        <v>0</v>
      </c>
      <c r="X1234" s="35">
        <v>1.0484378276400001E-4</v>
      </c>
      <c r="Y1234" s="35">
        <v>0</v>
      </c>
      <c r="Z1234" s="35">
        <v>2.2371364653200001E-4</v>
      </c>
      <c r="AA1234" s="35">
        <v>0</v>
      </c>
      <c r="AB1234" s="35">
        <v>2.08029956314E-4</v>
      </c>
      <c r="AC1234" s="35">
        <v>0</v>
      </c>
      <c r="AD1234" s="35">
        <v>5.2410901467499996E-4</v>
      </c>
      <c r="AE1234" s="35">
        <v>0</v>
      </c>
      <c r="AF1234" s="35">
        <v>0</v>
      </c>
      <c r="AG1234" s="35">
        <v>0</v>
      </c>
      <c r="AH1234" s="35">
        <v>1.2169891688E-4</v>
      </c>
      <c r="AI1234" s="35">
        <v>1.5232292460000001E-4</v>
      </c>
      <c r="AJ1234" s="35">
        <v>0</v>
      </c>
      <c r="AM1234" s="34"/>
      <c r="AY1234" s="36"/>
      <c r="AZ1234" s="36"/>
      <c r="BA1234" s="36"/>
      <c r="BB1234" s="36"/>
    </row>
    <row r="1235" spans="19:54" x14ac:dyDescent="0.2">
      <c r="S1235" s="8" t="s">
        <v>5415</v>
      </c>
      <c r="T1235" s="8" t="s">
        <v>5058</v>
      </c>
      <c r="U1235" s="35">
        <v>3.8164297299900002E-4</v>
      </c>
      <c r="V1235" s="35">
        <v>0</v>
      </c>
      <c r="W1235" s="35">
        <v>1.19502868069E-4</v>
      </c>
      <c r="X1235" s="35">
        <v>3.1453134829099999E-4</v>
      </c>
      <c r="Y1235" s="35">
        <v>9.6478533526299999E-4</v>
      </c>
      <c r="Z1235" s="35">
        <v>1.34228187919E-3</v>
      </c>
      <c r="AA1235" s="35">
        <v>0</v>
      </c>
      <c r="AB1235" s="35">
        <v>4.1605991262699999E-4</v>
      </c>
      <c r="AC1235" s="35">
        <v>6.2833804586899999E-4</v>
      </c>
      <c r="AD1235" s="35">
        <v>1.57232704403E-3</v>
      </c>
      <c r="AE1235" s="35">
        <v>8.7214372928699996E-4</v>
      </c>
      <c r="AF1235" s="35">
        <v>1.34228187919E-3</v>
      </c>
      <c r="AG1235" s="35">
        <v>2.3185717597999999E-4</v>
      </c>
      <c r="AH1235" s="35">
        <v>2.4339783375900001E-4</v>
      </c>
      <c r="AI1235" s="35">
        <v>9.13937547601E-4</v>
      </c>
      <c r="AJ1235" s="35">
        <v>1.2413548501499999E-3</v>
      </c>
      <c r="AM1235" s="34"/>
      <c r="AY1235" s="36"/>
      <c r="AZ1235" s="36"/>
      <c r="BA1235" s="36"/>
      <c r="BB1235" s="36"/>
    </row>
    <row r="1236" spans="19:54" x14ac:dyDescent="0.2">
      <c r="S1236" s="8" t="s">
        <v>5415</v>
      </c>
      <c r="T1236" s="8" t="s">
        <v>5060</v>
      </c>
      <c r="U1236" s="35">
        <v>8.49155614922E-3</v>
      </c>
      <c r="V1236" s="35">
        <v>2.5326797385600001E-2</v>
      </c>
      <c r="W1236" s="35">
        <v>1.9239961759100001E-2</v>
      </c>
      <c r="X1236" s="35">
        <v>1.32103166282E-2</v>
      </c>
      <c r="Y1236" s="35">
        <v>1.7848528702400002E-2</v>
      </c>
      <c r="Z1236" s="35">
        <v>1.1409395973200001E-2</v>
      </c>
      <c r="AA1236" s="35">
        <v>3.2212221695899997E-2</v>
      </c>
      <c r="AB1236" s="35">
        <v>0.20158102766800001</v>
      </c>
      <c r="AC1236" s="35">
        <v>6.4404649701500002E-3</v>
      </c>
      <c r="AD1236" s="35">
        <v>1.3888888888900001E-2</v>
      </c>
      <c r="AE1236" s="35">
        <v>4.3432757718499998E-2</v>
      </c>
      <c r="AF1236" s="35">
        <v>3.5570469798700002E-2</v>
      </c>
      <c r="AG1236" s="35">
        <v>8.3468583352699997E-3</v>
      </c>
      <c r="AH1236" s="35">
        <v>1.6672751612500002E-2</v>
      </c>
      <c r="AI1236" s="35">
        <v>1.1119573495800001E-2</v>
      </c>
      <c r="AJ1236" s="35">
        <v>1.27682213158E-2</v>
      </c>
      <c r="AM1236" s="34"/>
      <c r="AY1236" s="36"/>
      <c r="AZ1236" s="36"/>
      <c r="BA1236" s="36"/>
      <c r="BB1236" s="36"/>
    </row>
    <row r="1237" spans="19:54" x14ac:dyDescent="0.2">
      <c r="S1237" s="8" t="s">
        <v>5415</v>
      </c>
      <c r="T1237" s="8" t="s">
        <v>4973</v>
      </c>
      <c r="U1237" s="35">
        <v>0</v>
      </c>
      <c r="V1237" s="35">
        <v>0</v>
      </c>
      <c r="W1237" s="35">
        <v>0</v>
      </c>
      <c r="X1237" s="35">
        <v>0</v>
      </c>
      <c r="Y1237" s="35">
        <v>0</v>
      </c>
      <c r="Z1237" s="35">
        <v>0</v>
      </c>
      <c r="AA1237" s="35">
        <v>0</v>
      </c>
      <c r="AB1237" s="35">
        <v>0</v>
      </c>
      <c r="AC1237" s="35">
        <v>0</v>
      </c>
      <c r="AD1237" s="35">
        <v>0</v>
      </c>
      <c r="AE1237" s="35">
        <v>0</v>
      </c>
      <c r="AF1237" s="35">
        <v>0</v>
      </c>
      <c r="AG1237" s="35">
        <v>0</v>
      </c>
      <c r="AH1237" s="35">
        <v>0</v>
      </c>
      <c r="AI1237" s="35">
        <v>0</v>
      </c>
      <c r="AJ1237" s="35">
        <v>0</v>
      </c>
      <c r="AM1237" s="34"/>
      <c r="AY1237" s="36"/>
      <c r="AZ1237" s="36"/>
      <c r="BA1237" s="36"/>
      <c r="BB1237" s="36"/>
    </row>
    <row r="1238" spans="19:54" ht="15.75" thickBot="1" x14ac:dyDescent="0.25">
      <c r="S1238" s="40" t="s">
        <v>5415</v>
      </c>
      <c r="T1238" s="40" t="s">
        <v>52</v>
      </c>
      <c r="U1238" s="41">
        <v>0</v>
      </c>
      <c r="V1238" s="41">
        <v>0</v>
      </c>
      <c r="W1238" s="41">
        <v>0</v>
      </c>
      <c r="X1238" s="41">
        <v>0</v>
      </c>
      <c r="Y1238" s="41">
        <v>0</v>
      </c>
      <c r="Z1238" s="41">
        <v>0</v>
      </c>
      <c r="AA1238" s="41">
        <v>0</v>
      </c>
      <c r="AB1238" s="41">
        <v>0</v>
      </c>
      <c r="AC1238" s="41">
        <v>0</v>
      </c>
      <c r="AD1238" s="41">
        <v>0</v>
      </c>
      <c r="AE1238" s="41">
        <v>0</v>
      </c>
      <c r="AF1238" s="41">
        <v>0</v>
      </c>
      <c r="AG1238" s="41">
        <v>0</v>
      </c>
      <c r="AH1238" s="41">
        <v>0</v>
      </c>
      <c r="AI1238" s="41">
        <v>0</v>
      </c>
      <c r="AJ1238" s="41">
        <v>0</v>
      </c>
      <c r="AM1238" s="34"/>
      <c r="AY1238" s="36"/>
      <c r="AZ1238" s="36"/>
      <c r="BA1238" s="36"/>
      <c r="BB1238" s="36"/>
    </row>
    <row r="1239" spans="19:54" x14ac:dyDescent="0.2">
      <c r="S1239" s="8" t="s">
        <v>5416</v>
      </c>
      <c r="T1239" s="8" t="s">
        <v>5054</v>
      </c>
      <c r="U1239" s="35">
        <v>0.79626898047700001</v>
      </c>
      <c r="V1239" s="35">
        <v>0.62622036262199998</v>
      </c>
      <c r="W1239" s="35">
        <v>0.59571660576499996</v>
      </c>
      <c r="X1239" s="35">
        <v>0.64871984852200004</v>
      </c>
      <c r="Y1239" s="35">
        <v>0.79203899268900002</v>
      </c>
      <c r="Z1239" s="35">
        <v>0.76937835763600004</v>
      </c>
      <c r="AA1239" s="35">
        <v>0.800129645635</v>
      </c>
      <c r="AB1239" s="35">
        <v>0.38249776186200002</v>
      </c>
      <c r="AC1239" s="35">
        <v>0.927685662533</v>
      </c>
      <c r="AD1239" s="35">
        <v>0.805852115461</v>
      </c>
      <c r="AE1239" s="35">
        <v>0.74302389202999997</v>
      </c>
      <c r="AF1239" s="35">
        <v>0.75585665442600003</v>
      </c>
      <c r="AG1239" s="35">
        <v>0.71874374875000002</v>
      </c>
      <c r="AH1239" s="35">
        <v>0.62537934135100004</v>
      </c>
      <c r="AI1239" s="35">
        <v>0.717159992262</v>
      </c>
      <c r="AJ1239" s="35">
        <v>0.68614110338699996</v>
      </c>
      <c r="AM1239" s="34"/>
      <c r="AY1239" s="36"/>
      <c r="AZ1239" s="36"/>
      <c r="BA1239" s="36"/>
      <c r="BB1239" s="36"/>
    </row>
    <row r="1240" spans="19:54" x14ac:dyDescent="0.2">
      <c r="S1240" s="8" t="s">
        <v>5416</v>
      </c>
      <c r="T1240" s="8" t="s">
        <v>5056</v>
      </c>
      <c r="U1240" s="35">
        <v>2.6030368763599998E-4</v>
      </c>
      <c r="V1240" s="35">
        <v>0</v>
      </c>
      <c r="W1240" s="35">
        <v>0</v>
      </c>
      <c r="X1240" s="35">
        <v>1.6464970774700001E-4</v>
      </c>
      <c r="Y1240" s="35">
        <v>0</v>
      </c>
      <c r="Z1240" s="35">
        <v>1.91864927091E-4</v>
      </c>
      <c r="AA1240" s="35">
        <v>0</v>
      </c>
      <c r="AB1240" s="35">
        <v>0</v>
      </c>
      <c r="AC1240" s="35">
        <v>2.78667967117E-4</v>
      </c>
      <c r="AD1240" s="35">
        <v>0</v>
      </c>
      <c r="AE1240" s="35">
        <v>1.8238190771499999E-4</v>
      </c>
      <c r="AF1240" s="35">
        <v>0</v>
      </c>
      <c r="AG1240" s="35">
        <v>2.0004000800200001E-4</v>
      </c>
      <c r="AH1240" s="35">
        <v>0</v>
      </c>
      <c r="AI1240" s="35">
        <v>1.93461017605E-4</v>
      </c>
      <c r="AJ1240" s="35">
        <v>2.9581422866399999E-4</v>
      </c>
      <c r="AM1240" s="34"/>
      <c r="AY1240" s="36"/>
      <c r="AZ1240" s="36"/>
      <c r="BA1240" s="36"/>
      <c r="BB1240" s="36"/>
    </row>
    <row r="1241" spans="19:54" x14ac:dyDescent="0.2">
      <c r="S1241" s="8" t="s">
        <v>5416</v>
      </c>
      <c r="T1241" s="8" t="s">
        <v>5058</v>
      </c>
      <c r="U1241" s="35">
        <v>8.6767895878499997E-5</v>
      </c>
      <c r="V1241" s="35">
        <v>6.9735006973500001E-4</v>
      </c>
      <c r="W1241" s="35">
        <v>0</v>
      </c>
      <c r="X1241" s="35">
        <v>0</v>
      </c>
      <c r="Y1241" s="35">
        <v>6.0926076360700004E-4</v>
      </c>
      <c r="Z1241" s="35">
        <v>5.7559478127400005E-4</v>
      </c>
      <c r="AA1241" s="35">
        <v>2.16076058773E-4</v>
      </c>
      <c r="AB1241" s="35">
        <v>0</v>
      </c>
      <c r="AC1241" s="35">
        <v>8.3600390135199997E-4</v>
      </c>
      <c r="AD1241" s="35">
        <v>5.9311981020200002E-4</v>
      </c>
      <c r="AE1241" s="35">
        <v>5.4714572314400005E-4</v>
      </c>
      <c r="AF1241" s="35">
        <v>8.8641256173200005E-4</v>
      </c>
      <c r="AG1241" s="35">
        <v>6.0012002400500002E-4</v>
      </c>
      <c r="AH1241" s="35">
        <v>1.12397437338E-4</v>
      </c>
      <c r="AI1241" s="35">
        <v>2.9019152640699999E-4</v>
      </c>
      <c r="AJ1241" s="35">
        <v>1.18325691466E-3</v>
      </c>
      <c r="AM1241" s="34"/>
      <c r="AY1241" s="36"/>
      <c r="AZ1241" s="36"/>
      <c r="BA1241" s="36"/>
      <c r="BB1241" s="36"/>
    </row>
    <row r="1242" spans="19:54" x14ac:dyDescent="0.2">
      <c r="S1242" s="8" t="s">
        <v>5416</v>
      </c>
      <c r="T1242" s="8" t="s">
        <v>5060</v>
      </c>
      <c r="U1242" s="35">
        <v>0.203383947939</v>
      </c>
      <c r="V1242" s="35">
        <v>0.37308228730800003</v>
      </c>
      <c r="W1242" s="35">
        <v>0.40428339423499998</v>
      </c>
      <c r="X1242" s="35">
        <v>0.35111550177</v>
      </c>
      <c r="Y1242" s="35">
        <v>0.20735174654800001</v>
      </c>
      <c r="Z1242" s="35">
        <v>0.22985418265499999</v>
      </c>
      <c r="AA1242" s="35">
        <v>0.19965427830599999</v>
      </c>
      <c r="AB1242" s="35">
        <v>0.61750223813799998</v>
      </c>
      <c r="AC1242" s="35">
        <v>7.1199665598400005E-2</v>
      </c>
      <c r="AD1242" s="35">
        <v>0.19355476472899999</v>
      </c>
      <c r="AE1242" s="35">
        <v>0.256246580339</v>
      </c>
      <c r="AF1242" s="35">
        <v>0.243256933013</v>
      </c>
      <c r="AG1242" s="35">
        <v>0.28045609121800003</v>
      </c>
      <c r="AH1242" s="35">
        <v>0.37450826121199998</v>
      </c>
      <c r="AI1242" s="35">
        <v>0.28235635519399999</v>
      </c>
      <c r="AJ1242" s="35">
        <v>0.31237982546999998</v>
      </c>
      <c r="AM1242" s="34"/>
      <c r="AY1242" s="36"/>
      <c r="AZ1242" s="36"/>
      <c r="BA1242" s="36"/>
      <c r="BB1242" s="36"/>
    </row>
    <row r="1243" spans="19:54" x14ac:dyDescent="0.2">
      <c r="S1243" s="8" t="s">
        <v>5416</v>
      </c>
      <c r="T1243" s="8" t="s">
        <v>4973</v>
      </c>
      <c r="U1243" s="35">
        <v>0</v>
      </c>
      <c r="V1243" s="35">
        <v>0</v>
      </c>
      <c r="W1243" s="35">
        <v>0</v>
      </c>
      <c r="X1243" s="35">
        <v>0</v>
      </c>
      <c r="Y1243" s="35">
        <v>0</v>
      </c>
      <c r="Z1243" s="35">
        <v>0</v>
      </c>
      <c r="AA1243" s="35">
        <v>0</v>
      </c>
      <c r="AB1243" s="35">
        <v>0</v>
      </c>
      <c r="AC1243" s="35">
        <v>0</v>
      </c>
      <c r="AD1243" s="35">
        <v>0</v>
      </c>
      <c r="AE1243" s="35">
        <v>0</v>
      </c>
      <c r="AF1243" s="35">
        <v>0</v>
      </c>
      <c r="AG1243" s="35">
        <v>0</v>
      </c>
      <c r="AH1243" s="35">
        <v>0</v>
      </c>
      <c r="AI1243" s="35">
        <v>0</v>
      </c>
      <c r="AJ1243" s="35">
        <v>0</v>
      </c>
      <c r="AM1243" s="34"/>
      <c r="AY1243" s="36"/>
      <c r="AZ1243" s="36"/>
      <c r="BA1243" s="36"/>
      <c r="BB1243" s="36"/>
    </row>
    <row r="1244" spans="19:54" ht="15.75" thickBot="1" x14ac:dyDescent="0.25">
      <c r="S1244" s="40" t="s">
        <v>5416</v>
      </c>
      <c r="T1244" s="40" t="s">
        <v>52</v>
      </c>
      <c r="U1244" s="41">
        <v>0</v>
      </c>
      <c r="V1244" s="41">
        <v>0</v>
      </c>
      <c r="W1244" s="41">
        <v>0</v>
      </c>
      <c r="X1244" s="41">
        <v>0</v>
      </c>
      <c r="Y1244" s="41">
        <v>0</v>
      </c>
      <c r="Z1244" s="41">
        <v>0</v>
      </c>
      <c r="AA1244" s="41">
        <v>0</v>
      </c>
      <c r="AB1244" s="41">
        <v>0</v>
      </c>
      <c r="AC1244" s="41">
        <v>0</v>
      </c>
      <c r="AD1244" s="41">
        <v>0</v>
      </c>
      <c r="AE1244" s="41">
        <v>0</v>
      </c>
      <c r="AF1244" s="41">
        <v>0</v>
      </c>
      <c r="AG1244" s="41">
        <v>0</v>
      </c>
      <c r="AH1244" s="41">
        <v>0</v>
      </c>
      <c r="AI1244" s="41">
        <v>0</v>
      </c>
      <c r="AJ1244" s="41">
        <v>0</v>
      </c>
      <c r="AM1244" s="34"/>
      <c r="AY1244" s="36"/>
      <c r="AZ1244" s="36"/>
      <c r="BA1244" s="36"/>
      <c r="BB1244" s="36"/>
    </row>
    <row r="1245" spans="19:54" x14ac:dyDescent="0.2">
      <c r="S1245" s="8" t="s">
        <v>5417</v>
      </c>
      <c r="T1245" s="8" t="s">
        <v>5054</v>
      </c>
      <c r="U1245" s="35">
        <v>0.993896518241</v>
      </c>
      <c r="V1245" s="35">
        <v>0.98805970149300004</v>
      </c>
      <c r="W1245" s="35">
        <v>0.98972351357999999</v>
      </c>
      <c r="X1245" s="35">
        <v>0.99288154897500003</v>
      </c>
      <c r="Y1245" s="35">
        <v>0.98923237235200001</v>
      </c>
      <c r="Z1245" s="35">
        <v>0.997351870242</v>
      </c>
      <c r="AA1245" s="35">
        <v>0.96855078623000002</v>
      </c>
      <c r="AB1245" s="35">
        <v>0.85595776772200005</v>
      </c>
      <c r="AC1245" s="35">
        <v>0.99319429198700004</v>
      </c>
      <c r="AD1245" s="35">
        <v>0.99149177538300004</v>
      </c>
      <c r="AE1245" s="35">
        <v>0.97376543209900002</v>
      </c>
      <c r="AF1245" s="35">
        <v>0.98409090909100005</v>
      </c>
      <c r="AG1245" s="35">
        <v>0.995</v>
      </c>
      <c r="AH1245" s="35">
        <v>0.99115044247799999</v>
      </c>
      <c r="AI1245" s="35">
        <v>0.99174078780200003</v>
      </c>
      <c r="AJ1245" s="35">
        <v>0.99076923076900003</v>
      </c>
      <c r="AM1245" s="34"/>
      <c r="AY1245" s="36"/>
      <c r="AZ1245" s="36"/>
      <c r="BA1245" s="36"/>
      <c r="BB1245" s="36"/>
    </row>
    <row r="1246" spans="19:54" x14ac:dyDescent="0.2">
      <c r="S1246" s="8" t="s">
        <v>5417</v>
      </c>
      <c r="T1246" s="8" t="s">
        <v>5056</v>
      </c>
      <c r="U1246" s="35">
        <v>1.38715494521E-4</v>
      </c>
      <c r="V1246" s="35">
        <v>0</v>
      </c>
      <c r="W1246" s="35">
        <v>0</v>
      </c>
      <c r="X1246" s="35">
        <v>1.42369020501E-4</v>
      </c>
      <c r="Y1246" s="35">
        <v>3.47342827371E-4</v>
      </c>
      <c r="Z1246" s="35">
        <v>0</v>
      </c>
      <c r="AA1246" s="35">
        <v>4.2498937526599999E-4</v>
      </c>
      <c r="AB1246" s="35">
        <v>0</v>
      </c>
      <c r="AC1246" s="35">
        <v>6.5861690450100003E-4</v>
      </c>
      <c r="AD1246" s="35">
        <v>5.6721497447499995E-4</v>
      </c>
      <c r="AE1246" s="35">
        <v>0</v>
      </c>
      <c r="AF1246" s="35">
        <v>0</v>
      </c>
      <c r="AG1246" s="35">
        <v>4.1666666666699998E-4</v>
      </c>
      <c r="AH1246" s="35">
        <v>0</v>
      </c>
      <c r="AI1246" s="35">
        <v>3.1766200762399998E-4</v>
      </c>
      <c r="AJ1246" s="35">
        <v>4.3956043956000002E-4</v>
      </c>
      <c r="AM1246" s="34"/>
      <c r="AY1246" s="36"/>
      <c r="AZ1246" s="36"/>
      <c r="BA1246" s="36"/>
      <c r="BB1246" s="36"/>
    </row>
    <row r="1247" spans="19:54" x14ac:dyDescent="0.2">
      <c r="S1247" s="8" t="s">
        <v>5417</v>
      </c>
      <c r="T1247" s="8" t="s">
        <v>5058</v>
      </c>
      <c r="U1247" s="35">
        <v>2.7743098904099998E-4</v>
      </c>
      <c r="V1247" s="35">
        <v>0</v>
      </c>
      <c r="W1247" s="35">
        <v>4.89356496207E-4</v>
      </c>
      <c r="X1247" s="35">
        <v>1.42369020501E-4</v>
      </c>
      <c r="Y1247" s="35">
        <v>6.9468565474100003E-4</v>
      </c>
      <c r="Z1247" s="35">
        <v>3.3101621979500002E-4</v>
      </c>
      <c r="AA1247" s="35">
        <v>0</v>
      </c>
      <c r="AB1247" s="35">
        <v>0</v>
      </c>
      <c r="AC1247" s="35">
        <v>8.7815587266700001E-4</v>
      </c>
      <c r="AD1247" s="35">
        <v>0</v>
      </c>
      <c r="AE1247" s="35">
        <v>3.0864197530900003E-4</v>
      </c>
      <c r="AF1247" s="35">
        <v>7.57575757576E-4</v>
      </c>
      <c r="AG1247" s="35">
        <v>0</v>
      </c>
      <c r="AH1247" s="35">
        <v>0</v>
      </c>
      <c r="AI1247" s="35">
        <v>9.5298602287200004E-4</v>
      </c>
      <c r="AJ1247" s="35">
        <v>4.3956043956000002E-4</v>
      </c>
      <c r="AM1247" s="34"/>
      <c r="AY1247" s="36"/>
      <c r="AZ1247" s="36"/>
      <c r="BA1247" s="36"/>
      <c r="BB1247" s="36"/>
    </row>
    <row r="1248" spans="19:54" x14ac:dyDescent="0.2">
      <c r="S1248" s="8" t="s">
        <v>5417</v>
      </c>
      <c r="T1248" s="8" t="s">
        <v>5060</v>
      </c>
      <c r="U1248" s="35">
        <v>5.6873352753499997E-3</v>
      </c>
      <c r="V1248" s="35">
        <v>1.1940298507500001E-2</v>
      </c>
      <c r="W1248" s="35">
        <v>9.7871299241499999E-3</v>
      </c>
      <c r="X1248" s="35">
        <v>6.8337129840499999E-3</v>
      </c>
      <c r="Y1248" s="35">
        <v>9.7255991663799998E-3</v>
      </c>
      <c r="Z1248" s="35">
        <v>2.31711353856E-3</v>
      </c>
      <c r="AA1248" s="35">
        <v>3.1024224394399998E-2</v>
      </c>
      <c r="AB1248" s="35">
        <v>0.144042232278</v>
      </c>
      <c r="AC1248" s="35">
        <v>5.2689352359999997E-3</v>
      </c>
      <c r="AD1248" s="35">
        <v>7.9410096426499998E-3</v>
      </c>
      <c r="AE1248" s="35">
        <v>2.5925925925900001E-2</v>
      </c>
      <c r="AF1248" s="35">
        <v>1.5151515151500001E-2</v>
      </c>
      <c r="AG1248" s="35">
        <v>4.5833333333300001E-3</v>
      </c>
      <c r="AH1248" s="35">
        <v>8.8495575221199992E-3</v>
      </c>
      <c r="AI1248" s="35">
        <v>6.9885641677300001E-3</v>
      </c>
      <c r="AJ1248" s="35">
        <v>8.3516483516500005E-3</v>
      </c>
      <c r="AM1248" s="34"/>
      <c r="AY1248" s="36"/>
      <c r="AZ1248" s="36"/>
      <c r="BA1248" s="36"/>
      <c r="BB1248" s="36"/>
    </row>
    <row r="1249" spans="19:54" x14ac:dyDescent="0.2">
      <c r="S1249" s="8" t="s">
        <v>5417</v>
      </c>
      <c r="T1249" s="8" t="s">
        <v>4973</v>
      </c>
      <c r="U1249" s="35">
        <v>0</v>
      </c>
      <c r="V1249" s="35">
        <v>0</v>
      </c>
      <c r="W1249" s="35">
        <v>0</v>
      </c>
      <c r="X1249" s="35">
        <v>0</v>
      </c>
      <c r="Y1249" s="35">
        <v>0</v>
      </c>
      <c r="Z1249" s="35">
        <v>0</v>
      </c>
      <c r="AA1249" s="35">
        <v>0</v>
      </c>
      <c r="AB1249" s="35">
        <v>0</v>
      </c>
      <c r="AC1249" s="35">
        <v>0</v>
      </c>
      <c r="AD1249" s="35">
        <v>0</v>
      </c>
      <c r="AE1249" s="35">
        <v>0</v>
      </c>
      <c r="AF1249" s="35">
        <v>0</v>
      </c>
      <c r="AG1249" s="35">
        <v>0</v>
      </c>
      <c r="AH1249" s="35">
        <v>0</v>
      </c>
      <c r="AI1249" s="35">
        <v>0</v>
      </c>
      <c r="AJ1249" s="35">
        <v>0</v>
      </c>
      <c r="AM1249" s="34"/>
      <c r="AY1249" s="36"/>
      <c r="AZ1249" s="36"/>
      <c r="BA1249" s="36"/>
      <c r="BB1249" s="36"/>
    </row>
    <row r="1250" spans="19:54" ht="15.75" thickBot="1" x14ac:dyDescent="0.25">
      <c r="S1250" s="40" t="s">
        <v>5417</v>
      </c>
      <c r="T1250" s="40" t="s">
        <v>52</v>
      </c>
      <c r="U1250" s="41">
        <v>0</v>
      </c>
      <c r="V1250" s="41">
        <v>0</v>
      </c>
      <c r="W1250" s="41">
        <v>0</v>
      </c>
      <c r="X1250" s="41">
        <v>0</v>
      </c>
      <c r="Y1250" s="41">
        <v>0</v>
      </c>
      <c r="Z1250" s="41">
        <v>0</v>
      </c>
      <c r="AA1250" s="41">
        <v>0</v>
      </c>
      <c r="AB1250" s="41">
        <v>0</v>
      </c>
      <c r="AC1250" s="41">
        <v>0</v>
      </c>
      <c r="AD1250" s="41">
        <v>0</v>
      </c>
      <c r="AE1250" s="41">
        <v>0</v>
      </c>
      <c r="AF1250" s="41">
        <v>0</v>
      </c>
      <c r="AG1250" s="41">
        <v>0</v>
      </c>
      <c r="AH1250" s="41">
        <v>0</v>
      </c>
      <c r="AI1250" s="41">
        <v>0</v>
      </c>
      <c r="AJ1250" s="41">
        <v>0</v>
      </c>
      <c r="AM1250" s="34"/>
      <c r="AY1250" s="36"/>
      <c r="AZ1250" s="36"/>
      <c r="BA1250" s="36"/>
      <c r="BB1250" s="36"/>
    </row>
    <row r="1251" spans="19:54" x14ac:dyDescent="0.2">
      <c r="S1251" s="8" t="s">
        <v>5418</v>
      </c>
      <c r="T1251" s="8" t="s">
        <v>5054</v>
      </c>
      <c r="U1251" s="35">
        <v>0.99307018139799996</v>
      </c>
      <c r="V1251" s="35">
        <v>0.982847341338</v>
      </c>
      <c r="W1251" s="35">
        <v>0.99164120079100004</v>
      </c>
      <c r="X1251" s="35">
        <v>0.993812070283</v>
      </c>
      <c r="Y1251" s="35">
        <v>0.99135402192400002</v>
      </c>
      <c r="Z1251" s="35">
        <v>0.99370055669500001</v>
      </c>
      <c r="AA1251" s="35">
        <v>0.98451920214300004</v>
      </c>
      <c r="AB1251" s="35">
        <v>0.90534913517000004</v>
      </c>
      <c r="AC1251" s="35">
        <v>0.994578399201</v>
      </c>
      <c r="AD1251" s="35">
        <v>0.99209566274799998</v>
      </c>
      <c r="AE1251" s="35">
        <v>0.98036093418299997</v>
      </c>
      <c r="AF1251" s="35">
        <v>0.98565989847699997</v>
      </c>
      <c r="AG1251" s="35">
        <v>0.99214425995400002</v>
      </c>
      <c r="AH1251" s="35">
        <v>0.99285340770399999</v>
      </c>
      <c r="AI1251" s="35">
        <v>0.99109514138400001</v>
      </c>
      <c r="AJ1251" s="35">
        <v>0.99194694457599997</v>
      </c>
      <c r="AM1251" s="34"/>
      <c r="AY1251" s="36"/>
      <c r="AZ1251" s="36"/>
      <c r="BA1251" s="36"/>
      <c r="BB1251" s="36"/>
    </row>
    <row r="1252" spans="19:54" x14ac:dyDescent="0.2">
      <c r="S1252" s="8" t="s">
        <v>5418</v>
      </c>
      <c r="T1252" s="8" t="s">
        <v>5056</v>
      </c>
      <c r="U1252" s="35">
        <v>6.7939398056899997E-5</v>
      </c>
      <c r="V1252" s="35">
        <v>0</v>
      </c>
      <c r="W1252" s="35">
        <v>8.9879561387699996E-5</v>
      </c>
      <c r="X1252" s="35">
        <v>0</v>
      </c>
      <c r="Y1252" s="35">
        <v>1.54392465648E-4</v>
      </c>
      <c r="Z1252" s="35">
        <v>0</v>
      </c>
      <c r="AA1252" s="35">
        <v>0</v>
      </c>
      <c r="AB1252" s="35">
        <v>1.6015374759800001E-4</v>
      </c>
      <c r="AC1252" s="35">
        <v>1.42673705236E-4</v>
      </c>
      <c r="AD1252" s="35">
        <v>4.05350628293E-4</v>
      </c>
      <c r="AE1252" s="35">
        <v>9.2887473460700001E-4</v>
      </c>
      <c r="AF1252" s="35">
        <v>0</v>
      </c>
      <c r="AG1252" s="35">
        <v>0</v>
      </c>
      <c r="AH1252" s="35">
        <v>0</v>
      </c>
      <c r="AI1252" s="35">
        <v>1.5622558975199999E-4</v>
      </c>
      <c r="AJ1252" s="35">
        <v>3.1580609505800001E-4</v>
      </c>
      <c r="AM1252" s="34"/>
      <c r="AY1252" s="36"/>
      <c r="AZ1252" s="36"/>
      <c r="BA1252" s="36"/>
      <c r="BB1252" s="36"/>
    </row>
    <row r="1253" spans="19:54" x14ac:dyDescent="0.2">
      <c r="S1253" s="8" t="s">
        <v>5418</v>
      </c>
      <c r="T1253" s="8" t="s">
        <v>5058</v>
      </c>
      <c r="U1253" s="35">
        <v>5.4351518445500005E-4</v>
      </c>
      <c r="V1253" s="35">
        <v>0</v>
      </c>
      <c r="W1253" s="35">
        <v>2.6963868416300001E-4</v>
      </c>
      <c r="X1253" s="35">
        <v>4.5836516424799999E-4</v>
      </c>
      <c r="Y1253" s="35">
        <v>4.6317739694300001E-4</v>
      </c>
      <c r="Z1253" s="35">
        <v>1.4649868151200001E-3</v>
      </c>
      <c r="AA1253" s="35">
        <v>2.9770765108699999E-4</v>
      </c>
      <c r="AB1253" s="35">
        <v>0</v>
      </c>
      <c r="AC1253" s="35">
        <v>7.1336852618099995E-4</v>
      </c>
      <c r="AD1253" s="35">
        <v>1.82407782732E-3</v>
      </c>
      <c r="AE1253" s="35">
        <v>1.45966029724E-3</v>
      </c>
      <c r="AF1253" s="35">
        <v>1.52284263959E-3</v>
      </c>
      <c r="AG1253" s="35">
        <v>1.7853954651000001E-4</v>
      </c>
      <c r="AH1253" s="35">
        <v>8.7153564580799996E-5</v>
      </c>
      <c r="AI1253" s="35">
        <v>7.8112794875799996E-4</v>
      </c>
      <c r="AJ1253" s="35">
        <v>9.4741828517300002E-4</v>
      </c>
      <c r="AM1253" s="34"/>
      <c r="AY1253" s="36"/>
      <c r="AZ1253" s="36"/>
      <c r="BA1253" s="36"/>
      <c r="BB1253" s="36"/>
    </row>
    <row r="1254" spans="19:54" x14ac:dyDescent="0.2">
      <c r="S1254" s="8" t="s">
        <v>5418</v>
      </c>
      <c r="T1254" s="8" t="s">
        <v>5060</v>
      </c>
      <c r="U1254" s="35">
        <v>6.3183640192900001E-3</v>
      </c>
      <c r="V1254" s="35">
        <v>1.7152658662100001E-2</v>
      </c>
      <c r="W1254" s="35">
        <v>7.9992809635100002E-3</v>
      </c>
      <c r="X1254" s="35">
        <v>5.7295645530900004E-3</v>
      </c>
      <c r="Y1254" s="35">
        <v>8.0284082136799998E-3</v>
      </c>
      <c r="Z1254" s="35">
        <v>4.8344564898900001E-3</v>
      </c>
      <c r="AA1254" s="35">
        <v>1.5183090205400001E-2</v>
      </c>
      <c r="AB1254" s="35">
        <v>9.4490711082600001E-2</v>
      </c>
      <c r="AC1254" s="35">
        <v>4.5655585675599998E-3</v>
      </c>
      <c r="AD1254" s="35">
        <v>5.6749087961100002E-3</v>
      </c>
      <c r="AE1254" s="35">
        <v>1.7250530785599998E-2</v>
      </c>
      <c r="AF1254" s="35">
        <v>1.2817258883200001E-2</v>
      </c>
      <c r="AG1254" s="35">
        <v>7.67720049991E-3</v>
      </c>
      <c r="AH1254" s="35">
        <v>7.0594387310399997E-3</v>
      </c>
      <c r="AI1254" s="35">
        <v>7.9675050773299998E-3</v>
      </c>
      <c r="AJ1254" s="35">
        <v>6.78983104374E-3</v>
      </c>
      <c r="AM1254" s="34"/>
      <c r="AY1254" s="36"/>
      <c r="AZ1254" s="36"/>
      <c r="BA1254" s="36"/>
      <c r="BB1254" s="36"/>
    </row>
    <row r="1255" spans="19:54" x14ac:dyDescent="0.2">
      <c r="S1255" s="8" t="s">
        <v>5418</v>
      </c>
      <c r="T1255" s="8" t="s">
        <v>4973</v>
      </c>
      <c r="U1255" s="35">
        <v>0</v>
      </c>
      <c r="V1255" s="35">
        <v>0</v>
      </c>
      <c r="W1255" s="35">
        <v>0</v>
      </c>
      <c r="X1255" s="35">
        <v>0</v>
      </c>
      <c r="Y1255" s="35">
        <v>0</v>
      </c>
      <c r="Z1255" s="35">
        <v>0</v>
      </c>
      <c r="AA1255" s="35">
        <v>0</v>
      </c>
      <c r="AB1255" s="35">
        <v>0</v>
      </c>
      <c r="AC1255" s="35">
        <v>0</v>
      </c>
      <c r="AD1255" s="35">
        <v>0</v>
      </c>
      <c r="AE1255" s="35">
        <v>0</v>
      </c>
      <c r="AF1255" s="35">
        <v>0</v>
      </c>
      <c r="AG1255" s="35">
        <v>0</v>
      </c>
      <c r="AH1255" s="35">
        <v>0</v>
      </c>
      <c r="AI1255" s="35">
        <v>0</v>
      </c>
      <c r="AJ1255" s="35">
        <v>0</v>
      </c>
      <c r="AM1255" s="34"/>
      <c r="AY1255" s="36"/>
      <c r="AZ1255" s="36"/>
      <c r="BA1255" s="36"/>
      <c r="BB1255" s="36"/>
    </row>
    <row r="1256" spans="19:54" ht="15.75" thickBot="1" x14ac:dyDescent="0.25">
      <c r="S1256" s="40" t="s">
        <v>5418</v>
      </c>
      <c r="T1256" s="40" t="s">
        <v>52</v>
      </c>
      <c r="U1256" s="41">
        <v>0</v>
      </c>
      <c r="V1256" s="41">
        <v>0</v>
      </c>
      <c r="W1256" s="41">
        <v>0</v>
      </c>
      <c r="X1256" s="41">
        <v>0</v>
      </c>
      <c r="Y1256" s="41">
        <v>0</v>
      </c>
      <c r="Z1256" s="41">
        <v>0</v>
      </c>
      <c r="AA1256" s="41">
        <v>0</v>
      </c>
      <c r="AB1256" s="41">
        <v>0</v>
      </c>
      <c r="AC1256" s="41">
        <v>0</v>
      </c>
      <c r="AD1256" s="41">
        <v>0</v>
      </c>
      <c r="AE1256" s="41">
        <v>0</v>
      </c>
      <c r="AF1256" s="41">
        <v>0</v>
      </c>
      <c r="AG1256" s="41">
        <v>0</v>
      </c>
      <c r="AH1256" s="41">
        <v>0</v>
      </c>
      <c r="AI1256" s="41">
        <v>0</v>
      </c>
      <c r="AJ1256" s="41">
        <v>0</v>
      </c>
      <c r="AM1256" s="34"/>
      <c r="AY1256" s="36"/>
      <c r="AZ1256" s="36"/>
      <c r="BA1256" s="36"/>
      <c r="BB1256" s="36"/>
    </row>
    <row r="1257" spans="19:54" x14ac:dyDescent="0.2">
      <c r="S1257" s="8" t="s">
        <v>5419</v>
      </c>
      <c r="T1257" s="8" t="s">
        <v>5054</v>
      </c>
      <c r="U1257" s="35">
        <v>0.95944055944100004</v>
      </c>
      <c r="V1257" s="35">
        <v>0.92215145081399996</v>
      </c>
      <c r="W1257" s="35">
        <v>0.92773927149400004</v>
      </c>
      <c r="X1257" s="35">
        <v>0.949696716168</v>
      </c>
      <c r="Y1257" s="35">
        <v>0.92434210526299998</v>
      </c>
      <c r="Z1257" s="35">
        <v>0.95206971677600005</v>
      </c>
      <c r="AA1257" s="35">
        <v>0.87360498313000001</v>
      </c>
      <c r="AB1257" s="35">
        <v>0.63259065093900002</v>
      </c>
      <c r="AC1257" s="35">
        <v>0.98410518053399998</v>
      </c>
      <c r="AD1257" s="35">
        <v>0.96223021582699997</v>
      </c>
      <c r="AE1257" s="35">
        <v>0.85157501334800001</v>
      </c>
      <c r="AF1257" s="35">
        <v>0.879233226837</v>
      </c>
      <c r="AG1257" s="35">
        <v>0.94727807748899995</v>
      </c>
      <c r="AH1257" s="35">
        <v>0.90967647489400005</v>
      </c>
      <c r="AI1257" s="35">
        <v>0.93548387096800001</v>
      </c>
      <c r="AJ1257" s="35">
        <v>0.94791409528500004</v>
      </c>
      <c r="AM1257" s="34"/>
      <c r="AY1257" s="36"/>
      <c r="AZ1257" s="36"/>
      <c r="BA1257" s="36"/>
      <c r="BB1257" s="36"/>
    </row>
    <row r="1258" spans="19:54" x14ac:dyDescent="0.2">
      <c r="S1258" s="8" t="s">
        <v>5419</v>
      </c>
      <c r="T1258" s="8" t="s">
        <v>5056</v>
      </c>
      <c r="U1258" s="35">
        <v>9.3240093240100003E-5</v>
      </c>
      <c r="V1258" s="35">
        <v>0</v>
      </c>
      <c r="W1258" s="35">
        <v>0</v>
      </c>
      <c r="X1258" s="35">
        <v>1.04580631667E-4</v>
      </c>
      <c r="Y1258" s="35">
        <v>0</v>
      </c>
      <c r="Z1258" s="35">
        <v>0</v>
      </c>
      <c r="AA1258" s="35">
        <v>0</v>
      </c>
      <c r="AB1258" s="35">
        <v>2.1843599825299999E-4</v>
      </c>
      <c r="AC1258" s="35">
        <v>0</v>
      </c>
      <c r="AD1258" s="35">
        <v>0</v>
      </c>
      <c r="AE1258" s="35">
        <v>2.6695141484200002E-4</v>
      </c>
      <c r="AF1258" s="35">
        <v>0</v>
      </c>
      <c r="AG1258" s="35">
        <v>0</v>
      </c>
      <c r="AH1258" s="35">
        <v>0</v>
      </c>
      <c r="AI1258" s="35">
        <v>3.7728730428200001E-4</v>
      </c>
      <c r="AJ1258" s="35">
        <v>4.9370525796099999E-4</v>
      </c>
      <c r="AM1258" s="34"/>
      <c r="AY1258" s="36"/>
      <c r="AZ1258" s="36"/>
      <c r="BA1258" s="36"/>
      <c r="BB1258" s="36"/>
    </row>
    <row r="1259" spans="19:54" x14ac:dyDescent="0.2">
      <c r="S1259" s="8" t="s">
        <v>5419</v>
      </c>
      <c r="T1259" s="8" t="s">
        <v>5058</v>
      </c>
      <c r="U1259" s="35">
        <v>1.8648018648E-4</v>
      </c>
      <c r="V1259" s="35">
        <v>7.0771408351000004E-4</v>
      </c>
      <c r="W1259" s="35">
        <v>4.4241262350699998E-4</v>
      </c>
      <c r="X1259" s="35">
        <v>6.2748379000199998E-4</v>
      </c>
      <c r="Y1259" s="35">
        <v>1.2651821862300001E-3</v>
      </c>
      <c r="Z1259" s="35">
        <v>7.2621641249100003E-4</v>
      </c>
      <c r="AA1259" s="35">
        <v>0</v>
      </c>
      <c r="AB1259" s="35">
        <v>0</v>
      </c>
      <c r="AC1259" s="35">
        <v>0</v>
      </c>
      <c r="AD1259" s="35">
        <v>1.19904076739E-3</v>
      </c>
      <c r="AE1259" s="35">
        <v>8.0085424452700003E-4</v>
      </c>
      <c r="AF1259" s="35">
        <v>1.59744408946E-4</v>
      </c>
      <c r="AG1259" s="35">
        <v>2.4521824423699999E-4</v>
      </c>
      <c r="AH1259" s="35">
        <v>0</v>
      </c>
      <c r="AI1259" s="35">
        <v>5.6593095642300001E-4</v>
      </c>
      <c r="AJ1259" s="35">
        <v>2.4685262898000002E-4</v>
      </c>
      <c r="AM1259" s="34"/>
      <c r="AY1259" s="36"/>
      <c r="AZ1259" s="36"/>
      <c r="BA1259" s="36"/>
      <c r="BB1259" s="36"/>
    </row>
    <row r="1260" spans="19:54" x14ac:dyDescent="0.2">
      <c r="S1260" s="8" t="s">
        <v>5419</v>
      </c>
      <c r="T1260" s="8" t="s">
        <v>5060</v>
      </c>
      <c r="U1260" s="35">
        <v>4.0279720279699997E-2</v>
      </c>
      <c r="V1260" s="35">
        <v>7.7140835102600003E-2</v>
      </c>
      <c r="W1260" s="35">
        <v>7.1818315882600001E-2</v>
      </c>
      <c r="X1260" s="35">
        <v>4.9571219410199999E-2</v>
      </c>
      <c r="Y1260" s="35">
        <v>7.4392712550599996E-2</v>
      </c>
      <c r="Z1260" s="35">
        <v>4.7204066811900001E-2</v>
      </c>
      <c r="AA1260" s="35">
        <v>0.12639501686999999</v>
      </c>
      <c r="AB1260" s="35">
        <v>0.36719091306200002</v>
      </c>
      <c r="AC1260" s="35">
        <v>1.58948194662E-2</v>
      </c>
      <c r="AD1260" s="35">
        <v>3.6570743405299998E-2</v>
      </c>
      <c r="AE1260" s="35">
        <v>0.14735718099299999</v>
      </c>
      <c r="AF1260" s="35">
        <v>0.12060702875400001</v>
      </c>
      <c r="AG1260" s="35">
        <v>5.2476704266799998E-2</v>
      </c>
      <c r="AH1260" s="35">
        <v>9.0323525106100006E-2</v>
      </c>
      <c r="AI1260" s="35">
        <v>6.3572910771600002E-2</v>
      </c>
      <c r="AJ1260" s="35">
        <v>5.1345346827899999E-2</v>
      </c>
      <c r="AM1260" s="34"/>
      <c r="AY1260" s="36"/>
      <c r="AZ1260" s="36"/>
      <c r="BA1260" s="36"/>
      <c r="BB1260" s="36"/>
    </row>
    <row r="1261" spans="19:54" x14ac:dyDescent="0.2">
      <c r="S1261" s="8" t="s">
        <v>5419</v>
      </c>
      <c r="T1261" s="8" t="s">
        <v>4973</v>
      </c>
      <c r="U1261" s="35">
        <v>0</v>
      </c>
      <c r="V1261" s="35">
        <v>0</v>
      </c>
      <c r="W1261" s="35">
        <v>0</v>
      </c>
      <c r="X1261" s="35">
        <v>0</v>
      </c>
      <c r="Y1261" s="35">
        <v>0</v>
      </c>
      <c r="Z1261" s="35">
        <v>0</v>
      </c>
      <c r="AA1261" s="35">
        <v>0</v>
      </c>
      <c r="AB1261" s="35">
        <v>0</v>
      </c>
      <c r="AC1261" s="35">
        <v>0</v>
      </c>
      <c r="AD1261" s="35">
        <v>0</v>
      </c>
      <c r="AE1261" s="35">
        <v>0</v>
      </c>
      <c r="AF1261" s="35">
        <v>0</v>
      </c>
      <c r="AG1261" s="35">
        <v>0</v>
      </c>
      <c r="AH1261" s="35">
        <v>0</v>
      </c>
      <c r="AI1261" s="35">
        <v>0</v>
      </c>
      <c r="AJ1261" s="35">
        <v>0</v>
      </c>
      <c r="AM1261" s="34"/>
      <c r="AY1261" s="36"/>
      <c r="AZ1261" s="36"/>
      <c r="BA1261" s="36"/>
      <c r="BB1261" s="36"/>
    </row>
    <row r="1262" spans="19:54" ht="15.75" thickBot="1" x14ac:dyDescent="0.25">
      <c r="S1262" s="40" t="s">
        <v>5419</v>
      </c>
      <c r="T1262" s="40" t="s">
        <v>52</v>
      </c>
      <c r="U1262" s="41">
        <v>0</v>
      </c>
      <c r="V1262" s="41">
        <v>0</v>
      </c>
      <c r="W1262" s="41">
        <v>0</v>
      </c>
      <c r="X1262" s="41">
        <v>0</v>
      </c>
      <c r="Y1262" s="41">
        <v>0</v>
      </c>
      <c r="Z1262" s="41">
        <v>0</v>
      </c>
      <c r="AA1262" s="41">
        <v>0</v>
      </c>
      <c r="AB1262" s="41">
        <v>0</v>
      </c>
      <c r="AC1262" s="41">
        <v>0</v>
      </c>
      <c r="AD1262" s="41">
        <v>0</v>
      </c>
      <c r="AE1262" s="41">
        <v>0</v>
      </c>
      <c r="AF1262" s="41">
        <v>0</v>
      </c>
      <c r="AG1262" s="41">
        <v>0</v>
      </c>
      <c r="AH1262" s="41">
        <v>0</v>
      </c>
      <c r="AI1262" s="41">
        <v>0</v>
      </c>
      <c r="AJ1262" s="41">
        <v>0</v>
      </c>
      <c r="AM1262" s="34"/>
      <c r="AY1262" s="36"/>
      <c r="AZ1262" s="36"/>
      <c r="BA1262" s="36"/>
      <c r="BB1262" s="36"/>
    </row>
    <row r="1263" spans="19:54" x14ac:dyDescent="0.2">
      <c r="S1263" s="8" t="s">
        <v>5420</v>
      </c>
      <c r="T1263" s="8" t="s">
        <v>5054</v>
      </c>
      <c r="U1263" s="35">
        <v>0.94372990353700004</v>
      </c>
      <c r="V1263" s="35">
        <v>0.83221974758700001</v>
      </c>
      <c r="W1263" s="35">
        <v>0.790261073629</v>
      </c>
      <c r="X1263" s="35">
        <v>0.802605328013</v>
      </c>
      <c r="Y1263" s="35">
        <v>0.89785242290699996</v>
      </c>
      <c r="Z1263" s="35">
        <v>0.92499364352900004</v>
      </c>
      <c r="AA1263" s="35">
        <v>0.88851005796100002</v>
      </c>
      <c r="AB1263" s="35">
        <v>0.60192102454600005</v>
      </c>
      <c r="AC1263" s="35">
        <v>0.97228422618999999</v>
      </c>
      <c r="AD1263" s="35">
        <v>0.932009626955</v>
      </c>
      <c r="AE1263" s="35">
        <v>0.83466416157800005</v>
      </c>
      <c r="AF1263" s="35">
        <v>0.83813245577999995</v>
      </c>
      <c r="AG1263" s="35">
        <v>0.87230071980799995</v>
      </c>
      <c r="AH1263" s="35">
        <v>0.81128584643799995</v>
      </c>
      <c r="AI1263" s="35">
        <v>0.84770918477099999</v>
      </c>
      <c r="AJ1263" s="35">
        <v>0.87304034952499998</v>
      </c>
      <c r="AM1263" s="34"/>
      <c r="AY1263" s="36"/>
      <c r="AZ1263" s="36"/>
      <c r="BA1263" s="36"/>
      <c r="BB1263" s="36"/>
    </row>
    <row r="1264" spans="19:54" x14ac:dyDescent="0.2">
      <c r="S1264" s="8" t="s">
        <v>5420</v>
      </c>
      <c r="T1264" s="8" t="s">
        <v>5056</v>
      </c>
      <c r="U1264" s="35">
        <v>1.8914318138800001E-4</v>
      </c>
      <c r="V1264" s="35">
        <v>0</v>
      </c>
      <c r="W1264" s="35">
        <v>1.4667057788199999E-4</v>
      </c>
      <c r="X1264" s="35">
        <v>4.6942847083700001E-4</v>
      </c>
      <c r="Y1264" s="35">
        <v>0</v>
      </c>
      <c r="Z1264" s="35">
        <v>0</v>
      </c>
      <c r="AA1264" s="35">
        <v>0</v>
      </c>
      <c r="AB1264" s="35">
        <v>0</v>
      </c>
      <c r="AC1264" s="35">
        <v>0</v>
      </c>
      <c r="AD1264" s="35">
        <v>0</v>
      </c>
      <c r="AE1264" s="35">
        <v>4.6970408642600002E-4</v>
      </c>
      <c r="AF1264" s="35">
        <v>5.7589469354200002E-3</v>
      </c>
      <c r="AG1264" s="35">
        <v>0</v>
      </c>
      <c r="AH1264" s="35">
        <v>1.54178230034E-4</v>
      </c>
      <c r="AI1264" s="35">
        <v>2.1510002151E-4</v>
      </c>
      <c r="AJ1264" s="35">
        <v>0</v>
      </c>
      <c r="AM1264" s="34"/>
      <c r="AY1264" s="36"/>
      <c r="AZ1264" s="36"/>
      <c r="BA1264" s="36"/>
      <c r="BB1264" s="36"/>
    </row>
    <row r="1265" spans="19:54" x14ac:dyDescent="0.2">
      <c r="S1265" s="8" t="s">
        <v>5420</v>
      </c>
      <c r="T1265" s="8" t="s">
        <v>5058</v>
      </c>
      <c r="U1265" s="35">
        <v>9.4571590694200001E-5</v>
      </c>
      <c r="V1265" s="35">
        <v>0</v>
      </c>
      <c r="W1265" s="35">
        <v>5.8668231152799995E-4</v>
      </c>
      <c r="X1265" s="35">
        <v>2.34714235418E-4</v>
      </c>
      <c r="Y1265" s="35">
        <v>1.1013215858999999E-3</v>
      </c>
      <c r="Z1265" s="35">
        <v>5.0851767098900004E-4</v>
      </c>
      <c r="AA1265" s="35">
        <v>0</v>
      </c>
      <c r="AB1265" s="35">
        <v>0</v>
      </c>
      <c r="AC1265" s="35">
        <v>1.11607142857E-3</v>
      </c>
      <c r="AD1265" s="35">
        <v>9.0252707581199999E-4</v>
      </c>
      <c r="AE1265" s="35">
        <v>9.3940817285099998E-4</v>
      </c>
      <c r="AF1265" s="35">
        <v>1.6454134101199999E-3</v>
      </c>
      <c r="AG1265" s="35">
        <v>0</v>
      </c>
      <c r="AH1265" s="35">
        <v>1.54178230034E-4</v>
      </c>
      <c r="AI1265" s="35">
        <v>1.07550010755E-3</v>
      </c>
      <c r="AJ1265" s="35">
        <v>1.0280133641700001E-3</v>
      </c>
      <c r="AM1265" s="34"/>
      <c r="AY1265" s="36"/>
      <c r="AZ1265" s="36"/>
      <c r="BA1265" s="36"/>
      <c r="BB1265" s="36"/>
    </row>
    <row r="1266" spans="19:54" x14ac:dyDescent="0.2">
      <c r="S1266" s="8" t="s">
        <v>5420</v>
      </c>
      <c r="T1266" s="8" t="s">
        <v>5060</v>
      </c>
      <c r="U1266" s="35">
        <v>5.5986381690899999E-2</v>
      </c>
      <c r="V1266" s="35">
        <v>0.16778025241299999</v>
      </c>
      <c r="W1266" s="35">
        <v>0.209005573482</v>
      </c>
      <c r="X1266" s="35">
        <v>0.196690529281</v>
      </c>
      <c r="Y1266" s="35">
        <v>0.101046255507</v>
      </c>
      <c r="Z1266" s="35">
        <v>7.4497838799900004E-2</v>
      </c>
      <c r="AA1266" s="35">
        <v>0.11148994203900001</v>
      </c>
      <c r="AB1266" s="35">
        <v>0.39807897545400001</v>
      </c>
      <c r="AC1266" s="35">
        <v>2.6599702380999998E-2</v>
      </c>
      <c r="AD1266" s="35">
        <v>6.7087845968700002E-2</v>
      </c>
      <c r="AE1266" s="35">
        <v>0.163926726163</v>
      </c>
      <c r="AF1266" s="35">
        <v>0.15446318387499999</v>
      </c>
      <c r="AG1266" s="35">
        <v>0.127699280192</v>
      </c>
      <c r="AH1266" s="35">
        <v>0.188405797101</v>
      </c>
      <c r="AI1266" s="35">
        <v>0.1510002151</v>
      </c>
      <c r="AJ1266" s="35">
        <v>0.125931637111</v>
      </c>
      <c r="AM1266" s="34"/>
      <c r="AY1266" s="36"/>
      <c r="AZ1266" s="36"/>
      <c r="BA1266" s="36"/>
      <c r="BB1266" s="36"/>
    </row>
    <row r="1267" spans="19:54" x14ac:dyDescent="0.2">
      <c r="S1267" s="8" t="s">
        <v>5420</v>
      </c>
      <c r="T1267" s="8" t="s">
        <v>4973</v>
      </c>
      <c r="U1267" s="35">
        <v>0</v>
      </c>
      <c r="V1267" s="35">
        <v>0</v>
      </c>
      <c r="W1267" s="35">
        <v>0</v>
      </c>
      <c r="X1267" s="35">
        <v>0</v>
      </c>
      <c r="Y1267" s="35">
        <v>0</v>
      </c>
      <c r="Z1267" s="35">
        <v>0</v>
      </c>
      <c r="AA1267" s="35">
        <v>0</v>
      </c>
      <c r="AB1267" s="35">
        <v>0</v>
      </c>
      <c r="AC1267" s="35">
        <v>0</v>
      </c>
      <c r="AD1267" s="35">
        <v>0</v>
      </c>
      <c r="AE1267" s="35">
        <v>0</v>
      </c>
      <c r="AF1267" s="35">
        <v>0</v>
      </c>
      <c r="AG1267" s="35">
        <v>0</v>
      </c>
      <c r="AH1267" s="35">
        <v>0</v>
      </c>
      <c r="AI1267" s="35">
        <v>0</v>
      </c>
      <c r="AJ1267" s="35">
        <v>0</v>
      </c>
      <c r="AM1267" s="34"/>
      <c r="AY1267" s="36"/>
      <c r="AZ1267" s="36"/>
      <c r="BA1267" s="36"/>
      <c r="BB1267" s="36"/>
    </row>
    <row r="1268" spans="19:54" ht="15.75" thickBot="1" x14ac:dyDescent="0.25">
      <c r="S1268" s="40" t="s">
        <v>5420</v>
      </c>
      <c r="T1268" s="40" t="s">
        <v>52</v>
      </c>
      <c r="U1268" s="41">
        <v>0</v>
      </c>
      <c r="V1268" s="41">
        <v>0</v>
      </c>
      <c r="W1268" s="41">
        <v>0</v>
      </c>
      <c r="X1268" s="41">
        <v>0</v>
      </c>
      <c r="Y1268" s="41">
        <v>0</v>
      </c>
      <c r="Z1268" s="41">
        <v>0</v>
      </c>
      <c r="AA1268" s="41">
        <v>0</v>
      </c>
      <c r="AB1268" s="41">
        <v>0</v>
      </c>
      <c r="AC1268" s="41">
        <v>0</v>
      </c>
      <c r="AD1268" s="41">
        <v>0</v>
      </c>
      <c r="AE1268" s="41">
        <v>0</v>
      </c>
      <c r="AF1268" s="41">
        <v>0</v>
      </c>
      <c r="AG1268" s="41">
        <v>0</v>
      </c>
      <c r="AH1268" s="41">
        <v>0</v>
      </c>
      <c r="AI1268" s="41">
        <v>0</v>
      </c>
      <c r="AJ1268" s="41">
        <v>0</v>
      </c>
      <c r="AM1268" s="34"/>
      <c r="AY1268" s="36"/>
      <c r="AZ1268" s="36"/>
      <c r="BA1268" s="36"/>
      <c r="BB1268" s="36"/>
    </row>
    <row r="1269" spans="19:54" x14ac:dyDescent="0.2">
      <c r="S1269" s="8" t="s">
        <v>5421</v>
      </c>
      <c r="T1269" s="8" t="s">
        <v>5054</v>
      </c>
      <c r="U1269" s="35">
        <v>0.94612112618999999</v>
      </c>
      <c r="V1269" s="35">
        <v>0.90232558139499996</v>
      </c>
      <c r="W1269" s="35">
        <v>0.92055393586000001</v>
      </c>
      <c r="X1269" s="35">
        <v>0.93734616245199998</v>
      </c>
      <c r="Y1269" s="35">
        <v>0.95534441805199999</v>
      </c>
      <c r="Z1269" s="35">
        <v>0.94424282415000005</v>
      </c>
      <c r="AA1269" s="35">
        <v>0.78152866241999996</v>
      </c>
      <c r="AB1269" s="35">
        <v>0.70303030303000003</v>
      </c>
      <c r="AC1269" s="35">
        <v>0.82531017369699999</v>
      </c>
      <c r="AD1269" s="35">
        <v>0.68176972281399995</v>
      </c>
      <c r="AE1269" s="35">
        <v>0.81351351351400003</v>
      </c>
      <c r="AF1269" s="35">
        <v>0.83544303797499997</v>
      </c>
      <c r="AG1269" s="35">
        <v>0.92740286298600005</v>
      </c>
      <c r="AH1269" s="35">
        <v>0.89247980111900005</v>
      </c>
      <c r="AI1269" s="35">
        <v>0.91214177978900002</v>
      </c>
      <c r="AJ1269" s="35">
        <v>0.91728465487699995</v>
      </c>
      <c r="AM1269" s="34"/>
      <c r="AY1269" s="36"/>
      <c r="AZ1269" s="36"/>
      <c r="BA1269" s="36"/>
      <c r="BB1269" s="36"/>
    </row>
    <row r="1270" spans="19:54" x14ac:dyDescent="0.2">
      <c r="S1270" s="8" t="s">
        <v>5421</v>
      </c>
      <c r="T1270" s="8" t="s">
        <v>5056</v>
      </c>
      <c r="U1270" s="35">
        <v>0</v>
      </c>
      <c r="V1270" s="35">
        <v>0</v>
      </c>
      <c r="W1270" s="35">
        <v>0</v>
      </c>
      <c r="X1270" s="35">
        <v>0</v>
      </c>
      <c r="Y1270" s="35">
        <v>4.7505938242300001E-4</v>
      </c>
      <c r="Z1270" s="35">
        <v>0</v>
      </c>
      <c r="AA1270" s="35">
        <v>0</v>
      </c>
      <c r="AB1270" s="35">
        <v>0</v>
      </c>
      <c r="AC1270" s="35">
        <v>0</v>
      </c>
      <c r="AD1270" s="35">
        <v>0</v>
      </c>
      <c r="AE1270" s="35">
        <v>0</v>
      </c>
      <c r="AF1270" s="35">
        <v>6.66222518321E-4</v>
      </c>
      <c r="AG1270" s="35">
        <v>5.1124744376300003E-4</v>
      </c>
      <c r="AH1270" s="35">
        <v>3.1075201988800002E-4</v>
      </c>
      <c r="AI1270" s="35">
        <v>3.7707390648599999E-4</v>
      </c>
      <c r="AJ1270" s="35">
        <v>0</v>
      </c>
      <c r="AM1270" s="34"/>
      <c r="AY1270" s="36"/>
      <c r="AZ1270" s="36"/>
      <c r="BA1270" s="36"/>
      <c r="BB1270" s="36"/>
    </row>
    <row r="1271" spans="19:54" x14ac:dyDescent="0.2">
      <c r="S1271" s="8" t="s">
        <v>5421</v>
      </c>
      <c r="T1271" s="8" t="s">
        <v>5058</v>
      </c>
      <c r="U1271" s="35">
        <v>4.05104314361E-4</v>
      </c>
      <c r="V1271" s="35">
        <v>0</v>
      </c>
      <c r="W1271" s="35">
        <v>2.42954324587E-4</v>
      </c>
      <c r="X1271" s="35">
        <v>0</v>
      </c>
      <c r="Y1271" s="35">
        <v>9.5011876484600002E-4</v>
      </c>
      <c r="Z1271" s="35">
        <v>6.5984823490600002E-4</v>
      </c>
      <c r="AA1271" s="35">
        <v>6.3694267515900004E-4</v>
      </c>
      <c r="AB1271" s="35">
        <v>4.0404040404000001E-4</v>
      </c>
      <c r="AC1271" s="35">
        <v>1.4888337468999999E-3</v>
      </c>
      <c r="AD1271" s="35">
        <v>5.3304904051199996E-4</v>
      </c>
      <c r="AE1271" s="35">
        <v>1.3513513513500001E-3</v>
      </c>
      <c r="AF1271" s="35">
        <v>1.9986675549599998E-3</v>
      </c>
      <c r="AG1271" s="35">
        <v>5.1124744376300003E-4</v>
      </c>
      <c r="AH1271" s="35">
        <v>3.1075201988800002E-4</v>
      </c>
      <c r="AI1271" s="35">
        <v>3.7707390648599999E-4</v>
      </c>
      <c r="AJ1271" s="35">
        <v>1.1409013120399999E-3</v>
      </c>
      <c r="AM1271" s="34"/>
      <c r="AY1271" s="36"/>
      <c r="AZ1271" s="36"/>
      <c r="BA1271" s="36"/>
      <c r="BB1271" s="36"/>
    </row>
    <row r="1272" spans="19:54" x14ac:dyDescent="0.2">
      <c r="S1272" s="8" t="s">
        <v>5421</v>
      </c>
      <c r="T1272" s="8" t="s">
        <v>5060</v>
      </c>
      <c r="U1272" s="35">
        <v>5.3473769495600003E-2</v>
      </c>
      <c r="V1272" s="35">
        <v>9.7674418604699997E-2</v>
      </c>
      <c r="W1272" s="35">
        <v>7.9203109815400005E-2</v>
      </c>
      <c r="X1272" s="35">
        <v>6.2653837547499994E-2</v>
      </c>
      <c r="Y1272" s="35">
        <v>4.32304038005E-2</v>
      </c>
      <c r="Z1272" s="35">
        <v>5.5097327614599997E-2</v>
      </c>
      <c r="AA1272" s="35">
        <v>0.217834394904</v>
      </c>
      <c r="AB1272" s="35">
        <v>0.29656565656599998</v>
      </c>
      <c r="AC1272" s="35">
        <v>0.17320099255599999</v>
      </c>
      <c r="AD1272" s="35">
        <v>0.31769722814500001</v>
      </c>
      <c r="AE1272" s="35">
        <v>0.18513513513499999</v>
      </c>
      <c r="AF1272" s="35">
        <v>0.16189207195200001</v>
      </c>
      <c r="AG1272" s="35">
        <v>7.1574642126799995E-2</v>
      </c>
      <c r="AH1272" s="35">
        <v>0.106898694842</v>
      </c>
      <c r="AI1272" s="35">
        <v>8.7104072398200005E-2</v>
      </c>
      <c r="AJ1272" s="35">
        <v>8.15744438106E-2</v>
      </c>
      <c r="AM1272" s="34"/>
      <c r="AY1272" s="36"/>
      <c r="AZ1272" s="36"/>
      <c r="BA1272" s="36"/>
      <c r="BB1272" s="36"/>
    </row>
    <row r="1273" spans="19:54" x14ac:dyDescent="0.2">
      <c r="S1273" s="8" t="s">
        <v>5421</v>
      </c>
      <c r="T1273" s="8" t="s">
        <v>4973</v>
      </c>
      <c r="U1273" s="35">
        <v>0</v>
      </c>
      <c r="V1273" s="35">
        <v>0</v>
      </c>
      <c r="W1273" s="35">
        <v>0</v>
      </c>
      <c r="X1273" s="35">
        <v>0</v>
      </c>
      <c r="Y1273" s="35">
        <v>0</v>
      </c>
      <c r="Z1273" s="35">
        <v>0</v>
      </c>
      <c r="AA1273" s="35">
        <v>0</v>
      </c>
      <c r="AB1273" s="35">
        <v>0</v>
      </c>
      <c r="AC1273" s="35">
        <v>0</v>
      </c>
      <c r="AD1273" s="35">
        <v>0</v>
      </c>
      <c r="AE1273" s="35">
        <v>0</v>
      </c>
      <c r="AF1273" s="35">
        <v>0</v>
      </c>
      <c r="AG1273" s="35">
        <v>0</v>
      </c>
      <c r="AH1273" s="35">
        <v>0</v>
      </c>
      <c r="AI1273" s="35">
        <v>0</v>
      </c>
      <c r="AJ1273" s="35">
        <v>0</v>
      </c>
      <c r="AM1273" s="34"/>
      <c r="AY1273" s="36"/>
      <c r="AZ1273" s="36"/>
      <c r="BA1273" s="36"/>
      <c r="BB1273" s="36"/>
    </row>
    <row r="1274" spans="19:54" ht="15.75" thickBot="1" x14ac:dyDescent="0.25">
      <c r="S1274" s="40" t="s">
        <v>5421</v>
      </c>
      <c r="T1274" s="40" t="s">
        <v>52</v>
      </c>
      <c r="U1274" s="41">
        <v>0</v>
      </c>
      <c r="V1274" s="41">
        <v>0</v>
      </c>
      <c r="W1274" s="41">
        <v>0</v>
      </c>
      <c r="X1274" s="41">
        <v>0</v>
      </c>
      <c r="Y1274" s="41">
        <v>0</v>
      </c>
      <c r="Z1274" s="41">
        <v>0</v>
      </c>
      <c r="AA1274" s="41">
        <v>0</v>
      </c>
      <c r="AB1274" s="41">
        <v>0</v>
      </c>
      <c r="AC1274" s="41">
        <v>0</v>
      </c>
      <c r="AD1274" s="41">
        <v>0</v>
      </c>
      <c r="AE1274" s="41">
        <v>0</v>
      </c>
      <c r="AF1274" s="41">
        <v>0</v>
      </c>
      <c r="AG1274" s="41">
        <v>0</v>
      </c>
      <c r="AH1274" s="41">
        <v>0</v>
      </c>
      <c r="AI1274" s="41">
        <v>0</v>
      </c>
      <c r="AJ1274" s="41">
        <v>0</v>
      </c>
      <c r="AM1274" s="34"/>
      <c r="AY1274" s="36"/>
      <c r="AZ1274" s="36"/>
      <c r="BA1274" s="36"/>
      <c r="BB1274" s="36"/>
    </row>
    <row r="1275" spans="19:54" x14ac:dyDescent="0.2">
      <c r="S1275" s="8" t="s">
        <v>5422</v>
      </c>
      <c r="T1275" s="8" t="s">
        <v>5054</v>
      </c>
      <c r="U1275" s="35">
        <v>0.95604881499799999</v>
      </c>
      <c r="V1275" s="35">
        <v>0.91603394372500002</v>
      </c>
      <c r="W1275" s="35">
        <v>0.869735902926</v>
      </c>
      <c r="X1275" s="35">
        <v>0.905263157895</v>
      </c>
      <c r="Y1275" s="35">
        <v>0.94157874169599998</v>
      </c>
      <c r="Z1275" s="35">
        <v>0.95307814429399995</v>
      </c>
      <c r="AA1275" s="35">
        <v>0.88591646530900003</v>
      </c>
      <c r="AB1275" s="35">
        <v>0.69795405599399996</v>
      </c>
      <c r="AC1275" s="35">
        <v>0.96184177054200004</v>
      </c>
      <c r="AD1275" s="35">
        <v>0.91343612334799995</v>
      </c>
      <c r="AE1275" s="35">
        <v>0.85388959737699999</v>
      </c>
      <c r="AF1275" s="35">
        <v>0.87581168831199996</v>
      </c>
      <c r="AG1275" s="35">
        <v>0.90171858217</v>
      </c>
      <c r="AH1275" s="35">
        <v>0.84502374903300004</v>
      </c>
      <c r="AI1275" s="35">
        <v>0.88870967741899998</v>
      </c>
      <c r="AJ1275" s="35">
        <v>0.89722950205899998</v>
      </c>
      <c r="AM1275" s="34"/>
      <c r="AY1275" s="36"/>
      <c r="AZ1275" s="36"/>
      <c r="BA1275" s="36"/>
      <c r="BB1275" s="36"/>
    </row>
    <row r="1276" spans="19:54" x14ac:dyDescent="0.2">
      <c r="S1276" s="8" t="s">
        <v>5422</v>
      </c>
      <c r="T1276" s="8" t="s">
        <v>5056</v>
      </c>
      <c r="U1276" s="35">
        <v>1.7686593562100001E-4</v>
      </c>
      <c r="V1276" s="35">
        <v>0</v>
      </c>
      <c r="W1276" s="35">
        <v>0</v>
      </c>
      <c r="X1276" s="35">
        <v>9.1533180777999998E-5</v>
      </c>
      <c r="Y1276" s="35">
        <v>0</v>
      </c>
      <c r="Z1276" s="35">
        <v>0</v>
      </c>
      <c r="AA1276" s="35">
        <v>5.1777701070099995E-4</v>
      </c>
      <c r="AB1276" s="35">
        <v>1.7946877243399999E-4</v>
      </c>
      <c r="AC1276" s="35">
        <v>2.5438819638800002E-4</v>
      </c>
      <c r="AD1276" s="35">
        <v>2.2026431718099999E-4</v>
      </c>
      <c r="AE1276" s="35">
        <v>0</v>
      </c>
      <c r="AF1276" s="35">
        <v>4.8701298701300002E-4</v>
      </c>
      <c r="AG1276" s="35">
        <v>1.7901897601099999E-4</v>
      </c>
      <c r="AH1276" s="35">
        <v>2.20921241577E-4</v>
      </c>
      <c r="AI1276" s="35">
        <v>1.7921146953400001E-4</v>
      </c>
      <c r="AJ1276" s="35">
        <v>1.8719580681399999E-4</v>
      </c>
      <c r="AM1276" s="34"/>
      <c r="AY1276" s="36"/>
      <c r="AZ1276" s="36"/>
      <c r="BA1276" s="36"/>
      <c r="BB1276" s="36"/>
    </row>
    <row r="1277" spans="19:54" x14ac:dyDescent="0.2">
      <c r="S1277" s="8" t="s">
        <v>5422</v>
      </c>
      <c r="T1277" s="8" t="s">
        <v>5058</v>
      </c>
      <c r="U1277" s="35">
        <v>8.84329678104E-5</v>
      </c>
      <c r="V1277" s="35">
        <v>0</v>
      </c>
      <c r="W1277" s="35">
        <v>1.7844396859400001E-4</v>
      </c>
      <c r="X1277" s="35">
        <v>9.1533180777999998E-5</v>
      </c>
      <c r="Y1277" s="35">
        <v>7.8155529503700001E-4</v>
      </c>
      <c r="Z1277" s="35">
        <v>5.2919386135100003E-4</v>
      </c>
      <c r="AA1277" s="35">
        <v>6.9036934760099999E-4</v>
      </c>
      <c r="AB1277" s="35">
        <v>3.5893754486700003E-4</v>
      </c>
      <c r="AC1277" s="35">
        <v>1.01755278555E-3</v>
      </c>
      <c r="AD1277" s="35">
        <v>1.76211453744E-3</v>
      </c>
      <c r="AE1277" s="35">
        <v>1.09309528147E-3</v>
      </c>
      <c r="AF1277" s="35">
        <v>6.4935064935099998E-4</v>
      </c>
      <c r="AG1277" s="35">
        <v>3.58037952023E-4</v>
      </c>
      <c r="AH1277" s="35">
        <v>1.1046062078899999E-4</v>
      </c>
      <c r="AI1277" s="35">
        <v>1.2544802867400001E-3</v>
      </c>
      <c r="AJ1277" s="35">
        <v>1.12317484088E-3</v>
      </c>
      <c r="AM1277" s="34"/>
      <c r="AY1277" s="36"/>
      <c r="AZ1277" s="36"/>
      <c r="BA1277" s="36"/>
      <c r="BB1277" s="36"/>
    </row>
    <row r="1278" spans="19:54" x14ac:dyDescent="0.2">
      <c r="S1278" s="8" t="s">
        <v>5422</v>
      </c>
      <c r="T1278" s="8" t="s">
        <v>5060</v>
      </c>
      <c r="U1278" s="35">
        <v>4.36858860983E-2</v>
      </c>
      <c r="V1278" s="35">
        <v>8.3966056275099996E-2</v>
      </c>
      <c r="W1278" s="35">
        <v>0.130085653105</v>
      </c>
      <c r="X1278" s="35">
        <v>9.4553775743699997E-2</v>
      </c>
      <c r="Y1278" s="35">
        <v>5.7639703009000003E-2</v>
      </c>
      <c r="Z1278" s="35">
        <v>4.6392661845099999E-2</v>
      </c>
      <c r="AA1278" s="35">
        <v>0.112875388333</v>
      </c>
      <c r="AB1278" s="35">
        <v>0.30150753768799998</v>
      </c>
      <c r="AC1278" s="35">
        <v>3.6886288476199999E-2</v>
      </c>
      <c r="AD1278" s="35">
        <v>8.4581497797399999E-2</v>
      </c>
      <c r="AE1278" s="35">
        <v>0.145017307342</v>
      </c>
      <c r="AF1278" s="35">
        <v>0.123051948052</v>
      </c>
      <c r="AG1278" s="35">
        <v>9.7744360902300001E-2</v>
      </c>
      <c r="AH1278" s="35">
        <v>0.15464486910399999</v>
      </c>
      <c r="AI1278" s="35">
        <v>0.109856630824</v>
      </c>
      <c r="AJ1278" s="35">
        <v>0.101460127293</v>
      </c>
      <c r="AM1278" s="34"/>
      <c r="AY1278" s="36"/>
      <c r="AZ1278" s="36"/>
      <c r="BA1278" s="36"/>
      <c r="BB1278" s="36"/>
    </row>
    <row r="1279" spans="19:54" x14ac:dyDescent="0.2">
      <c r="S1279" s="8" t="s">
        <v>5422</v>
      </c>
      <c r="T1279" s="8" t="s">
        <v>4973</v>
      </c>
      <c r="U1279" s="35">
        <v>0</v>
      </c>
      <c r="V1279" s="35">
        <v>0</v>
      </c>
      <c r="W1279" s="35">
        <v>0</v>
      </c>
      <c r="X1279" s="35">
        <v>0</v>
      </c>
      <c r="Y1279" s="35">
        <v>0</v>
      </c>
      <c r="Z1279" s="35">
        <v>0</v>
      </c>
      <c r="AA1279" s="35">
        <v>0</v>
      </c>
      <c r="AB1279" s="35">
        <v>0</v>
      </c>
      <c r="AC1279" s="35">
        <v>0</v>
      </c>
      <c r="AD1279" s="35">
        <v>0</v>
      </c>
      <c r="AE1279" s="35">
        <v>0</v>
      </c>
      <c r="AF1279" s="35">
        <v>0</v>
      </c>
      <c r="AG1279" s="35">
        <v>0</v>
      </c>
      <c r="AH1279" s="35">
        <v>0</v>
      </c>
      <c r="AI1279" s="35">
        <v>0</v>
      </c>
      <c r="AJ1279" s="35">
        <v>0</v>
      </c>
      <c r="AM1279" s="34"/>
      <c r="AY1279" s="36"/>
      <c r="AZ1279" s="36"/>
      <c r="BA1279" s="36"/>
      <c r="BB1279" s="36"/>
    </row>
    <row r="1280" spans="19:54" ht="15.75" thickBot="1" x14ac:dyDescent="0.25">
      <c r="S1280" s="40" t="s">
        <v>5422</v>
      </c>
      <c r="T1280" s="40" t="s">
        <v>52</v>
      </c>
      <c r="U1280" s="41">
        <v>0</v>
      </c>
      <c r="V1280" s="41">
        <v>0</v>
      </c>
      <c r="W1280" s="41">
        <v>0</v>
      </c>
      <c r="X1280" s="41">
        <v>0</v>
      </c>
      <c r="Y1280" s="41">
        <v>0</v>
      </c>
      <c r="Z1280" s="41">
        <v>0</v>
      </c>
      <c r="AA1280" s="41">
        <v>0</v>
      </c>
      <c r="AB1280" s="41">
        <v>0</v>
      </c>
      <c r="AC1280" s="41">
        <v>0</v>
      </c>
      <c r="AD1280" s="41">
        <v>0</v>
      </c>
      <c r="AE1280" s="41">
        <v>0</v>
      </c>
      <c r="AF1280" s="41">
        <v>0</v>
      </c>
      <c r="AG1280" s="41">
        <v>0</v>
      </c>
      <c r="AH1280" s="41">
        <v>0</v>
      </c>
      <c r="AI1280" s="41">
        <v>0</v>
      </c>
      <c r="AJ1280" s="41">
        <v>0</v>
      </c>
      <c r="AM1280" s="34"/>
      <c r="AY1280" s="36"/>
      <c r="AZ1280" s="36"/>
      <c r="BA1280" s="36"/>
      <c r="BB1280" s="36"/>
    </row>
    <row r="1281" spans="19:54" x14ac:dyDescent="0.2">
      <c r="S1281" s="8" t="s">
        <v>5423</v>
      </c>
      <c r="T1281" s="8" t="s">
        <v>5054</v>
      </c>
      <c r="U1281" s="35">
        <v>0.384749759804</v>
      </c>
      <c r="V1281" s="35">
        <v>0.34414148857799998</v>
      </c>
      <c r="W1281" s="35">
        <v>0.27302247045099998</v>
      </c>
      <c r="X1281" s="35">
        <v>0.32599888791800002</v>
      </c>
      <c r="Y1281" s="35">
        <v>0.48283612586800001</v>
      </c>
      <c r="Z1281" s="35">
        <v>0.43772620821800001</v>
      </c>
      <c r="AA1281" s="35">
        <v>0.39409113670500001</v>
      </c>
      <c r="AB1281" s="35">
        <v>0.16843345111899999</v>
      </c>
      <c r="AC1281" s="35">
        <v>0.60809859154900003</v>
      </c>
      <c r="AD1281" s="35">
        <v>0.50490730643399995</v>
      </c>
      <c r="AE1281" s="35">
        <v>0.38474576271200001</v>
      </c>
      <c r="AF1281" s="35">
        <v>0.46336838476100001</v>
      </c>
      <c r="AG1281" s="35">
        <v>0.367863321799</v>
      </c>
      <c r="AH1281" s="35">
        <v>0.23922637590900001</v>
      </c>
      <c r="AI1281" s="35">
        <v>0.451787888852</v>
      </c>
      <c r="AJ1281" s="35">
        <v>0.32073105178299999</v>
      </c>
      <c r="AM1281" s="34"/>
      <c r="AY1281" s="36"/>
      <c r="AZ1281" s="36"/>
      <c r="BA1281" s="36"/>
      <c r="BB1281" s="36"/>
    </row>
    <row r="1282" spans="19:54" x14ac:dyDescent="0.2">
      <c r="S1282" s="8" t="s">
        <v>5423</v>
      </c>
      <c r="T1282" s="8" t="s">
        <v>5056</v>
      </c>
      <c r="U1282" s="35">
        <v>8.7343872827299999E-5</v>
      </c>
      <c r="V1282" s="35">
        <v>0</v>
      </c>
      <c r="W1282" s="35">
        <v>0</v>
      </c>
      <c r="X1282" s="35">
        <v>0</v>
      </c>
      <c r="Y1282" s="35">
        <v>0</v>
      </c>
      <c r="Z1282" s="35">
        <v>0</v>
      </c>
      <c r="AA1282" s="35">
        <v>2.5037556334499999E-4</v>
      </c>
      <c r="AB1282" s="35">
        <v>2.94464075383E-4</v>
      </c>
      <c r="AC1282" s="35">
        <v>0</v>
      </c>
      <c r="AD1282" s="35">
        <v>2.7262813522399999E-4</v>
      </c>
      <c r="AE1282" s="35">
        <v>2.8248587570599997E-4</v>
      </c>
      <c r="AF1282" s="35">
        <v>0</v>
      </c>
      <c r="AG1282" s="35">
        <v>0</v>
      </c>
      <c r="AH1282" s="35">
        <v>2.5960539979200001E-4</v>
      </c>
      <c r="AI1282" s="35">
        <v>2.21410384147E-4</v>
      </c>
      <c r="AJ1282" s="35">
        <v>0</v>
      </c>
      <c r="AM1282" s="34"/>
      <c r="AY1282" s="36"/>
      <c r="AZ1282" s="36"/>
      <c r="BA1282" s="36"/>
      <c r="BB1282" s="36"/>
    </row>
    <row r="1283" spans="19:54" x14ac:dyDescent="0.2">
      <c r="S1283" s="8" t="s">
        <v>5423</v>
      </c>
      <c r="T1283" s="8" t="s">
        <v>5058</v>
      </c>
      <c r="U1283" s="35">
        <v>2.6203161848200002E-4</v>
      </c>
      <c r="V1283" s="35">
        <v>0</v>
      </c>
      <c r="W1283" s="35">
        <v>0</v>
      </c>
      <c r="X1283" s="35">
        <v>1.5886885376099999E-4</v>
      </c>
      <c r="Y1283" s="35">
        <v>1.2259910093999999E-3</v>
      </c>
      <c r="Z1283" s="35">
        <v>0</v>
      </c>
      <c r="AA1283" s="35">
        <v>0</v>
      </c>
      <c r="AB1283" s="35">
        <v>0</v>
      </c>
      <c r="AC1283" s="35">
        <v>0</v>
      </c>
      <c r="AD1283" s="35">
        <v>8.17884405671E-4</v>
      </c>
      <c r="AE1283" s="35">
        <v>0</v>
      </c>
      <c r="AF1283" s="35">
        <v>3.4476814342400002E-4</v>
      </c>
      <c r="AG1283" s="35">
        <v>4.3252595155699998E-4</v>
      </c>
      <c r="AH1283" s="35">
        <v>0</v>
      </c>
      <c r="AI1283" s="35">
        <v>8.85641536588E-4</v>
      </c>
      <c r="AJ1283" s="35">
        <v>1.79179358538E-4</v>
      </c>
      <c r="AM1283" s="34"/>
      <c r="AY1283" s="36"/>
      <c r="AZ1283" s="36"/>
      <c r="BA1283" s="36"/>
      <c r="BB1283" s="36"/>
    </row>
    <row r="1284" spans="19:54" x14ac:dyDescent="0.2">
      <c r="S1284" s="8" t="s">
        <v>5423</v>
      </c>
      <c r="T1284" s="8" t="s">
        <v>5060</v>
      </c>
      <c r="U1284" s="35">
        <v>0.61490086470399996</v>
      </c>
      <c r="V1284" s="35">
        <v>0.65585851142200002</v>
      </c>
      <c r="W1284" s="35">
        <v>0.72697752954899997</v>
      </c>
      <c r="X1284" s="35">
        <v>0.67384224322800002</v>
      </c>
      <c r="Y1284" s="35">
        <v>0.51593788312199995</v>
      </c>
      <c r="Z1284" s="35">
        <v>0.56227379178199999</v>
      </c>
      <c r="AA1284" s="35">
        <v>0.60565848773200004</v>
      </c>
      <c r="AB1284" s="35">
        <v>0.83127208480600001</v>
      </c>
      <c r="AC1284" s="35">
        <v>0.39190140845100002</v>
      </c>
      <c r="AD1284" s="35">
        <v>0.49400218102499999</v>
      </c>
      <c r="AE1284" s="35">
        <v>0.614971751412</v>
      </c>
      <c r="AF1284" s="35">
        <v>0.53628684709499996</v>
      </c>
      <c r="AG1284" s="35">
        <v>0.63170415224900001</v>
      </c>
      <c r="AH1284" s="35">
        <v>0.76051401869199997</v>
      </c>
      <c r="AI1284" s="35">
        <v>0.54710505922700003</v>
      </c>
      <c r="AJ1284" s="35">
        <v>0.67908976885899996</v>
      </c>
      <c r="AM1284" s="34"/>
      <c r="AY1284" s="36"/>
      <c r="AZ1284" s="36"/>
      <c r="BA1284" s="36"/>
      <c r="BB1284" s="36"/>
    </row>
    <row r="1285" spans="19:54" x14ac:dyDescent="0.2">
      <c r="S1285" s="8" t="s">
        <v>5423</v>
      </c>
      <c r="T1285" s="8" t="s">
        <v>4973</v>
      </c>
      <c r="U1285" s="35">
        <v>0</v>
      </c>
      <c r="V1285" s="35">
        <v>0</v>
      </c>
      <c r="W1285" s="35">
        <v>0</v>
      </c>
      <c r="X1285" s="35">
        <v>0</v>
      </c>
      <c r="Y1285" s="35">
        <v>0</v>
      </c>
      <c r="Z1285" s="35">
        <v>0</v>
      </c>
      <c r="AA1285" s="35">
        <v>0</v>
      </c>
      <c r="AB1285" s="35">
        <v>0</v>
      </c>
      <c r="AC1285" s="35">
        <v>0</v>
      </c>
      <c r="AD1285" s="35">
        <v>0</v>
      </c>
      <c r="AE1285" s="35">
        <v>0</v>
      </c>
      <c r="AF1285" s="35">
        <v>0</v>
      </c>
      <c r="AG1285" s="35">
        <v>0</v>
      </c>
      <c r="AH1285" s="35">
        <v>0</v>
      </c>
      <c r="AI1285" s="35">
        <v>0</v>
      </c>
      <c r="AJ1285" s="35">
        <v>0</v>
      </c>
      <c r="AM1285" s="34"/>
      <c r="AY1285" s="36"/>
      <c r="AZ1285" s="36"/>
      <c r="BA1285" s="36"/>
      <c r="BB1285" s="36"/>
    </row>
    <row r="1286" spans="19:54" ht="15.75" thickBot="1" x14ac:dyDescent="0.25">
      <c r="S1286" s="40" t="s">
        <v>5423</v>
      </c>
      <c r="T1286" s="40" t="s">
        <v>52</v>
      </c>
      <c r="U1286" s="41">
        <v>0</v>
      </c>
      <c r="V1286" s="41">
        <v>0</v>
      </c>
      <c r="W1286" s="41">
        <v>0</v>
      </c>
      <c r="X1286" s="41">
        <v>0</v>
      </c>
      <c r="Y1286" s="41">
        <v>0</v>
      </c>
      <c r="Z1286" s="41">
        <v>0</v>
      </c>
      <c r="AA1286" s="41">
        <v>0</v>
      </c>
      <c r="AB1286" s="41">
        <v>0</v>
      </c>
      <c r="AC1286" s="41">
        <v>0</v>
      </c>
      <c r="AD1286" s="41">
        <v>0</v>
      </c>
      <c r="AE1286" s="41">
        <v>0</v>
      </c>
      <c r="AF1286" s="41">
        <v>0</v>
      </c>
      <c r="AG1286" s="41">
        <v>0</v>
      </c>
      <c r="AH1286" s="41">
        <v>0</v>
      </c>
      <c r="AI1286" s="41">
        <v>0</v>
      </c>
      <c r="AJ1286" s="41">
        <v>0</v>
      </c>
      <c r="AM1286" s="34"/>
      <c r="AY1286" s="36"/>
      <c r="AZ1286" s="36"/>
      <c r="BA1286" s="36"/>
      <c r="BB1286" s="36"/>
    </row>
    <row r="1287" spans="19:54" x14ac:dyDescent="0.2">
      <c r="S1287" s="8" t="s">
        <v>5424</v>
      </c>
      <c r="T1287" s="8" t="s">
        <v>5054</v>
      </c>
      <c r="U1287" s="35">
        <v>0.440113394755</v>
      </c>
      <c r="V1287" s="35">
        <v>0.38390092879299997</v>
      </c>
      <c r="W1287" s="35">
        <v>0.28754729396299999</v>
      </c>
      <c r="X1287" s="35">
        <v>0.295611015491</v>
      </c>
      <c r="Y1287" s="35">
        <v>0.59103160990000003</v>
      </c>
      <c r="Z1287" s="35">
        <v>0.51375269074399998</v>
      </c>
      <c r="AA1287" s="35">
        <v>0.31810699588500002</v>
      </c>
      <c r="AB1287" s="35">
        <v>0.22310756972099999</v>
      </c>
      <c r="AC1287" s="35">
        <v>0.47887879984199999</v>
      </c>
      <c r="AD1287" s="35">
        <v>0.37995149555399998</v>
      </c>
      <c r="AE1287" s="35">
        <v>0.49278350515500002</v>
      </c>
      <c r="AF1287" s="35">
        <v>0.47739297739300002</v>
      </c>
      <c r="AG1287" s="35">
        <v>0.34323144104800002</v>
      </c>
      <c r="AH1287" s="35">
        <v>0.193293207223</v>
      </c>
      <c r="AI1287" s="35">
        <v>0.35306164243299998</v>
      </c>
      <c r="AJ1287" s="35">
        <v>0.35088740180400002</v>
      </c>
      <c r="AM1287" s="34"/>
      <c r="AY1287" s="36"/>
      <c r="AZ1287" s="36"/>
      <c r="BA1287" s="36"/>
      <c r="BB1287" s="36"/>
    </row>
    <row r="1288" spans="19:54" x14ac:dyDescent="0.2">
      <c r="S1288" s="8" t="s">
        <v>5424</v>
      </c>
      <c r="T1288" s="8" t="s">
        <v>5056</v>
      </c>
      <c r="U1288" s="35">
        <v>1.18119536971E-4</v>
      </c>
      <c r="V1288" s="35">
        <v>0</v>
      </c>
      <c r="W1288" s="35">
        <v>1.64500740253E-4</v>
      </c>
      <c r="X1288" s="35">
        <v>0</v>
      </c>
      <c r="Y1288" s="35">
        <v>2.4503798088700002E-4</v>
      </c>
      <c r="Z1288" s="35">
        <v>2.39177230328E-4</v>
      </c>
      <c r="AA1288" s="35">
        <v>4.1152263374499999E-4</v>
      </c>
      <c r="AB1288" s="35">
        <v>0</v>
      </c>
      <c r="AC1288" s="35">
        <v>0</v>
      </c>
      <c r="AD1288" s="35">
        <v>0</v>
      </c>
      <c r="AE1288" s="35">
        <v>0</v>
      </c>
      <c r="AF1288" s="35">
        <v>2.4050024050000001E-4</v>
      </c>
      <c r="AG1288" s="35">
        <v>2.9112081513799998E-4</v>
      </c>
      <c r="AH1288" s="35">
        <v>0</v>
      </c>
      <c r="AI1288" s="35">
        <v>0</v>
      </c>
      <c r="AJ1288" s="35">
        <v>0</v>
      </c>
      <c r="AM1288" s="34"/>
      <c r="AY1288" s="36"/>
      <c r="AZ1288" s="36"/>
      <c r="BA1288" s="36"/>
      <c r="BB1288" s="36"/>
    </row>
    <row r="1289" spans="19:54" x14ac:dyDescent="0.2">
      <c r="S1289" s="8" t="s">
        <v>5424</v>
      </c>
      <c r="T1289" s="8" t="s">
        <v>5058</v>
      </c>
      <c r="U1289" s="35">
        <v>2.3623907394300001E-4</v>
      </c>
      <c r="V1289" s="35">
        <v>0</v>
      </c>
      <c r="W1289" s="35">
        <v>3.2900148050700001E-4</v>
      </c>
      <c r="X1289" s="35">
        <v>0</v>
      </c>
      <c r="Y1289" s="35">
        <v>1.2251899044399999E-3</v>
      </c>
      <c r="Z1289" s="35">
        <v>4.7835446065499999E-4</v>
      </c>
      <c r="AA1289" s="35">
        <v>0</v>
      </c>
      <c r="AB1289" s="35">
        <v>0</v>
      </c>
      <c r="AC1289" s="35">
        <v>1.97394393999E-4</v>
      </c>
      <c r="AD1289" s="35">
        <v>8.0840743734799997E-4</v>
      </c>
      <c r="AE1289" s="35">
        <v>8.8365243004400005E-4</v>
      </c>
      <c r="AF1289" s="35">
        <v>4.8100048100000001E-4</v>
      </c>
      <c r="AG1289" s="35">
        <v>0</v>
      </c>
      <c r="AH1289" s="35">
        <v>0</v>
      </c>
      <c r="AI1289" s="35">
        <v>2.0479213598199999E-4</v>
      </c>
      <c r="AJ1289" s="35">
        <v>0</v>
      </c>
      <c r="AM1289" s="34"/>
      <c r="AY1289" s="36"/>
      <c r="AZ1289" s="36"/>
      <c r="BA1289" s="36"/>
      <c r="BB1289" s="36"/>
    </row>
    <row r="1290" spans="19:54" x14ac:dyDescent="0.2">
      <c r="S1290" s="8" t="s">
        <v>5424</v>
      </c>
      <c r="T1290" s="8" t="s">
        <v>5060</v>
      </c>
      <c r="U1290" s="35">
        <v>0.55953224663400003</v>
      </c>
      <c r="V1290" s="35">
        <v>0.61609907120700003</v>
      </c>
      <c r="W1290" s="35">
        <v>0.71195920381599997</v>
      </c>
      <c r="X1290" s="35">
        <v>0.704388984509</v>
      </c>
      <c r="Y1290" s="35">
        <v>0.40749816221500001</v>
      </c>
      <c r="Z1290" s="35">
        <v>0.48552977756499999</v>
      </c>
      <c r="AA1290" s="35">
        <v>0.68148148148099996</v>
      </c>
      <c r="AB1290" s="35">
        <v>0.77689243027900001</v>
      </c>
      <c r="AC1290" s="35">
        <v>0.52092380576399999</v>
      </c>
      <c r="AD1290" s="35">
        <v>0.61924009700899996</v>
      </c>
      <c r="AE1290" s="35">
        <v>0.50633284241499998</v>
      </c>
      <c r="AF1290" s="35">
        <v>0.52188552188600001</v>
      </c>
      <c r="AG1290" s="35">
        <v>0.65647743813699999</v>
      </c>
      <c r="AH1290" s="35">
        <v>0.80670679277699997</v>
      </c>
      <c r="AI1290" s="35">
        <v>0.64673356543100002</v>
      </c>
      <c r="AJ1290" s="35">
        <v>0.64911259819599998</v>
      </c>
      <c r="AM1290" s="34"/>
      <c r="AY1290" s="36"/>
      <c r="AZ1290" s="36"/>
      <c r="BA1290" s="36"/>
      <c r="BB1290" s="36"/>
    </row>
    <row r="1291" spans="19:54" x14ac:dyDescent="0.2">
      <c r="S1291" s="8" t="s">
        <v>5424</v>
      </c>
      <c r="T1291" s="8" t="s">
        <v>4973</v>
      </c>
      <c r="U1291" s="35">
        <v>0</v>
      </c>
      <c r="V1291" s="35">
        <v>0</v>
      </c>
      <c r="W1291" s="35">
        <v>0</v>
      </c>
      <c r="X1291" s="35">
        <v>0</v>
      </c>
      <c r="Y1291" s="35">
        <v>0</v>
      </c>
      <c r="Z1291" s="35">
        <v>0</v>
      </c>
      <c r="AA1291" s="35">
        <v>0</v>
      </c>
      <c r="AB1291" s="35">
        <v>0</v>
      </c>
      <c r="AC1291" s="35">
        <v>0</v>
      </c>
      <c r="AD1291" s="35">
        <v>0</v>
      </c>
      <c r="AE1291" s="35">
        <v>0</v>
      </c>
      <c r="AF1291" s="35">
        <v>0</v>
      </c>
      <c r="AG1291" s="35">
        <v>0</v>
      </c>
      <c r="AH1291" s="35">
        <v>0</v>
      </c>
      <c r="AI1291" s="35">
        <v>0</v>
      </c>
      <c r="AJ1291" s="35">
        <v>0</v>
      </c>
      <c r="AM1291" s="34"/>
      <c r="AY1291" s="36"/>
      <c r="AZ1291" s="36"/>
      <c r="BA1291" s="36"/>
      <c r="BB1291" s="36"/>
    </row>
    <row r="1292" spans="19:54" ht="15.75" thickBot="1" x14ac:dyDescent="0.25">
      <c r="S1292" s="40" t="s">
        <v>5424</v>
      </c>
      <c r="T1292" s="40" t="s">
        <v>52</v>
      </c>
      <c r="U1292" s="41">
        <v>0</v>
      </c>
      <c r="V1292" s="41">
        <v>0</v>
      </c>
      <c r="W1292" s="41">
        <v>0</v>
      </c>
      <c r="X1292" s="41">
        <v>0</v>
      </c>
      <c r="Y1292" s="41">
        <v>0</v>
      </c>
      <c r="Z1292" s="41">
        <v>0</v>
      </c>
      <c r="AA1292" s="41">
        <v>0</v>
      </c>
      <c r="AB1292" s="41">
        <v>0</v>
      </c>
      <c r="AC1292" s="41">
        <v>0</v>
      </c>
      <c r="AD1292" s="41">
        <v>0</v>
      </c>
      <c r="AE1292" s="41">
        <v>0</v>
      </c>
      <c r="AF1292" s="41">
        <v>0</v>
      </c>
      <c r="AG1292" s="41">
        <v>0</v>
      </c>
      <c r="AH1292" s="41">
        <v>0</v>
      </c>
      <c r="AI1292" s="41">
        <v>0</v>
      </c>
      <c r="AJ1292" s="41">
        <v>0</v>
      </c>
      <c r="AM1292" s="34"/>
      <c r="AY1292" s="36"/>
      <c r="AZ1292" s="36"/>
      <c r="BA1292" s="36"/>
      <c r="BB1292" s="36"/>
    </row>
    <row r="1293" spans="19:54" x14ac:dyDescent="0.2">
      <c r="S1293" s="8" t="s">
        <v>5425</v>
      </c>
      <c r="T1293" s="8" t="s">
        <v>5054</v>
      </c>
      <c r="U1293" s="35">
        <v>0.55171517671500003</v>
      </c>
      <c r="V1293" s="35">
        <v>0.48805970149299999</v>
      </c>
      <c r="W1293" s="35">
        <v>0.334133893726</v>
      </c>
      <c r="X1293" s="35">
        <v>0.431396357329</v>
      </c>
      <c r="Y1293" s="35">
        <v>0.56713164777699998</v>
      </c>
      <c r="Z1293" s="35">
        <v>0.53315649867399995</v>
      </c>
      <c r="AA1293" s="35">
        <v>0.316709292413</v>
      </c>
      <c r="AB1293" s="35">
        <v>0.21742313323599999</v>
      </c>
      <c r="AC1293" s="35">
        <v>0.46318956870599998</v>
      </c>
      <c r="AD1293" s="35">
        <v>0.22793650793699999</v>
      </c>
      <c r="AE1293" s="35">
        <v>0.49959774738500001</v>
      </c>
      <c r="AF1293" s="35">
        <v>0.432782492184</v>
      </c>
      <c r="AG1293" s="35">
        <v>0.40945728103200002</v>
      </c>
      <c r="AH1293" s="35">
        <v>0.29461552314099998</v>
      </c>
      <c r="AI1293" s="35">
        <v>0.425032594524</v>
      </c>
      <c r="AJ1293" s="35">
        <v>0.37673425827099999</v>
      </c>
      <c r="AM1293" s="34"/>
      <c r="AY1293" s="36"/>
      <c r="AZ1293" s="36"/>
      <c r="BA1293" s="36"/>
      <c r="BB1293" s="36"/>
    </row>
    <row r="1294" spans="19:54" x14ac:dyDescent="0.2">
      <c r="S1294" s="8" t="s">
        <v>5425</v>
      </c>
      <c r="T1294" s="8" t="s">
        <v>5056</v>
      </c>
      <c r="U1294" s="35">
        <v>0</v>
      </c>
      <c r="V1294" s="35">
        <v>0</v>
      </c>
      <c r="W1294" s="35">
        <v>3.00210147103E-4</v>
      </c>
      <c r="X1294" s="35">
        <v>0</v>
      </c>
      <c r="Y1294" s="35">
        <v>0</v>
      </c>
      <c r="Z1294" s="35">
        <v>0</v>
      </c>
      <c r="AA1294" s="35">
        <v>0</v>
      </c>
      <c r="AB1294" s="35">
        <v>0</v>
      </c>
      <c r="AC1294" s="35">
        <v>0</v>
      </c>
      <c r="AD1294" s="35">
        <v>0</v>
      </c>
      <c r="AE1294" s="35">
        <v>0</v>
      </c>
      <c r="AF1294" s="35">
        <v>0</v>
      </c>
      <c r="AG1294" s="35">
        <v>0</v>
      </c>
      <c r="AH1294" s="35">
        <v>0</v>
      </c>
      <c r="AI1294" s="35">
        <v>8.6918730986499998E-4</v>
      </c>
      <c r="AJ1294" s="35">
        <v>3.5574528637500002E-4</v>
      </c>
      <c r="AM1294" s="34"/>
      <c r="AY1294" s="36"/>
      <c r="AZ1294" s="36"/>
      <c r="BA1294" s="36"/>
      <c r="BB1294" s="36"/>
    </row>
    <row r="1295" spans="19:54" x14ac:dyDescent="0.2">
      <c r="S1295" s="8" t="s">
        <v>5425</v>
      </c>
      <c r="T1295" s="8" t="s">
        <v>5058</v>
      </c>
      <c r="U1295" s="35">
        <v>2.5987525987500001E-4</v>
      </c>
      <c r="V1295" s="35">
        <v>0</v>
      </c>
      <c r="W1295" s="35">
        <v>0</v>
      </c>
      <c r="X1295" s="35">
        <v>0</v>
      </c>
      <c r="Y1295" s="35">
        <v>4.35919790759E-4</v>
      </c>
      <c r="Z1295" s="35">
        <v>0</v>
      </c>
      <c r="AA1295" s="35">
        <v>0</v>
      </c>
      <c r="AB1295" s="35">
        <v>3.6603221083499998E-4</v>
      </c>
      <c r="AC1295" s="35">
        <v>6.0180541624899996E-4</v>
      </c>
      <c r="AD1295" s="35">
        <v>0</v>
      </c>
      <c r="AE1295" s="35">
        <v>0</v>
      </c>
      <c r="AF1295" s="35">
        <v>1.7865118356400001E-3</v>
      </c>
      <c r="AG1295" s="35">
        <v>5.3734551316500002E-4</v>
      </c>
      <c r="AH1295" s="35">
        <v>0</v>
      </c>
      <c r="AI1295" s="35">
        <v>0</v>
      </c>
      <c r="AJ1295" s="35">
        <v>1.0672358591199999E-3</v>
      </c>
      <c r="AM1295" s="34"/>
      <c r="AY1295" s="36"/>
      <c r="AZ1295" s="36"/>
      <c r="BA1295" s="36"/>
      <c r="BB1295" s="36"/>
    </row>
    <row r="1296" spans="19:54" x14ac:dyDescent="0.2">
      <c r="S1296" s="8" t="s">
        <v>5425</v>
      </c>
      <c r="T1296" s="8" t="s">
        <v>5060</v>
      </c>
      <c r="U1296" s="35">
        <v>0.44802494802499998</v>
      </c>
      <c r="V1296" s="35">
        <v>0.51194029850699996</v>
      </c>
      <c r="W1296" s="35">
        <v>0.66556589612700001</v>
      </c>
      <c r="X1296" s="35">
        <v>0.56860364267100005</v>
      </c>
      <c r="Y1296" s="35">
        <v>0.43243243243200002</v>
      </c>
      <c r="Z1296" s="35">
        <v>0.466843501326</v>
      </c>
      <c r="AA1296" s="35">
        <v>0.68329070758699995</v>
      </c>
      <c r="AB1296" s="35">
        <v>0.782210834553</v>
      </c>
      <c r="AC1296" s="35">
        <v>0.536208625878</v>
      </c>
      <c r="AD1296" s="35">
        <v>0.77206349206299996</v>
      </c>
      <c r="AE1296" s="35">
        <v>0.50040225261500004</v>
      </c>
      <c r="AF1296" s="35">
        <v>0.56543099598000002</v>
      </c>
      <c r="AG1296" s="35">
        <v>0.59000537345500004</v>
      </c>
      <c r="AH1296" s="35">
        <v>0.70538447685899996</v>
      </c>
      <c r="AI1296" s="35">
        <v>0.57409821816600004</v>
      </c>
      <c r="AJ1296" s="35">
        <v>0.62184276058300003</v>
      </c>
      <c r="AM1296" s="34"/>
      <c r="AY1296" s="36"/>
      <c r="AZ1296" s="36"/>
      <c r="BA1296" s="36"/>
      <c r="BB1296" s="36"/>
    </row>
    <row r="1297" spans="19:54" x14ac:dyDescent="0.2">
      <c r="S1297" s="8" t="s">
        <v>5425</v>
      </c>
      <c r="T1297" s="8" t="s">
        <v>4973</v>
      </c>
      <c r="U1297" s="35">
        <v>0</v>
      </c>
      <c r="V1297" s="35">
        <v>0</v>
      </c>
      <c r="W1297" s="35">
        <v>0</v>
      </c>
      <c r="X1297" s="35">
        <v>0</v>
      </c>
      <c r="Y1297" s="35">
        <v>0</v>
      </c>
      <c r="Z1297" s="35">
        <v>0</v>
      </c>
      <c r="AA1297" s="35">
        <v>0</v>
      </c>
      <c r="AB1297" s="35">
        <v>0</v>
      </c>
      <c r="AC1297" s="35">
        <v>0</v>
      </c>
      <c r="AD1297" s="35">
        <v>0</v>
      </c>
      <c r="AE1297" s="35">
        <v>0</v>
      </c>
      <c r="AF1297" s="35">
        <v>0</v>
      </c>
      <c r="AG1297" s="35">
        <v>0</v>
      </c>
      <c r="AH1297" s="35">
        <v>0</v>
      </c>
      <c r="AI1297" s="35">
        <v>0</v>
      </c>
      <c r="AJ1297" s="35">
        <v>0</v>
      </c>
      <c r="AM1297" s="34"/>
      <c r="AY1297" s="36"/>
      <c r="AZ1297" s="36"/>
      <c r="BA1297" s="36"/>
      <c r="BB1297" s="36"/>
    </row>
    <row r="1298" spans="19:54" ht="15.75" thickBot="1" x14ac:dyDescent="0.25">
      <c r="S1298" s="40" t="s">
        <v>5425</v>
      </c>
      <c r="T1298" s="40" t="s">
        <v>52</v>
      </c>
      <c r="U1298" s="41">
        <v>0</v>
      </c>
      <c r="V1298" s="41">
        <v>0</v>
      </c>
      <c r="W1298" s="41">
        <v>0</v>
      </c>
      <c r="X1298" s="41">
        <v>0</v>
      </c>
      <c r="Y1298" s="41">
        <v>0</v>
      </c>
      <c r="Z1298" s="41">
        <v>0</v>
      </c>
      <c r="AA1298" s="41">
        <v>0</v>
      </c>
      <c r="AB1298" s="41">
        <v>0</v>
      </c>
      <c r="AC1298" s="41">
        <v>0</v>
      </c>
      <c r="AD1298" s="41">
        <v>0</v>
      </c>
      <c r="AE1298" s="41">
        <v>0</v>
      </c>
      <c r="AF1298" s="41">
        <v>0</v>
      </c>
      <c r="AG1298" s="41">
        <v>0</v>
      </c>
      <c r="AH1298" s="41">
        <v>0</v>
      </c>
      <c r="AI1298" s="41">
        <v>0</v>
      </c>
      <c r="AJ1298" s="41">
        <v>0</v>
      </c>
      <c r="AM1298" s="34"/>
      <c r="AY1298" s="36"/>
      <c r="AZ1298" s="36"/>
      <c r="BA1298" s="36"/>
      <c r="BB1298" s="36"/>
    </row>
    <row r="1299" spans="19:54" x14ac:dyDescent="0.2">
      <c r="S1299" s="8" t="s">
        <v>5426</v>
      </c>
      <c r="T1299" s="8" t="s">
        <v>5054</v>
      </c>
      <c r="U1299" s="35">
        <v>0.43572815533999998</v>
      </c>
      <c r="V1299" s="35">
        <v>0.36876355748400003</v>
      </c>
      <c r="W1299" s="35">
        <v>0.31789038262699998</v>
      </c>
      <c r="X1299" s="35">
        <v>0.27931971182199999</v>
      </c>
      <c r="Y1299" s="35">
        <v>0.55550660792999995</v>
      </c>
      <c r="Z1299" s="35">
        <v>0.48365231260000002</v>
      </c>
      <c r="AA1299" s="35">
        <v>0.39737171464299997</v>
      </c>
      <c r="AB1299" s="35">
        <v>0.17914110429399999</v>
      </c>
      <c r="AC1299" s="35">
        <v>0.56217912150600002</v>
      </c>
      <c r="AD1299" s="35">
        <v>0.44215302124099998</v>
      </c>
      <c r="AE1299" s="35">
        <v>0.45390288875200002</v>
      </c>
      <c r="AF1299" s="35">
        <v>0.49184086311500003</v>
      </c>
      <c r="AG1299" s="35">
        <v>0.30922882427300002</v>
      </c>
      <c r="AH1299" s="35">
        <v>0.243017256716</v>
      </c>
      <c r="AI1299" s="35">
        <v>0.34008903467700002</v>
      </c>
      <c r="AJ1299" s="35">
        <v>0.253611913759</v>
      </c>
      <c r="AM1299" s="34"/>
      <c r="AY1299" s="36"/>
      <c r="AZ1299" s="36"/>
      <c r="BA1299" s="36"/>
      <c r="BB1299" s="36"/>
    </row>
    <row r="1300" spans="19:54" x14ac:dyDescent="0.2">
      <c r="S1300" s="8" t="s">
        <v>5426</v>
      </c>
      <c r="T1300" s="8" t="s">
        <v>5056</v>
      </c>
      <c r="U1300" s="35">
        <v>2.3300970873799999E-4</v>
      </c>
      <c r="V1300" s="35">
        <v>0</v>
      </c>
      <c r="W1300" s="35">
        <v>3.1023784901799999E-4</v>
      </c>
      <c r="X1300" s="35">
        <v>1.18105586394E-4</v>
      </c>
      <c r="Y1300" s="35">
        <v>2.2026431718099999E-4</v>
      </c>
      <c r="Z1300" s="35">
        <v>0</v>
      </c>
      <c r="AA1300" s="35">
        <v>3.1289111389199998E-4</v>
      </c>
      <c r="AB1300" s="35">
        <v>0</v>
      </c>
      <c r="AC1300" s="35">
        <v>0</v>
      </c>
      <c r="AD1300" s="35">
        <v>2.0622808826600001E-4</v>
      </c>
      <c r="AE1300" s="35">
        <v>0</v>
      </c>
      <c r="AF1300" s="35">
        <v>5.3944706675699997E-4</v>
      </c>
      <c r="AG1300" s="35">
        <v>2.52844500632E-4</v>
      </c>
      <c r="AH1300" s="35">
        <v>0</v>
      </c>
      <c r="AI1300" s="35">
        <v>1.17150890347E-4</v>
      </c>
      <c r="AJ1300" s="35">
        <v>0</v>
      </c>
      <c r="AM1300" s="34"/>
      <c r="AY1300" s="36"/>
      <c r="AZ1300" s="36"/>
      <c r="BA1300" s="36"/>
      <c r="BB1300" s="36"/>
    </row>
    <row r="1301" spans="19:54" x14ac:dyDescent="0.2">
      <c r="S1301" s="8" t="s">
        <v>5426</v>
      </c>
      <c r="T1301" s="8" t="s">
        <v>5058</v>
      </c>
      <c r="U1301" s="35">
        <v>1.5533980582499999E-4</v>
      </c>
      <c r="V1301" s="35">
        <v>7.2306579898799995E-4</v>
      </c>
      <c r="W1301" s="35">
        <v>1.03412616339E-4</v>
      </c>
      <c r="X1301" s="35">
        <v>2.3621117278800001E-4</v>
      </c>
      <c r="Y1301" s="35">
        <v>8.8105726872200003E-4</v>
      </c>
      <c r="Z1301" s="35">
        <v>3.98724082935E-4</v>
      </c>
      <c r="AA1301" s="35">
        <v>0</v>
      </c>
      <c r="AB1301" s="35">
        <v>2.45398773006E-4</v>
      </c>
      <c r="AC1301" s="35">
        <v>5.7045065601800003E-4</v>
      </c>
      <c r="AD1301" s="35">
        <v>4.1245617653100001E-4</v>
      </c>
      <c r="AE1301" s="35">
        <v>9.2194222495400001E-4</v>
      </c>
      <c r="AF1301" s="35">
        <v>5.3944706675699997E-4</v>
      </c>
      <c r="AG1301" s="35">
        <v>0</v>
      </c>
      <c r="AH1301" s="35">
        <v>0</v>
      </c>
      <c r="AI1301" s="35">
        <v>4.6860356138699998E-4</v>
      </c>
      <c r="AJ1301" s="35">
        <v>4.44543231829E-4</v>
      </c>
      <c r="AM1301" s="34"/>
      <c r="AY1301" s="36"/>
      <c r="AZ1301" s="36"/>
      <c r="BA1301" s="36"/>
      <c r="BB1301" s="36"/>
    </row>
    <row r="1302" spans="19:54" x14ac:dyDescent="0.2">
      <c r="S1302" s="8" t="s">
        <v>5426</v>
      </c>
      <c r="T1302" s="8" t="s">
        <v>5060</v>
      </c>
      <c r="U1302" s="35">
        <v>0.563883495146</v>
      </c>
      <c r="V1302" s="35">
        <v>0.63051337671700003</v>
      </c>
      <c r="W1302" s="35">
        <v>0.68169596690800005</v>
      </c>
      <c r="X1302" s="35">
        <v>0.72032597141800003</v>
      </c>
      <c r="Y1302" s="35">
        <v>0.44339207048500001</v>
      </c>
      <c r="Z1302" s="35">
        <v>0.51594896331700002</v>
      </c>
      <c r="AA1302" s="35">
        <v>0.60231539424299996</v>
      </c>
      <c r="AB1302" s="35">
        <v>0.82061349693300001</v>
      </c>
      <c r="AC1302" s="35">
        <v>0.437250427838</v>
      </c>
      <c r="AD1302" s="35">
        <v>0.55722829449400002</v>
      </c>
      <c r="AE1302" s="35">
        <v>0.54517516902300001</v>
      </c>
      <c r="AF1302" s="35">
        <v>0.50708024275100005</v>
      </c>
      <c r="AG1302" s="35">
        <v>0.69051833122600004</v>
      </c>
      <c r="AH1302" s="35">
        <v>0.75698274328399995</v>
      </c>
      <c r="AI1302" s="35">
        <v>0.65932521087200002</v>
      </c>
      <c r="AJ1302" s="35">
        <v>0.74594354300999999</v>
      </c>
      <c r="AM1302" s="34"/>
      <c r="AY1302" s="36"/>
      <c r="AZ1302" s="36"/>
      <c r="BA1302" s="36"/>
      <c r="BB1302" s="36"/>
    </row>
    <row r="1303" spans="19:54" x14ac:dyDescent="0.2">
      <c r="S1303" s="8" t="s">
        <v>5426</v>
      </c>
      <c r="T1303" s="8" t="s">
        <v>4973</v>
      </c>
      <c r="U1303" s="35">
        <v>0</v>
      </c>
      <c r="V1303" s="35">
        <v>0</v>
      </c>
      <c r="W1303" s="35">
        <v>0</v>
      </c>
      <c r="X1303" s="35">
        <v>0</v>
      </c>
      <c r="Y1303" s="35">
        <v>0</v>
      </c>
      <c r="Z1303" s="35">
        <v>0</v>
      </c>
      <c r="AA1303" s="35">
        <v>0</v>
      </c>
      <c r="AB1303" s="35">
        <v>0</v>
      </c>
      <c r="AC1303" s="35">
        <v>0</v>
      </c>
      <c r="AD1303" s="35">
        <v>0</v>
      </c>
      <c r="AE1303" s="35">
        <v>0</v>
      </c>
      <c r="AF1303" s="35">
        <v>0</v>
      </c>
      <c r="AG1303" s="35">
        <v>0</v>
      </c>
      <c r="AH1303" s="35">
        <v>0</v>
      </c>
      <c r="AI1303" s="35">
        <v>0</v>
      </c>
      <c r="AJ1303" s="35">
        <v>0</v>
      </c>
      <c r="AM1303" s="34"/>
      <c r="AY1303" s="36"/>
      <c r="AZ1303" s="36"/>
      <c r="BA1303" s="36"/>
      <c r="BB1303" s="36"/>
    </row>
    <row r="1304" spans="19:54" ht="15.75" thickBot="1" x14ac:dyDescent="0.25">
      <c r="S1304" s="40" t="s">
        <v>5426</v>
      </c>
      <c r="T1304" s="40" t="s">
        <v>52</v>
      </c>
      <c r="U1304" s="41">
        <v>0</v>
      </c>
      <c r="V1304" s="41">
        <v>0</v>
      </c>
      <c r="W1304" s="41">
        <v>0</v>
      </c>
      <c r="X1304" s="41">
        <v>0</v>
      </c>
      <c r="Y1304" s="41">
        <v>0</v>
      </c>
      <c r="Z1304" s="41">
        <v>0</v>
      </c>
      <c r="AA1304" s="41">
        <v>0</v>
      </c>
      <c r="AB1304" s="41">
        <v>0</v>
      </c>
      <c r="AC1304" s="41">
        <v>0</v>
      </c>
      <c r="AD1304" s="41">
        <v>0</v>
      </c>
      <c r="AE1304" s="41">
        <v>0</v>
      </c>
      <c r="AF1304" s="41">
        <v>0</v>
      </c>
      <c r="AG1304" s="41">
        <v>0</v>
      </c>
      <c r="AH1304" s="41">
        <v>0</v>
      </c>
      <c r="AI1304" s="41">
        <v>0</v>
      </c>
      <c r="AJ1304" s="41">
        <v>0</v>
      </c>
      <c r="AM1304" s="34"/>
      <c r="AY1304" s="36"/>
      <c r="AZ1304" s="36"/>
      <c r="BA1304" s="36"/>
      <c r="BB1304" s="36"/>
    </row>
    <row r="1305" spans="19:54" x14ac:dyDescent="0.2">
      <c r="S1305" s="8" t="s">
        <v>5427</v>
      </c>
      <c r="T1305" s="8" t="s">
        <v>5054</v>
      </c>
      <c r="U1305" s="35">
        <v>0.98971377459700005</v>
      </c>
      <c r="V1305" s="35">
        <v>0.98767334360600001</v>
      </c>
      <c r="W1305" s="35">
        <v>0.98398028342599997</v>
      </c>
      <c r="X1305" s="35">
        <v>0.99292760096800003</v>
      </c>
      <c r="Y1305" s="35">
        <v>0.970022624434</v>
      </c>
      <c r="Z1305" s="35">
        <v>0.99282560706400003</v>
      </c>
      <c r="AA1305" s="35">
        <v>0.93741588156099998</v>
      </c>
      <c r="AB1305" s="35">
        <v>0.84277620396599995</v>
      </c>
      <c r="AC1305" s="35">
        <v>0.99273255814000005</v>
      </c>
      <c r="AD1305" s="35">
        <v>0.97760416666700001</v>
      </c>
      <c r="AE1305" s="35">
        <v>0.97029147982099995</v>
      </c>
      <c r="AF1305" s="35">
        <v>0.96259124087600001</v>
      </c>
      <c r="AG1305" s="35">
        <v>0.992492492492</v>
      </c>
      <c r="AH1305" s="35">
        <v>0.97483498349800002</v>
      </c>
      <c r="AI1305" s="35">
        <v>0.98807157057700001</v>
      </c>
      <c r="AJ1305" s="35">
        <v>0.99436763952899998</v>
      </c>
      <c r="AM1305" s="34"/>
      <c r="AY1305" s="36"/>
      <c r="AZ1305" s="36"/>
      <c r="BA1305" s="36"/>
      <c r="BB1305" s="36"/>
    </row>
    <row r="1306" spans="19:54" x14ac:dyDescent="0.2">
      <c r="S1306" s="8" t="s">
        <v>5427</v>
      </c>
      <c r="T1306" s="8" t="s">
        <v>5056</v>
      </c>
      <c r="U1306" s="35">
        <v>0</v>
      </c>
      <c r="V1306" s="35">
        <v>0</v>
      </c>
      <c r="W1306" s="35">
        <v>0</v>
      </c>
      <c r="X1306" s="35">
        <v>1.8611576400499999E-4</v>
      </c>
      <c r="Y1306" s="35">
        <v>5.6561085972900004E-4</v>
      </c>
      <c r="Z1306" s="35">
        <v>0</v>
      </c>
      <c r="AA1306" s="35">
        <v>0</v>
      </c>
      <c r="AB1306" s="35">
        <v>0</v>
      </c>
      <c r="AC1306" s="35">
        <v>3.6337209302299999E-4</v>
      </c>
      <c r="AD1306" s="35">
        <v>0</v>
      </c>
      <c r="AE1306" s="35">
        <v>0</v>
      </c>
      <c r="AF1306" s="35">
        <v>0</v>
      </c>
      <c r="AG1306" s="35">
        <v>0</v>
      </c>
      <c r="AH1306" s="35">
        <v>0</v>
      </c>
      <c r="AI1306" s="35">
        <v>0</v>
      </c>
      <c r="AJ1306" s="35">
        <v>0</v>
      </c>
      <c r="AM1306" s="34"/>
      <c r="AY1306" s="36"/>
      <c r="AZ1306" s="36"/>
      <c r="BA1306" s="36"/>
      <c r="BB1306" s="36"/>
    </row>
    <row r="1307" spans="19:54" x14ac:dyDescent="0.2">
      <c r="S1307" s="8" t="s">
        <v>5427</v>
      </c>
      <c r="T1307" s="8" t="s">
        <v>5058</v>
      </c>
      <c r="U1307" s="35">
        <v>2.2361359570700001E-4</v>
      </c>
      <c r="V1307" s="35">
        <v>0</v>
      </c>
      <c r="W1307" s="35">
        <v>3.0807147258199999E-4</v>
      </c>
      <c r="X1307" s="35">
        <v>0</v>
      </c>
      <c r="Y1307" s="35">
        <v>0</v>
      </c>
      <c r="Z1307" s="35">
        <v>5.5187637969099997E-4</v>
      </c>
      <c r="AA1307" s="35">
        <v>6.7294751009400005E-4</v>
      </c>
      <c r="AB1307" s="35">
        <v>0</v>
      </c>
      <c r="AC1307" s="35">
        <v>0</v>
      </c>
      <c r="AD1307" s="35">
        <v>5.2083333333300004E-4</v>
      </c>
      <c r="AE1307" s="35">
        <v>2.2421524663700002E-3</v>
      </c>
      <c r="AF1307" s="35">
        <v>9.1240875912399996E-4</v>
      </c>
      <c r="AG1307" s="35">
        <v>0</v>
      </c>
      <c r="AH1307" s="35">
        <v>4.1254125412500001E-4</v>
      </c>
      <c r="AI1307" s="35">
        <v>0</v>
      </c>
      <c r="AJ1307" s="35">
        <v>0</v>
      </c>
      <c r="AM1307" s="34"/>
      <c r="AY1307" s="36"/>
      <c r="AZ1307" s="36"/>
      <c r="BA1307" s="36"/>
      <c r="BB1307" s="36"/>
    </row>
    <row r="1308" spans="19:54" x14ac:dyDescent="0.2">
      <c r="S1308" s="8" t="s">
        <v>5427</v>
      </c>
      <c r="T1308" s="8" t="s">
        <v>5060</v>
      </c>
      <c r="U1308" s="35">
        <v>1.0062611806799999E-2</v>
      </c>
      <c r="V1308" s="35">
        <v>1.23266563945E-2</v>
      </c>
      <c r="W1308" s="35">
        <v>1.5711645101699999E-2</v>
      </c>
      <c r="X1308" s="35">
        <v>6.8862832681899997E-3</v>
      </c>
      <c r="Y1308" s="35">
        <v>2.9411764705900002E-2</v>
      </c>
      <c r="Z1308" s="35">
        <v>6.6225165562900003E-3</v>
      </c>
      <c r="AA1308" s="35">
        <v>6.19111709287E-2</v>
      </c>
      <c r="AB1308" s="35">
        <v>0.157223796034</v>
      </c>
      <c r="AC1308" s="35">
        <v>6.9040697674400001E-3</v>
      </c>
      <c r="AD1308" s="35">
        <v>2.1874999999999999E-2</v>
      </c>
      <c r="AE1308" s="35">
        <v>2.7466367713000001E-2</v>
      </c>
      <c r="AF1308" s="35">
        <v>3.6496350364999999E-2</v>
      </c>
      <c r="AG1308" s="35">
        <v>7.5075075075100002E-3</v>
      </c>
      <c r="AH1308" s="35">
        <v>2.4752475247499999E-2</v>
      </c>
      <c r="AI1308" s="35">
        <v>1.19284294235E-2</v>
      </c>
      <c r="AJ1308" s="35">
        <v>5.6323604710700002E-3</v>
      </c>
      <c r="AM1308" s="34"/>
      <c r="AY1308" s="36"/>
      <c r="AZ1308" s="36"/>
      <c r="BA1308" s="36"/>
      <c r="BB1308" s="36"/>
    </row>
    <row r="1309" spans="19:54" x14ac:dyDescent="0.2">
      <c r="S1309" s="8" t="s">
        <v>5427</v>
      </c>
      <c r="T1309" s="8" t="s">
        <v>4973</v>
      </c>
      <c r="U1309" s="35">
        <v>0</v>
      </c>
      <c r="V1309" s="35">
        <v>0</v>
      </c>
      <c r="W1309" s="35">
        <v>0</v>
      </c>
      <c r="X1309" s="35">
        <v>0</v>
      </c>
      <c r="Y1309" s="35">
        <v>0</v>
      </c>
      <c r="Z1309" s="35">
        <v>0</v>
      </c>
      <c r="AA1309" s="35">
        <v>0</v>
      </c>
      <c r="AB1309" s="35">
        <v>0</v>
      </c>
      <c r="AC1309" s="35">
        <v>0</v>
      </c>
      <c r="AD1309" s="35">
        <v>0</v>
      </c>
      <c r="AE1309" s="35">
        <v>0</v>
      </c>
      <c r="AF1309" s="35">
        <v>0</v>
      </c>
      <c r="AG1309" s="35">
        <v>0</v>
      </c>
      <c r="AH1309" s="35">
        <v>0</v>
      </c>
      <c r="AI1309" s="35">
        <v>0</v>
      </c>
      <c r="AJ1309" s="35">
        <v>0</v>
      </c>
      <c r="AM1309" s="34"/>
      <c r="AY1309" s="36"/>
      <c r="AZ1309" s="36"/>
      <c r="BA1309" s="36"/>
      <c r="BB1309" s="36"/>
    </row>
    <row r="1310" spans="19:54" ht="15.75" thickBot="1" x14ac:dyDescent="0.25">
      <c r="S1310" s="40" t="s">
        <v>5427</v>
      </c>
      <c r="T1310" s="40" t="s">
        <v>52</v>
      </c>
      <c r="U1310" s="41">
        <v>0</v>
      </c>
      <c r="V1310" s="41">
        <v>0</v>
      </c>
      <c r="W1310" s="41">
        <v>0</v>
      </c>
      <c r="X1310" s="41">
        <v>0</v>
      </c>
      <c r="Y1310" s="41">
        <v>0</v>
      </c>
      <c r="Z1310" s="41">
        <v>0</v>
      </c>
      <c r="AA1310" s="41">
        <v>0</v>
      </c>
      <c r="AB1310" s="41">
        <v>0</v>
      </c>
      <c r="AC1310" s="41">
        <v>0</v>
      </c>
      <c r="AD1310" s="41">
        <v>0</v>
      </c>
      <c r="AE1310" s="41">
        <v>0</v>
      </c>
      <c r="AF1310" s="41">
        <v>0</v>
      </c>
      <c r="AG1310" s="41">
        <v>0</v>
      </c>
      <c r="AH1310" s="41">
        <v>0</v>
      </c>
      <c r="AI1310" s="41">
        <v>0</v>
      </c>
      <c r="AJ1310" s="41">
        <v>0</v>
      </c>
      <c r="AM1310" s="34"/>
      <c r="AY1310" s="36"/>
      <c r="AZ1310" s="36"/>
      <c r="BA1310" s="36"/>
      <c r="BB1310" s="36"/>
    </row>
    <row r="1311" spans="19:54" x14ac:dyDescent="0.2">
      <c r="S1311" s="8" t="s">
        <v>5428</v>
      </c>
      <c r="T1311" s="8" t="s">
        <v>5054</v>
      </c>
      <c r="U1311" s="35">
        <v>0.96784922394700001</v>
      </c>
      <c r="V1311" s="35">
        <v>0.85447761194000005</v>
      </c>
      <c r="W1311" s="35">
        <v>0.87091366303399997</v>
      </c>
      <c r="X1311" s="35">
        <v>0.852280620514</v>
      </c>
      <c r="Y1311" s="35">
        <v>0.87512846865399996</v>
      </c>
      <c r="Z1311" s="35">
        <v>0.95591877166899997</v>
      </c>
      <c r="AA1311" s="35">
        <v>0.91862955032100002</v>
      </c>
      <c r="AB1311" s="35">
        <v>0.69508752117399997</v>
      </c>
      <c r="AC1311" s="35">
        <v>0.98377522754299995</v>
      </c>
      <c r="AD1311" s="35">
        <v>0.95105672969999999</v>
      </c>
      <c r="AE1311" s="35">
        <v>0.89134125636700001</v>
      </c>
      <c r="AF1311" s="35">
        <v>0.91023622047200003</v>
      </c>
      <c r="AG1311" s="35">
        <v>0.89775990809899997</v>
      </c>
      <c r="AH1311" s="35">
        <v>0.86781789638899998</v>
      </c>
      <c r="AI1311" s="35">
        <v>0.90935192780999996</v>
      </c>
      <c r="AJ1311" s="35">
        <v>0.89780681287899999</v>
      </c>
      <c r="AM1311" s="34"/>
      <c r="AY1311" s="36"/>
      <c r="AZ1311" s="36"/>
      <c r="BA1311" s="36"/>
      <c r="BB1311" s="36"/>
    </row>
    <row r="1312" spans="19:54" x14ac:dyDescent="0.2">
      <c r="S1312" s="8" t="s">
        <v>5428</v>
      </c>
      <c r="T1312" s="8" t="s">
        <v>5056</v>
      </c>
      <c r="U1312" s="35">
        <v>0</v>
      </c>
      <c r="V1312" s="35">
        <v>0</v>
      </c>
      <c r="W1312" s="35">
        <v>0</v>
      </c>
      <c r="X1312" s="35">
        <v>0</v>
      </c>
      <c r="Y1312" s="35">
        <v>1.02774922919E-3</v>
      </c>
      <c r="Z1312" s="35">
        <v>0</v>
      </c>
      <c r="AA1312" s="35">
        <v>0</v>
      </c>
      <c r="AB1312" s="35">
        <v>0</v>
      </c>
      <c r="AC1312" s="35">
        <v>0</v>
      </c>
      <c r="AD1312" s="35">
        <v>0</v>
      </c>
      <c r="AE1312" s="35">
        <v>0</v>
      </c>
      <c r="AF1312" s="35">
        <v>1.0498687663999999E-3</v>
      </c>
      <c r="AG1312" s="35">
        <v>0</v>
      </c>
      <c r="AH1312" s="35">
        <v>0</v>
      </c>
      <c r="AI1312" s="35">
        <v>0</v>
      </c>
      <c r="AJ1312" s="35">
        <v>0</v>
      </c>
      <c r="AM1312" s="34"/>
      <c r="AY1312" s="36"/>
      <c r="AZ1312" s="36"/>
      <c r="BA1312" s="36"/>
      <c r="BB1312" s="36"/>
    </row>
    <row r="1313" spans="19:54" x14ac:dyDescent="0.2">
      <c r="S1313" s="8" t="s">
        <v>5428</v>
      </c>
      <c r="T1313" s="8" t="s">
        <v>5058</v>
      </c>
      <c r="U1313" s="35">
        <v>0</v>
      </c>
      <c r="V1313" s="35">
        <v>0</v>
      </c>
      <c r="W1313" s="35">
        <v>8.3822296730899995E-4</v>
      </c>
      <c r="X1313" s="35">
        <v>0</v>
      </c>
      <c r="Y1313" s="35">
        <v>2.5693730729700001E-3</v>
      </c>
      <c r="Z1313" s="35">
        <v>1.48588410104E-3</v>
      </c>
      <c r="AA1313" s="35">
        <v>0</v>
      </c>
      <c r="AB1313" s="35">
        <v>0</v>
      </c>
      <c r="AC1313" s="35">
        <v>1.5829046300000001E-3</v>
      </c>
      <c r="AD1313" s="35">
        <v>0</v>
      </c>
      <c r="AE1313" s="35">
        <v>0</v>
      </c>
      <c r="AF1313" s="35">
        <v>1.0498687663999999E-3</v>
      </c>
      <c r="AG1313" s="35">
        <v>0</v>
      </c>
      <c r="AH1313" s="35">
        <v>3.1397174254299998E-4</v>
      </c>
      <c r="AI1313" s="35">
        <v>0</v>
      </c>
      <c r="AJ1313" s="35">
        <v>1.39990667289E-3</v>
      </c>
      <c r="AM1313" s="34"/>
      <c r="AY1313" s="36"/>
      <c r="AZ1313" s="36"/>
      <c r="BA1313" s="36"/>
      <c r="BB1313" s="36"/>
    </row>
    <row r="1314" spans="19:54" x14ac:dyDescent="0.2">
      <c r="S1314" s="8" t="s">
        <v>5428</v>
      </c>
      <c r="T1314" s="8" t="s">
        <v>5060</v>
      </c>
      <c r="U1314" s="35">
        <v>3.2150776053199999E-2</v>
      </c>
      <c r="V1314" s="35">
        <v>0.14552238806000001</v>
      </c>
      <c r="W1314" s="35">
        <v>0.12824811399800001</v>
      </c>
      <c r="X1314" s="35">
        <v>0.147719379486</v>
      </c>
      <c r="Y1314" s="35">
        <v>0.121274409044</v>
      </c>
      <c r="Z1314" s="35">
        <v>4.2595344229799999E-2</v>
      </c>
      <c r="AA1314" s="35">
        <v>8.13704496788E-2</v>
      </c>
      <c r="AB1314" s="35">
        <v>0.30491247882599998</v>
      </c>
      <c r="AC1314" s="35">
        <v>1.46418678275E-2</v>
      </c>
      <c r="AD1314" s="35">
        <v>4.8943270300299997E-2</v>
      </c>
      <c r="AE1314" s="35">
        <v>0.108658743633</v>
      </c>
      <c r="AF1314" s="35">
        <v>8.7664041994800004E-2</v>
      </c>
      <c r="AG1314" s="35">
        <v>0.102240091901</v>
      </c>
      <c r="AH1314" s="35">
        <v>0.131868131868</v>
      </c>
      <c r="AI1314" s="35">
        <v>9.0648072190299994E-2</v>
      </c>
      <c r="AJ1314" s="35">
        <v>0.100793280448</v>
      </c>
      <c r="AM1314" s="34"/>
      <c r="AY1314" s="36"/>
      <c r="AZ1314" s="36"/>
      <c r="BA1314" s="36"/>
      <c r="BB1314" s="36"/>
    </row>
    <row r="1315" spans="19:54" x14ac:dyDescent="0.2">
      <c r="S1315" s="8" t="s">
        <v>5428</v>
      </c>
      <c r="T1315" s="8" t="s">
        <v>4973</v>
      </c>
      <c r="U1315" s="35">
        <v>0</v>
      </c>
      <c r="V1315" s="35">
        <v>0</v>
      </c>
      <c r="W1315" s="35">
        <v>0</v>
      </c>
      <c r="X1315" s="35">
        <v>0</v>
      </c>
      <c r="Y1315" s="35">
        <v>0</v>
      </c>
      <c r="Z1315" s="35">
        <v>0</v>
      </c>
      <c r="AA1315" s="35">
        <v>0</v>
      </c>
      <c r="AB1315" s="35">
        <v>0</v>
      </c>
      <c r="AC1315" s="35">
        <v>0</v>
      </c>
      <c r="AD1315" s="35">
        <v>0</v>
      </c>
      <c r="AE1315" s="35">
        <v>0</v>
      </c>
      <c r="AF1315" s="35">
        <v>0</v>
      </c>
      <c r="AG1315" s="35">
        <v>0</v>
      </c>
      <c r="AH1315" s="35">
        <v>0</v>
      </c>
      <c r="AI1315" s="35">
        <v>0</v>
      </c>
      <c r="AJ1315" s="35">
        <v>0</v>
      </c>
      <c r="AM1315" s="34"/>
      <c r="AY1315" s="36"/>
      <c r="AZ1315" s="36"/>
      <c r="BA1315" s="36"/>
      <c r="BB1315" s="36"/>
    </row>
    <row r="1316" spans="19:54" ht="15.75" thickBot="1" x14ac:dyDescent="0.25">
      <c r="S1316" s="40" t="s">
        <v>5428</v>
      </c>
      <c r="T1316" s="40" t="s">
        <v>52</v>
      </c>
      <c r="U1316" s="41">
        <v>0</v>
      </c>
      <c r="V1316" s="41">
        <v>0</v>
      </c>
      <c r="W1316" s="41">
        <v>0</v>
      </c>
      <c r="X1316" s="41">
        <v>0</v>
      </c>
      <c r="Y1316" s="41">
        <v>0</v>
      </c>
      <c r="Z1316" s="41">
        <v>0</v>
      </c>
      <c r="AA1316" s="41">
        <v>0</v>
      </c>
      <c r="AB1316" s="41">
        <v>0</v>
      </c>
      <c r="AC1316" s="41">
        <v>0</v>
      </c>
      <c r="AD1316" s="41">
        <v>0</v>
      </c>
      <c r="AE1316" s="41">
        <v>0</v>
      </c>
      <c r="AF1316" s="41">
        <v>0</v>
      </c>
      <c r="AG1316" s="41">
        <v>0</v>
      </c>
      <c r="AH1316" s="41">
        <v>0</v>
      </c>
      <c r="AI1316" s="41">
        <v>0</v>
      </c>
      <c r="AJ1316" s="41">
        <v>0</v>
      </c>
      <c r="AM1316" s="34"/>
      <c r="AY1316" s="36"/>
      <c r="AZ1316" s="36"/>
      <c r="BA1316" s="36"/>
      <c r="BB1316" s="36"/>
    </row>
    <row r="1317" spans="19:54" x14ac:dyDescent="0.2">
      <c r="S1317" s="8" t="s">
        <v>5429</v>
      </c>
      <c r="T1317" s="8" t="s">
        <v>5054</v>
      </c>
      <c r="U1317" s="35">
        <v>0.99527444565599998</v>
      </c>
      <c r="V1317" s="35">
        <v>0.98853868194799999</v>
      </c>
      <c r="W1317" s="35">
        <v>0.99031216361700003</v>
      </c>
      <c r="X1317" s="35">
        <v>0.98748510131099998</v>
      </c>
      <c r="Y1317" s="35">
        <v>0.98151125401899997</v>
      </c>
      <c r="Z1317" s="35">
        <v>0.993555316864</v>
      </c>
      <c r="AA1317" s="35">
        <v>0.93041526374899997</v>
      </c>
      <c r="AB1317" s="35">
        <v>0.84932194876900002</v>
      </c>
      <c r="AC1317" s="35">
        <v>0.96814159292000002</v>
      </c>
      <c r="AD1317" s="35">
        <v>0.92246520874799998</v>
      </c>
      <c r="AE1317" s="35">
        <v>0.96587677725099996</v>
      </c>
      <c r="AF1317" s="35">
        <v>0.97227473219899996</v>
      </c>
      <c r="AG1317" s="35">
        <v>0.99150743099799998</v>
      </c>
      <c r="AH1317" s="35">
        <v>0.98489996224999998</v>
      </c>
      <c r="AI1317" s="35">
        <v>0.98890010090799996</v>
      </c>
      <c r="AJ1317" s="35">
        <v>0.991139988187</v>
      </c>
      <c r="AM1317" s="34"/>
      <c r="AY1317" s="36"/>
      <c r="AZ1317" s="36"/>
      <c r="BA1317" s="36"/>
      <c r="BB1317" s="36"/>
    </row>
    <row r="1318" spans="19:54" x14ac:dyDescent="0.2">
      <c r="S1318" s="8" t="s">
        <v>5429</v>
      </c>
      <c r="T1318" s="8" t="s">
        <v>5056</v>
      </c>
      <c r="U1318" s="35">
        <v>0</v>
      </c>
      <c r="V1318" s="35">
        <v>0</v>
      </c>
      <c r="W1318" s="35">
        <v>0</v>
      </c>
      <c r="X1318" s="35">
        <v>0</v>
      </c>
      <c r="Y1318" s="35">
        <v>8.0385852089999996E-4</v>
      </c>
      <c r="Z1318" s="35">
        <v>0</v>
      </c>
      <c r="AA1318" s="35">
        <v>0</v>
      </c>
      <c r="AB1318" s="35">
        <v>0</v>
      </c>
      <c r="AC1318" s="35">
        <v>8.8495575221200003E-4</v>
      </c>
      <c r="AD1318" s="35">
        <v>0</v>
      </c>
      <c r="AE1318" s="35">
        <v>0</v>
      </c>
      <c r="AF1318" s="35">
        <v>6.30119722747E-4</v>
      </c>
      <c r="AG1318" s="35">
        <v>0</v>
      </c>
      <c r="AH1318" s="35">
        <v>0</v>
      </c>
      <c r="AI1318" s="35">
        <v>0</v>
      </c>
      <c r="AJ1318" s="35">
        <v>0</v>
      </c>
      <c r="AM1318" s="34"/>
      <c r="AY1318" s="36"/>
      <c r="AZ1318" s="36"/>
      <c r="BA1318" s="36"/>
      <c r="BB1318" s="36"/>
    </row>
    <row r="1319" spans="19:54" x14ac:dyDescent="0.2">
      <c r="S1319" s="8" t="s">
        <v>5429</v>
      </c>
      <c r="T1319" s="8" t="s">
        <v>5058</v>
      </c>
      <c r="U1319" s="35">
        <v>0</v>
      </c>
      <c r="V1319" s="35">
        <v>0</v>
      </c>
      <c r="W1319" s="35">
        <v>0</v>
      </c>
      <c r="X1319" s="35">
        <v>5.9594755661499996E-4</v>
      </c>
      <c r="Y1319" s="35">
        <v>0</v>
      </c>
      <c r="Z1319" s="35">
        <v>2.1482277121400001E-3</v>
      </c>
      <c r="AA1319" s="35">
        <v>0</v>
      </c>
      <c r="AB1319" s="35">
        <v>0</v>
      </c>
      <c r="AC1319" s="35">
        <v>8.8495575221200003E-4</v>
      </c>
      <c r="AD1319" s="35">
        <v>0</v>
      </c>
      <c r="AE1319" s="35">
        <v>9.4786729857800002E-4</v>
      </c>
      <c r="AF1319" s="35">
        <v>1.2602394454899999E-3</v>
      </c>
      <c r="AG1319" s="35">
        <v>0</v>
      </c>
      <c r="AH1319" s="35">
        <v>0</v>
      </c>
      <c r="AI1319" s="35">
        <v>2.01816347124E-3</v>
      </c>
      <c r="AJ1319" s="35">
        <v>1.7720023626700001E-3</v>
      </c>
      <c r="AM1319" s="34"/>
      <c r="AY1319" s="36"/>
      <c r="AZ1319" s="36"/>
      <c r="BA1319" s="36"/>
      <c r="BB1319" s="36"/>
    </row>
    <row r="1320" spans="19:54" x14ac:dyDescent="0.2">
      <c r="S1320" s="8" t="s">
        <v>5429</v>
      </c>
      <c r="T1320" s="8" t="s">
        <v>5060</v>
      </c>
      <c r="U1320" s="35">
        <v>4.72555434387E-3</v>
      </c>
      <c r="V1320" s="35">
        <v>1.14613180516E-2</v>
      </c>
      <c r="W1320" s="35">
        <v>9.6878363832100002E-3</v>
      </c>
      <c r="X1320" s="35">
        <v>1.19189511323E-2</v>
      </c>
      <c r="Y1320" s="35">
        <v>1.76848874598E-2</v>
      </c>
      <c r="Z1320" s="35">
        <v>4.2964554242699996E-3</v>
      </c>
      <c r="AA1320" s="35">
        <v>6.9584736251400006E-2</v>
      </c>
      <c r="AB1320" s="35">
        <v>0.150678051231</v>
      </c>
      <c r="AC1320" s="35">
        <v>3.0088495575199999E-2</v>
      </c>
      <c r="AD1320" s="35">
        <v>7.7534791252499999E-2</v>
      </c>
      <c r="AE1320" s="35">
        <v>3.3175355450199999E-2</v>
      </c>
      <c r="AF1320" s="35">
        <v>2.58349086326E-2</v>
      </c>
      <c r="AG1320" s="35">
        <v>8.4925690021200005E-3</v>
      </c>
      <c r="AH1320" s="35">
        <v>1.51000377501E-2</v>
      </c>
      <c r="AI1320" s="35">
        <v>9.08173562059E-3</v>
      </c>
      <c r="AJ1320" s="35">
        <v>7.0880094506800004E-3</v>
      </c>
      <c r="AM1320" s="34"/>
      <c r="AY1320" s="36"/>
      <c r="AZ1320" s="36"/>
      <c r="BA1320" s="36"/>
      <c r="BB1320" s="36"/>
    </row>
    <row r="1321" spans="19:54" x14ac:dyDescent="0.2">
      <c r="S1321" s="8" t="s">
        <v>5429</v>
      </c>
      <c r="T1321" s="8" t="s">
        <v>4973</v>
      </c>
      <c r="U1321" s="35">
        <v>0</v>
      </c>
      <c r="V1321" s="35">
        <v>0</v>
      </c>
      <c r="W1321" s="35">
        <v>0</v>
      </c>
      <c r="X1321" s="35">
        <v>0</v>
      </c>
      <c r="Y1321" s="35">
        <v>0</v>
      </c>
      <c r="Z1321" s="35">
        <v>0</v>
      </c>
      <c r="AA1321" s="35">
        <v>0</v>
      </c>
      <c r="AB1321" s="35">
        <v>0</v>
      </c>
      <c r="AC1321" s="35">
        <v>0</v>
      </c>
      <c r="AD1321" s="35">
        <v>0</v>
      </c>
      <c r="AE1321" s="35">
        <v>0</v>
      </c>
      <c r="AF1321" s="35">
        <v>0</v>
      </c>
      <c r="AG1321" s="35">
        <v>0</v>
      </c>
      <c r="AH1321" s="35">
        <v>0</v>
      </c>
      <c r="AI1321" s="35">
        <v>0</v>
      </c>
      <c r="AJ1321" s="35">
        <v>0</v>
      </c>
      <c r="AM1321" s="34"/>
      <c r="AY1321" s="36"/>
      <c r="AZ1321" s="36"/>
      <c r="BA1321" s="36"/>
      <c r="BB1321" s="36"/>
    </row>
    <row r="1322" spans="19:54" ht="15.75" thickBot="1" x14ac:dyDescent="0.25">
      <c r="S1322" s="40" t="s">
        <v>5429</v>
      </c>
      <c r="T1322" s="40" t="s">
        <v>52</v>
      </c>
      <c r="U1322" s="41">
        <v>0</v>
      </c>
      <c r="V1322" s="41">
        <v>0</v>
      </c>
      <c r="W1322" s="41">
        <v>0</v>
      </c>
      <c r="X1322" s="41">
        <v>0</v>
      </c>
      <c r="Y1322" s="41">
        <v>0</v>
      </c>
      <c r="Z1322" s="41">
        <v>0</v>
      </c>
      <c r="AA1322" s="41">
        <v>0</v>
      </c>
      <c r="AB1322" s="41">
        <v>0</v>
      </c>
      <c r="AC1322" s="41">
        <v>0</v>
      </c>
      <c r="AD1322" s="41">
        <v>0</v>
      </c>
      <c r="AE1322" s="41">
        <v>0</v>
      </c>
      <c r="AF1322" s="41">
        <v>0</v>
      </c>
      <c r="AG1322" s="41">
        <v>0</v>
      </c>
      <c r="AH1322" s="41">
        <v>0</v>
      </c>
      <c r="AI1322" s="41">
        <v>0</v>
      </c>
      <c r="AJ1322" s="41">
        <v>0</v>
      </c>
      <c r="AM1322" s="34"/>
      <c r="AY1322" s="36"/>
      <c r="AZ1322" s="36"/>
      <c r="BA1322" s="36"/>
      <c r="BB1322" s="36"/>
    </row>
    <row r="1323" spans="19:54" x14ac:dyDescent="0.2">
      <c r="S1323" s="8" t="s">
        <v>5430</v>
      </c>
      <c r="T1323" s="8" t="s">
        <v>5054</v>
      </c>
      <c r="U1323" s="35">
        <v>0.99384152182800001</v>
      </c>
      <c r="V1323" s="35">
        <v>0.98375870069600002</v>
      </c>
      <c r="W1323" s="35">
        <v>0.98914800277100001</v>
      </c>
      <c r="X1323" s="35">
        <v>0.99111178065700001</v>
      </c>
      <c r="Y1323" s="35">
        <v>0.97054825555099999</v>
      </c>
      <c r="Z1323" s="35">
        <v>0.99510284035300001</v>
      </c>
      <c r="AA1323" s="35">
        <v>0.96019108280300003</v>
      </c>
      <c r="AB1323" s="35">
        <v>0.88042289464099999</v>
      </c>
      <c r="AC1323" s="35">
        <v>0.99056810704099996</v>
      </c>
      <c r="AD1323" s="35">
        <v>0.9765625</v>
      </c>
      <c r="AE1323" s="35">
        <v>0.97407535430299996</v>
      </c>
      <c r="AF1323" s="35">
        <v>0.96683489545800005</v>
      </c>
      <c r="AG1323" s="35">
        <v>0.99311362518400004</v>
      </c>
      <c r="AH1323" s="35">
        <v>0.98652896273000001</v>
      </c>
      <c r="AI1323" s="35">
        <v>0.98479087452500003</v>
      </c>
      <c r="AJ1323" s="35">
        <v>0.98825887743399998</v>
      </c>
      <c r="AM1323" s="34"/>
      <c r="AY1323" s="36"/>
      <c r="AZ1323" s="36"/>
      <c r="BA1323" s="36"/>
      <c r="BB1323" s="36"/>
    </row>
    <row r="1324" spans="19:54" x14ac:dyDescent="0.2">
      <c r="S1324" s="8" t="s">
        <v>5430</v>
      </c>
      <c r="T1324" s="8" t="s">
        <v>5056</v>
      </c>
      <c r="U1324" s="35">
        <v>1.3685507048E-4</v>
      </c>
      <c r="V1324" s="35">
        <v>0</v>
      </c>
      <c r="W1324" s="35">
        <v>0</v>
      </c>
      <c r="X1324" s="35">
        <v>0</v>
      </c>
      <c r="Y1324" s="35">
        <v>0</v>
      </c>
      <c r="Z1324" s="35">
        <v>3.2647730982699998E-4</v>
      </c>
      <c r="AA1324" s="35">
        <v>0</v>
      </c>
      <c r="AB1324" s="35">
        <v>0</v>
      </c>
      <c r="AC1324" s="35">
        <v>0</v>
      </c>
      <c r="AD1324" s="35">
        <v>6.5104166666700002E-4</v>
      </c>
      <c r="AE1324" s="35">
        <v>3.4566194262E-4</v>
      </c>
      <c r="AF1324" s="35">
        <v>0</v>
      </c>
      <c r="AG1324" s="35">
        <v>0</v>
      </c>
      <c r="AH1324" s="35">
        <v>0</v>
      </c>
      <c r="AI1324" s="35">
        <v>0</v>
      </c>
      <c r="AJ1324" s="35">
        <v>0</v>
      </c>
      <c r="AM1324" s="34"/>
      <c r="AY1324" s="36"/>
      <c r="AZ1324" s="36"/>
      <c r="BA1324" s="36"/>
      <c r="BB1324" s="36"/>
    </row>
    <row r="1325" spans="19:54" x14ac:dyDescent="0.2">
      <c r="S1325" s="8" t="s">
        <v>5430</v>
      </c>
      <c r="T1325" s="8" t="s">
        <v>5058</v>
      </c>
      <c r="U1325" s="35">
        <v>2.7371014096100001E-4</v>
      </c>
      <c r="V1325" s="35">
        <v>1.1600928074199999E-3</v>
      </c>
      <c r="W1325" s="35">
        <v>0</v>
      </c>
      <c r="X1325" s="35">
        <v>3.01295570955E-4</v>
      </c>
      <c r="Y1325" s="35">
        <v>9.0620752152199998E-4</v>
      </c>
      <c r="Z1325" s="35">
        <v>6.5295461965399996E-4</v>
      </c>
      <c r="AA1325" s="35">
        <v>3.9808917197500001E-4</v>
      </c>
      <c r="AB1325" s="35">
        <v>0</v>
      </c>
      <c r="AC1325" s="35">
        <v>1.0967317394199999E-3</v>
      </c>
      <c r="AD1325" s="35">
        <v>2.6041666666699998E-3</v>
      </c>
      <c r="AE1325" s="35">
        <v>1.38264777048E-3</v>
      </c>
      <c r="AF1325" s="35">
        <v>7.2098053352600004E-4</v>
      </c>
      <c r="AG1325" s="35">
        <v>0</v>
      </c>
      <c r="AH1325" s="35">
        <v>2.2451728783100001E-4</v>
      </c>
      <c r="AI1325" s="35">
        <v>6.9132388523999999E-4</v>
      </c>
      <c r="AJ1325" s="35">
        <v>1.7182130584200001E-3</v>
      </c>
      <c r="AM1325" s="34"/>
      <c r="AY1325" s="36"/>
      <c r="AZ1325" s="36"/>
      <c r="BA1325" s="36"/>
      <c r="BB1325" s="36"/>
    </row>
    <row r="1326" spans="19:54" x14ac:dyDescent="0.2">
      <c r="S1326" s="8" t="s">
        <v>5430</v>
      </c>
      <c r="T1326" s="8" t="s">
        <v>5060</v>
      </c>
      <c r="U1326" s="35">
        <v>5.7479129601799997E-3</v>
      </c>
      <c r="V1326" s="35">
        <v>1.5081206496500001E-2</v>
      </c>
      <c r="W1326" s="35">
        <v>1.08519972293E-2</v>
      </c>
      <c r="X1326" s="35">
        <v>8.5869237722199995E-3</v>
      </c>
      <c r="Y1326" s="35">
        <v>2.8545536928E-2</v>
      </c>
      <c r="Z1326" s="35">
        <v>3.9177277179199997E-3</v>
      </c>
      <c r="AA1326" s="35">
        <v>3.94108280255E-2</v>
      </c>
      <c r="AB1326" s="35">
        <v>0.119577105359</v>
      </c>
      <c r="AC1326" s="35">
        <v>8.33516121957E-3</v>
      </c>
      <c r="AD1326" s="35">
        <v>2.0182291666699999E-2</v>
      </c>
      <c r="AE1326" s="35">
        <v>2.41963359834E-2</v>
      </c>
      <c r="AF1326" s="35">
        <v>3.2444124008699997E-2</v>
      </c>
      <c r="AG1326" s="35">
        <v>6.8863748155399999E-3</v>
      </c>
      <c r="AH1326" s="35">
        <v>1.3246519982E-2</v>
      </c>
      <c r="AI1326" s="35">
        <v>1.4517801590000001E-2</v>
      </c>
      <c r="AJ1326" s="35">
        <v>1.00229095074E-2</v>
      </c>
      <c r="AM1326" s="34"/>
      <c r="AY1326" s="36"/>
      <c r="AZ1326" s="36"/>
      <c r="BA1326" s="36"/>
      <c r="BB1326" s="36"/>
    </row>
    <row r="1327" spans="19:54" x14ac:dyDescent="0.2">
      <c r="S1327" s="8" t="s">
        <v>5430</v>
      </c>
      <c r="T1327" s="8" t="s">
        <v>4973</v>
      </c>
      <c r="U1327" s="35">
        <v>0</v>
      </c>
      <c r="V1327" s="35">
        <v>0</v>
      </c>
      <c r="W1327" s="35">
        <v>0</v>
      </c>
      <c r="X1327" s="35">
        <v>0</v>
      </c>
      <c r="Y1327" s="35">
        <v>0</v>
      </c>
      <c r="Z1327" s="35">
        <v>0</v>
      </c>
      <c r="AA1327" s="35">
        <v>0</v>
      </c>
      <c r="AB1327" s="35">
        <v>0</v>
      </c>
      <c r="AC1327" s="35">
        <v>0</v>
      </c>
      <c r="AD1327" s="35">
        <v>0</v>
      </c>
      <c r="AE1327" s="35">
        <v>0</v>
      </c>
      <c r="AF1327" s="35">
        <v>0</v>
      </c>
      <c r="AG1327" s="35">
        <v>0</v>
      </c>
      <c r="AH1327" s="35">
        <v>0</v>
      </c>
      <c r="AI1327" s="35">
        <v>0</v>
      </c>
      <c r="AJ1327" s="35">
        <v>0</v>
      </c>
      <c r="AM1327" s="34"/>
      <c r="AY1327" s="36"/>
      <c r="AZ1327" s="36"/>
      <c r="BA1327" s="36"/>
      <c r="BB1327" s="36"/>
    </row>
    <row r="1328" spans="19:54" ht="15.75" thickBot="1" x14ac:dyDescent="0.25">
      <c r="S1328" s="40" t="s">
        <v>5430</v>
      </c>
      <c r="T1328" s="40" t="s">
        <v>52</v>
      </c>
      <c r="U1328" s="41">
        <v>0</v>
      </c>
      <c r="V1328" s="41">
        <v>0</v>
      </c>
      <c r="W1328" s="41">
        <v>0</v>
      </c>
      <c r="X1328" s="41">
        <v>0</v>
      </c>
      <c r="Y1328" s="41">
        <v>0</v>
      </c>
      <c r="Z1328" s="41">
        <v>0</v>
      </c>
      <c r="AA1328" s="41">
        <v>0</v>
      </c>
      <c r="AB1328" s="41">
        <v>0</v>
      </c>
      <c r="AC1328" s="41">
        <v>0</v>
      </c>
      <c r="AD1328" s="41">
        <v>0</v>
      </c>
      <c r="AE1328" s="41">
        <v>0</v>
      </c>
      <c r="AF1328" s="41">
        <v>0</v>
      </c>
      <c r="AG1328" s="41">
        <v>0</v>
      </c>
      <c r="AH1328" s="41">
        <v>0</v>
      </c>
      <c r="AI1328" s="41">
        <v>0</v>
      </c>
      <c r="AJ1328" s="41">
        <v>0</v>
      </c>
      <c r="AM1328" s="34"/>
      <c r="AY1328" s="36"/>
      <c r="AZ1328" s="36"/>
      <c r="BA1328" s="36"/>
      <c r="BB1328" s="36"/>
    </row>
    <row r="1329" spans="19:54" x14ac:dyDescent="0.2">
      <c r="S1329" s="8" t="s">
        <v>5431</v>
      </c>
      <c r="T1329" s="8" t="s">
        <v>5054</v>
      </c>
      <c r="U1329" s="35">
        <v>0.99070764832000002</v>
      </c>
      <c r="V1329" s="35">
        <v>0.97837837837800001</v>
      </c>
      <c r="W1329" s="35">
        <v>0.983754222294</v>
      </c>
      <c r="X1329" s="35">
        <v>0.98802724077299997</v>
      </c>
      <c r="Y1329" s="35">
        <v>0.98167175784500005</v>
      </c>
      <c r="Z1329" s="35">
        <v>0.99318181818200002</v>
      </c>
      <c r="AA1329" s="35">
        <v>0.9609375</v>
      </c>
      <c r="AB1329" s="35">
        <v>0.79592314901600003</v>
      </c>
      <c r="AC1329" s="35">
        <v>0.994740660138</v>
      </c>
      <c r="AD1329" s="35">
        <v>0.98933688770399997</v>
      </c>
      <c r="AE1329" s="35">
        <v>0.95138479669999998</v>
      </c>
      <c r="AF1329" s="35">
        <v>0.96761757902900003</v>
      </c>
      <c r="AG1329" s="35">
        <v>0.98955097430100003</v>
      </c>
      <c r="AH1329" s="35">
        <v>0.98659826196199996</v>
      </c>
      <c r="AI1329" s="35">
        <v>0.98655726256999998</v>
      </c>
      <c r="AJ1329" s="35">
        <v>0.985064177363</v>
      </c>
      <c r="AM1329" s="34"/>
      <c r="AY1329" s="36"/>
      <c r="AZ1329" s="36"/>
      <c r="BA1329" s="36"/>
      <c r="BB1329" s="36"/>
    </row>
    <row r="1330" spans="19:54" x14ac:dyDescent="0.2">
      <c r="S1330" s="8" t="s">
        <v>5431</v>
      </c>
      <c r="T1330" s="8" t="s">
        <v>5056</v>
      </c>
      <c r="U1330" s="35">
        <v>1.1913271384299999E-4</v>
      </c>
      <c r="V1330" s="35">
        <v>0</v>
      </c>
      <c r="W1330" s="35">
        <v>1.60849284221E-4</v>
      </c>
      <c r="X1330" s="35">
        <v>2.19683655536E-4</v>
      </c>
      <c r="Y1330" s="35">
        <v>2.7770063871100002E-4</v>
      </c>
      <c r="Z1330" s="35">
        <v>0</v>
      </c>
      <c r="AA1330" s="35">
        <v>0</v>
      </c>
      <c r="AB1330" s="35">
        <v>2.34301780694E-4</v>
      </c>
      <c r="AC1330" s="35">
        <v>1.8135654697099999E-4</v>
      </c>
      <c r="AD1330" s="35">
        <v>3.33222259247E-4</v>
      </c>
      <c r="AE1330" s="35">
        <v>0</v>
      </c>
      <c r="AF1330" s="35">
        <v>3.0840400925200001E-4</v>
      </c>
      <c r="AG1330" s="35">
        <v>0</v>
      </c>
      <c r="AH1330" s="35">
        <v>2.09402156842E-4</v>
      </c>
      <c r="AI1330" s="35">
        <v>3.49162011173E-4</v>
      </c>
      <c r="AJ1330" s="35">
        <v>2.3337222870500001E-4</v>
      </c>
      <c r="AM1330" s="34"/>
      <c r="AY1330" s="36"/>
      <c r="AZ1330" s="36"/>
      <c r="BA1330" s="36"/>
      <c r="BB1330" s="36"/>
    </row>
    <row r="1331" spans="19:54" x14ac:dyDescent="0.2">
      <c r="S1331" s="8" t="s">
        <v>5431</v>
      </c>
      <c r="T1331" s="8" t="s">
        <v>5058</v>
      </c>
      <c r="U1331" s="35">
        <v>0</v>
      </c>
      <c r="V1331" s="35">
        <v>0</v>
      </c>
      <c r="W1331" s="35">
        <v>6.4339713688300003E-4</v>
      </c>
      <c r="X1331" s="35">
        <v>3.2952548330400001E-4</v>
      </c>
      <c r="Y1331" s="35">
        <v>5.5540127742300001E-4</v>
      </c>
      <c r="Z1331" s="35">
        <v>2.27272727273E-4</v>
      </c>
      <c r="AA1331" s="35">
        <v>0</v>
      </c>
      <c r="AB1331" s="35">
        <v>0</v>
      </c>
      <c r="AC1331" s="35">
        <v>9.0678273485699998E-4</v>
      </c>
      <c r="AD1331" s="35">
        <v>9.9966677774100004E-4</v>
      </c>
      <c r="AE1331" s="35">
        <v>8.8391278727200002E-4</v>
      </c>
      <c r="AF1331" s="35">
        <v>4.62606013878E-4</v>
      </c>
      <c r="AG1331" s="35">
        <v>0</v>
      </c>
      <c r="AH1331" s="35">
        <v>1.04701078421E-4</v>
      </c>
      <c r="AI1331" s="35">
        <v>1.3966480446900001E-3</v>
      </c>
      <c r="AJ1331" s="35">
        <v>1.4002333722299999E-3</v>
      </c>
      <c r="AM1331" s="34"/>
      <c r="AY1331" s="36"/>
      <c r="AZ1331" s="36"/>
      <c r="BA1331" s="36"/>
      <c r="BB1331" s="36"/>
    </row>
    <row r="1332" spans="19:54" x14ac:dyDescent="0.2">
      <c r="S1332" s="8" t="s">
        <v>5431</v>
      </c>
      <c r="T1332" s="8" t="s">
        <v>5060</v>
      </c>
      <c r="U1332" s="35">
        <v>9.1732189659299995E-3</v>
      </c>
      <c r="V1332" s="35">
        <v>2.1621621621600001E-2</v>
      </c>
      <c r="W1332" s="35">
        <v>1.54415312852E-2</v>
      </c>
      <c r="X1332" s="35">
        <v>1.1423550087900001E-2</v>
      </c>
      <c r="Y1332" s="35">
        <v>1.74951402388E-2</v>
      </c>
      <c r="Z1332" s="35">
        <v>6.5909090909099998E-3</v>
      </c>
      <c r="AA1332" s="35">
        <v>3.90625E-2</v>
      </c>
      <c r="AB1332" s="35">
        <v>0.20384254920299999</v>
      </c>
      <c r="AC1332" s="35">
        <v>4.1712005803399999E-3</v>
      </c>
      <c r="AD1332" s="35">
        <v>9.3302232589099997E-3</v>
      </c>
      <c r="AE1332" s="35">
        <v>4.7731290512700003E-2</v>
      </c>
      <c r="AF1332" s="35">
        <v>3.1611410948300001E-2</v>
      </c>
      <c r="AG1332" s="35">
        <v>1.0449025698999999E-2</v>
      </c>
      <c r="AH1332" s="35">
        <v>1.3087634802599999E-2</v>
      </c>
      <c r="AI1332" s="35">
        <v>1.16969273743E-2</v>
      </c>
      <c r="AJ1332" s="35">
        <v>1.3302217036199999E-2</v>
      </c>
      <c r="AM1332" s="34"/>
      <c r="AY1332" s="36"/>
      <c r="AZ1332" s="36"/>
      <c r="BA1332" s="36"/>
      <c r="BB1332" s="36"/>
    </row>
    <row r="1333" spans="19:54" x14ac:dyDescent="0.2">
      <c r="S1333" s="8" t="s">
        <v>5431</v>
      </c>
      <c r="T1333" s="8" t="s">
        <v>4973</v>
      </c>
      <c r="U1333" s="35">
        <v>0</v>
      </c>
      <c r="V1333" s="35">
        <v>0</v>
      </c>
      <c r="W1333" s="35">
        <v>0</v>
      </c>
      <c r="X1333" s="35">
        <v>0</v>
      </c>
      <c r="Y1333" s="35">
        <v>0</v>
      </c>
      <c r="Z1333" s="35">
        <v>0</v>
      </c>
      <c r="AA1333" s="35">
        <v>0</v>
      </c>
      <c r="AB1333" s="35">
        <v>0</v>
      </c>
      <c r="AC1333" s="35">
        <v>0</v>
      </c>
      <c r="AD1333" s="35">
        <v>0</v>
      </c>
      <c r="AE1333" s="35">
        <v>0</v>
      </c>
      <c r="AF1333" s="35">
        <v>0</v>
      </c>
      <c r="AG1333" s="35">
        <v>0</v>
      </c>
      <c r="AH1333" s="35">
        <v>0</v>
      </c>
      <c r="AI1333" s="35">
        <v>0</v>
      </c>
      <c r="AJ1333" s="35">
        <v>0</v>
      </c>
      <c r="AM1333" s="34"/>
      <c r="AY1333" s="36"/>
      <c r="AZ1333" s="36"/>
      <c r="BA1333" s="36"/>
      <c r="BB1333" s="36"/>
    </row>
    <row r="1334" spans="19:54" ht="15.75" thickBot="1" x14ac:dyDescent="0.25">
      <c r="S1334" s="40" t="s">
        <v>5431</v>
      </c>
      <c r="T1334" s="40" t="s">
        <v>52</v>
      </c>
      <c r="U1334" s="41">
        <v>0</v>
      </c>
      <c r="V1334" s="41">
        <v>0</v>
      </c>
      <c r="W1334" s="41">
        <v>0</v>
      </c>
      <c r="X1334" s="41">
        <v>0</v>
      </c>
      <c r="Y1334" s="41">
        <v>0</v>
      </c>
      <c r="Z1334" s="41">
        <v>0</v>
      </c>
      <c r="AA1334" s="41">
        <v>0</v>
      </c>
      <c r="AB1334" s="41">
        <v>0</v>
      </c>
      <c r="AC1334" s="41">
        <v>0</v>
      </c>
      <c r="AD1334" s="41">
        <v>0</v>
      </c>
      <c r="AE1334" s="41">
        <v>0</v>
      </c>
      <c r="AF1334" s="41">
        <v>0</v>
      </c>
      <c r="AG1334" s="41">
        <v>0</v>
      </c>
      <c r="AH1334" s="41">
        <v>0</v>
      </c>
      <c r="AI1334" s="41">
        <v>0</v>
      </c>
      <c r="AJ1334" s="41">
        <v>0</v>
      </c>
      <c r="AM1334" s="34"/>
      <c r="AY1334" s="36"/>
      <c r="AZ1334" s="36"/>
      <c r="BA1334" s="36"/>
      <c r="BB1334" s="36"/>
    </row>
    <row r="1335" spans="19:54" x14ac:dyDescent="0.2">
      <c r="S1335" s="8" t="s">
        <v>5432</v>
      </c>
      <c r="T1335" s="8" t="s">
        <v>5054</v>
      </c>
      <c r="U1335" s="35">
        <v>0.91017316017299998</v>
      </c>
      <c r="V1335" s="35">
        <v>0.76023890785000003</v>
      </c>
      <c r="W1335" s="35">
        <v>0.70131852879900003</v>
      </c>
      <c r="X1335" s="35">
        <v>0.70022825259999999</v>
      </c>
      <c r="Y1335" s="35">
        <v>0.87980416156700003</v>
      </c>
      <c r="Z1335" s="35">
        <v>0.87874015748000001</v>
      </c>
      <c r="AA1335" s="35">
        <v>0.88247863247900005</v>
      </c>
      <c r="AB1335" s="35">
        <v>0.61171662125299997</v>
      </c>
      <c r="AC1335" s="35">
        <v>0.96618739137300003</v>
      </c>
      <c r="AD1335" s="35">
        <v>0.91708416833700002</v>
      </c>
      <c r="AE1335" s="35">
        <v>0.83946557040100001</v>
      </c>
      <c r="AF1335" s="35">
        <v>0.846330680813</v>
      </c>
      <c r="AG1335" s="35">
        <v>0.80147233436200005</v>
      </c>
      <c r="AH1335" s="35">
        <v>0.72975915090499999</v>
      </c>
      <c r="AI1335" s="35">
        <v>0.78127171647000004</v>
      </c>
      <c r="AJ1335" s="35">
        <v>0.75015933715700001</v>
      </c>
      <c r="AM1335" s="34"/>
      <c r="AY1335" s="36"/>
      <c r="AZ1335" s="36"/>
      <c r="BA1335" s="36"/>
      <c r="BB1335" s="36"/>
    </row>
    <row r="1336" spans="19:54" x14ac:dyDescent="0.2">
      <c r="S1336" s="8" t="s">
        <v>5432</v>
      </c>
      <c r="T1336" s="8" t="s">
        <v>5056</v>
      </c>
      <c r="U1336" s="35">
        <v>3.2467532467500001E-4</v>
      </c>
      <c r="V1336" s="35">
        <v>0</v>
      </c>
      <c r="W1336" s="35">
        <v>1.3879250520500001E-4</v>
      </c>
      <c r="X1336" s="35">
        <v>1.2680699974599999E-4</v>
      </c>
      <c r="Y1336" s="35">
        <v>0</v>
      </c>
      <c r="Z1336" s="35">
        <v>0</v>
      </c>
      <c r="AA1336" s="35">
        <v>0</v>
      </c>
      <c r="AB1336" s="35">
        <v>6.8119891008200004E-4</v>
      </c>
      <c r="AC1336" s="35">
        <v>3.1600568810199997E-4</v>
      </c>
      <c r="AD1336" s="35">
        <v>0</v>
      </c>
      <c r="AE1336" s="35">
        <v>0</v>
      </c>
      <c r="AF1336" s="35">
        <v>0</v>
      </c>
      <c r="AG1336" s="35">
        <v>4.7494656851100001E-4</v>
      </c>
      <c r="AH1336" s="35">
        <v>0</v>
      </c>
      <c r="AI1336" s="35">
        <v>1.7373175816500001E-4</v>
      </c>
      <c r="AJ1336" s="35">
        <v>2.12449543233E-4</v>
      </c>
      <c r="AM1336" s="34"/>
      <c r="AY1336" s="36"/>
      <c r="AZ1336" s="36"/>
      <c r="BA1336" s="36"/>
      <c r="BB1336" s="36"/>
    </row>
    <row r="1337" spans="19:54" x14ac:dyDescent="0.2">
      <c r="S1337" s="8" t="s">
        <v>5432</v>
      </c>
      <c r="T1337" s="8" t="s">
        <v>5058</v>
      </c>
      <c r="U1337" s="35">
        <v>0</v>
      </c>
      <c r="V1337" s="35">
        <v>0</v>
      </c>
      <c r="W1337" s="35">
        <v>0</v>
      </c>
      <c r="X1337" s="35">
        <v>1.2680699974599999E-4</v>
      </c>
      <c r="Y1337" s="35">
        <v>9.7919216646300011E-4</v>
      </c>
      <c r="Z1337" s="35">
        <v>2.6246719160099999E-4</v>
      </c>
      <c r="AA1337" s="35">
        <v>3.0525030524999999E-4</v>
      </c>
      <c r="AB1337" s="35">
        <v>0</v>
      </c>
      <c r="AC1337" s="35">
        <v>6.3201137620500002E-4</v>
      </c>
      <c r="AD1337" s="35">
        <v>5.0100200400800005E-4</v>
      </c>
      <c r="AE1337" s="35">
        <v>6.1664953751299997E-4</v>
      </c>
      <c r="AF1337" s="35">
        <v>5.3050397877999996E-4</v>
      </c>
      <c r="AG1337" s="35">
        <v>2.3747328425600001E-4</v>
      </c>
      <c r="AH1337" s="35">
        <v>1.3607293509299999E-4</v>
      </c>
      <c r="AI1337" s="35">
        <v>1.7373175816500001E-4</v>
      </c>
      <c r="AJ1337" s="35">
        <v>8.4979817293400004E-4</v>
      </c>
      <c r="AM1337" s="34"/>
      <c r="AY1337" s="36"/>
      <c r="AZ1337" s="36"/>
      <c r="BA1337" s="36"/>
      <c r="BB1337" s="36"/>
    </row>
    <row r="1338" spans="19:54" x14ac:dyDescent="0.2">
      <c r="S1338" s="8" t="s">
        <v>5432</v>
      </c>
      <c r="T1338" s="8" t="s">
        <v>5060</v>
      </c>
      <c r="U1338" s="35">
        <v>8.9502164502199999E-2</v>
      </c>
      <c r="V1338" s="35">
        <v>0.23976109214999999</v>
      </c>
      <c r="W1338" s="35">
        <v>0.29854267869500001</v>
      </c>
      <c r="X1338" s="35">
        <v>0.29951813340099998</v>
      </c>
      <c r="Y1338" s="35">
        <v>0.119216646267</v>
      </c>
      <c r="Z1338" s="35">
        <v>0.12099737532800001</v>
      </c>
      <c r="AA1338" s="35">
        <v>0.117216117216</v>
      </c>
      <c r="AB1338" s="35">
        <v>0.38760217983700002</v>
      </c>
      <c r="AC1338" s="35">
        <v>3.28645915626E-2</v>
      </c>
      <c r="AD1338" s="35">
        <v>8.2414829659299998E-2</v>
      </c>
      <c r="AE1338" s="35">
        <v>0.159917780062</v>
      </c>
      <c r="AF1338" s="35">
        <v>0.15313881520799999</v>
      </c>
      <c r="AG1338" s="35">
        <v>0.19781524578500001</v>
      </c>
      <c r="AH1338" s="35">
        <v>0.27010477616</v>
      </c>
      <c r="AI1338" s="35">
        <v>0.218380820014</v>
      </c>
      <c r="AJ1338" s="35">
        <v>0.24877841512599999</v>
      </c>
      <c r="AM1338" s="34"/>
      <c r="AY1338" s="36"/>
      <c r="AZ1338" s="36"/>
      <c r="BA1338" s="36"/>
      <c r="BB1338" s="36"/>
    </row>
    <row r="1339" spans="19:54" x14ac:dyDescent="0.2">
      <c r="S1339" s="8" t="s">
        <v>5432</v>
      </c>
      <c r="T1339" s="8" t="s">
        <v>4973</v>
      </c>
      <c r="U1339" s="35">
        <v>0</v>
      </c>
      <c r="V1339" s="35">
        <v>0</v>
      </c>
      <c r="W1339" s="35">
        <v>0</v>
      </c>
      <c r="X1339" s="35">
        <v>0</v>
      </c>
      <c r="Y1339" s="35">
        <v>0</v>
      </c>
      <c r="Z1339" s="35">
        <v>0</v>
      </c>
      <c r="AA1339" s="35">
        <v>0</v>
      </c>
      <c r="AB1339" s="35">
        <v>0</v>
      </c>
      <c r="AC1339" s="35">
        <v>0</v>
      </c>
      <c r="AD1339" s="35">
        <v>0</v>
      </c>
      <c r="AE1339" s="35">
        <v>0</v>
      </c>
      <c r="AF1339" s="35">
        <v>0</v>
      </c>
      <c r="AG1339" s="35">
        <v>0</v>
      </c>
      <c r="AH1339" s="35">
        <v>0</v>
      </c>
      <c r="AI1339" s="35">
        <v>0</v>
      </c>
      <c r="AJ1339" s="35">
        <v>0</v>
      </c>
      <c r="AM1339" s="34"/>
      <c r="AY1339" s="36"/>
      <c r="AZ1339" s="36"/>
      <c r="BA1339" s="36"/>
      <c r="BB1339" s="36"/>
    </row>
    <row r="1340" spans="19:54" ht="15.75" thickBot="1" x14ac:dyDescent="0.25">
      <c r="S1340" s="40" t="s">
        <v>5432</v>
      </c>
      <c r="T1340" s="40" t="s">
        <v>52</v>
      </c>
      <c r="U1340" s="41">
        <v>0</v>
      </c>
      <c r="V1340" s="41">
        <v>0</v>
      </c>
      <c r="W1340" s="41">
        <v>0</v>
      </c>
      <c r="X1340" s="41">
        <v>0</v>
      </c>
      <c r="Y1340" s="41">
        <v>0</v>
      </c>
      <c r="Z1340" s="41">
        <v>0</v>
      </c>
      <c r="AA1340" s="41">
        <v>0</v>
      </c>
      <c r="AB1340" s="41">
        <v>0</v>
      </c>
      <c r="AC1340" s="41">
        <v>0</v>
      </c>
      <c r="AD1340" s="41">
        <v>0</v>
      </c>
      <c r="AE1340" s="41">
        <v>0</v>
      </c>
      <c r="AF1340" s="41">
        <v>0</v>
      </c>
      <c r="AG1340" s="41">
        <v>0</v>
      </c>
      <c r="AH1340" s="41">
        <v>0</v>
      </c>
      <c r="AI1340" s="41">
        <v>0</v>
      </c>
      <c r="AJ1340" s="41">
        <v>0</v>
      </c>
      <c r="AM1340" s="34"/>
      <c r="AY1340" s="36"/>
      <c r="AZ1340" s="36"/>
      <c r="BA1340" s="36"/>
      <c r="BB1340" s="36"/>
    </row>
    <row r="1341" spans="19:54" x14ac:dyDescent="0.2">
      <c r="S1341" s="8" t="s">
        <v>5433</v>
      </c>
      <c r="T1341" s="8" t="s">
        <v>5054</v>
      </c>
      <c r="U1341" s="35">
        <v>0.99377916018699997</v>
      </c>
      <c r="V1341" s="35">
        <v>0.98826979472099996</v>
      </c>
      <c r="W1341" s="35">
        <v>0.98817784631200001</v>
      </c>
      <c r="X1341" s="35">
        <v>0.99200556134899998</v>
      </c>
      <c r="Y1341" s="35">
        <v>0.99055177626599999</v>
      </c>
      <c r="Z1341" s="35">
        <v>0.99295154185000001</v>
      </c>
      <c r="AA1341" s="35">
        <v>0.96956753870800005</v>
      </c>
      <c r="AB1341" s="35">
        <v>0.84471766848800001</v>
      </c>
      <c r="AC1341" s="35">
        <v>0.99425507468399998</v>
      </c>
      <c r="AD1341" s="35">
        <v>0.98127128263300001</v>
      </c>
      <c r="AE1341" s="35">
        <v>0.95490605427999997</v>
      </c>
      <c r="AF1341" s="35">
        <v>0.96702637889700005</v>
      </c>
      <c r="AG1341" s="35">
        <v>0.98723573992799996</v>
      </c>
      <c r="AH1341" s="35">
        <v>0.98886255924199995</v>
      </c>
      <c r="AI1341" s="35">
        <v>0.99027710257699997</v>
      </c>
      <c r="AJ1341" s="35">
        <v>0.99276999548099998</v>
      </c>
      <c r="AM1341" s="34"/>
      <c r="AY1341" s="36"/>
      <c r="AZ1341" s="36"/>
      <c r="BA1341" s="36"/>
      <c r="BB1341" s="36"/>
    </row>
    <row r="1342" spans="19:54" x14ac:dyDescent="0.2">
      <c r="S1342" s="8" t="s">
        <v>5433</v>
      </c>
      <c r="T1342" s="8" t="s">
        <v>5056</v>
      </c>
      <c r="U1342" s="35">
        <v>2.2217285047800001E-4</v>
      </c>
      <c r="V1342" s="35">
        <v>0</v>
      </c>
      <c r="W1342" s="35">
        <v>0</v>
      </c>
      <c r="X1342" s="35">
        <v>3.4758428918999997E-4</v>
      </c>
      <c r="Y1342" s="35">
        <v>0</v>
      </c>
      <c r="Z1342" s="35">
        <v>0</v>
      </c>
      <c r="AA1342" s="35">
        <v>0</v>
      </c>
      <c r="AB1342" s="35">
        <v>0</v>
      </c>
      <c r="AC1342" s="35">
        <v>0</v>
      </c>
      <c r="AD1342" s="35">
        <v>5.6753688989800001E-4</v>
      </c>
      <c r="AE1342" s="35">
        <v>4.1753653444699998E-4</v>
      </c>
      <c r="AF1342" s="35">
        <v>0</v>
      </c>
      <c r="AG1342" s="35">
        <v>3.98883127244E-4</v>
      </c>
      <c r="AH1342" s="35">
        <v>0</v>
      </c>
      <c r="AI1342" s="35">
        <v>4.8614487117199998E-4</v>
      </c>
      <c r="AJ1342" s="35">
        <v>4.5187528242199998E-4</v>
      </c>
      <c r="AM1342" s="34"/>
      <c r="AY1342" s="36"/>
      <c r="AZ1342" s="36"/>
      <c r="BA1342" s="36"/>
      <c r="BB1342" s="36"/>
    </row>
    <row r="1343" spans="19:54" x14ac:dyDescent="0.2">
      <c r="S1343" s="8" t="s">
        <v>5433</v>
      </c>
      <c r="T1343" s="8" t="s">
        <v>5058</v>
      </c>
      <c r="U1343" s="35">
        <v>0</v>
      </c>
      <c r="V1343" s="35">
        <v>0</v>
      </c>
      <c r="W1343" s="35">
        <v>5.1400668208699996E-4</v>
      </c>
      <c r="X1343" s="35">
        <v>1.7379214459499999E-4</v>
      </c>
      <c r="Y1343" s="35">
        <v>1.5117157974299999E-3</v>
      </c>
      <c r="Z1343" s="35">
        <v>0</v>
      </c>
      <c r="AA1343" s="35">
        <v>0</v>
      </c>
      <c r="AB1343" s="35">
        <v>0</v>
      </c>
      <c r="AC1343" s="35">
        <v>7.6599004212899997E-4</v>
      </c>
      <c r="AD1343" s="35">
        <v>0</v>
      </c>
      <c r="AE1343" s="35">
        <v>1.2526096033399999E-3</v>
      </c>
      <c r="AF1343" s="35">
        <v>8.9928057554000001E-4</v>
      </c>
      <c r="AG1343" s="35">
        <v>3.98883127244E-4</v>
      </c>
      <c r="AH1343" s="35">
        <v>0</v>
      </c>
      <c r="AI1343" s="35">
        <v>4.8614487117199998E-4</v>
      </c>
      <c r="AJ1343" s="35">
        <v>1.3556258472700001E-3</v>
      </c>
      <c r="AM1343" s="34"/>
      <c r="AY1343" s="36"/>
      <c r="AZ1343" s="36"/>
      <c r="BA1343" s="36"/>
      <c r="BB1343" s="36"/>
    </row>
    <row r="1344" spans="19:54" x14ac:dyDescent="0.2">
      <c r="S1344" s="8" t="s">
        <v>5433</v>
      </c>
      <c r="T1344" s="8" t="s">
        <v>5060</v>
      </c>
      <c r="U1344" s="35">
        <v>5.9986669628999999E-3</v>
      </c>
      <c r="V1344" s="35">
        <v>1.1730205278599999E-2</v>
      </c>
      <c r="W1344" s="35">
        <v>1.13081470059E-2</v>
      </c>
      <c r="X1344" s="35">
        <v>7.4730622175899998E-3</v>
      </c>
      <c r="Y1344" s="35">
        <v>7.9365079365100004E-3</v>
      </c>
      <c r="Z1344" s="35">
        <v>7.0484581497799997E-3</v>
      </c>
      <c r="AA1344" s="35">
        <v>3.0432461292000001E-2</v>
      </c>
      <c r="AB1344" s="35">
        <v>0.15528233151199999</v>
      </c>
      <c r="AC1344" s="35">
        <v>4.9789352738399996E-3</v>
      </c>
      <c r="AD1344" s="35">
        <v>1.8161180476700001E-2</v>
      </c>
      <c r="AE1344" s="35">
        <v>4.3423799582499999E-2</v>
      </c>
      <c r="AF1344" s="35">
        <v>3.2074340527599998E-2</v>
      </c>
      <c r="AG1344" s="35">
        <v>1.19664938173E-2</v>
      </c>
      <c r="AH1344" s="35">
        <v>1.1137440758299999E-2</v>
      </c>
      <c r="AI1344" s="35">
        <v>8.7506076810899992E-3</v>
      </c>
      <c r="AJ1344" s="35">
        <v>5.4225033890599999E-3</v>
      </c>
      <c r="AM1344" s="34"/>
      <c r="AY1344" s="36"/>
      <c r="AZ1344" s="36"/>
      <c r="BA1344" s="36"/>
      <c r="BB1344" s="36"/>
    </row>
    <row r="1345" spans="19:54" x14ac:dyDescent="0.2">
      <c r="S1345" s="8" t="s">
        <v>5433</v>
      </c>
      <c r="T1345" s="8" t="s">
        <v>4973</v>
      </c>
      <c r="U1345" s="35">
        <v>0</v>
      </c>
      <c r="V1345" s="35">
        <v>0</v>
      </c>
      <c r="W1345" s="35">
        <v>0</v>
      </c>
      <c r="X1345" s="35">
        <v>0</v>
      </c>
      <c r="Y1345" s="35">
        <v>0</v>
      </c>
      <c r="Z1345" s="35">
        <v>0</v>
      </c>
      <c r="AA1345" s="35">
        <v>0</v>
      </c>
      <c r="AB1345" s="35">
        <v>0</v>
      </c>
      <c r="AC1345" s="35">
        <v>0</v>
      </c>
      <c r="AD1345" s="35">
        <v>0</v>
      </c>
      <c r="AE1345" s="35">
        <v>0</v>
      </c>
      <c r="AF1345" s="35">
        <v>0</v>
      </c>
      <c r="AG1345" s="35">
        <v>0</v>
      </c>
      <c r="AH1345" s="35">
        <v>0</v>
      </c>
      <c r="AI1345" s="35">
        <v>0</v>
      </c>
      <c r="AJ1345" s="35">
        <v>0</v>
      </c>
      <c r="AM1345" s="34"/>
      <c r="AY1345" s="36"/>
      <c r="AZ1345" s="36"/>
      <c r="BA1345" s="36"/>
      <c r="BB1345" s="36"/>
    </row>
    <row r="1346" spans="19:54" ht="15.75" thickBot="1" x14ac:dyDescent="0.25">
      <c r="S1346" s="40" t="s">
        <v>5433</v>
      </c>
      <c r="T1346" s="40" t="s">
        <v>52</v>
      </c>
      <c r="U1346" s="41">
        <v>0</v>
      </c>
      <c r="V1346" s="41">
        <v>0</v>
      </c>
      <c r="W1346" s="41">
        <v>0</v>
      </c>
      <c r="X1346" s="41">
        <v>0</v>
      </c>
      <c r="Y1346" s="41">
        <v>0</v>
      </c>
      <c r="Z1346" s="41">
        <v>0</v>
      </c>
      <c r="AA1346" s="41">
        <v>0</v>
      </c>
      <c r="AB1346" s="41">
        <v>0</v>
      </c>
      <c r="AC1346" s="41">
        <v>0</v>
      </c>
      <c r="AD1346" s="41">
        <v>0</v>
      </c>
      <c r="AE1346" s="41">
        <v>0</v>
      </c>
      <c r="AF1346" s="41">
        <v>0</v>
      </c>
      <c r="AG1346" s="41">
        <v>0</v>
      </c>
      <c r="AH1346" s="41">
        <v>0</v>
      </c>
      <c r="AI1346" s="41">
        <v>0</v>
      </c>
      <c r="AJ1346" s="41">
        <v>0</v>
      </c>
      <c r="AM1346" s="34"/>
      <c r="AY1346" s="36"/>
      <c r="AZ1346" s="36"/>
      <c r="BA1346" s="36"/>
      <c r="BB1346" s="36"/>
    </row>
    <row r="1347" spans="19:54" x14ac:dyDescent="0.2">
      <c r="S1347" s="8" t="s">
        <v>5434</v>
      </c>
      <c r="T1347" s="8" t="s">
        <v>5054</v>
      </c>
      <c r="U1347" s="35">
        <v>0.99329618666200004</v>
      </c>
      <c r="V1347" s="35">
        <v>0.98500299940000002</v>
      </c>
      <c r="W1347" s="35">
        <v>0.99010561422999999</v>
      </c>
      <c r="X1347" s="35">
        <v>0.99361627499100003</v>
      </c>
      <c r="Y1347" s="35">
        <v>0.989111870196</v>
      </c>
      <c r="Z1347" s="35">
        <v>0.99304544719400001</v>
      </c>
      <c r="AA1347" s="35">
        <v>0.98145833333300003</v>
      </c>
      <c r="AB1347" s="35">
        <v>0.88317232082700003</v>
      </c>
      <c r="AC1347" s="35">
        <v>0.99493908153699995</v>
      </c>
      <c r="AD1347" s="35">
        <v>0.99072134091599995</v>
      </c>
      <c r="AE1347" s="35">
        <v>0.98365561694299997</v>
      </c>
      <c r="AF1347" s="35">
        <v>0.98123697011800004</v>
      </c>
      <c r="AG1347" s="35">
        <v>0.99225976968100005</v>
      </c>
      <c r="AH1347" s="35">
        <v>0.99093655589100005</v>
      </c>
      <c r="AI1347" s="35">
        <v>0.99097653900100002</v>
      </c>
      <c r="AJ1347" s="35">
        <v>0.992563032831</v>
      </c>
      <c r="AM1347" s="34"/>
      <c r="AY1347" s="36"/>
      <c r="AZ1347" s="36"/>
      <c r="BA1347" s="36"/>
      <c r="BB1347" s="36"/>
    </row>
    <row r="1348" spans="19:54" x14ac:dyDescent="0.2">
      <c r="S1348" s="8" t="s">
        <v>5434</v>
      </c>
      <c r="T1348" s="8" t="s">
        <v>5056</v>
      </c>
      <c r="U1348" s="35">
        <v>1.7412502176599999E-4</v>
      </c>
      <c r="V1348" s="35">
        <v>0</v>
      </c>
      <c r="W1348" s="35">
        <v>1.11172873819E-4</v>
      </c>
      <c r="X1348" s="35">
        <v>7.0150824272199999E-5</v>
      </c>
      <c r="Y1348" s="35">
        <v>0</v>
      </c>
      <c r="Z1348" s="35">
        <v>0</v>
      </c>
      <c r="AA1348" s="35">
        <v>1.25E-3</v>
      </c>
      <c r="AB1348" s="35">
        <v>2.2466861379500001E-4</v>
      </c>
      <c r="AC1348" s="35">
        <v>0</v>
      </c>
      <c r="AD1348" s="35">
        <v>2.99311583358E-4</v>
      </c>
      <c r="AE1348" s="35">
        <v>0</v>
      </c>
      <c r="AF1348" s="35">
        <v>6.9492703266199997E-4</v>
      </c>
      <c r="AG1348" s="35">
        <v>1.8878610534300001E-4</v>
      </c>
      <c r="AH1348" s="35">
        <v>0</v>
      </c>
      <c r="AI1348" s="35">
        <v>0</v>
      </c>
      <c r="AJ1348" s="35">
        <v>1.8138944313399999E-4</v>
      </c>
      <c r="AM1348" s="34"/>
      <c r="AY1348" s="36"/>
      <c r="AZ1348" s="36"/>
      <c r="BA1348" s="36"/>
      <c r="BB1348" s="36"/>
    </row>
    <row r="1349" spans="19:54" x14ac:dyDescent="0.2">
      <c r="S1349" s="8" t="s">
        <v>5434</v>
      </c>
      <c r="T1349" s="8" t="s">
        <v>5058</v>
      </c>
      <c r="U1349" s="35">
        <v>2.61187532648E-4</v>
      </c>
      <c r="V1349" s="35">
        <v>0</v>
      </c>
      <c r="W1349" s="35">
        <v>3.3351862145599998E-4</v>
      </c>
      <c r="X1349" s="35">
        <v>2.8060329708899998E-4</v>
      </c>
      <c r="Y1349" s="35">
        <v>1.2809564474800001E-3</v>
      </c>
      <c r="Z1349" s="35">
        <v>3.2346757237599997E-4</v>
      </c>
      <c r="AA1349" s="35">
        <v>2.0833333333300001E-4</v>
      </c>
      <c r="AB1349" s="35">
        <v>2.2466861379500001E-4</v>
      </c>
      <c r="AC1349" s="35">
        <v>7.4976569821899998E-4</v>
      </c>
      <c r="AD1349" s="35">
        <v>8.9793475007500002E-4</v>
      </c>
      <c r="AE1349" s="35">
        <v>6.9060773480699995E-4</v>
      </c>
      <c r="AF1349" s="35">
        <v>1.3898540653200001E-3</v>
      </c>
      <c r="AG1349" s="35">
        <v>5.6635831602799998E-4</v>
      </c>
      <c r="AH1349" s="35">
        <v>2.7464982147800001E-4</v>
      </c>
      <c r="AI1349" s="35">
        <v>1.6041708441900001E-3</v>
      </c>
      <c r="AJ1349" s="35">
        <v>1.2697261019399999E-3</v>
      </c>
      <c r="AM1349" s="34"/>
      <c r="AY1349" s="36"/>
      <c r="AZ1349" s="36"/>
      <c r="BA1349" s="36"/>
      <c r="BB1349" s="36"/>
    </row>
    <row r="1350" spans="19:54" x14ac:dyDescent="0.2">
      <c r="S1350" s="8" t="s">
        <v>5434</v>
      </c>
      <c r="T1350" s="8" t="s">
        <v>5060</v>
      </c>
      <c r="U1350" s="35">
        <v>6.2685007835599996E-3</v>
      </c>
      <c r="V1350" s="35">
        <v>1.4997000599899999E-2</v>
      </c>
      <c r="W1350" s="35">
        <v>9.4496942746000005E-3</v>
      </c>
      <c r="X1350" s="35">
        <v>6.03297088741E-3</v>
      </c>
      <c r="Y1350" s="35">
        <v>9.6071733561099992E-3</v>
      </c>
      <c r="Z1350" s="35">
        <v>6.6310852337100002E-3</v>
      </c>
      <c r="AA1350" s="35">
        <v>1.7083333333300001E-2</v>
      </c>
      <c r="AB1350" s="35">
        <v>0.116378341946</v>
      </c>
      <c r="AC1350" s="35">
        <v>4.3111527647599996E-3</v>
      </c>
      <c r="AD1350" s="35">
        <v>8.0814127506699997E-3</v>
      </c>
      <c r="AE1350" s="35">
        <v>1.5653775322300001E-2</v>
      </c>
      <c r="AF1350" s="35">
        <v>1.66782487839E-2</v>
      </c>
      <c r="AG1350" s="35">
        <v>6.98508589768E-3</v>
      </c>
      <c r="AH1350" s="35">
        <v>8.7887942872799992E-3</v>
      </c>
      <c r="AI1350" s="35">
        <v>7.4192901544E-3</v>
      </c>
      <c r="AJ1350" s="35">
        <v>5.9858516234399996E-3</v>
      </c>
      <c r="AM1350" s="34"/>
      <c r="AY1350" s="36"/>
      <c r="AZ1350" s="36"/>
      <c r="BA1350" s="36"/>
      <c r="BB1350" s="36"/>
    </row>
    <row r="1351" spans="19:54" x14ac:dyDescent="0.2">
      <c r="S1351" s="8" t="s">
        <v>5434</v>
      </c>
      <c r="T1351" s="8" t="s">
        <v>4973</v>
      </c>
      <c r="U1351" s="35">
        <v>0</v>
      </c>
      <c r="V1351" s="35">
        <v>0</v>
      </c>
      <c r="W1351" s="35">
        <v>0</v>
      </c>
      <c r="X1351" s="35">
        <v>0</v>
      </c>
      <c r="Y1351" s="35">
        <v>0</v>
      </c>
      <c r="Z1351" s="35">
        <v>0</v>
      </c>
      <c r="AA1351" s="35">
        <v>0</v>
      </c>
      <c r="AB1351" s="35">
        <v>0</v>
      </c>
      <c r="AC1351" s="35">
        <v>0</v>
      </c>
      <c r="AD1351" s="35">
        <v>0</v>
      </c>
      <c r="AE1351" s="35">
        <v>0</v>
      </c>
      <c r="AF1351" s="35">
        <v>0</v>
      </c>
      <c r="AG1351" s="35">
        <v>0</v>
      </c>
      <c r="AH1351" s="35">
        <v>0</v>
      </c>
      <c r="AI1351" s="35">
        <v>0</v>
      </c>
      <c r="AJ1351" s="35">
        <v>0</v>
      </c>
      <c r="AM1351" s="34"/>
      <c r="AY1351" s="36"/>
      <c r="AZ1351" s="36"/>
      <c r="BA1351" s="36"/>
      <c r="BB1351" s="36"/>
    </row>
    <row r="1352" spans="19:54" ht="15.75" thickBot="1" x14ac:dyDescent="0.25">
      <c r="S1352" s="40" t="s">
        <v>5434</v>
      </c>
      <c r="T1352" s="40" t="s">
        <v>52</v>
      </c>
      <c r="U1352" s="41">
        <v>0</v>
      </c>
      <c r="V1352" s="41">
        <v>0</v>
      </c>
      <c r="W1352" s="41">
        <v>0</v>
      </c>
      <c r="X1352" s="41">
        <v>0</v>
      </c>
      <c r="Y1352" s="41">
        <v>0</v>
      </c>
      <c r="Z1352" s="41">
        <v>0</v>
      </c>
      <c r="AA1352" s="41">
        <v>0</v>
      </c>
      <c r="AB1352" s="41">
        <v>0</v>
      </c>
      <c r="AC1352" s="41">
        <v>0</v>
      </c>
      <c r="AD1352" s="41">
        <v>0</v>
      </c>
      <c r="AE1352" s="41">
        <v>0</v>
      </c>
      <c r="AF1352" s="41">
        <v>0</v>
      </c>
      <c r="AG1352" s="41">
        <v>0</v>
      </c>
      <c r="AH1352" s="41">
        <v>0</v>
      </c>
      <c r="AI1352" s="41">
        <v>0</v>
      </c>
      <c r="AJ1352" s="41">
        <v>0</v>
      </c>
      <c r="AM1352" s="34"/>
      <c r="AY1352" s="36"/>
      <c r="AZ1352" s="36"/>
      <c r="BA1352" s="36"/>
      <c r="BB1352" s="36"/>
    </row>
    <row r="1353" spans="19:54" x14ac:dyDescent="0.2">
      <c r="S1353" s="8" t="s">
        <v>5435</v>
      </c>
      <c r="T1353" s="8" t="s">
        <v>5054</v>
      </c>
      <c r="U1353" s="35">
        <v>0.98657863740600005</v>
      </c>
      <c r="V1353" s="35">
        <v>0.96452702702699999</v>
      </c>
      <c r="W1353" s="35">
        <v>0.98110253829799998</v>
      </c>
      <c r="X1353" s="35">
        <v>0.98687089715499998</v>
      </c>
      <c r="Y1353" s="35">
        <v>0.94612068965499996</v>
      </c>
      <c r="Z1353" s="35">
        <v>0.98169394297300006</v>
      </c>
      <c r="AA1353" s="35">
        <v>0.95258620689700002</v>
      </c>
      <c r="AB1353" s="35">
        <v>0.81047734627800005</v>
      </c>
      <c r="AC1353" s="35">
        <v>0.99301742254799996</v>
      </c>
      <c r="AD1353" s="35">
        <v>0.98659800211000004</v>
      </c>
      <c r="AE1353" s="35">
        <v>0.93622823578799996</v>
      </c>
      <c r="AF1353" s="35">
        <v>0.94559114274400002</v>
      </c>
      <c r="AG1353" s="35">
        <v>0.98912322589199997</v>
      </c>
      <c r="AH1353" s="35">
        <v>0.97688675337599995</v>
      </c>
      <c r="AI1353" s="35">
        <v>0.98645293609700002</v>
      </c>
      <c r="AJ1353" s="35">
        <v>0.984200984201</v>
      </c>
      <c r="AM1353" s="34"/>
      <c r="AY1353" s="36"/>
      <c r="AZ1353" s="36"/>
      <c r="BA1353" s="36"/>
      <c r="BB1353" s="36"/>
    </row>
    <row r="1354" spans="19:54" x14ac:dyDescent="0.2">
      <c r="S1354" s="8" t="s">
        <v>5435</v>
      </c>
      <c r="T1354" s="8" t="s">
        <v>5056</v>
      </c>
      <c r="U1354" s="35">
        <v>9.2988655383999998E-5</v>
      </c>
      <c r="V1354" s="35">
        <v>0</v>
      </c>
      <c r="W1354" s="35">
        <v>5.59096500056E-5</v>
      </c>
      <c r="X1354" s="35">
        <v>0</v>
      </c>
      <c r="Y1354" s="35">
        <v>9.7962382445099998E-5</v>
      </c>
      <c r="Z1354" s="35">
        <v>8.4359709802599994E-5</v>
      </c>
      <c r="AA1354" s="35">
        <v>4.3103448275899999E-4</v>
      </c>
      <c r="AB1354" s="35">
        <v>0</v>
      </c>
      <c r="AC1354" s="35">
        <v>6.7792014100699995E-5</v>
      </c>
      <c r="AD1354" s="35">
        <v>3.1023143264900002E-4</v>
      </c>
      <c r="AE1354" s="35">
        <v>0</v>
      </c>
      <c r="AF1354" s="35">
        <v>7.9082641360200001E-5</v>
      </c>
      <c r="AG1354" s="35">
        <v>1.32643586683E-4</v>
      </c>
      <c r="AH1354" s="35">
        <v>0</v>
      </c>
      <c r="AI1354" s="35">
        <v>0</v>
      </c>
      <c r="AJ1354" s="35">
        <v>0</v>
      </c>
      <c r="AM1354" s="34"/>
      <c r="AY1354" s="36"/>
      <c r="AZ1354" s="36"/>
      <c r="BA1354" s="36"/>
      <c r="BB1354" s="36"/>
    </row>
    <row r="1355" spans="19:54" x14ac:dyDescent="0.2">
      <c r="S1355" s="8" t="s">
        <v>5435</v>
      </c>
      <c r="T1355" s="8" t="s">
        <v>5058</v>
      </c>
      <c r="U1355" s="35">
        <v>2.16973529229E-4</v>
      </c>
      <c r="V1355" s="35">
        <v>0</v>
      </c>
      <c r="W1355" s="35">
        <v>2.79548250028E-4</v>
      </c>
      <c r="X1355" s="35">
        <v>1.8755861206600001E-4</v>
      </c>
      <c r="Y1355" s="35">
        <v>6.8573667711600004E-4</v>
      </c>
      <c r="Z1355" s="35">
        <v>1.09667622743E-3</v>
      </c>
      <c r="AA1355" s="35">
        <v>2.1551724137899999E-4</v>
      </c>
      <c r="AB1355" s="35">
        <v>0</v>
      </c>
      <c r="AC1355" s="35">
        <v>6.1012812690700003E-4</v>
      </c>
      <c r="AD1355" s="35">
        <v>9.3069429794600004E-4</v>
      </c>
      <c r="AE1355" s="35">
        <v>6.2932662051599995E-4</v>
      </c>
      <c r="AF1355" s="35">
        <v>3.1633056544099999E-4</v>
      </c>
      <c r="AG1355" s="35">
        <v>1.9896538002400001E-4</v>
      </c>
      <c r="AH1355" s="35">
        <v>1.6568635572900001E-4</v>
      </c>
      <c r="AI1355" s="35">
        <v>1.0254749568199999E-3</v>
      </c>
      <c r="AJ1355" s="35">
        <v>1.036001036E-3</v>
      </c>
      <c r="AM1355" s="34"/>
      <c r="AY1355" s="36"/>
      <c r="AZ1355" s="36"/>
      <c r="BA1355" s="36"/>
      <c r="BB1355" s="36"/>
    </row>
    <row r="1356" spans="19:54" x14ac:dyDescent="0.2">
      <c r="S1356" s="8" t="s">
        <v>5435</v>
      </c>
      <c r="T1356" s="8" t="s">
        <v>5060</v>
      </c>
      <c r="U1356" s="35">
        <v>1.3111400409200001E-2</v>
      </c>
      <c r="V1356" s="35">
        <v>3.5472972972999998E-2</v>
      </c>
      <c r="W1356" s="35">
        <v>1.8562003801899998E-2</v>
      </c>
      <c r="X1356" s="35">
        <v>1.2941544232599999E-2</v>
      </c>
      <c r="Y1356" s="35">
        <v>5.30956112853E-2</v>
      </c>
      <c r="Z1356" s="35">
        <v>1.7125021089900001E-2</v>
      </c>
      <c r="AA1356" s="35">
        <v>4.6767241379300002E-2</v>
      </c>
      <c r="AB1356" s="35">
        <v>0.189522653722</v>
      </c>
      <c r="AC1356" s="35">
        <v>6.3046573113700001E-3</v>
      </c>
      <c r="AD1356" s="35">
        <v>1.21610721598E-2</v>
      </c>
      <c r="AE1356" s="35">
        <v>6.3142437591799994E-2</v>
      </c>
      <c r="AF1356" s="35">
        <v>5.4013444048999999E-2</v>
      </c>
      <c r="AG1356" s="35">
        <v>1.05451651413E-2</v>
      </c>
      <c r="AH1356" s="35">
        <v>2.2947560268399999E-2</v>
      </c>
      <c r="AI1356" s="35">
        <v>1.25215889465E-2</v>
      </c>
      <c r="AJ1356" s="35">
        <v>1.4763014763E-2</v>
      </c>
      <c r="AM1356" s="34"/>
      <c r="AY1356" s="36"/>
      <c r="AZ1356" s="36"/>
      <c r="BA1356" s="36"/>
      <c r="BB1356" s="36"/>
    </row>
    <row r="1357" spans="19:54" x14ac:dyDescent="0.2">
      <c r="S1357" s="8" t="s">
        <v>5435</v>
      </c>
      <c r="T1357" s="8" t="s">
        <v>4973</v>
      </c>
      <c r="U1357" s="35">
        <v>0</v>
      </c>
      <c r="V1357" s="35">
        <v>0</v>
      </c>
      <c r="W1357" s="35">
        <v>0</v>
      </c>
      <c r="X1357" s="35">
        <v>0</v>
      </c>
      <c r="Y1357" s="35">
        <v>0</v>
      </c>
      <c r="Z1357" s="35">
        <v>0</v>
      </c>
      <c r="AA1357" s="35">
        <v>0</v>
      </c>
      <c r="AB1357" s="35">
        <v>0</v>
      </c>
      <c r="AC1357" s="35">
        <v>0</v>
      </c>
      <c r="AD1357" s="35">
        <v>0</v>
      </c>
      <c r="AE1357" s="35">
        <v>0</v>
      </c>
      <c r="AF1357" s="35">
        <v>0</v>
      </c>
      <c r="AG1357" s="35">
        <v>0</v>
      </c>
      <c r="AH1357" s="35">
        <v>0</v>
      </c>
      <c r="AI1357" s="35">
        <v>0</v>
      </c>
      <c r="AJ1357" s="35">
        <v>0</v>
      </c>
      <c r="AM1357" s="34"/>
      <c r="AY1357" s="36"/>
      <c r="AZ1357" s="36"/>
      <c r="BA1357" s="36"/>
      <c r="BB1357" s="36"/>
    </row>
    <row r="1358" spans="19:54" ht="15.75" thickBot="1" x14ac:dyDescent="0.25">
      <c r="S1358" s="40" t="s">
        <v>5435</v>
      </c>
      <c r="T1358" s="40" t="s">
        <v>52</v>
      </c>
      <c r="U1358" s="41">
        <v>0</v>
      </c>
      <c r="V1358" s="41">
        <v>0</v>
      </c>
      <c r="W1358" s="41">
        <v>0</v>
      </c>
      <c r="X1358" s="41">
        <v>0</v>
      </c>
      <c r="Y1358" s="41">
        <v>0</v>
      </c>
      <c r="Z1358" s="41">
        <v>0</v>
      </c>
      <c r="AA1358" s="41">
        <v>0</v>
      </c>
      <c r="AB1358" s="41">
        <v>0</v>
      </c>
      <c r="AC1358" s="41">
        <v>0</v>
      </c>
      <c r="AD1358" s="41">
        <v>0</v>
      </c>
      <c r="AE1358" s="41">
        <v>0</v>
      </c>
      <c r="AF1358" s="41">
        <v>0</v>
      </c>
      <c r="AG1358" s="41">
        <v>0</v>
      </c>
      <c r="AH1358" s="41">
        <v>0</v>
      </c>
      <c r="AI1358" s="41">
        <v>0</v>
      </c>
      <c r="AJ1358" s="41">
        <v>0</v>
      </c>
      <c r="AM1358" s="34"/>
      <c r="AY1358" s="36"/>
      <c r="AZ1358" s="36"/>
      <c r="BA1358" s="36"/>
      <c r="BB1358" s="36"/>
    </row>
    <row r="1359" spans="19:54" x14ac:dyDescent="0.2">
      <c r="S1359" s="8" t="s">
        <v>5436</v>
      </c>
      <c r="T1359" s="8" t="s">
        <v>5054</v>
      </c>
      <c r="U1359" s="35">
        <v>0.95202398800599997</v>
      </c>
      <c r="V1359" s="35">
        <v>0.79057591623000001</v>
      </c>
      <c r="W1359" s="35">
        <v>0.80734206033</v>
      </c>
      <c r="X1359" s="35">
        <v>0.84631967970400002</v>
      </c>
      <c r="Y1359" s="35">
        <v>0.91100702576100001</v>
      </c>
      <c r="Z1359" s="35">
        <v>0.93421052631599999</v>
      </c>
      <c r="AA1359" s="35">
        <v>0.94126506024099998</v>
      </c>
      <c r="AB1359" s="35">
        <v>0.64894259818699995</v>
      </c>
      <c r="AC1359" s="35">
        <v>0.98589894242099996</v>
      </c>
      <c r="AD1359" s="35">
        <v>0.95428240740699999</v>
      </c>
      <c r="AE1359" s="35">
        <v>0.86021897810199999</v>
      </c>
      <c r="AF1359" s="35">
        <v>0.88159311087199999</v>
      </c>
      <c r="AG1359" s="35">
        <v>0.90494505494499999</v>
      </c>
      <c r="AH1359" s="35">
        <v>0.83891314895699998</v>
      </c>
      <c r="AI1359" s="35">
        <v>0.88016776512899997</v>
      </c>
      <c r="AJ1359" s="35">
        <v>0.88020390824100003</v>
      </c>
      <c r="AM1359" s="34"/>
      <c r="AY1359" s="36"/>
      <c r="AZ1359" s="36"/>
      <c r="BA1359" s="36"/>
      <c r="BB1359" s="36"/>
    </row>
    <row r="1360" spans="19:54" x14ac:dyDescent="0.2">
      <c r="S1360" s="8" t="s">
        <v>5436</v>
      </c>
      <c r="T1360" s="8" t="s">
        <v>5056</v>
      </c>
      <c r="U1360" s="35">
        <v>0</v>
      </c>
      <c r="V1360" s="35">
        <v>1.74520069808E-3</v>
      </c>
      <c r="W1360" s="35">
        <v>2.8457598178700002E-4</v>
      </c>
      <c r="X1360" s="35">
        <v>1.02658864593E-4</v>
      </c>
      <c r="Y1360" s="35">
        <v>0</v>
      </c>
      <c r="Z1360" s="35">
        <v>0</v>
      </c>
      <c r="AA1360" s="35">
        <v>5.0200803212899995E-4</v>
      </c>
      <c r="AB1360" s="35">
        <v>0</v>
      </c>
      <c r="AC1360" s="35">
        <v>3.9169604387E-4</v>
      </c>
      <c r="AD1360" s="35">
        <v>0</v>
      </c>
      <c r="AE1360" s="35">
        <v>3.6496350365000001E-4</v>
      </c>
      <c r="AF1360" s="35">
        <v>7.17617509867E-4</v>
      </c>
      <c r="AG1360" s="35">
        <v>0</v>
      </c>
      <c r="AH1360" s="35">
        <v>0</v>
      </c>
      <c r="AI1360" s="35">
        <v>2.9958058717799999E-4</v>
      </c>
      <c r="AJ1360" s="35">
        <v>0</v>
      </c>
      <c r="AM1360" s="34"/>
      <c r="AY1360" s="36"/>
      <c r="AZ1360" s="36"/>
      <c r="BA1360" s="36"/>
      <c r="BB1360" s="36"/>
    </row>
    <row r="1361" spans="19:54" x14ac:dyDescent="0.2">
      <c r="S1361" s="8" t="s">
        <v>5436</v>
      </c>
      <c r="T1361" s="8" t="s">
        <v>5058</v>
      </c>
      <c r="U1361" s="35">
        <v>4.2835724994600002E-4</v>
      </c>
      <c r="V1361" s="35">
        <v>0</v>
      </c>
      <c r="W1361" s="35">
        <v>2.8457598178700002E-4</v>
      </c>
      <c r="X1361" s="35">
        <v>3.0797659377899999E-4</v>
      </c>
      <c r="Y1361" s="35">
        <v>1.1709601873500001E-3</v>
      </c>
      <c r="Z1361" s="35">
        <v>1.0121457489899999E-3</v>
      </c>
      <c r="AA1361" s="35">
        <v>0</v>
      </c>
      <c r="AB1361" s="35">
        <v>0</v>
      </c>
      <c r="AC1361" s="35">
        <v>2.7418723070899999E-3</v>
      </c>
      <c r="AD1361" s="35">
        <v>2.8935185185199998E-3</v>
      </c>
      <c r="AE1361" s="35">
        <v>7.2992700729899995E-4</v>
      </c>
      <c r="AF1361" s="35">
        <v>1.0764262648E-3</v>
      </c>
      <c r="AG1361" s="35">
        <v>1.0989010989E-3</v>
      </c>
      <c r="AH1361" s="35">
        <v>0</v>
      </c>
      <c r="AI1361" s="35">
        <v>5.9916117435599998E-4</v>
      </c>
      <c r="AJ1361" s="35">
        <v>8.4961767204800003E-4</v>
      </c>
      <c r="AM1361" s="34"/>
      <c r="AY1361" s="36"/>
      <c r="AZ1361" s="36"/>
      <c r="BA1361" s="36"/>
      <c r="BB1361" s="36"/>
    </row>
    <row r="1362" spans="19:54" x14ac:dyDescent="0.2">
      <c r="S1362" s="8" t="s">
        <v>5436</v>
      </c>
      <c r="T1362" s="8" t="s">
        <v>5060</v>
      </c>
      <c r="U1362" s="35">
        <v>4.7547654744099999E-2</v>
      </c>
      <c r="V1362" s="35">
        <v>0.207678883072</v>
      </c>
      <c r="W1362" s="35">
        <v>0.19208878770599999</v>
      </c>
      <c r="X1362" s="35">
        <v>0.15326968483699999</v>
      </c>
      <c r="Y1362" s="35">
        <v>8.7822014051500003E-2</v>
      </c>
      <c r="Z1362" s="35">
        <v>6.4777327935199996E-2</v>
      </c>
      <c r="AA1362" s="35">
        <v>5.82329317269E-2</v>
      </c>
      <c r="AB1362" s="35">
        <v>0.35105740181299999</v>
      </c>
      <c r="AC1362" s="35">
        <v>1.0967489228400001E-2</v>
      </c>
      <c r="AD1362" s="35">
        <v>4.2824074074100001E-2</v>
      </c>
      <c r="AE1362" s="35">
        <v>0.13868613138700001</v>
      </c>
      <c r="AF1362" s="35">
        <v>0.116612845353</v>
      </c>
      <c r="AG1362" s="35">
        <v>9.3956043956000004E-2</v>
      </c>
      <c r="AH1362" s="35">
        <v>0.161086851043</v>
      </c>
      <c r="AI1362" s="35">
        <v>0.11893349311</v>
      </c>
      <c r="AJ1362" s="35">
        <v>0.118946474087</v>
      </c>
      <c r="AM1362" s="34"/>
      <c r="AY1362" s="36"/>
      <c r="AZ1362" s="36"/>
      <c r="BA1362" s="36"/>
      <c r="BB1362" s="36"/>
    </row>
    <row r="1363" spans="19:54" x14ac:dyDescent="0.2">
      <c r="S1363" s="8" t="s">
        <v>5436</v>
      </c>
      <c r="T1363" s="8" t="s">
        <v>4973</v>
      </c>
      <c r="U1363" s="35">
        <v>0</v>
      </c>
      <c r="V1363" s="35">
        <v>0</v>
      </c>
      <c r="W1363" s="35">
        <v>0</v>
      </c>
      <c r="X1363" s="35">
        <v>0</v>
      </c>
      <c r="Y1363" s="35">
        <v>0</v>
      </c>
      <c r="Z1363" s="35">
        <v>0</v>
      </c>
      <c r="AA1363" s="35">
        <v>0</v>
      </c>
      <c r="AB1363" s="35">
        <v>0</v>
      </c>
      <c r="AC1363" s="35">
        <v>0</v>
      </c>
      <c r="AD1363" s="35">
        <v>0</v>
      </c>
      <c r="AE1363" s="35">
        <v>0</v>
      </c>
      <c r="AF1363" s="35">
        <v>0</v>
      </c>
      <c r="AG1363" s="35">
        <v>0</v>
      </c>
      <c r="AH1363" s="35">
        <v>0</v>
      </c>
      <c r="AI1363" s="35">
        <v>0</v>
      </c>
      <c r="AJ1363" s="35">
        <v>0</v>
      </c>
      <c r="AM1363" s="34"/>
      <c r="AY1363" s="36"/>
      <c r="AZ1363" s="36"/>
      <c r="BA1363" s="36"/>
      <c r="BB1363" s="36"/>
    </row>
    <row r="1364" spans="19:54" ht="15.75" thickBot="1" x14ac:dyDescent="0.25">
      <c r="S1364" s="40" t="s">
        <v>5436</v>
      </c>
      <c r="T1364" s="40" t="s">
        <v>52</v>
      </c>
      <c r="U1364" s="41">
        <v>0</v>
      </c>
      <c r="V1364" s="41">
        <v>0</v>
      </c>
      <c r="W1364" s="41">
        <v>0</v>
      </c>
      <c r="X1364" s="41">
        <v>0</v>
      </c>
      <c r="Y1364" s="41">
        <v>0</v>
      </c>
      <c r="Z1364" s="41">
        <v>0</v>
      </c>
      <c r="AA1364" s="41">
        <v>0</v>
      </c>
      <c r="AB1364" s="41">
        <v>0</v>
      </c>
      <c r="AC1364" s="41">
        <v>0</v>
      </c>
      <c r="AD1364" s="41">
        <v>0</v>
      </c>
      <c r="AE1364" s="41">
        <v>0</v>
      </c>
      <c r="AF1364" s="41">
        <v>0</v>
      </c>
      <c r="AG1364" s="41">
        <v>0</v>
      </c>
      <c r="AH1364" s="41">
        <v>0</v>
      </c>
      <c r="AI1364" s="41">
        <v>0</v>
      </c>
      <c r="AJ1364" s="41">
        <v>0</v>
      </c>
      <c r="AM1364" s="34"/>
      <c r="AY1364" s="36"/>
      <c r="AZ1364" s="36"/>
      <c r="BA1364" s="36"/>
      <c r="BB1364" s="36"/>
    </row>
    <row r="1365" spans="19:54" x14ac:dyDescent="0.2">
      <c r="S1365" s="8" t="s">
        <v>5437</v>
      </c>
      <c r="T1365" s="8" t="s">
        <v>5054</v>
      </c>
      <c r="U1365" s="35">
        <v>0.97519929140799999</v>
      </c>
      <c r="V1365" s="35">
        <v>0.953125</v>
      </c>
      <c r="W1365" s="35">
        <v>0.96172981247599998</v>
      </c>
      <c r="X1365" s="35">
        <v>0.96393709327499999</v>
      </c>
      <c r="Y1365" s="35">
        <v>0.956928838951</v>
      </c>
      <c r="Z1365" s="35">
        <v>0.96651785714299998</v>
      </c>
      <c r="AA1365" s="35">
        <v>0.89743589743600005</v>
      </c>
      <c r="AB1365" s="35">
        <v>0.73693482090399998</v>
      </c>
      <c r="AC1365" s="35">
        <v>0.91032608695700001</v>
      </c>
      <c r="AD1365" s="35">
        <v>0.90947546531300005</v>
      </c>
      <c r="AE1365" s="35">
        <v>0.88024564994900001</v>
      </c>
      <c r="AF1365" s="35">
        <v>0.91941801902599996</v>
      </c>
      <c r="AG1365" s="35">
        <v>0.97810218978100005</v>
      </c>
      <c r="AH1365" s="35">
        <v>0.95540748334199999</v>
      </c>
      <c r="AI1365" s="35">
        <v>0.98044164037899995</v>
      </c>
      <c r="AJ1365" s="35">
        <v>0.98390636430099998</v>
      </c>
      <c r="AM1365" s="34"/>
      <c r="AY1365" s="36"/>
      <c r="AZ1365" s="36"/>
      <c r="BA1365" s="36"/>
      <c r="BB1365" s="36"/>
    </row>
    <row r="1366" spans="19:54" x14ac:dyDescent="0.2">
      <c r="S1366" s="8" t="s">
        <v>5437</v>
      </c>
      <c r="T1366" s="8" t="s">
        <v>5056</v>
      </c>
      <c r="U1366" s="35">
        <v>4.4286979627999998E-4</v>
      </c>
      <c r="V1366" s="35">
        <v>0</v>
      </c>
      <c r="W1366" s="35">
        <v>0</v>
      </c>
      <c r="X1366" s="35">
        <v>0</v>
      </c>
      <c r="Y1366" s="35">
        <v>0</v>
      </c>
      <c r="Z1366" s="35">
        <v>0</v>
      </c>
      <c r="AA1366" s="35">
        <v>0</v>
      </c>
      <c r="AB1366" s="35">
        <v>5.87199060482E-4</v>
      </c>
      <c r="AC1366" s="35">
        <v>0</v>
      </c>
      <c r="AD1366" s="35">
        <v>0</v>
      </c>
      <c r="AE1366" s="35">
        <v>0</v>
      </c>
      <c r="AF1366" s="35">
        <v>0</v>
      </c>
      <c r="AG1366" s="35">
        <v>6.0827250608300003E-4</v>
      </c>
      <c r="AH1366" s="35">
        <v>0</v>
      </c>
      <c r="AI1366" s="35">
        <v>6.3091482649800003E-4</v>
      </c>
      <c r="AJ1366" s="35">
        <v>0</v>
      </c>
      <c r="AM1366" s="34"/>
      <c r="AY1366" s="36"/>
      <c r="AZ1366" s="36"/>
      <c r="BA1366" s="36"/>
      <c r="BB1366" s="36"/>
    </row>
    <row r="1367" spans="19:54" x14ac:dyDescent="0.2">
      <c r="S1367" s="8" t="s">
        <v>5437</v>
      </c>
      <c r="T1367" s="8" t="s">
        <v>5058</v>
      </c>
      <c r="U1367" s="35">
        <v>0</v>
      </c>
      <c r="V1367" s="35">
        <v>0</v>
      </c>
      <c r="W1367" s="35">
        <v>3.8270187523899998E-4</v>
      </c>
      <c r="X1367" s="35">
        <v>5.4229934924100004E-4</v>
      </c>
      <c r="Y1367" s="35">
        <v>0</v>
      </c>
      <c r="Z1367" s="35">
        <v>1.4880952381E-3</v>
      </c>
      <c r="AA1367" s="35">
        <v>7.7700077700100002E-4</v>
      </c>
      <c r="AB1367" s="35">
        <v>0</v>
      </c>
      <c r="AC1367" s="35">
        <v>1.6304347826100001E-3</v>
      </c>
      <c r="AD1367" s="35">
        <v>0</v>
      </c>
      <c r="AE1367" s="35">
        <v>3.0706243602900002E-3</v>
      </c>
      <c r="AF1367" s="35">
        <v>1.1191941801900001E-3</v>
      </c>
      <c r="AG1367" s="35">
        <v>0</v>
      </c>
      <c r="AH1367" s="35">
        <v>5.1255766273700001E-4</v>
      </c>
      <c r="AI1367" s="35">
        <v>6.3091482649800003E-4</v>
      </c>
      <c r="AJ1367" s="35">
        <v>7.3152889539100001E-4</v>
      </c>
      <c r="AM1367" s="34"/>
      <c r="AY1367" s="36"/>
      <c r="AZ1367" s="36"/>
      <c r="BA1367" s="36"/>
      <c r="BB1367" s="36"/>
    </row>
    <row r="1368" spans="19:54" x14ac:dyDescent="0.2">
      <c r="S1368" s="8" t="s">
        <v>5437</v>
      </c>
      <c r="T1368" s="8" t="s">
        <v>5060</v>
      </c>
      <c r="U1368" s="35">
        <v>2.4357838795399999E-2</v>
      </c>
      <c r="V1368" s="35">
        <v>4.6875E-2</v>
      </c>
      <c r="W1368" s="35">
        <v>3.7887485648700002E-2</v>
      </c>
      <c r="X1368" s="35">
        <v>3.5520607375300002E-2</v>
      </c>
      <c r="Y1368" s="35">
        <v>4.3071161048699999E-2</v>
      </c>
      <c r="Z1368" s="35">
        <v>3.1994047619000002E-2</v>
      </c>
      <c r="AA1368" s="35">
        <v>0.101787101787</v>
      </c>
      <c r="AB1368" s="35">
        <v>0.262477980035</v>
      </c>
      <c r="AC1368" s="35">
        <v>8.8043478260900004E-2</v>
      </c>
      <c r="AD1368" s="35">
        <v>9.0524534687000002E-2</v>
      </c>
      <c r="AE1368" s="35">
        <v>0.116683725691</v>
      </c>
      <c r="AF1368" s="35">
        <v>7.9462786793499995E-2</v>
      </c>
      <c r="AG1368" s="35">
        <v>2.12895377129E-2</v>
      </c>
      <c r="AH1368" s="35">
        <v>4.4079958995400001E-2</v>
      </c>
      <c r="AI1368" s="35">
        <v>1.8296529968500001E-2</v>
      </c>
      <c r="AJ1368" s="35">
        <v>1.53621068032E-2</v>
      </c>
      <c r="AM1368" s="34"/>
      <c r="AY1368" s="36"/>
      <c r="AZ1368" s="36"/>
      <c r="BA1368" s="36"/>
      <c r="BB1368" s="36"/>
    </row>
    <row r="1369" spans="19:54" x14ac:dyDescent="0.2">
      <c r="S1369" s="8" t="s">
        <v>5437</v>
      </c>
      <c r="T1369" s="8" t="s">
        <v>4973</v>
      </c>
      <c r="U1369" s="35">
        <v>0</v>
      </c>
      <c r="V1369" s="35">
        <v>0</v>
      </c>
      <c r="W1369" s="35">
        <v>0</v>
      </c>
      <c r="X1369" s="35">
        <v>0</v>
      </c>
      <c r="Y1369" s="35">
        <v>0</v>
      </c>
      <c r="Z1369" s="35">
        <v>0</v>
      </c>
      <c r="AA1369" s="35">
        <v>0</v>
      </c>
      <c r="AB1369" s="35">
        <v>0</v>
      </c>
      <c r="AC1369" s="35">
        <v>0</v>
      </c>
      <c r="AD1369" s="35">
        <v>0</v>
      </c>
      <c r="AE1369" s="35">
        <v>0</v>
      </c>
      <c r="AF1369" s="35">
        <v>0</v>
      </c>
      <c r="AG1369" s="35">
        <v>0</v>
      </c>
      <c r="AH1369" s="35">
        <v>0</v>
      </c>
      <c r="AI1369" s="35">
        <v>0</v>
      </c>
      <c r="AJ1369" s="35">
        <v>0</v>
      </c>
      <c r="AM1369" s="34"/>
      <c r="AY1369" s="36"/>
      <c r="AZ1369" s="36"/>
      <c r="BA1369" s="36"/>
      <c r="BB1369" s="36"/>
    </row>
    <row r="1370" spans="19:54" ht="15.75" thickBot="1" x14ac:dyDescent="0.25">
      <c r="S1370" s="40" t="s">
        <v>5437</v>
      </c>
      <c r="T1370" s="40" t="s">
        <v>52</v>
      </c>
      <c r="U1370" s="41">
        <v>0</v>
      </c>
      <c r="V1370" s="41">
        <v>0</v>
      </c>
      <c r="W1370" s="41">
        <v>0</v>
      </c>
      <c r="X1370" s="41">
        <v>0</v>
      </c>
      <c r="Y1370" s="41">
        <v>0</v>
      </c>
      <c r="Z1370" s="41">
        <v>0</v>
      </c>
      <c r="AA1370" s="41">
        <v>0</v>
      </c>
      <c r="AB1370" s="41">
        <v>0</v>
      </c>
      <c r="AC1370" s="41">
        <v>0</v>
      </c>
      <c r="AD1370" s="41">
        <v>0</v>
      </c>
      <c r="AE1370" s="41">
        <v>0</v>
      </c>
      <c r="AF1370" s="41">
        <v>0</v>
      </c>
      <c r="AG1370" s="41">
        <v>0</v>
      </c>
      <c r="AH1370" s="41">
        <v>0</v>
      </c>
      <c r="AI1370" s="41">
        <v>0</v>
      </c>
      <c r="AJ1370" s="41">
        <v>0</v>
      </c>
      <c r="AM1370" s="34"/>
      <c r="AY1370" s="36"/>
      <c r="AZ1370" s="36"/>
      <c r="BA1370" s="36"/>
      <c r="BB1370" s="36"/>
    </row>
    <row r="1371" spans="19:54" x14ac:dyDescent="0.2">
      <c r="S1371" s="8" t="s">
        <v>5438</v>
      </c>
      <c r="T1371" s="8" t="s">
        <v>5054</v>
      </c>
      <c r="U1371" s="35">
        <v>0.97600564573000004</v>
      </c>
      <c r="V1371" s="35">
        <v>0.96008188331599997</v>
      </c>
      <c r="W1371" s="35">
        <v>0.95376635092499995</v>
      </c>
      <c r="X1371" s="35">
        <v>0.96375838926199997</v>
      </c>
      <c r="Y1371" s="35">
        <v>0.94524380495600002</v>
      </c>
      <c r="Z1371" s="35">
        <v>0.98014440433200001</v>
      </c>
      <c r="AA1371" s="35">
        <v>0.95783747024800003</v>
      </c>
      <c r="AB1371" s="35">
        <v>0.77493842364499999</v>
      </c>
      <c r="AC1371" s="35">
        <v>0.96618252763900003</v>
      </c>
      <c r="AD1371" s="35">
        <v>0.95208070617899998</v>
      </c>
      <c r="AE1371" s="35">
        <v>0.94221300855099999</v>
      </c>
      <c r="AF1371" s="35">
        <v>0.94331395348799996</v>
      </c>
      <c r="AG1371" s="35">
        <v>0.96375739645000003</v>
      </c>
      <c r="AH1371" s="35">
        <v>0.93462717058199996</v>
      </c>
      <c r="AI1371" s="35">
        <v>0.97222222222200005</v>
      </c>
      <c r="AJ1371" s="35">
        <v>0.96926910299000002</v>
      </c>
      <c r="AM1371" s="34"/>
      <c r="AY1371" s="36"/>
      <c r="AZ1371" s="36"/>
      <c r="BA1371" s="36"/>
      <c r="BB1371" s="36"/>
    </row>
    <row r="1372" spans="19:54" x14ac:dyDescent="0.2">
      <c r="S1372" s="8" t="s">
        <v>5438</v>
      </c>
      <c r="T1372" s="8" t="s">
        <v>5056</v>
      </c>
      <c r="U1372" s="35">
        <v>0</v>
      </c>
      <c r="V1372" s="35">
        <v>0</v>
      </c>
      <c r="W1372" s="35">
        <v>0</v>
      </c>
      <c r="X1372" s="35">
        <v>0</v>
      </c>
      <c r="Y1372" s="35">
        <v>7.9936051159099997E-4</v>
      </c>
      <c r="Z1372" s="35">
        <v>5.1572975760699996E-4</v>
      </c>
      <c r="AA1372" s="35">
        <v>0</v>
      </c>
      <c r="AB1372" s="35">
        <v>0</v>
      </c>
      <c r="AC1372" s="35">
        <v>4.3355733795800001E-4</v>
      </c>
      <c r="AD1372" s="35">
        <v>6.3051702396000003E-4</v>
      </c>
      <c r="AE1372" s="35">
        <v>2.59134490801E-4</v>
      </c>
      <c r="AF1372" s="35">
        <v>0</v>
      </c>
      <c r="AG1372" s="35">
        <v>0</v>
      </c>
      <c r="AH1372" s="35">
        <v>5.1072522982599999E-4</v>
      </c>
      <c r="AI1372" s="35">
        <v>2.7233115468399999E-4</v>
      </c>
      <c r="AJ1372" s="35">
        <v>0</v>
      </c>
      <c r="AM1372" s="34"/>
      <c r="AY1372" s="36"/>
      <c r="AZ1372" s="36"/>
      <c r="BA1372" s="36"/>
      <c r="BB1372" s="36"/>
    </row>
    <row r="1373" spans="19:54" x14ac:dyDescent="0.2">
      <c r="S1373" s="8" t="s">
        <v>5438</v>
      </c>
      <c r="T1373" s="8" t="s">
        <v>5058</v>
      </c>
      <c r="U1373" s="35">
        <v>5.2928722653499999E-4</v>
      </c>
      <c r="V1373" s="35">
        <v>0</v>
      </c>
      <c r="W1373" s="35">
        <v>2.2552999548899999E-4</v>
      </c>
      <c r="X1373" s="35">
        <v>5.3691275167799997E-4</v>
      </c>
      <c r="Y1373" s="35">
        <v>7.9936051159099997E-4</v>
      </c>
      <c r="Z1373" s="35">
        <v>7.7359463641100002E-4</v>
      </c>
      <c r="AA1373" s="35">
        <v>0</v>
      </c>
      <c r="AB1373" s="35">
        <v>6.1576354679799996E-4</v>
      </c>
      <c r="AC1373" s="35">
        <v>8.6711467591600003E-4</v>
      </c>
      <c r="AD1373" s="35">
        <v>6.3051702396000003E-4</v>
      </c>
      <c r="AE1373" s="35">
        <v>0</v>
      </c>
      <c r="AF1373" s="35">
        <v>2.9069767441899999E-3</v>
      </c>
      <c r="AG1373" s="35">
        <v>0</v>
      </c>
      <c r="AH1373" s="35">
        <v>3.40483486551E-4</v>
      </c>
      <c r="AI1373" s="35">
        <v>1.08932461874E-3</v>
      </c>
      <c r="AJ1373" s="35">
        <v>8.3056478405300004E-4</v>
      </c>
      <c r="AM1373" s="34"/>
      <c r="AY1373" s="36"/>
      <c r="AZ1373" s="36"/>
      <c r="BA1373" s="36"/>
      <c r="BB1373" s="36"/>
    </row>
    <row r="1374" spans="19:54" x14ac:dyDescent="0.2">
      <c r="S1374" s="8" t="s">
        <v>5438</v>
      </c>
      <c r="T1374" s="8" t="s">
        <v>5060</v>
      </c>
      <c r="U1374" s="35">
        <v>2.3465067042999999E-2</v>
      </c>
      <c r="V1374" s="35">
        <v>3.9918116683700003E-2</v>
      </c>
      <c r="W1374" s="35">
        <v>4.60081190798E-2</v>
      </c>
      <c r="X1374" s="35">
        <v>3.5704697986599997E-2</v>
      </c>
      <c r="Y1374" s="35">
        <v>5.3157474020799997E-2</v>
      </c>
      <c r="Z1374" s="35">
        <v>1.8566271273899999E-2</v>
      </c>
      <c r="AA1374" s="35">
        <v>4.2162529751800001E-2</v>
      </c>
      <c r="AB1374" s="35">
        <v>0.22444581280799999</v>
      </c>
      <c r="AC1374" s="35">
        <v>3.2516800346799997E-2</v>
      </c>
      <c r="AD1374" s="35">
        <v>4.6658259772999998E-2</v>
      </c>
      <c r="AE1374" s="35">
        <v>5.7527856957800001E-2</v>
      </c>
      <c r="AF1374" s="35">
        <v>5.3779069767400003E-2</v>
      </c>
      <c r="AG1374" s="35">
        <v>3.6242603550299998E-2</v>
      </c>
      <c r="AH1374" s="35">
        <v>6.4521620701399995E-2</v>
      </c>
      <c r="AI1374" s="35">
        <v>2.6416122004400001E-2</v>
      </c>
      <c r="AJ1374" s="35">
        <v>2.9900332225899998E-2</v>
      </c>
      <c r="AM1374" s="34"/>
      <c r="AY1374" s="36"/>
      <c r="AZ1374" s="36"/>
      <c r="BA1374" s="36"/>
      <c r="BB1374" s="36"/>
    </row>
    <row r="1375" spans="19:54" x14ac:dyDescent="0.2">
      <c r="S1375" s="8" t="s">
        <v>5438</v>
      </c>
      <c r="T1375" s="8" t="s">
        <v>4973</v>
      </c>
      <c r="U1375" s="35">
        <v>0</v>
      </c>
      <c r="V1375" s="35">
        <v>0</v>
      </c>
      <c r="W1375" s="35">
        <v>0</v>
      </c>
      <c r="X1375" s="35">
        <v>0</v>
      </c>
      <c r="Y1375" s="35">
        <v>0</v>
      </c>
      <c r="Z1375" s="35">
        <v>0</v>
      </c>
      <c r="AA1375" s="35">
        <v>0</v>
      </c>
      <c r="AB1375" s="35">
        <v>0</v>
      </c>
      <c r="AC1375" s="35">
        <v>0</v>
      </c>
      <c r="AD1375" s="35">
        <v>0</v>
      </c>
      <c r="AE1375" s="35">
        <v>0</v>
      </c>
      <c r="AF1375" s="35">
        <v>0</v>
      </c>
      <c r="AG1375" s="35">
        <v>0</v>
      </c>
      <c r="AH1375" s="35">
        <v>0</v>
      </c>
      <c r="AI1375" s="35">
        <v>0</v>
      </c>
      <c r="AJ1375" s="35">
        <v>0</v>
      </c>
      <c r="AM1375" s="34"/>
      <c r="AY1375" s="36"/>
      <c r="AZ1375" s="36"/>
      <c r="BA1375" s="36"/>
      <c r="BB1375" s="36"/>
    </row>
    <row r="1376" spans="19:54" ht="15.75" thickBot="1" x14ac:dyDescent="0.25">
      <c r="S1376" s="40" t="s">
        <v>5438</v>
      </c>
      <c r="T1376" s="40" t="s">
        <v>52</v>
      </c>
      <c r="U1376" s="41">
        <v>0</v>
      </c>
      <c r="V1376" s="41">
        <v>0</v>
      </c>
      <c r="W1376" s="41">
        <v>0</v>
      </c>
      <c r="X1376" s="41">
        <v>0</v>
      </c>
      <c r="Y1376" s="41">
        <v>0</v>
      </c>
      <c r="Z1376" s="41">
        <v>0</v>
      </c>
      <c r="AA1376" s="41">
        <v>0</v>
      </c>
      <c r="AB1376" s="41">
        <v>0</v>
      </c>
      <c r="AC1376" s="41">
        <v>0</v>
      </c>
      <c r="AD1376" s="41">
        <v>0</v>
      </c>
      <c r="AE1376" s="41">
        <v>0</v>
      </c>
      <c r="AF1376" s="41">
        <v>0</v>
      </c>
      <c r="AG1376" s="41">
        <v>0</v>
      </c>
      <c r="AH1376" s="41">
        <v>0</v>
      </c>
      <c r="AI1376" s="41">
        <v>0</v>
      </c>
      <c r="AJ1376" s="41">
        <v>0</v>
      </c>
      <c r="AM1376" s="34"/>
      <c r="AY1376" s="36"/>
      <c r="AZ1376" s="36"/>
      <c r="BA1376" s="36"/>
      <c r="BB1376" s="36"/>
    </row>
    <row r="1377" spans="19:54" x14ac:dyDescent="0.2">
      <c r="S1377" s="8" t="s">
        <v>5439</v>
      </c>
      <c r="T1377" s="8" t="s">
        <v>5054</v>
      </c>
      <c r="U1377" s="35">
        <v>0.49216651745700002</v>
      </c>
      <c r="V1377" s="35">
        <v>0.384615384615</v>
      </c>
      <c r="W1377" s="35">
        <v>0.47076982442600002</v>
      </c>
      <c r="X1377" s="35">
        <v>0.511322248614</v>
      </c>
      <c r="Y1377" s="35">
        <v>0.41499628804799998</v>
      </c>
      <c r="Z1377" s="35">
        <v>0.53251231527099996</v>
      </c>
      <c r="AA1377" s="35">
        <v>0.59938101788200004</v>
      </c>
      <c r="AB1377" s="35">
        <v>0.20013123359599999</v>
      </c>
      <c r="AC1377" s="35">
        <v>0.71942028985499995</v>
      </c>
      <c r="AD1377" s="35">
        <v>0.67048054919900002</v>
      </c>
      <c r="AE1377" s="35">
        <v>0.54036598492999999</v>
      </c>
      <c r="AF1377" s="35">
        <v>0.52979394839399996</v>
      </c>
      <c r="AG1377" s="35">
        <v>0.49457852395899998</v>
      </c>
      <c r="AH1377" s="35">
        <v>0.36727879799699997</v>
      </c>
      <c r="AI1377" s="35">
        <v>0.48846355532199998</v>
      </c>
      <c r="AJ1377" s="35">
        <v>0.45589712678299998</v>
      </c>
      <c r="AM1377" s="34"/>
      <c r="AY1377" s="36"/>
      <c r="AZ1377" s="36"/>
      <c r="BA1377" s="36"/>
      <c r="BB1377" s="36"/>
    </row>
    <row r="1378" spans="19:54" x14ac:dyDescent="0.2">
      <c r="S1378" s="8" t="s">
        <v>5439</v>
      </c>
      <c r="T1378" s="8" t="s">
        <v>5056</v>
      </c>
      <c r="U1378" s="35">
        <v>2.23813786929E-4</v>
      </c>
      <c r="V1378" s="35">
        <v>0</v>
      </c>
      <c r="W1378" s="35">
        <v>0</v>
      </c>
      <c r="X1378" s="35">
        <v>0</v>
      </c>
      <c r="Y1378" s="35">
        <v>0</v>
      </c>
      <c r="Z1378" s="35">
        <v>0</v>
      </c>
      <c r="AA1378" s="35">
        <v>3.4387895460800001E-4</v>
      </c>
      <c r="AB1378" s="35">
        <v>3.2808398950100003E-4</v>
      </c>
      <c r="AC1378" s="35">
        <v>0</v>
      </c>
      <c r="AD1378" s="35">
        <v>4.5766590389000001E-4</v>
      </c>
      <c r="AE1378" s="35">
        <v>2.6910656619999999E-4</v>
      </c>
      <c r="AF1378" s="35">
        <v>0</v>
      </c>
      <c r="AG1378" s="35">
        <v>6.9954529555800004E-4</v>
      </c>
      <c r="AH1378" s="35">
        <v>0</v>
      </c>
      <c r="AI1378" s="35">
        <v>0</v>
      </c>
      <c r="AJ1378" s="35">
        <v>0</v>
      </c>
      <c r="AM1378" s="34"/>
      <c r="AY1378" s="36"/>
      <c r="AZ1378" s="36"/>
      <c r="BA1378" s="36"/>
      <c r="BB1378" s="36"/>
    </row>
    <row r="1379" spans="19:54" x14ac:dyDescent="0.2">
      <c r="S1379" s="8" t="s">
        <v>5439</v>
      </c>
      <c r="T1379" s="8" t="s">
        <v>5058</v>
      </c>
      <c r="U1379" s="35">
        <v>0</v>
      </c>
      <c r="V1379" s="35">
        <v>0</v>
      </c>
      <c r="W1379" s="35">
        <v>3.8587690526699998E-4</v>
      </c>
      <c r="X1379" s="35">
        <v>1.5835312747399999E-4</v>
      </c>
      <c r="Y1379" s="35">
        <v>9.8985399653599994E-4</v>
      </c>
      <c r="Z1379" s="35">
        <v>2.46305418719E-4</v>
      </c>
      <c r="AA1379" s="35">
        <v>0</v>
      </c>
      <c r="AB1379" s="35">
        <v>3.2808398950100003E-4</v>
      </c>
      <c r="AC1379" s="35">
        <v>1.1594202898599999E-3</v>
      </c>
      <c r="AD1379" s="35">
        <v>9.1533180778000003E-4</v>
      </c>
      <c r="AE1379" s="35">
        <v>1.8837459634E-3</v>
      </c>
      <c r="AF1379" s="35">
        <v>5.5689623166900004E-4</v>
      </c>
      <c r="AG1379" s="35">
        <v>0</v>
      </c>
      <c r="AH1379" s="35">
        <v>2.0868113522500001E-4</v>
      </c>
      <c r="AI1379" s="35">
        <v>1.5731515469300001E-3</v>
      </c>
      <c r="AJ1379" s="35">
        <v>4.0184850311400001E-4</v>
      </c>
      <c r="AM1379" s="34"/>
      <c r="AY1379" s="36"/>
      <c r="AZ1379" s="36"/>
      <c r="BA1379" s="36"/>
      <c r="BB1379" s="36"/>
    </row>
    <row r="1380" spans="19:54" x14ac:dyDescent="0.2">
      <c r="S1380" s="8" t="s">
        <v>5439</v>
      </c>
      <c r="T1380" s="8" t="s">
        <v>5060</v>
      </c>
      <c r="U1380" s="35">
        <v>0.507609668756</v>
      </c>
      <c r="V1380" s="35">
        <v>0.615384615385</v>
      </c>
      <c r="W1380" s="35">
        <v>0.52884429866899996</v>
      </c>
      <c r="X1380" s="35">
        <v>0.488519398258</v>
      </c>
      <c r="Y1380" s="35">
        <v>0.58401385795600003</v>
      </c>
      <c r="Z1380" s="35">
        <v>0.46724137930999998</v>
      </c>
      <c r="AA1380" s="35">
        <v>0.400275103164</v>
      </c>
      <c r="AB1380" s="35">
        <v>0.79921259842500003</v>
      </c>
      <c r="AC1380" s="35">
        <v>0.279420289855</v>
      </c>
      <c r="AD1380" s="35">
        <v>0.32814645308899998</v>
      </c>
      <c r="AE1380" s="35">
        <v>0.45748116253999999</v>
      </c>
      <c r="AF1380" s="35">
        <v>0.46964915537399998</v>
      </c>
      <c r="AG1380" s="35">
        <v>0.50472193074500005</v>
      </c>
      <c r="AH1380" s="35">
        <v>0.63251252086800003</v>
      </c>
      <c r="AI1380" s="35">
        <v>0.50996329313099997</v>
      </c>
      <c r="AJ1380" s="35">
        <v>0.54370102471399995</v>
      </c>
      <c r="AM1380" s="34"/>
      <c r="AY1380" s="36"/>
      <c r="AZ1380" s="36"/>
      <c r="BA1380" s="36"/>
      <c r="BB1380" s="36"/>
    </row>
    <row r="1381" spans="19:54" x14ac:dyDescent="0.2">
      <c r="S1381" s="8" t="s">
        <v>5439</v>
      </c>
      <c r="T1381" s="8" t="s">
        <v>4973</v>
      </c>
      <c r="U1381" s="35">
        <v>0</v>
      </c>
      <c r="V1381" s="35">
        <v>0</v>
      </c>
      <c r="W1381" s="35">
        <v>0</v>
      </c>
      <c r="X1381" s="35">
        <v>0</v>
      </c>
      <c r="Y1381" s="35">
        <v>0</v>
      </c>
      <c r="Z1381" s="35">
        <v>0</v>
      </c>
      <c r="AA1381" s="35">
        <v>0</v>
      </c>
      <c r="AB1381" s="35">
        <v>0</v>
      </c>
      <c r="AC1381" s="35">
        <v>0</v>
      </c>
      <c r="AD1381" s="35">
        <v>0</v>
      </c>
      <c r="AE1381" s="35">
        <v>0</v>
      </c>
      <c r="AF1381" s="35">
        <v>0</v>
      </c>
      <c r="AG1381" s="35">
        <v>0</v>
      </c>
      <c r="AH1381" s="35">
        <v>0</v>
      </c>
      <c r="AI1381" s="35">
        <v>0</v>
      </c>
      <c r="AJ1381" s="35">
        <v>0</v>
      </c>
      <c r="AM1381" s="34"/>
      <c r="AY1381" s="36"/>
      <c r="AZ1381" s="36"/>
      <c r="BA1381" s="36"/>
      <c r="BB1381" s="36"/>
    </row>
    <row r="1382" spans="19:54" ht="15.75" thickBot="1" x14ac:dyDescent="0.25">
      <c r="S1382" s="40" t="s">
        <v>5439</v>
      </c>
      <c r="T1382" s="40" t="s">
        <v>52</v>
      </c>
      <c r="U1382" s="41">
        <v>0</v>
      </c>
      <c r="V1382" s="41">
        <v>0</v>
      </c>
      <c r="W1382" s="41">
        <v>0</v>
      </c>
      <c r="X1382" s="41">
        <v>0</v>
      </c>
      <c r="Y1382" s="41">
        <v>0</v>
      </c>
      <c r="Z1382" s="41">
        <v>0</v>
      </c>
      <c r="AA1382" s="41">
        <v>0</v>
      </c>
      <c r="AB1382" s="41">
        <v>0</v>
      </c>
      <c r="AC1382" s="41">
        <v>0</v>
      </c>
      <c r="AD1382" s="41">
        <v>0</v>
      </c>
      <c r="AE1382" s="41">
        <v>0</v>
      </c>
      <c r="AF1382" s="41">
        <v>0</v>
      </c>
      <c r="AG1382" s="41">
        <v>0</v>
      </c>
      <c r="AH1382" s="41">
        <v>0</v>
      </c>
      <c r="AI1382" s="41">
        <v>0</v>
      </c>
      <c r="AJ1382" s="41">
        <v>0</v>
      </c>
      <c r="AM1382" s="34"/>
      <c r="AY1382" s="36"/>
      <c r="AZ1382" s="36"/>
      <c r="BA1382" s="36"/>
      <c r="BB1382" s="36"/>
    </row>
    <row r="1383" spans="19:54" x14ac:dyDescent="0.2">
      <c r="S1383" s="8" t="s">
        <v>5440</v>
      </c>
      <c r="T1383" s="8" t="s">
        <v>5054</v>
      </c>
      <c r="U1383" s="35">
        <v>0.60517455254300001</v>
      </c>
      <c r="V1383" s="35">
        <v>0.51711026616</v>
      </c>
      <c r="W1383" s="35">
        <v>0.44835305404499998</v>
      </c>
      <c r="X1383" s="35">
        <v>0.45554011809700001</v>
      </c>
      <c r="Y1383" s="35">
        <v>0.58717948717900004</v>
      </c>
      <c r="Z1383" s="35">
        <v>0.62128440367000004</v>
      </c>
      <c r="AA1383" s="35">
        <v>0.52933088909299997</v>
      </c>
      <c r="AB1383" s="35">
        <v>0.30317529360599998</v>
      </c>
      <c r="AC1383" s="35">
        <v>0.63215663008</v>
      </c>
      <c r="AD1383" s="35">
        <v>0.60514153668399995</v>
      </c>
      <c r="AE1383" s="35">
        <v>0.61217391304299995</v>
      </c>
      <c r="AF1383" s="35">
        <v>0.63742690058499996</v>
      </c>
      <c r="AG1383" s="35">
        <v>0.51038062283700003</v>
      </c>
      <c r="AH1383" s="35">
        <v>0.41598579040900002</v>
      </c>
      <c r="AI1383" s="35">
        <v>0.54971857410900005</v>
      </c>
      <c r="AJ1383" s="35">
        <v>0.58838526912199995</v>
      </c>
      <c r="AM1383" s="34"/>
      <c r="AY1383" s="36"/>
      <c r="AZ1383" s="36"/>
      <c r="BA1383" s="36"/>
      <c r="BB1383" s="36"/>
    </row>
    <row r="1384" spans="19:54" x14ac:dyDescent="0.2">
      <c r="S1384" s="8" t="s">
        <v>5440</v>
      </c>
      <c r="T1384" s="8" t="s">
        <v>5056</v>
      </c>
      <c r="U1384" s="35">
        <v>1.7721070352600001E-4</v>
      </c>
      <c r="V1384" s="35">
        <v>0</v>
      </c>
      <c r="W1384" s="35">
        <v>3.1979533098800003E-4</v>
      </c>
      <c r="X1384" s="35">
        <v>8.6835706842699999E-3</v>
      </c>
      <c r="Y1384" s="35">
        <v>3.663003663E-4</v>
      </c>
      <c r="Z1384" s="35">
        <v>0</v>
      </c>
      <c r="AA1384" s="35">
        <v>4.5829514207099999E-4</v>
      </c>
      <c r="AB1384" s="35">
        <v>0</v>
      </c>
      <c r="AC1384" s="35">
        <v>2.9664787896799998E-4</v>
      </c>
      <c r="AD1384" s="35">
        <v>0</v>
      </c>
      <c r="AE1384" s="35">
        <v>0</v>
      </c>
      <c r="AF1384" s="35">
        <v>0</v>
      </c>
      <c r="AG1384" s="35">
        <v>4.3252595155699998E-4</v>
      </c>
      <c r="AH1384" s="35">
        <v>3.05506216696E-2</v>
      </c>
      <c r="AI1384" s="35">
        <v>0</v>
      </c>
      <c r="AJ1384" s="35">
        <v>0</v>
      </c>
      <c r="AM1384" s="34"/>
      <c r="AY1384" s="36"/>
      <c r="AZ1384" s="36"/>
      <c r="BA1384" s="36"/>
      <c r="BB1384" s="36"/>
    </row>
    <row r="1385" spans="19:54" x14ac:dyDescent="0.2">
      <c r="S1385" s="8" t="s">
        <v>5440</v>
      </c>
      <c r="T1385" s="8" t="s">
        <v>5058</v>
      </c>
      <c r="U1385" s="35">
        <v>1.7721070352600001E-4</v>
      </c>
      <c r="V1385" s="35">
        <v>0</v>
      </c>
      <c r="W1385" s="35">
        <v>0</v>
      </c>
      <c r="X1385" s="35">
        <v>5.2101424105600001E-4</v>
      </c>
      <c r="Y1385" s="35">
        <v>7.3260073260099996E-4</v>
      </c>
      <c r="Z1385" s="35">
        <v>1.46788990826E-3</v>
      </c>
      <c r="AA1385" s="35">
        <v>0</v>
      </c>
      <c r="AB1385" s="35">
        <v>0</v>
      </c>
      <c r="AC1385" s="35">
        <v>8.8994363690299999E-4</v>
      </c>
      <c r="AD1385" s="35">
        <v>2.8885037550499998E-4</v>
      </c>
      <c r="AE1385" s="35">
        <v>4.34782608696E-4</v>
      </c>
      <c r="AF1385" s="35">
        <v>4.1771094402699997E-4</v>
      </c>
      <c r="AG1385" s="35">
        <v>0</v>
      </c>
      <c r="AH1385" s="35">
        <v>3.5523978685599999E-4</v>
      </c>
      <c r="AI1385" s="35">
        <v>1.25078173859E-3</v>
      </c>
      <c r="AJ1385" s="35">
        <v>1.69971671388E-3</v>
      </c>
      <c r="AM1385" s="34"/>
      <c r="AY1385" s="36"/>
      <c r="AZ1385" s="36"/>
      <c r="BA1385" s="36"/>
      <c r="BB1385" s="36"/>
    </row>
    <row r="1386" spans="19:54" x14ac:dyDescent="0.2">
      <c r="S1386" s="8" t="s">
        <v>5440</v>
      </c>
      <c r="T1386" s="8" t="s">
        <v>5060</v>
      </c>
      <c r="U1386" s="35">
        <v>0.39447102605000001</v>
      </c>
      <c r="V1386" s="35">
        <v>0.48288973384</v>
      </c>
      <c r="W1386" s="35">
        <v>0.55132715062399995</v>
      </c>
      <c r="X1386" s="35">
        <v>0.53525529697800001</v>
      </c>
      <c r="Y1386" s="35">
        <v>0.411721611722</v>
      </c>
      <c r="Z1386" s="35">
        <v>0.37724770642200001</v>
      </c>
      <c r="AA1386" s="35">
        <v>0.47021081576500001</v>
      </c>
      <c r="AB1386" s="35">
        <v>0.69682470639399996</v>
      </c>
      <c r="AC1386" s="35">
        <v>0.36665677840400002</v>
      </c>
      <c r="AD1386" s="35">
        <v>0.39456961293999998</v>
      </c>
      <c r="AE1386" s="35">
        <v>0.38739130434800001</v>
      </c>
      <c r="AF1386" s="35">
        <v>0.36215538847099998</v>
      </c>
      <c r="AG1386" s="35">
        <v>0.48918685121099997</v>
      </c>
      <c r="AH1386" s="35">
        <v>0.55310834813499998</v>
      </c>
      <c r="AI1386" s="35">
        <v>0.44903064415299998</v>
      </c>
      <c r="AJ1386" s="35">
        <v>0.409915014164</v>
      </c>
      <c r="AM1386" s="34"/>
      <c r="AY1386" s="36"/>
      <c r="AZ1386" s="36"/>
      <c r="BA1386" s="36"/>
      <c r="BB1386" s="36"/>
    </row>
    <row r="1387" spans="19:54" x14ac:dyDescent="0.2">
      <c r="S1387" s="8" t="s">
        <v>5440</v>
      </c>
      <c r="T1387" s="8" t="s">
        <v>4973</v>
      </c>
      <c r="U1387" s="35">
        <v>0</v>
      </c>
      <c r="V1387" s="35">
        <v>0</v>
      </c>
      <c r="W1387" s="35">
        <v>0</v>
      </c>
      <c r="X1387" s="35">
        <v>0</v>
      </c>
      <c r="Y1387" s="35">
        <v>0</v>
      </c>
      <c r="Z1387" s="35">
        <v>0</v>
      </c>
      <c r="AA1387" s="35">
        <v>0</v>
      </c>
      <c r="AB1387" s="35">
        <v>0</v>
      </c>
      <c r="AC1387" s="35">
        <v>0</v>
      </c>
      <c r="AD1387" s="35">
        <v>0</v>
      </c>
      <c r="AE1387" s="35">
        <v>0</v>
      </c>
      <c r="AF1387" s="35">
        <v>0</v>
      </c>
      <c r="AG1387" s="35">
        <v>0</v>
      </c>
      <c r="AH1387" s="35">
        <v>0</v>
      </c>
      <c r="AI1387" s="35">
        <v>0</v>
      </c>
      <c r="AJ1387" s="35">
        <v>0</v>
      </c>
      <c r="AM1387" s="34"/>
      <c r="AY1387" s="36"/>
      <c r="AZ1387" s="36"/>
      <c r="BA1387" s="36"/>
      <c r="BB1387" s="36"/>
    </row>
    <row r="1388" spans="19:54" ht="15.75" thickBot="1" x14ac:dyDescent="0.25">
      <c r="S1388" s="40" t="s">
        <v>5440</v>
      </c>
      <c r="T1388" s="40" t="s">
        <v>52</v>
      </c>
      <c r="U1388" s="41">
        <v>0</v>
      </c>
      <c r="V1388" s="41">
        <v>0</v>
      </c>
      <c r="W1388" s="41">
        <v>0</v>
      </c>
      <c r="X1388" s="41">
        <v>0</v>
      </c>
      <c r="Y1388" s="41">
        <v>0</v>
      </c>
      <c r="Z1388" s="41">
        <v>0</v>
      </c>
      <c r="AA1388" s="41">
        <v>0</v>
      </c>
      <c r="AB1388" s="41">
        <v>0</v>
      </c>
      <c r="AC1388" s="41">
        <v>0</v>
      </c>
      <c r="AD1388" s="41">
        <v>0</v>
      </c>
      <c r="AE1388" s="41">
        <v>0</v>
      </c>
      <c r="AF1388" s="41">
        <v>0</v>
      </c>
      <c r="AG1388" s="41">
        <v>0</v>
      </c>
      <c r="AH1388" s="41">
        <v>0</v>
      </c>
      <c r="AI1388" s="41">
        <v>0</v>
      </c>
      <c r="AJ1388" s="41">
        <v>0</v>
      </c>
      <c r="AM1388" s="34"/>
      <c r="AY1388" s="36"/>
      <c r="AZ1388" s="36"/>
      <c r="BA1388" s="36"/>
      <c r="BB1388" s="36"/>
    </row>
    <row r="1389" spans="19:54" x14ac:dyDescent="0.2">
      <c r="S1389" s="8" t="s">
        <v>5441</v>
      </c>
      <c r="T1389" s="8" t="s">
        <v>5054</v>
      </c>
      <c r="U1389" s="35">
        <v>0.63099630996300005</v>
      </c>
      <c r="V1389" s="35">
        <v>0.50111358574599996</v>
      </c>
      <c r="W1389" s="35">
        <v>0.53368623676600002</v>
      </c>
      <c r="X1389" s="35">
        <v>0.51715686274499995</v>
      </c>
      <c r="Y1389" s="35">
        <v>0.47755491881599998</v>
      </c>
      <c r="Z1389" s="35">
        <v>0.578993055556</v>
      </c>
      <c r="AA1389" s="35">
        <v>0.461437908497</v>
      </c>
      <c r="AB1389" s="35">
        <v>0.271671826625</v>
      </c>
      <c r="AC1389" s="35">
        <v>0.58458555501700005</v>
      </c>
      <c r="AD1389" s="35">
        <v>0.39510489510500002</v>
      </c>
      <c r="AE1389" s="35">
        <v>0.50678733031699996</v>
      </c>
      <c r="AF1389" s="35">
        <v>0.56074168798000001</v>
      </c>
      <c r="AG1389" s="35">
        <v>0.4931640625</v>
      </c>
      <c r="AH1389" s="35">
        <v>0.50184729064</v>
      </c>
      <c r="AI1389" s="35">
        <v>0.59152941176499996</v>
      </c>
      <c r="AJ1389" s="35">
        <v>0.608651911469</v>
      </c>
      <c r="AM1389" s="34"/>
      <c r="AY1389" s="36"/>
      <c r="AZ1389" s="36"/>
      <c r="BA1389" s="36"/>
      <c r="BB1389" s="36"/>
    </row>
    <row r="1390" spans="19:54" x14ac:dyDescent="0.2">
      <c r="S1390" s="8" t="s">
        <v>5441</v>
      </c>
      <c r="T1390" s="8" t="s">
        <v>5056</v>
      </c>
      <c r="U1390" s="35">
        <v>4.6125461254600001E-4</v>
      </c>
      <c r="V1390" s="35">
        <v>0</v>
      </c>
      <c r="W1390" s="35">
        <v>0</v>
      </c>
      <c r="X1390" s="35">
        <v>4.9019607843100001E-4</v>
      </c>
      <c r="Y1390" s="35">
        <v>0</v>
      </c>
      <c r="Z1390" s="35">
        <v>0</v>
      </c>
      <c r="AA1390" s="35">
        <v>0</v>
      </c>
      <c r="AB1390" s="35">
        <v>0</v>
      </c>
      <c r="AC1390" s="35">
        <v>0</v>
      </c>
      <c r="AD1390" s="35">
        <v>0</v>
      </c>
      <c r="AE1390" s="35">
        <v>0</v>
      </c>
      <c r="AF1390" s="35">
        <v>0</v>
      </c>
      <c r="AG1390" s="35">
        <v>0</v>
      </c>
      <c r="AH1390" s="35">
        <v>0</v>
      </c>
      <c r="AI1390" s="35">
        <v>0</v>
      </c>
      <c r="AJ1390" s="35">
        <v>0</v>
      </c>
      <c r="AM1390" s="34"/>
      <c r="AY1390" s="36"/>
      <c r="AZ1390" s="36"/>
      <c r="BA1390" s="36"/>
      <c r="BB1390" s="36"/>
    </row>
    <row r="1391" spans="19:54" x14ac:dyDescent="0.2">
      <c r="S1391" s="8" t="s">
        <v>5441</v>
      </c>
      <c r="T1391" s="8" t="s">
        <v>5058</v>
      </c>
      <c r="U1391" s="35">
        <v>0</v>
      </c>
      <c r="V1391" s="35">
        <v>0</v>
      </c>
      <c r="W1391" s="35">
        <v>0</v>
      </c>
      <c r="X1391" s="35">
        <v>4.9019607843100001E-4</v>
      </c>
      <c r="Y1391" s="35">
        <v>0</v>
      </c>
      <c r="Z1391" s="35">
        <v>8.6805555555600003E-4</v>
      </c>
      <c r="AA1391" s="35">
        <v>0</v>
      </c>
      <c r="AB1391" s="35">
        <v>0</v>
      </c>
      <c r="AC1391" s="35">
        <v>4.8473097430900002E-4</v>
      </c>
      <c r="AD1391" s="35">
        <v>0</v>
      </c>
      <c r="AE1391" s="35">
        <v>0</v>
      </c>
      <c r="AF1391" s="35">
        <v>0</v>
      </c>
      <c r="AG1391" s="35">
        <v>9.765625E-4</v>
      </c>
      <c r="AH1391" s="35">
        <v>0</v>
      </c>
      <c r="AI1391" s="35">
        <v>0</v>
      </c>
      <c r="AJ1391" s="35">
        <v>4.0241448692200001E-3</v>
      </c>
      <c r="AM1391" s="34"/>
      <c r="AY1391" s="36"/>
      <c r="AZ1391" s="36"/>
      <c r="BA1391" s="36"/>
      <c r="BB1391" s="36"/>
    </row>
    <row r="1392" spans="19:54" x14ac:dyDescent="0.2">
      <c r="S1392" s="8" t="s">
        <v>5441</v>
      </c>
      <c r="T1392" s="8" t="s">
        <v>5060</v>
      </c>
      <c r="U1392" s="35">
        <v>0.368542435424</v>
      </c>
      <c r="V1392" s="35">
        <v>0.49888641425399999</v>
      </c>
      <c r="W1392" s="35">
        <v>0.46631376323399998</v>
      </c>
      <c r="X1392" s="35">
        <v>0.48186274509799998</v>
      </c>
      <c r="Y1392" s="35">
        <v>0.52244508118400002</v>
      </c>
      <c r="Z1392" s="35">
        <v>0.42013888888899997</v>
      </c>
      <c r="AA1392" s="35">
        <v>0.53856209150300005</v>
      </c>
      <c r="AB1392" s="35">
        <v>0.728328173375</v>
      </c>
      <c r="AC1392" s="35">
        <v>0.41492971400899997</v>
      </c>
      <c r="AD1392" s="35">
        <v>0.60489510489499998</v>
      </c>
      <c r="AE1392" s="35">
        <v>0.49321266968299998</v>
      </c>
      <c r="AF1392" s="35">
        <v>0.43925831201999999</v>
      </c>
      <c r="AG1392" s="35">
        <v>0.505859375</v>
      </c>
      <c r="AH1392" s="35">
        <v>0.49815270936</v>
      </c>
      <c r="AI1392" s="35">
        <v>0.40847058823499999</v>
      </c>
      <c r="AJ1392" s="35">
        <v>0.38732394366200001</v>
      </c>
      <c r="AM1392" s="34"/>
      <c r="AY1392" s="36"/>
      <c r="AZ1392" s="36"/>
      <c r="BA1392" s="36"/>
      <c r="BB1392" s="36"/>
    </row>
    <row r="1393" spans="19:54" x14ac:dyDescent="0.2">
      <c r="S1393" s="8" t="s">
        <v>5441</v>
      </c>
      <c r="T1393" s="8" t="s">
        <v>4973</v>
      </c>
      <c r="U1393" s="35">
        <v>0</v>
      </c>
      <c r="V1393" s="35">
        <v>0</v>
      </c>
      <c r="W1393" s="35">
        <v>0</v>
      </c>
      <c r="X1393" s="35">
        <v>0</v>
      </c>
      <c r="Y1393" s="35">
        <v>0</v>
      </c>
      <c r="Z1393" s="35">
        <v>0</v>
      </c>
      <c r="AA1393" s="35">
        <v>0</v>
      </c>
      <c r="AB1393" s="35">
        <v>0</v>
      </c>
      <c r="AC1393" s="35">
        <v>0</v>
      </c>
      <c r="AD1393" s="35">
        <v>0</v>
      </c>
      <c r="AE1393" s="35">
        <v>0</v>
      </c>
      <c r="AF1393" s="35">
        <v>0</v>
      </c>
      <c r="AG1393" s="35">
        <v>0</v>
      </c>
      <c r="AH1393" s="35">
        <v>0</v>
      </c>
      <c r="AI1393" s="35">
        <v>0</v>
      </c>
      <c r="AJ1393" s="35">
        <v>0</v>
      </c>
      <c r="AM1393" s="34"/>
      <c r="AY1393" s="36"/>
      <c r="AZ1393" s="36"/>
      <c r="BA1393" s="36"/>
      <c r="BB1393" s="36"/>
    </row>
    <row r="1394" spans="19:54" ht="15.75" thickBot="1" x14ac:dyDescent="0.25">
      <c r="S1394" s="40" t="s">
        <v>5441</v>
      </c>
      <c r="T1394" s="40" t="s">
        <v>52</v>
      </c>
      <c r="U1394" s="41">
        <v>0</v>
      </c>
      <c r="V1394" s="41">
        <v>0</v>
      </c>
      <c r="W1394" s="41">
        <v>0</v>
      </c>
      <c r="X1394" s="41">
        <v>0</v>
      </c>
      <c r="Y1394" s="41">
        <v>0</v>
      </c>
      <c r="Z1394" s="41">
        <v>0</v>
      </c>
      <c r="AA1394" s="41">
        <v>0</v>
      </c>
      <c r="AB1394" s="41">
        <v>0</v>
      </c>
      <c r="AC1394" s="41">
        <v>0</v>
      </c>
      <c r="AD1394" s="41">
        <v>0</v>
      </c>
      <c r="AE1394" s="41">
        <v>0</v>
      </c>
      <c r="AF1394" s="41">
        <v>0</v>
      </c>
      <c r="AG1394" s="41">
        <v>0</v>
      </c>
      <c r="AH1394" s="41">
        <v>0</v>
      </c>
      <c r="AI1394" s="41">
        <v>0</v>
      </c>
      <c r="AJ1394" s="41">
        <v>0</v>
      </c>
      <c r="AM1394" s="34"/>
      <c r="AY1394" s="36"/>
      <c r="AZ1394" s="36"/>
      <c r="BA1394" s="36"/>
      <c r="BB1394" s="36"/>
    </row>
    <row r="1395" spans="19:54" x14ac:dyDescent="0.2">
      <c r="S1395" s="8" t="s">
        <v>5442</v>
      </c>
      <c r="T1395" s="8" t="s">
        <v>5054</v>
      </c>
      <c r="U1395" s="35">
        <v>0.52358208955200003</v>
      </c>
      <c r="V1395" s="35">
        <v>0.505185185185</v>
      </c>
      <c r="W1395" s="35">
        <v>0.43549389107499997</v>
      </c>
      <c r="X1395" s="35">
        <v>0.43180621379700002</v>
      </c>
      <c r="Y1395" s="35">
        <v>0.535135135135</v>
      </c>
      <c r="Z1395" s="35">
        <v>0.61075268817200001</v>
      </c>
      <c r="AA1395" s="35">
        <v>0.61505605979699995</v>
      </c>
      <c r="AB1395" s="35">
        <v>0.27831368345800001</v>
      </c>
      <c r="AC1395" s="35">
        <v>0.65787461773699996</v>
      </c>
      <c r="AD1395" s="35">
        <v>0.66503534529599995</v>
      </c>
      <c r="AE1395" s="35">
        <v>0.58177458033600005</v>
      </c>
      <c r="AF1395" s="35">
        <v>0.60831180017200004</v>
      </c>
      <c r="AG1395" s="35">
        <v>0.44561016013299998</v>
      </c>
      <c r="AH1395" s="35">
        <v>0.34859454855200001</v>
      </c>
      <c r="AI1395" s="35">
        <v>0.55513595166200003</v>
      </c>
      <c r="AJ1395" s="35">
        <v>0.47258297258300003</v>
      </c>
      <c r="AM1395" s="34"/>
      <c r="AY1395" s="36"/>
      <c r="AZ1395" s="36"/>
      <c r="BA1395" s="36"/>
      <c r="BB1395" s="36"/>
    </row>
    <row r="1396" spans="19:54" x14ac:dyDescent="0.2">
      <c r="S1396" s="8" t="s">
        <v>5442</v>
      </c>
      <c r="T1396" s="8" t="s">
        <v>5056</v>
      </c>
      <c r="U1396" s="35">
        <v>0</v>
      </c>
      <c r="V1396" s="35">
        <v>0</v>
      </c>
      <c r="W1396" s="35">
        <v>4.1416442327599998E-4</v>
      </c>
      <c r="X1396" s="35">
        <v>2.6329647182699999E-4</v>
      </c>
      <c r="Y1396" s="35">
        <v>0</v>
      </c>
      <c r="Z1396" s="35">
        <v>0</v>
      </c>
      <c r="AA1396" s="35">
        <v>0</v>
      </c>
      <c r="AB1396" s="35">
        <v>0</v>
      </c>
      <c r="AC1396" s="35">
        <v>3.82262996942E-4</v>
      </c>
      <c r="AD1396" s="35">
        <v>0</v>
      </c>
      <c r="AE1396" s="35">
        <v>4.7961630695400002E-4</v>
      </c>
      <c r="AF1396" s="35">
        <v>2.1533161068000001E-4</v>
      </c>
      <c r="AG1396" s="35">
        <v>0</v>
      </c>
      <c r="AH1396" s="35">
        <v>2.12947189097E-4</v>
      </c>
      <c r="AI1396" s="35">
        <v>3.7764350453199999E-4</v>
      </c>
      <c r="AJ1396" s="35">
        <v>0</v>
      </c>
      <c r="AM1396" s="34"/>
      <c r="AY1396" s="36"/>
      <c r="AZ1396" s="36"/>
      <c r="BA1396" s="36"/>
      <c r="BB1396" s="36"/>
    </row>
    <row r="1397" spans="19:54" x14ac:dyDescent="0.2">
      <c r="S1397" s="8" t="s">
        <v>5442</v>
      </c>
      <c r="T1397" s="8" t="s">
        <v>5058</v>
      </c>
      <c r="U1397" s="35">
        <v>3.9800995024899999E-4</v>
      </c>
      <c r="V1397" s="35">
        <v>0</v>
      </c>
      <c r="W1397" s="35">
        <v>0</v>
      </c>
      <c r="X1397" s="35">
        <v>0</v>
      </c>
      <c r="Y1397" s="35">
        <v>4.1580041579999998E-4</v>
      </c>
      <c r="Z1397" s="35">
        <v>0</v>
      </c>
      <c r="AA1397" s="35">
        <v>1.06780565937E-3</v>
      </c>
      <c r="AB1397" s="35">
        <v>0</v>
      </c>
      <c r="AC1397" s="35">
        <v>1.14678899083E-3</v>
      </c>
      <c r="AD1397" s="35">
        <v>1.08754758021E-3</v>
      </c>
      <c r="AE1397" s="35">
        <v>4.7961630695400002E-4</v>
      </c>
      <c r="AF1397" s="35">
        <v>2.1533161068000001E-4</v>
      </c>
      <c r="AG1397" s="35">
        <v>5.5218111540599997E-4</v>
      </c>
      <c r="AH1397" s="35">
        <v>0</v>
      </c>
      <c r="AI1397" s="35">
        <v>1.5105740181300001E-3</v>
      </c>
      <c r="AJ1397" s="35">
        <v>0</v>
      </c>
      <c r="AM1397" s="34"/>
      <c r="AY1397" s="36"/>
      <c r="AZ1397" s="36"/>
      <c r="BA1397" s="36"/>
      <c r="BB1397" s="36"/>
    </row>
    <row r="1398" spans="19:54" x14ac:dyDescent="0.2">
      <c r="S1398" s="8" t="s">
        <v>5442</v>
      </c>
      <c r="T1398" s="8" t="s">
        <v>5060</v>
      </c>
      <c r="U1398" s="35">
        <v>0.47601990049800003</v>
      </c>
      <c r="V1398" s="35">
        <v>0.494814814815</v>
      </c>
      <c r="W1398" s="35">
        <v>0.56409194450199995</v>
      </c>
      <c r="X1398" s="35">
        <v>0.56793048973100002</v>
      </c>
      <c r="Y1398" s="35">
        <v>0.46444906444900003</v>
      </c>
      <c r="Z1398" s="35">
        <v>0.38924731182799999</v>
      </c>
      <c r="AA1398" s="35">
        <v>0.38387613454399999</v>
      </c>
      <c r="AB1398" s="35">
        <v>0.72168631654199999</v>
      </c>
      <c r="AC1398" s="35">
        <v>0.34059633027500003</v>
      </c>
      <c r="AD1398" s="35">
        <v>0.33387710712300001</v>
      </c>
      <c r="AE1398" s="35">
        <v>0.41726618705000001</v>
      </c>
      <c r="AF1398" s="35">
        <v>0.39125753660599999</v>
      </c>
      <c r="AG1398" s="35">
        <v>0.55383765875199997</v>
      </c>
      <c r="AH1398" s="35">
        <v>0.65119250425899999</v>
      </c>
      <c r="AI1398" s="35">
        <v>0.442975830816</v>
      </c>
      <c r="AJ1398" s="35">
        <v>0.52741702741700003</v>
      </c>
      <c r="AM1398" s="34"/>
      <c r="AY1398" s="36"/>
      <c r="AZ1398" s="36"/>
      <c r="BA1398" s="36"/>
      <c r="BB1398" s="36"/>
    </row>
    <row r="1399" spans="19:54" x14ac:dyDescent="0.2">
      <c r="S1399" s="8" t="s">
        <v>5442</v>
      </c>
      <c r="T1399" s="8" t="s">
        <v>4973</v>
      </c>
      <c r="U1399" s="35">
        <v>0</v>
      </c>
      <c r="V1399" s="35">
        <v>0</v>
      </c>
      <c r="W1399" s="35">
        <v>0</v>
      </c>
      <c r="X1399" s="35">
        <v>0</v>
      </c>
      <c r="Y1399" s="35">
        <v>0</v>
      </c>
      <c r="Z1399" s="35">
        <v>0</v>
      </c>
      <c r="AA1399" s="35">
        <v>0</v>
      </c>
      <c r="AB1399" s="35">
        <v>0</v>
      </c>
      <c r="AC1399" s="35">
        <v>0</v>
      </c>
      <c r="AD1399" s="35">
        <v>0</v>
      </c>
      <c r="AE1399" s="35">
        <v>0</v>
      </c>
      <c r="AF1399" s="35">
        <v>0</v>
      </c>
      <c r="AG1399" s="35">
        <v>0</v>
      </c>
      <c r="AH1399" s="35">
        <v>0</v>
      </c>
      <c r="AI1399" s="35">
        <v>0</v>
      </c>
      <c r="AJ1399" s="35">
        <v>0</v>
      </c>
      <c r="AM1399" s="34"/>
      <c r="AY1399" s="36"/>
      <c r="AZ1399" s="36"/>
      <c r="BA1399" s="36"/>
      <c r="BB1399" s="36"/>
    </row>
    <row r="1400" spans="19:54" ht="15.75" thickBot="1" x14ac:dyDescent="0.25">
      <c r="S1400" s="40" t="s">
        <v>5442</v>
      </c>
      <c r="T1400" s="40" t="s">
        <v>52</v>
      </c>
      <c r="U1400" s="41">
        <v>0</v>
      </c>
      <c r="V1400" s="41">
        <v>0</v>
      </c>
      <c r="W1400" s="41">
        <v>0</v>
      </c>
      <c r="X1400" s="41">
        <v>0</v>
      </c>
      <c r="Y1400" s="41">
        <v>0</v>
      </c>
      <c r="Z1400" s="41">
        <v>0</v>
      </c>
      <c r="AA1400" s="41">
        <v>0</v>
      </c>
      <c r="AB1400" s="41">
        <v>0</v>
      </c>
      <c r="AC1400" s="41">
        <v>0</v>
      </c>
      <c r="AD1400" s="41">
        <v>0</v>
      </c>
      <c r="AE1400" s="41">
        <v>0</v>
      </c>
      <c r="AF1400" s="41">
        <v>0</v>
      </c>
      <c r="AG1400" s="41">
        <v>0</v>
      </c>
      <c r="AH1400" s="41">
        <v>0</v>
      </c>
      <c r="AI1400" s="41">
        <v>0</v>
      </c>
      <c r="AJ1400" s="41">
        <v>0</v>
      </c>
      <c r="AM1400" s="34"/>
      <c r="AY1400" s="36"/>
      <c r="AZ1400" s="36"/>
      <c r="BA1400" s="36"/>
      <c r="BB1400" s="36"/>
    </row>
    <row r="1401" spans="19:54" x14ac:dyDescent="0.2">
      <c r="S1401" s="8" t="s">
        <v>5443</v>
      </c>
      <c r="T1401" s="8" t="s">
        <v>5054</v>
      </c>
      <c r="U1401" s="35">
        <v>0.99137625516799999</v>
      </c>
      <c r="V1401" s="35">
        <v>0.97424892703900001</v>
      </c>
      <c r="W1401" s="35">
        <v>0.98846584546500005</v>
      </c>
      <c r="X1401" s="35">
        <v>0.98949494949500005</v>
      </c>
      <c r="Y1401" s="35">
        <v>0.97553160501000002</v>
      </c>
      <c r="Z1401" s="35">
        <v>0.98912084681000001</v>
      </c>
      <c r="AA1401" s="35">
        <v>0.91305603697299997</v>
      </c>
      <c r="AB1401" s="35">
        <v>0.80387685290800004</v>
      </c>
      <c r="AC1401" s="35">
        <v>0.979878633025</v>
      </c>
      <c r="AD1401" s="35">
        <v>0.97793618465700005</v>
      </c>
      <c r="AE1401" s="35">
        <v>0.955835962145</v>
      </c>
      <c r="AF1401" s="35">
        <v>0.94847775175600002</v>
      </c>
      <c r="AG1401" s="35">
        <v>0.99250535331900003</v>
      </c>
      <c r="AH1401" s="35">
        <v>0.98985551798299998</v>
      </c>
      <c r="AI1401" s="35">
        <v>0.98628479225499999</v>
      </c>
      <c r="AJ1401" s="35">
        <v>0.99072718399199999</v>
      </c>
      <c r="AM1401" s="34"/>
      <c r="AY1401" s="36"/>
      <c r="AZ1401" s="36"/>
      <c r="BA1401" s="36"/>
      <c r="BB1401" s="36"/>
    </row>
    <row r="1402" spans="19:54" x14ac:dyDescent="0.2">
      <c r="S1402" s="8" t="s">
        <v>5443</v>
      </c>
      <c r="T1402" s="8" t="s">
        <v>5056</v>
      </c>
      <c r="U1402" s="35">
        <v>0</v>
      </c>
      <c r="V1402" s="35">
        <v>0</v>
      </c>
      <c r="W1402" s="35">
        <v>1.11982082867E-4</v>
      </c>
      <c r="X1402" s="35">
        <v>2.0202020202000001E-4</v>
      </c>
      <c r="Y1402" s="35">
        <v>0</v>
      </c>
      <c r="Z1402" s="35">
        <v>0</v>
      </c>
      <c r="AA1402" s="35">
        <v>0</v>
      </c>
      <c r="AB1402" s="35">
        <v>0</v>
      </c>
      <c r="AC1402" s="35">
        <v>6.3877355477499995E-4</v>
      </c>
      <c r="AD1402" s="35">
        <v>0</v>
      </c>
      <c r="AE1402" s="35">
        <v>0</v>
      </c>
      <c r="AF1402" s="35">
        <v>0</v>
      </c>
      <c r="AG1402" s="35">
        <v>0</v>
      </c>
      <c r="AH1402" s="35">
        <v>0</v>
      </c>
      <c r="AI1402" s="35">
        <v>0</v>
      </c>
      <c r="AJ1402" s="35">
        <v>4.8804294777899998E-4</v>
      </c>
      <c r="AM1402" s="34"/>
      <c r="AY1402" s="36"/>
      <c r="AZ1402" s="36"/>
      <c r="BA1402" s="36"/>
      <c r="BB1402" s="36"/>
    </row>
    <row r="1403" spans="19:54" x14ac:dyDescent="0.2">
      <c r="S1403" s="8" t="s">
        <v>5443</v>
      </c>
      <c r="T1403" s="8" t="s">
        <v>5058</v>
      </c>
      <c r="U1403" s="35">
        <v>1.18133490845E-4</v>
      </c>
      <c r="V1403" s="35">
        <v>0</v>
      </c>
      <c r="W1403" s="35">
        <v>2.23964165733E-4</v>
      </c>
      <c r="X1403" s="35">
        <v>6.0606060606099995E-4</v>
      </c>
      <c r="Y1403" s="35">
        <v>1.4564520827299999E-3</v>
      </c>
      <c r="Z1403" s="35">
        <v>8.8209350191099998E-4</v>
      </c>
      <c r="AA1403" s="35">
        <v>2.8885037550499998E-4</v>
      </c>
      <c r="AB1403" s="35">
        <v>0</v>
      </c>
      <c r="AC1403" s="35">
        <v>6.3877355477499995E-4</v>
      </c>
      <c r="AD1403" s="35">
        <v>0</v>
      </c>
      <c r="AE1403" s="35">
        <v>0</v>
      </c>
      <c r="AF1403" s="35">
        <v>5.8548009367699995E-4</v>
      </c>
      <c r="AG1403" s="35">
        <v>2.1413276231300001E-4</v>
      </c>
      <c r="AH1403" s="35">
        <v>0</v>
      </c>
      <c r="AI1403" s="35">
        <v>8.0677692618000003E-4</v>
      </c>
      <c r="AJ1403" s="35">
        <v>9.7608589555900002E-4</v>
      </c>
      <c r="AM1403" s="34"/>
      <c r="AY1403" s="36"/>
      <c r="AZ1403" s="36"/>
      <c r="BA1403" s="36"/>
      <c r="BB1403" s="36"/>
    </row>
    <row r="1404" spans="19:54" x14ac:dyDescent="0.2">
      <c r="S1404" s="8" t="s">
        <v>5443</v>
      </c>
      <c r="T1404" s="8" t="s">
        <v>5060</v>
      </c>
      <c r="U1404" s="35">
        <v>8.5056113408200004E-3</v>
      </c>
      <c r="V1404" s="35">
        <v>2.5751072961400001E-2</v>
      </c>
      <c r="W1404" s="35">
        <v>1.11982082867E-2</v>
      </c>
      <c r="X1404" s="35">
        <v>9.6969696969700005E-3</v>
      </c>
      <c r="Y1404" s="35">
        <v>2.30119429071E-2</v>
      </c>
      <c r="Z1404" s="35">
        <v>9.9970596883299997E-3</v>
      </c>
      <c r="AA1404" s="35">
        <v>8.6655112651600003E-2</v>
      </c>
      <c r="AB1404" s="35">
        <v>0.19612314709199999</v>
      </c>
      <c r="AC1404" s="35">
        <v>1.8843819865899999E-2</v>
      </c>
      <c r="AD1404" s="35">
        <v>2.2063815342800001E-2</v>
      </c>
      <c r="AE1404" s="35">
        <v>4.4164037854900001E-2</v>
      </c>
      <c r="AF1404" s="35">
        <v>5.0936768149900002E-2</v>
      </c>
      <c r="AG1404" s="35">
        <v>7.2805139186299999E-3</v>
      </c>
      <c r="AH1404" s="35">
        <v>1.0144482016600001E-2</v>
      </c>
      <c r="AI1404" s="35">
        <v>1.29084308189E-2</v>
      </c>
      <c r="AJ1404" s="35">
        <v>7.80868716447E-3</v>
      </c>
      <c r="AM1404" s="34"/>
      <c r="AY1404" s="36"/>
      <c r="AZ1404" s="36"/>
      <c r="BA1404" s="36"/>
      <c r="BB1404" s="36"/>
    </row>
    <row r="1405" spans="19:54" x14ac:dyDescent="0.2">
      <c r="S1405" s="8" t="s">
        <v>5443</v>
      </c>
      <c r="T1405" s="8" t="s">
        <v>4973</v>
      </c>
      <c r="U1405" s="35">
        <v>0</v>
      </c>
      <c r="V1405" s="35">
        <v>0</v>
      </c>
      <c r="W1405" s="35">
        <v>0</v>
      </c>
      <c r="X1405" s="35">
        <v>0</v>
      </c>
      <c r="Y1405" s="35">
        <v>0</v>
      </c>
      <c r="Z1405" s="35">
        <v>0</v>
      </c>
      <c r="AA1405" s="35">
        <v>0</v>
      </c>
      <c r="AB1405" s="35">
        <v>0</v>
      </c>
      <c r="AC1405" s="35">
        <v>0</v>
      </c>
      <c r="AD1405" s="35">
        <v>0</v>
      </c>
      <c r="AE1405" s="35">
        <v>0</v>
      </c>
      <c r="AF1405" s="35">
        <v>0</v>
      </c>
      <c r="AG1405" s="35">
        <v>0</v>
      </c>
      <c r="AH1405" s="35">
        <v>0</v>
      </c>
      <c r="AI1405" s="35">
        <v>0</v>
      </c>
      <c r="AJ1405" s="35">
        <v>0</v>
      </c>
      <c r="AM1405" s="34"/>
      <c r="AY1405" s="36"/>
      <c r="AZ1405" s="36"/>
      <c r="BA1405" s="36"/>
      <c r="BB1405" s="36"/>
    </row>
    <row r="1406" spans="19:54" ht="15.75" thickBot="1" x14ac:dyDescent="0.25">
      <c r="S1406" s="40" t="s">
        <v>5443</v>
      </c>
      <c r="T1406" s="40" t="s">
        <v>52</v>
      </c>
      <c r="U1406" s="41">
        <v>0</v>
      </c>
      <c r="V1406" s="41">
        <v>0</v>
      </c>
      <c r="W1406" s="41">
        <v>0</v>
      </c>
      <c r="X1406" s="41">
        <v>0</v>
      </c>
      <c r="Y1406" s="41">
        <v>0</v>
      </c>
      <c r="Z1406" s="41">
        <v>0</v>
      </c>
      <c r="AA1406" s="41">
        <v>0</v>
      </c>
      <c r="AB1406" s="41">
        <v>0</v>
      </c>
      <c r="AC1406" s="41">
        <v>0</v>
      </c>
      <c r="AD1406" s="41">
        <v>0</v>
      </c>
      <c r="AE1406" s="41">
        <v>0</v>
      </c>
      <c r="AF1406" s="41">
        <v>0</v>
      </c>
      <c r="AG1406" s="41">
        <v>0</v>
      </c>
      <c r="AH1406" s="41">
        <v>0</v>
      </c>
      <c r="AI1406" s="41">
        <v>0</v>
      </c>
      <c r="AJ1406" s="41">
        <v>0</v>
      </c>
      <c r="AM1406" s="34"/>
      <c r="AY1406" s="36"/>
      <c r="AZ1406" s="36"/>
      <c r="BA1406" s="36"/>
      <c r="BB1406" s="36"/>
    </row>
    <row r="1407" spans="19:54" x14ac:dyDescent="0.2">
      <c r="S1407" s="8" t="s">
        <v>5444</v>
      </c>
      <c r="T1407" s="8" t="s">
        <v>5054</v>
      </c>
      <c r="U1407" s="35">
        <v>0.98063266623599998</v>
      </c>
      <c r="V1407" s="35">
        <v>0.87888198757799996</v>
      </c>
      <c r="W1407" s="35">
        <v>0.87349397590400002</v>
      </c>
      <c r="X1407" s="35">
        <v>0.89452332657199995</v>
      </c>
      <c r="Y1407" s="35">
        <v>0.88913857677899999</v>
      </c>
      <c r="Z1407" s="35">
        <v>0.955665024631</v>
      </c>
      <c r="AA1407" s="35">
        <v>0.90568060021399999</v>
      </c>
      <c r="AB1407" s="35">
        <v>0.70713391739700004</v>
      </c>
      <c r="AC1407" s="35">
        <v>0.98235294117600003</v>
      </c>
      <c r="AD1407" s="35">
        <v>0.95728368017499998</v>
      </c>
      <c r="AE1407" s="35">
        <v>0.89454870419999999</v>
      </c>
      <c r="AF1407" s="35">
        <v>0.92048012003000002</v>
      </c>
      <c r="AG1407" s="35">
        <v>0.93877551020399996</v>
      </c>
      <c r="AH1407" s="35">
        <v>0.88820089439299998</v>
      </c>
      <c r="AI1407" s="35">
        <v>0.92178017532000001</v>
      </c>
      <c r="AJ1407" s="35">
        <v>0.89489051094899996</v>
      </c>
      <c r="AM1407" s="34"/>
      <c r="AY1407" s="36"/>
      <c r="AZ1407" s="36"/>
      <c r="BA1407" s="36"/>
      <c r="BB1407" s="36"/>
    </row>
    <row r="1408" spans="19:54" x14ac:dyDescent="0.2">
      <c r="S1408" s="8" t="s">
        <v>5444</v>
      </c>
      <c r="T1408" s="8" t="s">
        <v>5056</v>
      </c>
      <c r="U1408" s="35">
        <v>0</v>
      </c>
      <c r="V1408" s="35">
        <v>0</v>
      </c>
      <c r="W1408" s="35">
        <v>0</v>
      </c>
      <c r="X1408" s="35">
        <v>0</v>
      </c>
      <c r="Y1408" s="35">
        <v>0</v>
      </c>
      <c r="Z1408" s="35">
        <v>0</v>
      </c>
      <c r="AA1408" s="35">
        <v>0</v>
      </c>
      <c r="AB1408" s="35">
        <v>0</v>
      </c>
      <c r="AC1408" s="35">
        <v>0</v>
      </c>
      <c r="AD1408" s="35">
        <v>0</v>
      </c>
      <c r="AE1408" s="35">
        <v>0</v>
      </c>
      <c r="AF1408" s="35">
        <v>7.5018754688700002E-4</v>
      </c>
      <c r="AG1408" s="35">
        <v>0</v>
      </c>
      <c r="AH1408" s="35">
        <v>0</v>
      </c>
      <c r="AI1408" s="35">
        <v>0</v>
      </c>
      <c r="AJ1408" s="35">
        <v>0</v>
      </c>
      <c r="AM1408" s="34"/>
      <c r="AY1408" s="36"/>
      <c r="AZ1408" s="36"/>
      <c r="BA1408" s="36"/>
      <c r="BB1408" s="36"/>
    </row>
    <row r="1409" spans="19:54" x14ac:dyDescent="0.2">
      <c r="S1409" s="8" t="s">
        <v>5444</v>
      </c>
      <c r="T1409" s="8" t="s">
        <v>5058</v>
      </c>
      <c r="U1409" s="35">
        <v>0</v>
      </c>
      <c r="V1409" s="35">
        <v>0</v>
      </c>
      <c r="W1409" s="35">
        <v>7.53012048193E-4</v>
      </c>
      <c r="X1409" s="35">
        <v>0</v>
      </c>
      <c r="Y1409" s="35">
        <v>7.4906367041200001E-4</v>
      </c>
      <c r="Z1409" s="35">
        <v>0</v>
      </c>
      <c r="AA1409" s="35">
        <v>2.1436227224E-3</v>
      </c>
      <c r="AB1409" s="35">
        <v>0</v>
      </c>
      <c r="AC1409" s="35">
        <v>8.4033613445400003E-4</v>
      </c>
      <c r="AD1409" s="35">
        <v>2.19058050383E-3</v>
      </c>
      <c r="AE1409" s="35">
        <v>0</v>
      </c>
      <c r="AF1409" s="35">
        <v>0</v>
      </c>
      <c r="AG1409" s="35">
        <v>0</v>
      </c>
      <c r="AH1409" s="35">
        <v>6.8799449604399997E-4</v>
      </c>
      <c r="AI1409" s="35">
        <v>6.7430883344600002E-4</v>
      </c>
      <c r="AJ1409" s="35">
        <v>0</v>
      </c>
      <c r="AM1409" s="34"/>
      <c r="AY1409" s="36"/>
      <c r="AZ1409" s="36"/>
      <c r="BA1409" s="36"/>
      <c r="BB1409" s="36"/>
    </row>
    <row r="1410" spans="19:54" x14ac:dyDescent="0.2">
      <c r="S1410" s="8" t="s">
        <v>5444</v>
      </c>
      <c r="T1410" s="8" t="s">
        <v>5060</v>
      </c>
      <c r="U1410" s="35">
        <v>1.93673337637E-2</v>
      </c>
      <c r="V1410" s="35">
        <v>0.121118012422</v>
      </c>
      <c r="W1410" s="35">
        <v>0.12575301204799999</v>
      </c>
      <c r="X1410" s="35">
        <v>0.105476673428</v>
      </c>
      <c r="Y1410" s="35">
        <v>0.110112359551</v>
      </c>
      <c r="Z1410" s="35">
        <v>4.4334975369499999E-2</v>
      </c>
      <c r="AA1410" s="35">
        <v>9.2175777063200001E-2</v>
      </c>
      <c r="AB1410" s="35">
        <v>0.29286608260300001</v>
      </c>
      <c r="AC1410" s="35">
        <v>1.6806722689099999E-2</v>
      </c>
      <c r="AD1410" s="35">
        <v>4.0525739320899999E-2</v>
      </c>
      <c r="AE1410" s="35">
        <v>0.1054512958</v>
      </c>
      <c r="AF1410" s="35">
        <v>7.8769692423100002E-2</v>
      </c>
      <c r="AG1410" s="35">
        <v>6.1224489795899999E-2</v>
      </c>
      <c r="AH1410" s="35">
        <v>0.111111111111</v>
      </c>
      <c r="AI1410" s="35">
        <v>7.7545515846299998E-2</v>
      </c>
      <c r="AJ1410" s="35">
        <v>0.105109489051</v>
      </c>
      <c r="AM1410" s="34"/>
      <c r="AY1410" s="36"/>
      <c r="AZ1410" s="36"/>
      <c r="BA1410" s="36"/>
      <c r="BB1410" s="36"/>
    </row>
    <row r="1411" spans="19:54" x14ac:dyDescent="0.2">
      <c r="S1411" s="8" t="s">
        <v>5444</v>
      </c>
      <c r="T1411" s="8" t="s">
        <v>4973</v>
      </c>
      <c r="U1411" s="35">
        <v>0</v>
      </c>
      <c r="V1411" s="35">
        <v>0</v>
      </c>
      <c r="W1411" s="35">
        <v>0</v>
      </c>
      <c r="X1411" s="35">
        <v>0</v>
      </c>
      <c r="Y1411" s="35">
        <v>0</v>
      </c>
      <c r="Z1411" s="35">
        <v>0</v>
      </c>
      <c r="AA1411" s="35">
        <v>0</v>
      </c>
      <c r="AB1411" s="35">
        <v>0</v>
      </c>
      <c r="AC1411" s="35">
        <v>0</v>
      </c>
      <c r="AD1411" s="35">
        <v>0</v>
      </c>
      <c r="AE1411" s="35">
        <v>0</v>
      </c>
      <c r="AF1411" s="35">
        <v>0</v>
      </c>
      <c r="AG1411" s="35">
        <v>0</v>
      </c>
      <c r="AH1411" s="35">
        <v>0</v>
      </c>
      <c r="AI1411" s="35">
        <v>0</v>
      </c>
      <c r="AJ1411" s="35">
        <v>0</v>
      </c>
      <c r="AM1411" s="34"/>
      <c r="AY1411" s="36"/>
      <c r="AZ1411" s="36"/>
      <c r="BA1411" s="36"/>
      <c r="BB1411" s="36"/>
    </row>
    <row r="1412" spans="19:54" ht="15.75" thickBot="1" x14ac:dyDescent="0.25">
      <c r="S1412" s="40" t="s">
        <v>5444</v>
      </c>
      <c r="T1412" s="40" t="s">
        <v>52</v>
      </c>
      <c r="U1412" s="41">
        <v>0</v>
      </c>
      <c r="V1412" s="41">
        <v>0</v>
      </c>
      <c r="W1412" s="41">
        <v>0</v>
      </c>
      <c r="X1412" s="41">
        <v>0</v>
      </c>
      <c r="Y1412" s="41">
        <v>0</v>
      </c>
      <c r="Z1412" s="41">
        <v>0</v>
      </c>
      <c r="AA1412" s="41">
        <v>0</v>
      </c>
      <c r="AB1412" s="41">
        <v>0</v>
      </c>
      <c r="AC1412" s="41">
        <v>0</v>
      </c>
      <c r="AD1412" s="41">
        <v>0</v>
      </c>
      <c r="AE1412" s="41">
        <v>0</v>
      </c>
      <c r="AF1412" s="41">
        <v>0</v>
      </c>
      <c r="AG1412" s="41">
        <v>0</v>
      </c>
      <c r="AH1412" s="41">
        <v>0</v>
      </c>
      <c r="AI1412" s="41">
        <v>0</v>
      </c>
      <c r="AJ1412" s="41">
        <v>0</v>
      </c>
      <c r="AM1412" s="34"/>
      <c r="AY1412" s="36"/>
      <c r="AZ1412" s="36"/>
      <c r="BA1412" s="36"/>
      <c r="BB1412" s="36"/>
    </row>
    <row r="1413" spans="19:54" x14ac:dyDescent="0.2">
      <c r="S1413" s="8" t="s">
        <v>5445</v>
      </c>
      <c r="T1413" s="8" t="s">
        <v>5054</v>
      </c>
      <c r="U1413" s="35">
        <v>0.99398596725699995</v>
      </c>
      <c r="V1413" s="35">
        <v>0.98713826366599999</v>
      </c>
      <c r="W1413" s="35">
        <v>0.98922949461499998</v>
      </c>
      <c r="X1413" s="35">
        <v>0.99679487179500004</v>
      </c>
      <c r="Y1413" s="35">
        <v>0.984375</v>
      </c>
      <c r="Z1413" s="35">
        <v>0.98971722365000003</v>
      </c>
      <c r="AA1413" s="35">
        <v>0.93875278396399997</v>
      </c>
      <c r="AB1413" s="35">
        <v>0.84800965018100005</v>
      </c>
      <c r="AC1413" s="35">
        <v>0.97368421052599996</v>
      </c>
      <c r="AD1413" s="35">
        <v>0.95627157652500006</v>
      </c>
      <c r="AE1413" s="35">
        <v>0.96697247706400002</v>
      </c>
      <c r="AF1413" s="35">
        <v>0.98162475822100004</v>
      </c>
      <c r="AG1413" s="35">
        <v>0.98907103825099996</v>
      </c>
      <c r="AH1413" s="35">
        <v>0.98817733990099998</v>
      </c>
      <c r="AI1413" s="35">
        <v>0.98689956331899997</v>
      </c>
      <c r="AJ1413" s="35">
        <v>0.98622881355900005</v>
      </c>
      <c r="AM1413" s="34"/>
      <c r="AY1413" s="36"/>
      <c r="AZ1413" s="36"/>
      <c r="BA1413" s="36"/>
      <c r="BB1413" s="36"/>
    </row>
    <row r="1414" spans="19:54" x14ac:dyDescent="0.2">
      <c r="S1414" s="8" t="s">
        <v>5445</v>
      </c>
      <c r="T1414" s="8" t="s">
        <v>5056</v>
      </c>
      <c r="U1414" s="35">
        <v>0</v>
      </c>
      <c r="V1414" s="35">
        <v>0</v>
      </c>
      <c r="W1414" s="35">
        <v>0</v>
      </c>
      <c r="X1414" s="35">
        <v>0</v>
      </c>
      <c r="Y1414" s="35">
        <v>0</v>
      </c>
      <c r="Z1414" s="35">
        <v>0</v>
      </c>
      <c r="AA1414" s="35">
        <v>0</v>
      </c>
      <c r="AB1414" s="35">
        <v>0</v>
      </c>
      <c r="AC1414" s="35">
        <v>0</v>
      </c>
      <c r="AD1414" s="35">
        <v>0</v>
      </c>
      <c r="AE1414" s="35">
        <v>0</v>
      </c>
      <c r="AF1414" s="35">
        <v>9.6711798839500005E-4</v>
      </c>
      <c r="AG1414" s="35">
        <v>0</v>
      </c>
      <c r="AH1414" s="35">
        <v>0</v>
      </c>
      <c r="AI1414" s="35">
        <v>0</v>
      </c>
      <c r="AJ1414" s="35">
        <v>0</v>
      </c>
      <c r="AM1414" s="34"/>
      <c r="AY1414" s="36"/>
      <c r="AZ1414" s="36"/>
      <c r="BA1414" s="36"/>
      <c r="BB1414" s="36"/>
    </row>
    <row r="1415" spans="19:54" x14ac:dyDescent="0.2">
      <c r="S1415" s="8" t="s">
        <v>5445</v>
      </c>
      <c r="T1415" s="8" t="s">
        <v>5058</v>
      </c>
      <c r="U1415" s="35">
        <v>0</v>
      </c>
      <c r="V1415" s="35">
        <v>0</v>
      </c>
      <c r="W1415" s="35">
        <v>0</v>
      </c>
      <c r="X1415" s="35">
        <v>0</v>
      </c>
      <c r="Y1415" s="35">
        <v>9.1911764705900002E-4</v>
      </c>
      <c r="Z1415" s="35">
        <v>1.2853470437000001E-3</v>
      </c>
      <c r="AA1415" s="35">
        <v>0</v>
      </c>
      <c r="AB1415" s="35">
        <v>0</v>
      </c>
      <c r="AC1415" s="35">
        <v>1.0121457489899999E-3</v>
      </c>
      <c r="AD1415" s="35">
        <v>0</v>
      </c>
      <c r="AE1415" s="35">
        <v>9.1743119266100002E-4</v>
      </c>
      <c r="AF1415" s="35">
        <v>0</v>
      </c>
      <c r="AG1415" s="35">
        <v>1.82149362477E-3</v>
      </c>
      <c r="AH1415" s="35">
        <v>9.8522167487700009E-4</v>
      </c>
      <c r="AI1415" s="35">
        <v>1.7467248908300001E-3</v>
      </c>
      <c r="AJ1415" s="35">
        <v>2.1186440677999998E-3</v>
      </c>
      <c r="AM1415" s="34"/>
      <c r="AY1415" s="36"/>
      <c r="AZ1415" s="36"/>
      <c r="BA1415" s="36"/>
      <c r="BB1415" s="36"/>
    </row>
    <row r="1416" spans="19:54" x14ac:dyDescent="0.2">
      <c r="S1416" s="8" t="s">
        <v>5445</v>
      </c>
      <c r="T1416" s="8" t="s">
        <v>5060</v>
      </c>
      <c r="U1416" s="35">
        <v>6.0140327430700004E-3</v>
      </c>
      <c r="V1416" s="35">
        <v>1.2861736334399999E-2</v>
      </c>
      <c r="W1416" s="35">
        <v>1.07705053853E-2</v>
      </c>
      <c r="X1416" s="35">
        <v>3.20512820513E-3</v>
      </c>
      <c r="Y1416" s="35">
        <v>1.4705882352899999E-2</v>
      </c>
      <c r="Z1416" s="35">
        <v>8.99742930591E-3</v>
      </c>
      <c r="AA1416" s="35">
        <v>6.1247216035600002E-2</v>
      </c>
      <c r="AB1416" s="35">
        <v>0.151990349819</v>
      </c>
      <c r="AC1416" s="35">
        <v>2.5303643724699999E-2</v>
      </c>
      <c r="AD1416" s="35">
        <v>4.3728423475300003E-2</v>
      </c>
      <c r="AE1416" s="35">
        <v>3.2110091743099999E-2</v>
      </c>
      <c r="AF1416" s="35">
        <v>1.7408123791099999E-2</v>
      </c>
      <c r="AG1416" s="35">
        <v>9.1074681238599992E-3</v>
      </c>
      <c r="AH1416" s="35">
        <v>1.08374384236E-2</v>
      </c>
      <c r="AI1416" s="35">
        <v>1.13537117904E-2</v>
      </c>
      <c r="AJ1416" s="35">
        <v>1.1652542372899999E-2</v>
      </c>
      <c r="AM1416" s="34"/>
      <c r="AY1416" s="36"/>
      <c r="AZ1416" s="36"/>
      <c r="BA1416" s="36"/>
      <c r="BB1416" s="36"/>
    </row>
    <row r="1417" spans="19:54" x14ac:dyDescent="0.2">
      <c r="S1417" s="8" t="s">
        <v>5445</v>
      </c>
      <c r="T1417" s="8" t="s">
        <v>4973</v>
      </c>
      <c r="U1417" s="35">
        <v>0</v>
      </c>
      <c r="V1417" s="35">
        <v>0</v>
      </c>
      <c r="W1417" s="35">
        <v>0</v>
      </c>
      <c r="X1417" s="35">
        <v>0</v>
      </c>
      <c r="Y1417" s="35">
        <v>0</v>
      </c>
      <c r="Z1417" s="35">
        <v>0</v>
      </c>
      <c r="AA1417" s="35">
        <v>0</v>
      </c>
      <c r="AB1417" s="35">
        <v>0</v>
      </c>
      <c r="AC1417" s="35">
        <v>0</v>
      </c>
      <c r="AD1417" s="35">
        <v>0</v>
      </c>
      <c r="AE1417" s="35">
        <v>0</v>
      </c>
      <c r="AF1417" s="35">
        <v>0</v>
      </c>
      <c r="AG1417" s="35">
        <v>0</v>
      </c>
      <c r="AH1417" s="35">
        <v>0</v>
      </c>
      <c r="AI1417" s="35">
        <v>0</v>
      </c>
      <c r="AJ1417" s="35">
        <v>0</v>
      </c>
      <c r="AM1417" s="34"/>
      <c r="AY1417" s="36"/>
      <c r="AZ1417" s="36"/>
      <c r="BA1417" s="36"/>
      <c r="BB1417" s="36"/>
    </row>
    <row r="1418" spans="19:54" ht="15.75" thickBot="1" x14ac:dyDescent="0.25">
      <c r="S1418" s="40" t="s">
        <v>5445</v>
      </c>
      <c r="T1418" s="40" t="s">
        <v>52</v>
      </c>
      <c r="U1418" s="41">
        <v>0</v>
      </c>
      <c r="V1418" s="41">
        <v>0</v>
      </c>
      <c r="W1418" s="41">
        <v>0</v>
      </c>
      <c r="X1418" s="41">
        <v>0</v>
      </c>
      <c r="Y1418" s="41">
        <v>0</v>
      </c>
      <c r="Z1418" s="41">
        <v>0</v>
      </c>
      <c r="AA1418" s="41">
        <v>0</v>
      </c>
      <c r="AB1418" s="41">
        <v>0</v>
      </c>
      <c r="AC1418" s="41">
        <v>0</v>
      </c>
      <c r="AD1418" s="41">
        <v>0</v>
      </c>
      <c r="AE1418" s="41">
        <v>0</v>
      </c>
      <c r="AF1418" s="41">
        <v>0</v>
      </c>
      <c r="AG1418" s="41">
        <v>0</v>
      </c>
      <c r="AH1418" s="41">
        <v>0</v>
      </c>
      <c r="AI1418" s="41">
        <v>0</v>
      </c>
      <c r="AJ1418" s="41">
        <v>0</v>
      </c>
      <c r="AM1418" s="34"/>
      <c r="AY1418" s="36"/>
      <c r="AZ1418" s="36"/>
      <c r="BA1418" s="36"/>
      <c r="BB1418" s="36"/>
    </row>
    <row r="1419" spans="19:54" x14ac:dyDescent="0.2">
      <c r="S1419" s="8" t="s">
        <v>5446</v>
      </c>
      <c r="T1419" s="8" t="s">
        <v>5054</v>
      </c>
      <c r="U1419" s="35">
        <v>0.993410648392</v>
      </c>
      <c r="V1419" s="35">
        <v>0.98442906574400002</v>
      </c>
      <c r="W1419" s="35">
        <v>0.98689203173499995</v>
      </c>
      <c r="X1419" s="35">
        <v>0.98549222797900005</v>
      </c>
      <c r="Y1419" s="35">
        <v>0.97892624184599997</v>
      </c>
      <c r="Z1419" s="35">
        <v>0.99191770756800002</v>
      </c>
      <c r="AA1419" s="35">
        <v>0.95022624434400005</v>
      </c>
      <c r="AB1419" s="35">
        <v>0.88187820983099996</v>
      </c>
      <c r="AC1419" s="35">
        <v>0.99201503053100004</v>
      </c>
      <c r="AD1419" s="35">
        <v>0.982578397213</v>
      </c>
      <c r="AE1419" s="35">
        <v>0.947040498442</v>
      </c>
      <c r="AF1419" s="35">
        <v>0.97557401074700001</v>
      </c>
      <c r="AG1419" s="35">
        <v>0.99196493791100004</v>
      </c>
      <c r="AH1419" s="35">
        <v>0.98206521739099994</v>
      </c>
      <c r="AI1419" s="35">
        <v>0.99025836509999998</v>
      </c>
      <c r="AJ1419" s="35">
        <v>0.98960498960499998</v>
      </c>
      <c r="AM1419" s="34"/>
      <c r="AY1419" s="36"/>
      <c r="AZ1419" s="36"/>
      <c r="BA1419" s="36"/>
      <c r="BB1419" s="36"/>
    </row>
    <row r="1420" spans="19:54" x14ac:dyDescent="0.2">
      <c r="S1420" s="8" t="s">
        <v>5446</v>
      </c>
      <c r="T1420" s="8" t="s">
        <v>5056</v>
      </c>
      <c r="U1420" s="35">
        <v>0</v>
      </c>
      <c r="V1420" s="35">
        <v>0</v>
      </c>
      <c r="W1420" s="35">
        <v>3.4494653328700001E-4</v>
      </c>
      <c r="X1420" s="35">
        <v>0</v>
      </c>
      <c r="Y1420" s="35">
        <v>0</v>
      </c>
      <c r="Z1420" s="35">
        <v>0</v>
      </c>
      <c r="AA1420" s="35">
        <v>0</v>
      </c>
      <c r="AB1420" s="35">
        <v>0</v>
      </c>
      <c r="AC1420" s="35">
        <v>0</v>
      </c>
      <c r="AD1420" s="35">
        <v>0</v>
      </c>
      <c r="AE1420" s="35">
        <v>0</v>
      </c>
      <c r="AF1420" s="35">
        <v>0</v>
      </c>
      <c r="AG1420" s="35">
        <v>0</v>
      </c>
      <c r="AH1420" s="35">
        <v>5.4347826086999999E-4</v>
      </c>
      <c r="AI1420" s="35">
        <v>0</v>
      </c>
      <c r="AJ1420" s="35">
        <v>0</v>
      </c>
      <c r="AM1420" s="34"/>
      <c r="AY1420" s="36"/>
      <c r="AZ1420" s="36"/>
      <c r="BA1420" s="36"/>
      <c r="BB1420" s="36"/>
    </row>
    <row r="1421" spans="19:54" x14ac:dyDescent="0.2">
      <c r="S1421" s="8" t="s">
        <v>5446</v>
      </c>
      <c r="T1421" s="8" t="s">
        <v>5058</v>
      </c>
      <c r="U1421" s="35">
        <v>2.6357406431199999E-4</v>
      </c>
      <c r="V1421" s="35">
        <v>0</v>
      </c>
      <c r="W1421" s="35">
        <v>0</v>
      </c>
      <c r="X1421" s="35">
        <v>3.4542314335099999E-4</v>
      </c>
      <c r="Y1421" s="35">
        <v>1.00351229303E-3</v>
      </c>
      <c r="Z1421" s="35">
        <v>1.46950771492E-3</v>
      </c>
      <c r="AA1421" s="35">
        <v>7.5414781297100002E-4</v>
      </c>
      <c r="AB1421" s="35">
        <v>0</v>
      </c>
      <c r="AC1421" s="35">
        <v>4.6970408642600002E-4</v>
      </c>
      <c r="AD1421" s="35">
        <v>0</v>
      </c>
      <c r="AE1421" s="35">
        <v>6.2305295950200001E-4</v>
      </c>
      <c r="AF1421" s="35">
        <v>0</v>
      </c>
      <c r="AG1421" s="35">
        <v>7.3046018992000002E-4</v>
      </c>
      <c r="AH1421" s="35">
        <v>5.4347826086999999E-4</v>
      </c>
      <c r="AI1421" s="35">
        <v>1.2706480305E-3</v>
      </c>
      <c r="AJ1421" s="35">
        <v>2.0790020790000001E-3</v>
      </c>
      <c r="AM1421" s="34"/>
      <c r="AY1421" s="36"/>
      <c r="AZ1421" s="36"/>
      <c r="BA1421" s="36"/>
      <c r="BB1421" s="36"/>
    </row>
    <row r="1422" spans="19:54" x14ac:dyDescent="0.2">
      <c r="S1422" s="8" t="s">
        <v>5446</v>
      </c>
      <c r="T1422" s="8" t="s">
        <v>5060</v>
      </c>
      <c r="U1422" s="35">
        <v>6.3257775434899998E-3</v>
      </c>
      <c r="V1422" s="35">
        <v>1.55709342561E-2</v>
      </c>
      <c r="W1422" s="35">
        <v>1.27630217316E-2</v>
      </c>
      <c r="X1422" s="35">
        <v>1.41623488774E-2</v>
      </c>
      <c r="Y1422" s="35">
        <v>2.0070245860500002E-2</v>
      </c>
      <c r="Z1422" s="35">
        <v>6.6127847171199997E-3</v>
      </c>
      <c r="AA1422" s="35">
        <v>4.9019607843099999E-2</v>
      </c>
      <c r="AB1422" s="35">
        <v>0.118121790169</v>
      </c>
      <c r="AC1422" s="35">
        <v>7.51526538281E-3</v>
      </c>
      <c r="AD1422" s="35">
        <v>1.7421602787500001E-2</v>
      </c>
      <c r="AE1422" s="35">
        <v>5.2336448598100001E-2</v>
      </c>
      <c r="AF1422" s="35">
        <v>2.4425989252599999E-2</v>
      </c>
      <c r="AG1422" s="35">
        <v>7.3046018992E-3</v>
      </c>
      <c r="AH1422" s="35">
        <v>1.6847826087000001E-2</v>
      </c>
      <c r="AI1422" s="35">
        <v>8.4709868699700003E-3</v>
      </c>
      <c r="AJ1422" s="35">
        <v>8.3160083160099992E-3</v>
      </c>
      <c r="AM1422" s="34"/>
      <c r="AY1422" s="36"/>
      <c r="AZ1422" s="36"/>
      <c r="BA1422" s="36"/>
      <c r="BB1422" s="36"/>
    </row>
    <row r="1423" spans="19:54" x14ac:dyDescent="0.2">
      <c r="S1423" s="8" t="s">
        <v>5446</v>
      </c>
      <c r="T1423" s="8" t="s">
        <v>4973</v>
      </c>
      <c r="U1423" s="35">
        <v>0</v>
      </c>
      <c r="V1423" s="35">
        <v>0</v>
      </c>
      <c r="W1423" s="35">
        <v>0</v>
      </c>
      <c r="X1423" s="35">
        <v>0</v>
      </c>
      <c r="Y1423" s="35">
        <v>0</v>
      </c>
      <c r="Z1423" s="35">
        <v>0</v>
      </c>
      <c r="AA1423" s="35">
        <v>0</v>
      </c>
      <c r="AB1423" s="35">
        <v>0</v>
      </c>
      <c r="AC1423" s="35">
        <v>0</v>
      </c>
      <c r="AD1423" s="35">
        <v>0</v>
      </c>
      <c r="AE1423" s="35">
        <v>0</v>
      </c>
      <c r="AF1423" s="35">
        <v>0</v>
      </c>
      <c r="AG1423" s="35">
        <v>0</v>
      </c>
      <c r="AH1423" s="35">
        <v>0</v>
      </c>
      <c r="AI1423" s="35">
        <v>0</v>
      </c>
      <c r="AJ1423" s="35">
        <v>0</v>
      </c>
      <c r="AM1423" s="34"/>
      <c r="AY1423" s="36"/>
      <c r="AZ1423" s="36"/>
      <c r="BA1423" s="36"/>
      <c r="BB1423" s="36"/>
    </row>
    <row r="1424" spans="19:54" ht="15.75" thickBot="1" x14ac:dyDescent="0.25">
      <c r="S1424" s="40" t="s">
        <v>5446</v>
      </c>
      <c r="T1424" s="40" t="s">
        <v>52</v>
      </c>
      <c r="U1424" s="41">
        <v>0</v>
      </c>
      <c r="V1424" s="41">
        <v>0</v>
      </c>
      <c r="W1424" s="41">
        <v>0</v>
      </c>
      <c r="X1424" s="41">
        <v>0</v>
      </c>
      <c r="Y1424" s="41">
        <v>0</v>
      </c>
      <c r="Z1424" s="41">
        <v>0</v>
      </c>
      <c r="AA1424" s="41">
        <v>0</v>
      </c>
      <c r="AB1424" s="41">
        <v>0</v>
      </c>
      <c r="AC1424" s="41">
        <v>0</v>
      </c>
      <c r="AD1424" s="41">
        <v>0</v>
      </c>
      <c r="AE1424" s="41">
        <v>0</v>
      </c>
      <c r="AF1424" s="41">
        <v>0</v>
      </c>
      <c r="AG1424" s="41">
        <v>0</v>
      </c>
      <c r="AH1424" s="41">
        <v>0</v>
      </c>
      <c r="AI1424" s="41">
        <v>0</v>
      </c>
      <c r="AJ1424" s="41">
        <v>0</v>
      </c>
      <c r="AM1424" s="34"/>
      <c r="AY1424" s="36"/>
      <c r="AZ1424" s="36"/>
      <c r="BA1424" s="36"/>
      <c r="BB1424" s="36"/>
    </row>
    <row r="1425" spans="19:54" x14ac:dyDescent="0.2">
      <c r="S1425" s="8" t="s">
        <v>5447</v>
      </c>
      <c r="T1425" s="8" t="s">
        <v>5054</v>
      </c>
      <c r="U1425" s="35">
        <v>0.99134001823200002</v>
      </c>
      <c r="V1425" s="35">
        <v>0.97639484978500002</v>
      </c>
      <c r="W1425" s="35">
        <v>0.98661987277899998</v>
      </c>
      <c r="X1425" s="35">
        <v>0.99013990672899999</v>
      </c>
      <c r="Y1425" s="35">
        <v>0.97467642093399998</v>
      </c>
      <c r="Z1425" s="35">
        <v>0.99263622974999999</v>
      </c>
      <c r="AA1425" s="35">
        <v>0.96017130621000002</v>
      </c>
      <c r="AB1425" s="35">
        <v>0.79276203482399998</v>
      </c>
      <c r="AC1425" s="35">
        <v>0.99439031591399996</v>
      </c>
      <c r="AD1425" s="35">
        <v>0.98583690987100003</v>
      </c>
      <c r="AE1425" s="35">
        <v>0.94655545257999996</v>
      </c>
      <c r="AF1425" s="35">
        <v>0.95937052932800004</v>
      </c>
      <c r="AG1425" s="35">
        <v>0.99274836838299996</v>
      </c>
      <c r="AH1425" s="35">
        <v>0.98368179500300001</v>
      </c>
      <c r="AI1425" s="35">
        <v>0.98896952104500002</v>
      </c>
      <c r="AJ1425" s="35">
        <v>0.98943564081199997</v>
      </c>
      <c r="AM1425" s="34"/>
      <c r="AY1425" s="36"/>
      <c r="AZ1425" s="36"/>
      <c r="BA1425" s="36"/>
      <c r="BB1425" s="36"/>
    </row>
    <row r="1426" spans="19:54" x14ac:dyDescent="0.2">
      <c r="S1426" s="8" t="s">
        <v>5447</v>
      </c>
      <c r="T1426" s="8" t="s">
        <v>5056</v>
      </c>
      <c r="U1426" s="35">
        <v>1.5192950471E-4</v>
      </c>
      <c r="V1426" s="35">
        <v>1.07296137339E-3</v>
      </c>
      <c r="W1426" s="35">
        <v>0</v>
      </c>
      <c r="X1426" s="35">
        <v>3.9973351099300002E-4</v>
      </c>
      <c r="Y1426" s="35">
        <v>0</v>
      </c>
      <c r="Z1426" s="35">
        <v>0</v>
      </c>
      <c r="AA1426" s="35">
        <v>0</v>
      </c>
      <c r="AB1426" s="35">
        <v>3.4141345169000001E-4</v>
      </c>
      <c r="AC1426" s="35">
        <v>5.9049306170699996E-4</v>
      </c>
      <c r="AD1426" s="35">
        <v>4.2918454935600002E-4</v>
      </c>
      <c r="AE1426" s="35">
        <v>3.0892801977099998E-4</v>
      </c>
      <c r="AF1426" s="35">
        <v>0</v>
      </c>
      <c r="AG1426" s="35">
        <v>0</v>
      </c>
      <c r="AH1426" s="35">
        <v>2.5497195308500002E-4</v>
      </c>
      <c r="AI1426" s="35">
        <v>2.90275761974E-4</v>
      </c>
      <c r="AJ1426" s="35">
        <v>2.7800945232100001E-4</v>
      </c>
      <c r="AM1426" s="34"/>
      <c r="AY1426" s="36"/>
      <c r="AZ1426" s="36"/>
      <c r="BA1426" s="36"/>
      <c r="BB1426" s="36"/>
    </row>
    <row r="1427" spans="19:54" x14ac:dyDescent="0.2">
      <c r="S1427" s="8" t="s">
        <v>5447</v>
      </c>
      <c r="T1427" s="8" t="s">
        <v>5058</v>
      </c>
      <c r="U1427" s="35">
        <v>3.0385900942000001E-4</v>
      </c>
      <c r="V1427" s="35">
        <v>0</v>
      </c>
      <c r="W1427" s="35">
        <v>4.3869269576700002E-4</v>
      </c>
      <c r="X1427" s="35">
        <v>2.6648900732799999E-4</v>
      </c>
      <c r="Y1427" s="35">
        <v>8.4411930219499998E-4</v>
      </c>
      <c r="Z1427" s="35">
        <v>5.8910162002900001E-4</v>
      </c>
      <c r="AA1427" s="35">
        <v>0</v>
      </c>
      <c r="AB1427" s="35">
        <v>0</v>
      </c>
      <c r="AC1427" s="35">
        <v>2.95246530853E-4</v>
      </c>
      <c r="AD1427" s="35">
        <v>4.2918454935600002E-4</v>
      </c>
      <c r="AE1427" s="35">
        <v>1.2357120790900001E-3</v>
      </c>
      <c r="AF1427" s="35">
        <v>8.5836909871200005E-4</v>
      </c>
      <c r="AG1427" s="35">
        <v>0</v>
      </c>
      <c r="AH1427" s="35">
        <v>2.5497195308500002E-4</v>
      </c>
      <c r="AI1427" s="35">
        <v>5.8055152394800001E-4</v>
      </c>
      <c r="AJ1427" s="35">
        <v>0</v>
      </c>
      <c r="AM1427" s="34"/>
      <c r="AY1427" s="36"/>
      <c r="AZ1427" s="36"/>
      <c r="BA1427" s="36"/>
      <c r="BB1427" s="36"/>
    </row>
    <row r="1428" spans="19:54" x14ac:dyDescent="0.2">
      <c r="S1428" s="8" t="s">
        <v>5447</v>
      </c>
      <c r="T1428" s="8" t="s">
        <v>5060</v>
      </c>
      <c r="U1428" s="35">
        <v>8.20419325433E-3</v>
      </c>
      <c r="V1428" s="35">
        <v>2.25321888412E-2</v>
      </c>
      <c r="W1428" s="35">
        <v>1.29414345251E-2</v>
      </c>
      <c r="X1428" s="35">
        <v>9.1938707528299995E-3</v>
      </c>
      <c r="Y1428" s="35">
        <v>2.4479459763600001E-2</v>
      </c>
      <c r="Z1428" s="35">
        <v>6.77466863034E-3</v>
      </c>
      <c r="AA1428" s="35">
        <v>3.9828693790099998E-2</v>
      </c>
      <c r="AB1428" s="35">
        <v>0.20689655172400001</v>
      </c>
      <c r="AC1428" s="35">
        <v>4.7239444936500001E-3</v>
      </c>
      <c r="AD1428" s="35">
        <v>1.3304721029999999E-2</v>
      </c>
      <c r="AE1428" s="35">
        <v>5.1899907321599999E-2</v>
      </c>
      <c r="AF1428" s="35">
        <v>3.97711015737E-2</v>
      </c>
      <c r="AG1428" s="35">
        <v>7.25163161711E-3</v>
      </c>
      <c r="AH1428" s="35">
        <v>1.5808261091299999E-2</v>
      </c>
      <c r="AI1428" s="35">
        <v>1.01596516691E-2</v>
      </c>
      <c r="AJ1428" s="35">
        <v>1.0286349735900001E-2</v>
      </c>
      <c r="AM1428" s="34"/>
      <c r="AY1428" s="36"/>
      <c r="AZ1428" s="36"/>
      <c r="BA1428" s="36"/>
      <c r="BB1428" s="36"/>
    </row>
    <row r="1429" spans="19:54" x14ac:dyDescent="0.2">
      <c r="S1429" s="8" t="s">
        <v>5447</v>
      </c>
      <c r="T1429" s="8" t="s">
        <v>4973</v>
      </c>
      <c r="U1429" s="35">
        <v>0</v>
      </c>
      <c r="V1429" s="35">
        <v>0</v>
      </c>
      <c r="W1429" s="35">
        <v>0</v>
      </c>
      <c r="X1429" s="35">
        <v>0</v>
      </c>
      <c r="Y1429" s="35">
        <v>0</v>
      </c>
      <c r="Z1429" s="35">
        <v>0</v>
      </c>
      <c r="AA1429" s="35">
        <v>0</v>
      </c>
      <c r="AB1429" s="35">
        <v>0</v>
      </c>
      <c r="AC1429" s="35">
        <v>0</v>
      </c>
      <c r="AD1429" s="35">
        <v>0</v>
      </c>
      <c r="AE1429" s="35">
        <v>0</v>
      </c>
      <c r="AF1429" s="35">
        <v>0</v>
      </c>
      <c r="AG1429" s="35">
        <v>0</v>
      </c>
      <c r="AH1429" s="35">
        <v>0</v>
      </c>
      <c r="AI1429" s="35">
        <v>0</v>
      </c>
      <c r="AJ1429" s="35">
        <v>0</v>
      </c>
      <c r="AM1429" s="34"/>
      <c r="AY1429" s="36"/>
      <c r="AZ1429" s="36"/>
      <c r="BA1429" s="36"/>
      <c r="BB1429" s="36"/>
    </row>
    <row r="1430" spans="19:54" ht="15.75" thickBot="1" x14ac:dyDescent="0.25">
      <c r="S1430" s="40" t="s">
        <v>5447</v>
      </c>
      <c r="T1430" s="40" t="s">
        <v>52</v>
      </c>
      <c r="U1430" s="41">
        <v>0</v>
      </c>
      <c r="V1430" s="41">
        <v>0</v>
      </c>
      <c r="W1430" s="41">
        <v>0</v>
      </c>
      <c r="X1430" s="41">
        <v>0</v>
      </c>
      <c r="Y1430" s="41">
        <v>0</v>
      </c>
      <c r="Z1430" s="41">
        <v>0</v>
      </c>
      <c r="AA1430" s="41">
        <v>0</v>
      </c>
      <c r="AB1430" s="41">
        <v>0</v>
      </c>
      <c r="AC1430" s="41">
        <v>0</v>
      </c>
      <c r="AD1430" s="41">
        <v>0</v>
      </c>
      <c r="AE1430" s="41">
        <v>0</v>
      </c>
      <c r="AF1430" s="41">
        <v>0</v>
      </c>
      <c r="AG1430" s="41">
        <v>0</v>
      </c>
      <c r="AH1430" s="41">
        <v>0</v>
      </c>
      <c r="AI1430" s="41">
        <v>0</v>
      </c>
      <c r="AJ1430" s="41">
        <v>0</v>
      </c>
      <c r="AM1430" s="34"/>
      <c r="AY1430" s="36"/>
      <c r="AZ1430" s="36"/>
      <c r="BA1430" s="36"/>
      <c r="BB1430" s="36"/>
    </row>
    <row r="1431" spans="19:54" x14ac:dyDescent="0.2">
      <c r="S1431" s="8" t="s">
        <v>5448</v>
      </c>
      <c r="T1431" s="8" t="s">
        <v>5054</v>
      </c>
      <c r="U1431" s="35">
        <v>0.86691819584999996</v>
      </c>
      <c r="V1431" s="35">
        <v>0.69676806083700005</v>
      </c>
      <c r="W1431" s="35">
        <v>0.63368377654100005</v>
      </c>
      <c r="X1431" s="35">
        <v>0.67045633980700003</v>
      </c>
      <c r="Y1431" s="35">
        <v>0.83706563706600001</v>
      </c>
      <c r="Z1431" s="35">
        <v>0.81471161883499998</v>
      </c>
      <c r="AA1431" s="35">
        <v>0.85342866428300002</v>
      </c>
      <c r="AB1431" s="35">
        <v>0.50769230769200002</v>
      </c>
      <c r="AC1431" s="35">
        <v>0.94464944649399996</v>
      </c>
      <c r="AD1431" s="35">
        <v>0.86352357320100004</v>
      </c>
      <c r="AE1431" s="35">
        <v>0.773492907801</v>
      </c>
      <c r="AF1431" s="35">
        <v>0.80477278497100002</v>
      </c>
      <c r="AG1431" s="35">
        <v>0.71408148677600003</v>
      </c>
      <c r="AH1431" s="35">
        <v>0.67587618316700004</v>
      </c>
      <c r="AI1431" s="35">
        <v>0.70118964310700005</v>
      </c>
      <c r="AJ1431" s="35">
        <v>0.67438364401700002</v>
      </c>
      <c r="AM1431" s="34"/>
      <c r="AY1431" s="36"/>
      <c r="AZ1431" s="36"/>
      <c r="BA1431" s="36"/>
      <c r="BB1431" s="36"/>
    </row>
    <row r="1432" spans="19:54" x14ac:dyDescent="0.2">
      <c r="S1432" s="8" t="s">
        <v>5448</v>
      </c>
      <c r="T1432" s="8" t="s">
        <v>5056</v>
      </c>
      <c r="U1432" s="35">
        <v>0</v>
      </c>
      <c r="V1432" s="35">
        <v>0</v>
      </c>
      <c r="W1432" s="35">
        <v>0</v>
      </c>
      <c r="X1432" s="35">
        <v>0</v>
      </c>
      <c r="Y1432" s="35">
        <v>0</v>
      </c>
      <c r="Z1432" s="35">
        <v>2.7862914460899998E-4</v>
      </c>
      <c r="AA1432" s="35">
        <v>0</v>
      </c>
      <c r="AB1432" s="35">
        <v>0</v>
      </c>
      <c r="AC1432" s="35">
        <v>0</v>
      </c>
      <c r="AD1432" s="35">
        <v>0</v>
      </c>
      <c r="AE1432" s="35">
        <v>0</v>
      </c>
      <c r="AF1432" s="35">
        <v>0</v>
      </c>
      <c r="AG1432" s="35">
        <v>3.5739814153E-4</v>
      </c>
      <c r="AH1432" s="35">
        <v>2.5581990278800002E-4</v>
      </c>
      <c r="AI1432" s="35">
        <v>0</v>
      </c>
      <c r="AJ1432" s="35">
        <v>0</v>
      </c>
      <c r="AM1432" s="34"/>
      <c r="AY1432" s="36"/>
      <c r="AZ1432" s="36"/>
      <c r="BA1432" s="36"/>
      <c r="BB1432" s="36"/>
    </row>
    <row r="1433" spans="19:54" x14ac:dyDescent="0.2">
      <c r="S1433" s="8" t="s">
        <v>5448</v>
      </c>
      <c r="T1433" s="8" t="s">
        <v>5058</v>
      </c>
      <c r="U1433" s="35">
        <v>1.71497170297E-4</v>
      </c>
      <c r="V1433" s="35">
        <v>0</v>
      </c>
      <c r="W1433" s="35">
        <v>2.06143063286E-4</v>
      </c>
      <c r="X1433" s="35">
        <v>4.7370914258599997E-4</v>
      </c>
      <c r="Y1433" s="35">
        <v>0</v>
      </c>
      <c r="Z1433" s="35">
        <v>1.39314572304E-3</v>
      </c>
      <c r="AA1433" s="35">
        <v>0</v>
      </c>
      <c r="AB1433" s="35">
        <v>0</v>
      </c>
      <c r="AC1433" s="35">
        <v>6.9188191881900004E-4</v>
      </c>
      <c r="AD1433" s="35">
        <v>6.2034739454099996E-4</v>
      </c>
      <c r="AE1433" s="35">
        <v>4.4326241134800003E-4</v>
      </c>
      <c r="AF1433" s="35">
        <v>7.6161462300100005E-4</v>
      </c>
      <c r="AG1433" s="35">
        <v>0</v>
      </c>
      <c r="AH1433" s="35">
        <v>0</v>
      </c>
      <c r="AI1433" s="35">
        <v>4.66526708654E-4</v>
      </c>
      <c r="AJ1433" s="35">
        <v>3.0066145520100002E-4</v>
      </c>
      <c r="AM1433" s="34"/>
      <c r="AY1433" s="36"/>
      <c r="AZ1433" s="36"/>
      <c r="BA1433" s="36"/>
      <c r="BB1433" s="36"/>
    </row>
    <row r="1434" spans="19:54" x14ac:dyDescent="0.2">
      <c r="S1434" s="8" t="s">
        <v>5448</v>
      </c>
      <c r="T1434" s="8" t="s">
        <v>5060</v>
      </c>
      <c r="U1434" s="35">
        <v>0.13291030698</v>
      </c>
      <c r="V1434" s="35">
        <v>0.30323193916300001</v>
      </c>
      <c r="W1434" s="35">
        <v>0.36611008039600001</v>
      </c>
      <c r="X1434" s="35">
        <v>0.32906995104999998</v>
      </c>
      <c r="Y1434" s="35">
        <v>0.16293436293399999</v>
      </c>
      <c r="Z1434" s="35">
        <v>0.183616606297</v>
      </c>
      <c r="AA1434" s="35">
        <v>0.14657133571700001</v>
      </c>
      <c r="AB1434" s="35">
        <v>0.49230769230799998</v>
      </c>
      <c r="AC1434" s="35">
        <v>5.46586715867E-2</v>
      </c>
      <c r="AD1434" s="35">
        <v>0.13585607940399999</v>
      </c>
      <c r="AE1434" s="35">
        <v>0.22606382978699999</v>
      </c>
      <c r="AF1434" s="35">
        <v>0.194465600406</v>
      </c>
      <c r="AG1434" s="35">
        <v>0.28556111508199999</v>
      </c>
      <c r="AH1434" s="35">
        <v>0.32386799693000001</v>
      </c>
      <c r="AI1434" s="35">
        <v>0.29834383018400001</v>
      </c>
      <c r="AJ1434" s="35">
        <v>0.32531569452800002</v>
      </c>
      <c r="AM1434" s="34"/>
      <c r="AY1434" s="36"/>
      <c r="AZ1434" s="36"/>
      <c r="BA1434" s="36"/>
      <c r="BB1434" s="36"/>
    </row>
    <row r="1435" spans="19:54" x14ac:dyDescent="0.2">
      <c r="S1435" s="8" t="s">
        <v>5448</v>
      </c>
      <c r="T1435" s="8" t="s">
        <v>4973</v>
      </c>
      <c r="U1435" s="35">
        <v>0</v>
      </c>
      <c r="V1435" s="35">
        <v>0</v>
      </c>
      <c r="W1435" s="35">
        <v>0</v>
      </c>
      <c r="X1435" s="35">
        <v>0</v>
      </c>
      <c r="Y1435" s="35">
        <v>0</v>
      </c>
      <c r="Z1435" s="35">
        <v>0</v>
      </c>
      <c r="AA1435" s="35">
        <v>0</v>
      </c>
      <c r="AB1435" s="35">
        <v>0</v>
      </c>
      <c r="AC1435" s="35">
        <v>0</v>
      </c>
      <c r="AD1435" s="35">
        <v>0</v>
      </c>
      <c r="AE1435" s="35">
        <v>0</v>
      </c>
      <c r="AF1435" s="35">
        <v>0</v>
      </c>
      <c r="AG1435" s="35">
        <v>0</v>
      </c>
      <c r="AH1435" s="35">
        <v>0</v>
      </c>
      <c r="AI1435" s="35">
        <v>0</v>
      </c>
      <c r="AJ1435" s="35">
        <v>0</v>
      </c>
      <c r="AM1435" s="34"/>
      <c r="AY1435" s="36"/>
      <c r="AZ1435" s="36"/>
      <c r="BA1435" s="36"/>
      <c r="BB1435" s="36"/>
    </row>
    <row r="1436" spans="19:54" ht="15.75" thickBot="1" x14ac:dyDescent="0.25">
      <c r="S1436" s="40" t="s">
        <v>5448</v>
      </c>
      <c r="T1436" s="40" t="s">
        <v>52</v>
      </c>
      <c r="U1436" s="41">
        <v>0</v>
      </c>
      <c r="V1436" s="41">
        <v>0</v>
      </c>
      <c r="W1436" s="41">
        <v>0</v>
      </c>
      <c r="X1436" s="41">
        <v>0</v>
      </c>
      <c r="Y1436" s="41">
        <v>0</v>
      </c>
      <c r="Z1436" s="41">
        <v>0</v>
      </c>
      <c r="AA1436" s="41">
        <v>0</v>
      </c>
      <c r="AB1436" s="41">
        <v>0</v>
      </c>
      <c r="AC1436" s="41">
        <v>0</v>
      </c>
      <c r="AD1436" s="41">
        <v>0</v>
      </c>
      <c r="AE1436" s="41">
        <v>0</v>
      </c>
      <c r="AF1436" s="41">
        <v>0</v>
      </c>
      <c r="AG1436" s="41">
        <v>0</v>
      </c>
      <c r="AH1436" s="41">
        <v>0</v>
      </c>
      <c r="AI1436" s="41">
        <v>0</v>
      </c>
      <c r="AJ1436" s="41">
        <v>0</v>
      </c>
      <c r="AM1436" s="34"/>
      <c r="AY1436" s="36"/>
      <c r="AZ1436" s="36"/>
      <c r="BA1436" s="36"/>
      <c r="BB1436" s="36"/>
    </row>
    <row r="1437" spans="19:54" x14ac:dyDescent="0.2">
      <c r="S1437" s="8" t="s">
        <v>5449</v>
      </c>
      <c r="T1437" s="8" t="s">
        <v>5054</v>
      </c>
      <c r="U1437" s="35">
        <v>0.99313033791299998</v>
      </c>
      <c r="V1437" s="35">
        <v>0.98802395209600002</v>
      </c>
      <c r="W1437" s="35">
        <v>0.99349881796700001</v>
      </c>
      <c r="X1437" s="35">
        <v>0.99225378089299998</v>
      </c>
      <c r="Y1437" s="35">
        <v>0.98085106382999998</v>
      </c>
      <c r="Z1437" s="35">
        <v>0.99344262295100005</v>
      </c>
      <c r="AA1437" s="35">
        <v>0.97679814385200003</v>
      </c>
      <c r="AB1437" s="35">
        <v>0.856051703878</v>
      </c>
      <c r="AC1437" s="35">
        <v>0.99426301853499999</v>
      </c>
      <c r="AD1437" s="35">
        <v>0.98681471200600002</v>
      </c>
      <c r="AE1437" s="35">
        <v>0.97459165154299998</v>
      </c>
      <c r="AF1437" s="35">
        <v>0.97587511825899997</v>
      </c>
      <c r="AG1437" s="35">
        <v>0.99387254902</v>
      </c>
      <c r="AH1437" s="35">
        <v>0.994387586662</v>
      </c>
      <c r="AI1437" s="35">
        <v>0.99198650358499996</v>
      </c>
      <c r="AJ1437" s="35">
        <v>0.99370574350899998</v>
      </c>
      <c r="AM1437" s="34"/>
      <c r="AY1437" s="36"/>
      <c r="AZ1437" s="36"/>
      <c r="BA1437" s="36"/>
      <c r="BB1437" s="36"/>
    </row>
    <row r="1438" spans="19:54" x14ac:dyDescent="0.2">
      <c r="S1438" s="8" t="s">
        <v>5449</v>
      </c>
      <c r="T1438" s="8" t="s">
        <v>5056</v>
      </c>
      <c r="U1438" s="35">
        <v>3.71333085778E-4</v>
      </c>
      <c r="V1438" s="35">
        <v>0</v>
      </c>
      <c r="W1438" s="35">
        <v>0</v>
      </c>
      <c r="X1438" s="35">
        <v>0</v>
      </c>
      <c r="Y1438" s="35">
        <v>0</v>
      </c>
      <c r="Z1438" s="35">
        <v>0</v>
      </c>
      <c r="AA1438" s="35">
        <v>0</v>
      </c>
      <c r="AB1438" s="35">
        <v>0</v>
      </c>
      <c r="AC1438" s="35">
        <v>0</v>
      </c>
      <c r="AD1438" s="35">
        <v>0</v>
      </c>
      <c r="AE1438" s="35">
        <v>0</v>
      </c>
      <c r="AF1438" s="35">
        <v>0</v>
      </c>
      <c r="AG1438" s="35">
        <v>0</v>
      </c>
      <c r="AH1438" s="35">
        <v>0</v>
      </c>
      <c r="AI1438" s="35">
        <v>0</v>
      </c>
      <c r="AJ1438" s="35">
        <v>0</v>
      </c>
      <c r="AM1438" s="34"/>
      <c r="AY1438" s="36"/>
      <c r="AZ1438" s="36"/>
      <c r="BA1438" s="36"/>
      <c r="BB1438" s="36"/>
    </row>
    <row r="1439" spans="19:54" x14ac:dyDescent="0.2">
      <c r="S1439" s="8" t="s">
        <v>5449</v>
      </c>
      <c r="T1439" s="8" t="s">
        <v>5058</v>
      </c>
      <c r="U1439" s="35">
        <v>1.85666542889E-4</v>
      </c>
      <c r="V1439" s="35">
        <v>0</v>
      </c>
      <c r="W1439" s="35">
        <v>2.95508274232E-4</v>
      </c>
      <c r="X1439" s="35">
        <v>0</v>
      </c>
      <c r="Y1439" s="35">
        <v>1.5957446808499999E-3</v>
      </c>
      <c r="Z1439" s="35">
        <v>0</v>
      </c>
      <c r="AA1439" s="35">
        <v>0</v>
      </c>
      <c r="AB1439" s="35">
        <v>5.8754406580499997E-4</v>
      </c>
      <c r="AC1439" s="35">
        <v>4.4130626654899997E-4</v>
      </c>
      <c r="AD1439" s="35">
        <v>6.9396252602399997E-4</v>
      </c>
      <c r="AE1439" s="35">
        <v>0</v>
      </c>
      <c r="AF1439" s="35">
        <v>0</v>
      </c>
      <c r="AG1439" s="35">
        <v>0</v>
      </c>
      <c r="AH1439" s="35">
        <v>0</v>
      </c>
      <c r="AI1439" s="35">
        <v>4.2176296921099998E-4</v>
      </c>
      <c r="AJ1439" s="35">
        <v>7.8678206136900003E-4</v>
      </c>
      <c r="AM1439" s="34"/>
      <c r="AY1439" s="36"/>
      <c r="AZ1439" s="36"/>
      <c r="BA1439" s="36"/>
      <c r="BB1439" s="36"/>
    </row>
    <row r="1440" spans="19:54" x14ac:dyDescent="0.2">
      <c r="S1440" s="8" t="s">
        <v>5449</v>
      </c>
      <c r="T1440" s="8" t="s">
        <v>5060</v>
      </c>
      <c r="U1440" s="35">
        <v>6.3126624582300001E-3</v>
      </c>
      <c r="V1440" s="35">
        <v>1.19760479042E-2</v>
      </c>
      <c r="W1440" s="35">
        <v>6.2056737588699999E-3</v>
      </c>
      <c r="X1440" s="35">
        <v>7.7462191073400001E-3</v>
      </c>
      <c r="Y1440" s="35">
        <v>1.7553191489399999E-2</v>
      </c>
      <c r="Z1440" s="35">
        <v>6.55737704918E-3</v>
      </c>
      <c r="AA1440" s="35">
        <v>2.32018561485E-2</v>
      </c>
      <c r="AB1440" s="35">
        <v>0.14336075205599999</v>
      </c>
      <c r="AC1440" s="35">
        <v>5.29567519859E-3</v>
      </c>
      <c r="AD1440" s="35">
        <v>1.24913254684E-2</v>
      </c>
      <c r="AE1440" s="35">
        <v>2.5408348457400001E-2</v>
      </c>
      <c r="AF1440" s="35">
        <v>2.4124881740799999E-2</v>
      </c>
      <c r="AG1440" s="35">
        <v>6.1274509803899996E-3</v>
      </c>
      <c r="AH1440" s="35">
        <v>5.6124133377400002E-3</v>
      </c>
      <c r="AI1440" s="35">
        <v>7.5917334458E-3</v>
      </c>
      <c r="AJ1440" s="35">
        <v>5.5074744295800001E-3</v>
      </c>
      <c r="AM1440" s="34"/>
      <c r="AY1440" s="36"/>
      <c r="AZ1440" s="36"/>
      <c r="BA1440" s="36"/>
      <c r="BB1440" s="36"/>
    </row>
    <row r="1441" spans="19:54" x14ac:dyDescent="0.2">
      <c r="S1441" s="8" t="s">
        <v>5449</v>
      </c>
      <c r="T1441" s="8" t="s">
        <v>4973</v>
      </c>
      <c r="U1441" s="35">
        <v>0</v>
      </c>
      <c r="V1441" s="35">
        <v>0</v>
      </c>
      <c r="W1441" s="35">
        <v>0</v>
      </c>
      <c r="X1441" s="35">
        <v>0</v>
      </c>
      <c r="Y1441" s="35">
        <v>0</v>
      </c>
      <c r="Z1441" s="35">
        <v>0</v>
      </c>
      <c r="AA1441" s="35">
        <v>0</v>
      </c>
      <c r="AB1441" s="35">
        <v>0</v>
      </c>
      <c r="AC1441" s="35">
        <v>0</v>
      </c>
      <c r="AD1441" s="35">
        <v>0</v>
      </c>
      <c r="AE1441" s="35">
        <v>0</v>
      </c>
      <c r="AF1441" s="35">
        <v>0</v>
      </c>
      <c r="AG1441" s="35">
        <v>0</v>
      </c>
      <c r="AH1441" s="35">
        <v>0</v>
      </c>
      <c r="AI1441" s="35">
        <v>0</v>
      </c>
      <c r="AJ1441" s="35">
        <v>0</v>
      </c>
      <c r="AM1441" s="34"/>
      <c r="AY1441" s="36"/>
      <c r="AZ1441" s="36"/>
      <c r="BA1441" s="36"/>
      <c r="BB1441" s="36"/>
    </row>
    <row r="1442" spans="19:54" ht="15.75" thickBot="1" x14ac:dyDescent="0.25">
      <c r="S1442" s="40" t="s">
        <v>5449</v>
      </c>
      <c r="T1442" s="40" t="s">
        <v>52</v>
      </c>
      <c r="U1442" s="41">
        <v>0</v>
      </c>
      <c r="V1442" s="41">
        <v>0</v>
      </c>
      <c r="W1442" s="41">
        <v>0</v>
      </c>
      <c r="X1442" s="41">
        <v>0</v>
      </c>
      <c r="Y1442" s="41">
        <v>0</v>
      </c>
      <c r="Z1442" s="41">
        <v>0</v>
      </c>
      <c r="AA1442" s="41">
        <v>0</v>
      </c>
      <c r="AB1442" s="41">
        <v>0</v>
      </c>
      <c r="AC1442" s="41">
        <v>0</v>
      </c>
      <c r="AD1442" s="41">
        <v>0</v>
      </c>
      <c r="AE1442" s="41">
        <v>0</v>
      </c>
      <c r="AF1442" s="41">
        <v>0</v>
      </c>
      <c r="AG1442" s="41">
        <v>0</v>
      </c>
      <c r="AH1442" s="41">
        <v>0</v>
      </c>
      <c r="AI1442" s="41">
        <v>0</v>
      </c>
      <c r="AJ1442" s="41">
        <v>0</v>
      </c>
      <c r="AM1442" s="34"/>
      <c r="AY1442" s="36"/>
      <c r="AZ1442" s="36"/>
      <c r="BA1442" s="36"/>
      <c r="BB1442" s="36"/>
    </row>
    <row r="1443" spans="19:54" x14ac:dyDescent="0.2">
      <c r="S1443" s="8" t="s">
        <v>5450</v>
      </c>
      <c r="T1443" s="8" t="s">
        <v>5054</v>
      </c>
      <c r="U1443" s="35">
        <v>0.99542034674500002</v>
      </c>
      <c r="V1443" s="35">
        <v>0.99301919720800003</v>
      </c>
      <c r="W1443" s="35">
        <v>0.99315494710600005</v>
      </c>
      <c r="X1443" s="35">
        <v>0.99218168279999996</v>
      </c>
      <c r="Y1443" s="35">
        <v>0.98794091046099997</v>
      </c>
      <c r="Z1443" s="35">
        <v>0.99532928538099996</v>
      </c>
      <c r="AA1443" s="35">
        <v>0.98242132123600001</v>
      </c>
      <c r="AB1443" s="35">
        <v>0.87872516556299995</v>
      </c>
      <c r="AC1443" s="35">
        <v>0.99417569972499997</v>
      </c>
      <c r="AD1443" s="35">
        <v>0.99027673896799995</v>
      </c>
      <c r="AE1443" s="35">
        <v>0.980235988201</v>
      </c>
      <c r="AF1443" s="35">
        <v>0.97879964168400002</v>
      </c>
      <c r="AG1443" s="35">
        <v>0.99007633587800004</v>
      </c>
      <c r="AH1443" s="35">
        <v>0.99330543933100002</v>
      </c>
      <c r="AI1443" s="35">
        <v>0.99360561056100005</v>
      </c>
      <c r="AJ1443" s="35">
        <v>0.99089026915099998</v>
      </c>
      <c r="AM1443" s="34"/>
      <c r="AY1443" s="36"/>
      <c r="AZ1443" s="36"/>
      <c r="BA1443" s="36"/>
      <c r="BB1443" s="36"/>
    </row>
    <row r="1444" spans="19:54" x14ac:dyDescent="0.2">
      <c r="S1444" s="8" t="s">
        <v>5450</v>
      </c>
      <c r="T1444" s="8" t="s">
        <v>5056</v>
      </c>
      <c r="U1444" s="35">
        <v>1.0903936321E-4</v>
      </c>
      <c r="V1444" s="35">
        <v>0</v>
      </c>
      <c r="W1444" s="35">
        <v>0</v>
      </c>
      <c r="X1444" s="35">
        <v>1.2410027302099999E-4</v>
      </c>
      <c r="Y1444" s="35">
        <v>3.0147723846799999E-4</v>
      </c>
      <c r="Z1444" s="35">
        <v>0</v>
      </c>
      <c r="AA1444" s="35">
        <v>0</v>
      </c>
      <c r="AB1444" s="35">
        <v>0</v>
      </c>
      <c r="AC1444" s="35">
        <v>1.61786118751E-4</v>
      </c>
      <c r="AD1444" s="35">
        <v>3.7397157815999998E-4</v>
      </c>
      <c r="AE1444" s="35">
        <v>2.9498525073700001E-4</v>
      </c>
      <c r="AF1444" s="35">
        <v>5.9719319199799995E-4</v>
      </c>
      <c r="AG1444" s="35">
        <v>0</v>
      </c>
      <c r="AH1444" s="35">
        <v>0</v>
      </c>
      <c r="AI1444" s="35">
        <v>0</v>
      </c>
      <c r="AJ1444" s="35">
        <v>8.2815734989600002E-4</v>
      </c>
      <c r="AM1444" s="34"/>
      <c r="AY1444" s="36"/>
      <c r="AZ1444" s="36"/>
      <c r="BA1444" s="36"/>
      <c r="BB1444" s="36"/>
    </row>
    <row r="1445" spans="19:54" x14ac:dyDescent="0.2">
      <c r="S1445" s="8" t="s">
        <v>5450</v>
      </c>
      <c r="T1445" s="8" t="s">
        <v>5058</v>
      </c>
      <c r="U1445" s="35">
        <v>2.1807872641999999E-4</v>
      </c>
      <c r="V1445" s="35">
        <v>0</v>
      </c>
      <c r="W1445" s="35">
        <v>0</v>
      </c>
      <c r="X1445" s="35">
        <v>2.4820054604099997E-4</v>
      </c>
      <c r="Y1445" s="35">
        <v>1.20590895387E-3</v>
      </c>
      <c r="Z1445" s="35">
        <v>9.3414292386700005E-4</v>
      </c>
      <c r="AA1445" s="35">
        <v>2.8352707683600002E-4</v>
      </c>
      <c r="AB1445" s="35">
        <v>0</v>
      </c>
      <c r="AC1445" s="35">
        <v>1.7796473062600001E-3</v>
      </c>
      <c r="AD1445" s="35">
        <v>1.1219147344799999E-3</v>
      </c>
      <c r="AE1445" s="35">
        <v>1.4749262536900001E-3</v>
      </c>
      <c r="AF1445" s="35">
        <v>5.9719319199799995E-4</v>
      </c>
      <c r="AG1445" s="35">
        <v>0</v>
      </c>
      <c r="AH1445" s="35">
        <v>1.3947001394700001E-4</v>
      </c>
      <c r="AI1445" s="35">
        <v>8.2508250825099997E-4</v>
      </c>
      <c r="AJ1445" s="35">
        <v>1.2422360248399999E-3</v>
      </c>
      <c r="AM1445" s="34"/>
      <c r="AY1445" s="36"/>
      <c r="AZ1445" s="36"/>
      <c r="BA1445" s="36"/>
      <c r="BB1445" s="36"/>
    </row>
    <row r="1446" spans="19:54" x14ac:dyDescent="0.2">
      <c r="S1446" s="8" t="s">
        <v>5450</v>
      </c>
      <c r="T1446" s="8" t="s">
        <v>5060</v>
      </c>
      <c r="U1446" s="35">
        <v>4.2525351651899997E-3</v>
      </c>
      <c r="V1446" s="35">
        <v>6.9808027923199999E-3</v>
      </c>
      <c r="W1446" s="35">
        <v>6.8450528935899996E-3</v>
      </c>
      <c r="X1446" s="35">
        <v>7.4460163812400003E-3</v>
      </c>
      <c r="Y1446" s="35">
        <v>1.05517033464E-2</v>
      </c>
      <c r="Z1446" s="35">
        <v>3.7365716954699999E-3</v>
      </c>
      <c r="AA1446" s="35">
        <v>1.7295151687E-2</v>
      </c>
      <c r="AB1446" s="35">
        <v>0.121274834437</v>
      </c>
      <c r="AC1446" s="35">
        <v>3.8828668500200001E-3</v>
      </c>
      <c r="AD1446" s="35">
        <v>8.22737471952E-3</v>
      </c>
      <c r="AE1446" s="35">
        <v>1.7994100294999999E-2</v>
      </c>
      <c r="AF1446" s="35">
        <v>2.0005971931899999E-2</v>
      </c>
      <c r="AG1446" s="35">
        <v>9.9236641221399999E-3</v>
      </c>
      <c r="AH1446" s="35">
        <v>6.55509065551E-3</v>
      </c>
      <c r="AI1446" s="35">
        <v>5.5693069306900003E-3</v>
      </c>
      <c r="AJ1446" s="35">
        <v>7.0393374741199999E-3</v>
      </c>
      <c r="AM1446" s="34"/>
      <c r="AY1446" s="36"/>
      <c r="AZ1446" s="36"/>
      <c r="BA1446" s="36"/>
      <c r="BB1446" s="36"/>
    </row>
    <row r="1447" spans="19:54" x14ac:dyDescent="0.2">
      <c r="S1447" s="8" t="s">
        <v>5450</v>
      </c>
      <c r="T1447" s="8" t="s">
        <v>4973</v>
      </c>
      <c r="U1447" s="35">
        <v>0</v>
      </c>
      <c r="V1447" s="35">
        <v>0</v>
      </c>
      <c r="W1447" s="35">
        <v>0</v>
      </c>
      <c r="X1447" s="35">
        <v>0</v>
      </c>
      <c r="Y1447" s="35">
        <v>0</v>
      </c>
      <c r="Z1447" s="35">
        <v>0</v>
      </c>
      <c r="AA1447" s="35">
        <v>0</v>
      </c>
      <c r="AB1447" s="35">
        <v>0</v>
      </c>
      <c r="AC1447" s="35">
        <v>0</v>
      </c>
      <c r="AD1447" s="35">
        <v>0</v>
      </c>
      <c r="AE1447" s="35">
        <v>0</v>
      </c>
      <c r="AF1447" s="35">
        <v>0</v>
      </c>
      <c r="AG1447" s="35">
        <v>0</v>
      </c>
      <c r="AH1447" s="35">
        <v>0</v>
      </c>
      <c r="AI1447" s="35">
        <v>0</v>
      </c>
      <c r="AJ1447" s="35">
        <v>0</v>
      </c>
      <c r="AM1447" s="34"/>
      <c r="AY1447" s="36"/>
      <c r="AZ1447" s="36"/>
      <c r="BA1447" s="36"/>
      <c r="BB1447" s="36"/>
    </row>
    <row r="1448" spans="19:54" ht="15.75" thickBot="1" x14ac:dyDescent="0.25">
      <c r="S1448" s="40" t="s">
        <v>5450</v>
      </c>
      <c r="T1448" s="40" t="s">
        <v>52</v>
      </c>
      <c r="U1448" s="41">
        <v>0</v>
      </c>
      <c r="V1448" s="41">
        <v>0</v>
      </c>
      <c r="W1448" s="41">
        <v>0</v>
      </c>
      <c r="X1448" s="41">
        <v>0</v>
      </c>
      <c r="Y1448" s="41">
        <v>0</v>
      </c>
      <c r="Z1448" s="41">
        <v>0</v>
      </c>
      <c r="AA1448" s="41">
        <v>0</v>
      </c>
      <c r="AB1448" s="41">
        <v>0</v>
      </c>
      <c r="AC1448" s="41">
        <v>0</v>
      </c>
      <c r="AD1448" s="41">
        <v>0</v>
      </c>
      <c r="AE1448" s="41">
        <v>0</v>
      </c>
      <c r="AF1448" s="41">
        <v>0</v>
      </c>
      <c r="AG1448" s="41">
        <v>0</v>
      </c>
      <c r="AH1448" s="41">
        <v>0</v>
      </c>
      <c r="AI1448" s="41">
        <v>0</v>
      </c>
      <c r="AJ1448" s="41">
        <v>0</v>
      </c>
      <c r="AM1448" s="34"/>
      <c r="AY1448" s="36"/>
      <c r="AZ1448" s="36"/>
      <c r="BA1448" s="36"/>
      <c r="BB1448" s="36"/>
    </row>
    <row r="1449" spans="19:54" x14ac:dyDescent="0.2">
      <c r="S1449" s="8" t="s">
        <v>5451</v>
      </c>
      <c r="T1449" s="8" t="s">
        <v>5054</v>
      </c>
      <c r="U1449" s="35">
        <v>0.94551241247600004</v>
      </c>
      <c r="V1449" s="35">
        <v>0.88770864946899997</v>
      </c>
      <c r="W1449" s="35">
        <v>0.91513257895599998</v>
      </c>
      <c r="X1449" s="35">
        <v>0.940276766205</v>
      </c>
      <c r="Y1449" s="35">
        <v>0.909457364341</v>
      </c>
      <c r="Z1449" s="35">
        <v>0.94077253218900003</v>
      </c>
      <c r="AA1449" s="35">
        <v>0.85505212509999995</v>
      </c>
      <c r="AB1449" s="35">
        <v>0.64621968616299996</v>
      </c>
      <c r="AC1449" s="35">
        <v>0.98252287447300002</v>
      </c>
      <c r="AD1449" s="35">
        <v>0.959807692308</v>
      </c>
      <c r="AE1449" s="35">
        <v>0.83559972106000002</v>
      </c>
      <c r="AF1449" s="35">
        <v>0.85080956052400003</v>
      </c>
      <c r="AG1449" s="35">
        <v>0.94210889042000001</v>
      </c>
      <c r="AH1449" s="35">
        <v>0.89173902652799997</v>
      </c>
      <c r="AI1449" s="35">
        <v>0.92936265853300004</v>
      </c>
      <c r="AJ1449" s="35">
        <v>0.94586233565400002</v>
      </c>
      <c r="AM1449" s="34"/>
      <c r="AY1449" s="36"/>
      <c r="AZ1449" s="36"/>
      <c r="BA1449" s="36"/>
      <c r="BB1449" s="36"/>
    </row>
    <row r="1450" spans="19:54" x14ac:dyDescent="0.2">
      <c r="S1450" s="8" t="s">
        <v>5451</v>
      </c>
      <c r="T1450" s="8" t="s">
        <v>5056</v>
      </c>
      <c r="U1450" s="35">
        <v>6.3653723742800007E-5</v>
      </c>
      <c r="V1450" s="35">
        <v>1.0116337885699999E-3</v>
      </c>
      <c r="W1450" s="35">
        <v>0</v>
      </c>
      <c r="X1450" s="35">
        <v>0</v>
      </c>
      <c r="Y1450" s="35">
        <v>1.5503875969000001E-4</v>
      </c>
      <c r="Z1450" s="35">
        <v>0</v>
      </c>
      <c r="AA1450" s="35">
        <v>2.0048115477099999E-4</v>
      </c>
      <c r="AB1450" s="35">
        <v>1.42653352354E-4</v>
      </c>
      <c r="AC1450" s="35">
        <v>0</v>
      </c>
      <c r="AD1450" s="35">
        <v>1.92307692308E-4</v>
      </c>
      <c r="AE1450" s="35">
        <v>0</v>
      </c>
      <c r="AF1450" s="35">
        <v>1.2850167052200001E-4</v>
      </c>
      <c r="AG1450" s="35">
        <v>2.2972662531599999E-4</v>
      </c>
      <c r="AH1450" s="35">
        <v>0</v>
      </c>
      <c r="AI1450" s="35">
        <v>3.2107882485199999E-4</v>
      </c>
      <c r="AJ1450" s="35">
        <v>0</v>
      </c>
      <c r="AM1450" s="34"/>
      <c r="AY1450" s="36"/>
      <c r="AZ1450" s="36"/>
      <c r="BA1450" s="36"/>
      <c r="BB1450" s="36"/>
    </row>
    <row r="1451" spans="19:54" x14ac:dyDescent="0.2">
      <c r="S1451" s="8" t="s">
        <v>5451</v>
      </c>
      <c r="T1451" s="8" t="s">
        <v>5058</v>
      </c>
      <c r="U1451" s="35">
        <v>2.5461489497099999E-4</v>
      </c>
      <c r="V1451" s="35">
        <v>0</v>
      </c>
      <c r="W1451" s="35">
        <v>2.53335585205E-4</v>
      </c>
      <c r="X1451" s="35">
        <v>4.8555474629799998E-4</v>
      </c>
      <c r="Y1451" s="35">
        <v>4.6511627906999998E-4</v>
      </c>
      <c r="Z1451" s="35">
        <v>5.1502145922700002E-4</v>
      </c>
      <c r="AA1451" s="35">
        <v>6.0144346431400002E-4</v>
      </c>
      <c r="AB1451" s="35">
        <v>2.85306704708E-4</v>
      </c>
      <c r="AC1451" s="35">
        <v>8.2245296597100001E-4</v>
      </c>
      <c r="AD1451" s="35">
        <v>7.6923076923099995E-4</v>
      </c>
      <c r="AE1451" s="35">
        <v>6.9735006973500001E-4</v>
      </c>
      <c r="AF1451" s="35">
        <v>6.4250835260900002E-4</v>
      </c>
      <c r="AG1451" s="35">
        <v>0</v>
      </c>
      <c r="AH1451" s="35">
        <v>2.38986696407E-4</v>
      </c>
      <c r="AI1451" s="35">
        <v>4.8161823727699998E-4</v>
      </c>
      <c r="AJ1451" s="35">
        <v>7.7339520494999997E-4</v>
      </c>
      <c r="AM1451" s="34"/>
      <c r="AY1451" s="36"/>
      <c r="AZ1451" s="36"/>
      <c r="BA1451" s="36"/>
      <c r="BB1451" s="36"/>
    </row>
    <row r="1452" spans="19:54" x14ac:dyDescent="0.2">
      <c r="S1452" s="8" t="s">
        <v>5451</v>
      </c>
      <c r="T1452" s="8" t="s">
        <v>5060</v>
      </c>
      <c r="U1452" s="35">
        <v>5.4169318905199999E-2</v>
      </c>
      <c r="V1452" s="35">
        <v>0.111279716743</v>
      </c>
      <c r="W1452" s="35">
        <v>8.4614085458499994E-2</v>
      </c>
      <c r="X1452" s="35">
        <v>5.9237679048299997E-2</v>
      </c>
      <c r="Y1452" s="35">
        <v>8.9922480620200002E-2</v>
      </c>
      <c r="Z1452" s="35">
        <v>5.8712446351899997E-2</v>
      </c>
      <c r="AA1452" s="35">
        <v>0.144145950281</v>
      </c>
      <c r="AB1452" s="35">
        <v>0.35335235378000002</v>
      </c>
      <c r="AC1452" s="35">
        <v>1.6654672560899999E-2</v>
      </c>
      <c r="AD1452" s="35">
        <v>3.9230769230800003E-2</v>
      </c>
      <c r="AE1452" s="35">
        <v>0.16370292886999999</v>
      </c>
      <c r="AF1452" s="35">
        <v>0.14841942945299999</v>
      </c>
      <c r="AG1452" s="35">
        <v>5.7661382954299997E-2</v>
      </c>
      <c r="AH1452" s="35">
        <v>0.108021986776</v>
      </c>
      <c r="AI1452" s="35">
        <v>6.98346444052E-2</v>
      </c>
      <c r="AJ1452" s="35">
        <v>5.3364269141499998E-2</v>
      </c>
      <c r="AM1452" s="34"/>
      <c r="AY1452" s="36"/>
      <c r="AZ1452" s="36"/>
      <c r="BA1452" s="36"/>
      <c r="BB1452" s="36"/>
    </row>
    <row r="1453" spans="19:54" x14ac:dyDescent="0.2">
      <c r="S1453" s="8" t="s">
        <v>5451</v>
      </c>
      <c r="T1453" s="8" t="s">
        <v>4973</v>
      </c>
      <c r="U1453" s="35">
        <v>0</v>
      </c>
      <c r="V1453" s="35">
        <v>0</v>
      </c>
      <c r="W1453" s="35">
        <v>0</v>
      </c>
      <c r="X1453" s="35">
        <v>0</v>
      </c>
      <c r="Y1453" s="35">
        <v>0</v>
      </c>
      <c r="Z1453" s="35">
        <v>0</v>
      </c>
      <c r="AA1453" s="35">
        <v>0</v>
      </c>
      <c r="AB1453" s="35">
        <v>0</v>
      </c>
      <c r="AC1453" s="35">
        <v>0</v>
      </c>
      <c r="AD1453" s="35">
        <v>0</v>
      </c>
      <c r="AE1453" s="35">
        <v>0</v>
      </c>
      <c r="AF1453" s="35">
        <v>0</v>
      </c>
      <c r="AG1453" s="35">
        <v>0</v>
      </c>
      <c r="AH1453" s="35">
        <v>0</v>
      </c>
      <c r="AI1453" s="35">
        <v>0</v>
      </c>
      <c r="AJ1453" s="35">
        <v>0</v>
      </c>
      <c r="AM1453" s="34"/>
      <c r="AY1453" s="36"/>
      <c r="AZ1453" s="36"/>
      <c r="BA1453" s="36"/>
      <c r="BB1453" s="36"/>
    </row>
    <row r="1454" spans="19:54" ht="15.75" thickBot="1" x14ac:dyDescent="0.25">
      <c r="S1454" s="40" t="s">
        <v>5451</v>
      </c>
      <c r="T1454" s="40" t="s">
        <v>52</v>
      </c>
      <c r="U1454" s="41">
        <v>0</v>
      </c>
      <c r="V1454" s="41">
        <v>0</v>
      </c>
      <c r="W1454" s="41">
        <v>0</v>
      </c>
      <c r="X1454" s="41">
        <v>0</v>
      </c>
      <c r="Y1454" s="41">
        <v>0</v>
      </c>
      <c r="Z1454" s="41">
        <v>0</v>
      </c>
      <c r="AA1454" s="41">
        <v>0</v>
      </c>
      <c r="AB1454" s="41">
        <v>0</v>
      </c>
      <c r="AC1454" s="41">
        <v>0</v>
      </c>
      <c r="AD1454" s="41">
        <v>0</v>
      </c>
      <c r="AE1454" s="41">
        <v>0</v>
      </c>
      <c r="AF1454" s="41">
        <v>0</v>
      </c>
      <c r="AG1454" s="41">
        <v>0</v>
      </c>
      <c r="AH1454" s="41">
        <v>0</v>
      </c>
      <c r="AI1454" s="41">
        <v>0</v>
      </c>
      <c r="AJ1454" s="41">
        <v>0</v>
      </c>
      <c r="AM1454" s="34"/>
      <c r="AY1454" s="36"/>
      <c r="AZ1454" s="36"/>
      <c r="BA1454" s="36"/>
      <c r="BB1454" s="36"/>
    </row>
    <row r="1455" spans="19:54" x14ac:dyDescent="0.2">
      <c r="S1455" s="8" t="s">
        <v>5452</v>
      </c>
      <c r="T1455" s="8" t="s">
        <v>5054</v>
      </c>
      <c r="U1455" s="35">
        <v>0.86317581259599996</v>
      </c>
      <c r="V1455" s="35">
        <v>0.73359840954300004</v>
      </c>
      <c r="W1455" s="35">
        <v>0.70959795033499995</v>
      </c>
      <c r="X1455" s="35">
        <v>0.81240258820199995</v>
      </c>
      <c r="Y1455" s="35">
        <v>0.88020677255000002</v>
      </c>
      <c r="Z1455" s="35">
        <v>0.85061371120600004</v>
      </c>
      <c r="AA1455" s="35">
        <v>0.87750702905300004</v>
      </c>
      <c r="AB1455" s="35">
        <v>0.52423373093799996</v>
      </c>
      <c r="AC1455" s="35">
        <v>0.94535897081200004</v>
      </c>
      <c r="AD1455" s="35">
        <v>0.89897769516699999</v>
      </c>
      <c r="AE1455" s="35">
        <v>0.81368192621699997</v>
      </c>
      <c r="AF1455" s="35">
        <v>0.82696075687199999</v>
      </c>
      <c r="AG1455" s="35">
        <v>0.84118961998300001</v>
      </c>
      <c r="AH1455" s="35">
        <v>0.75329222407999996</v>
      </c>
      <c r="AI1455" s="35">
        <v>0.84466926925800001</v>
      </c>
      <c r="AJ1455" s="35">
        <v>0.77822919585299999</v>
      </c>
      <c r="AM1455" s="34"/>
      <c r="AY1455" s="36"/>
      <c r="AZ1455" s="36"/>
      <c r="BA1455" s="36"/>
      <c r="BB1455" s="36"/>
    </row>
    <row r="1456" spans="19:54" x14ac:dyDescent="0.2">
      <c r="S1456" s="8" t="s">
        <v>5452</v>
      </c>
      <c r="T1456" s="8" t="s">
        <v>5056</v>
      </c>
      <c r="U1456" s="35">
        <v>8.1056983059100003E-5</v>
      </c>
      <c r="V1456" s="35">
        <v>0</v>
      </c>
      <c r="W1456" s="35">
        <v>9.8541584548700003E-5</v>
      </c>
      <c r="X1456" s="35">
        <v>9.4459925376700002E-5</v>
      </c>
      <c r="Y1456" s="35">
        <v>2.24752771951E-4</v>
      </c>
      <c r="Z1456" s="35">
        <v>1.9958088015200001E-4</v>
      </c>
      <c r="AA1456" s="35">
        <v>9.3720712277400002E-5</v>
      </c>
      <c r="AB1456" s="35">
        <v>0</v>
      </c>
      <c r="AC1456" s="35">
        <v>1.38331719463E-4</v>
      </c>
      <c r="AD1456" s="35">
        <v>9.2936802974000001E-5</v>
      </c>
      <c r="AE1456" s="35">
        <v>2.0667562261000001E-4</v>
      </c>
      <c r="AF1456" s="35">
        <v>2.79908190114E-4</v>
      </c>
      <c r="AG1456" s="35">
        <v>0</v>
      </c>
      <c r="AH1456" s="35">
        <v>5.2257525083599998E-5</v>
      </c>
      <c r="AI1456" s="35">
        <v>5.4984329466099999E-5</v>
      </c>
      <c r="AJ1456" s="35">
        <v>1.4009526478E-4</v>
      </c>
      <c r="AM1456" s="34"/>
      <c r="AY1456" s="36"/>
      <c r="AZ1456" s="36"/>
      <c r="BA1456" s="36"/>
      <c r="BB1456" s="36"/>
    </row>
    <row r="1457" spans="19:54" x14ac:dyDescent="0.2">
      <c r="S1457" s="8" t="s">
        <v>5452</v>
      </c>
      <c r="T1457" s="8" t="s">
        <v>5058</v>
      </c>
      <c r="U1457" s="35">
        <v>1.62113966118E-4</v>
      </c>
      <c r="V1457" s="35">
        <v>6.6269052352599996E-4</v>
      </c>
      <c r="W1457" s="35">
        <v>2.9562475364600002E-4</v>
      </c>
      <c r="X1457" s="35">
        <v>4.7229962688299999E-5</v>
      </c>
      <c r="Y1457" s="35">
        <v>1.1986814503999999E-3</v>
      </c>
      <c r="Z1457" s="35">
        <v>5.98742640455E-4</v>
      </c>
      <c r="AA1457" s="35">
        <v>2.81162136832E-4</v>
      </c>
      <c r="AB1457" s="35">
        <v>4.5296693341400002E-4</v>
      </c>
      <c r="AC1457" s="35">
        <v>9.6832203624300001E-4</v>
      </c>
      <c r="AD1457" s="35">
        <v>8.3643122676599997E-4</v>
      </c>
      <c r="AE1457" s="35">
        <v>1.0333781130500001E-3</v>
      </c>
      <c r="AF1457" s="35">
        <v>6.1579801825000001E-4</v>
      </c>
      <c r="AG1457" s="35">
        <v>3.8876470016499997E-4</v>
      </c>
      <c r="AH1457" s="35">
        <v>2.09030100334E-4</v>
      </c>
      <c r="AI1457" s="35">
        <v>7.6978061252499998E-4</v>
      </c>
      <c r="AJ1457" s="35">
        <v>1.26085738302E-3</v>
      </c>
      <c r="AM1457" s="34"/>
      <c r="AY1457" s="36"/>
      <c r="AZ1457" s="36"/>
      <c r="BA1457" s="36"/>
      <c r="BB1457" s="36"/>
    </row>
    <row r="1458" spans="19:54" x14ac:dyDescent="0.2">
      <c r="S1458" s="8" t="s">
        <v>5452</v>
      </c>
      <c r="T1458" s="8" t="s">
        <v>5060</v>
      </c>
      <c r="U1458" s="35">
        <v>0.13658101645500001</v>
      </c>
      <c r="V1458" s="35">
        <v>0.26573889993400002</v>
      </c>
      <c r="W1458" s="35">
        <v>0.290007883327</v>
      </c>
      <c r="X1458" s="35">
        <v>0.18745572191000001</v>
      </c>
      <c r="Y1458" s="35">
        <v>0.118369793227</v>
      </c>
      <c r="Z1458" s="35">
        <v>0.148587965273</v>
      </c>
      <c r="AA1458" s="35">
        <v>0.122118088097</v>
      </c>
      <c r="AB1458" s="35">
        <v>0.47531330212900003</v>
      </c>
      <c r="AC1458" s="35">
        <v>5.3534375432300003E-2</v>
      </c>
      <c r="AD1458" s="35">
        <v>0.10009293680299999</v>
      </c>
      <c r="AE1458" s="35">
        <v>0.185078020048</v>
      </c>
      <c r="AF1458" s="35">
        <v>0.17214353692000001</v>
      </c>
      <c r="AG1458" s="35">
        <v>0.158421615317</v>
      </c>
      <c r="AH1458" s="35">
        <v>0.24644648829400001</v>
      </c>
      <c r="AI1458" s="35">
        <v>0.15450596580000001</v>
      </c>
      <c r="AJ1458" s="35">
        <v>0.22036985149900001</v>
      </c>
      <c r="AM1458" s="34"/>
      <c r="AY1458" s="36"/>
      <c r="AZ1458" s="36"/>
      <c r="BA1458" s="36"/>
      <c r="BB1458" s="36"/>
    </row>
    <row r="1459" spans="19:54" x14ac:dyDescent="0.2">
      <c r="S1459" s="8" t="s">
        <v>5452</v>
      </c>
      <c r="T1459" s="8" t="s">
        <v>4973</v>
      </c>
      <c r="U1459" s="35">
        <v>0</v>
      </c>
      <c r="V1459" s="35">
        <v>0</v>
      </c>
      <c r="W1459" s="35">
        <v>0</v>
      </c>
      <c r="X1459" s="35">
        <v>0</v>
      </c>
      <c r="Y1459" s="35">
        <v>0</v>
      </c>
      <c r="Z1459" s="35">
        <v>0</v>
      </c>
      <c r="AA1459" s="35">
        <v>0</v>
      </c>
      <c r="AB1459" s="35">
        <v>0</v>
      </c>
      <c r="AC1459" s="35">
        <v>0</v>
      </c>
      <c r="AD1459" s="35">
        <v>0</v>
      </c>
      <c r="AE1459" s="35">
        <v>0</v>
      </c>
      <c r="AF1459" s="35">
        <v>0</v>
      </c>
      <c r="AG1459" s="35">
        <v>0</v>
      </c>
      <c r="AH1459" s="35">
        <v>0</v>
      </c>
      <c r="AI1459" s="35">
        <v>0</v>
      </c>
      <c r="AJ1459" s="35">
        <v>0</v>
      </c>
      <c r="AM1459" s="34"/>
      <c r="AY1459" s="36"/>
      <c r="AZ1459" s="36"/>
      <c r="BA1459" s="36"/>
      <c r="BB1459" s="36"/>
    </row>
    <row r="1460" spans="19:54" ht="15.75" thickBot="1" x14ac:dyDescent="0.25">
      <c r="S1460" s="40" t="s">
        <v>5452</v>
      </c>
      <c r="T1460" s="40" t="s">
        <v>52</v>
      </c>
      <c r="U1460" s="41">
        <v>0</v>
      </c>
      <c r="V1460" s="41">
        <v>0</v>
      </c>
      <c r="W1460" s="41">
        <v>0</v>
      </c>
      <c r="X1460" s="41">
        <v>0</v>
      </c>
      <c r="Y1460" s="41">
        <v>0</v>
      </c>
      <c r="Z1460" s="41">
        <v>0</v>
      </c>
      <c r="AA1460" s="41">
        <v>0</v>
      </c>
      <c r="AB1460" s="41">
        <v>0</v>
      </c>
      <c r="AC1460" s="41">
        <v>0</v>
      </c>
      <c r="AD1460" s="41">
        <v>0</v>
      </c>
      <c r="AE1460" s="41">
        <v>0</v>
      </c>
      <c r="AF1460" s="41">
        <v>0</v>
      </c>
      <c r="AG1460" s="41">
        <v>0</v>
      </c>
      <c r="AH1460" s="41">
        <v>0</v>
      </c>
      <c r="AI1460" s="41">
        <v>0</v>
      </c>
      <c r="AJ1460" s="41">
        <v>0</v>
      </c>
      <c r="AM1460" s="34"/>
      <c r="AY1460" s="36"/>
      <c r="AZ1460" s="36"/>
      <c r="BA1460" s="36"/>
      <c r="BB1460" s="36"/>
    </row>
    <row r="1461" spans="19:54" x14ac:dyDescent="0.2">
      <c r="S1461" s="8" t="s">
        <v>5453</v>
      </c>
      <c r="T1461" s="8" t="s">
        <v>5054</v>
      </c>
      <c r="U1461" s="35">
        <v>0.92858122001400001</v>
      </c>
      <c r="V1461" s="35">
        <v>0.85972108285500004</v>
      </c>
      <c r="W1461" s="35">
        <v>0.89023631840799999</v>
      </c>
      <c r="X1461" s="35">
        <v>0.92614983404499995</v>
      </c>
      <c r="Y1461" s="35">
        <v>0.943957968476</v>
      </c>
      <c r="Z1461" s="35">
        <v>0.91974522293000005</v>
      </c>
      <c r="AA1461" s="35">
        <v>0.73100917431199997</v>
      </c>
      <c r="AB1461" s="35">
        <v>0.66175967134500002</v>
      </c>
      <c r="AC1461" s="35">
        <v>0.77929776561800002</v>
      </c>
      <c r="AD1461" s="35">
        <v>0.70908422214</v>
      </c>
      <c r="AE1461" s="35">
        <v>0.80529022777399994</v>
      </c>
      <c r="AF1461" s="35">
        <v>0.81875280394799999</v>
      </c>
      <c r="AG1461" s="35">
        <v>0.914595571622</v>
      </c>
      <c r="AH1461" s="35">
        <v>0.86896168795100004</v>
      </c>
      <c r="AI1461" s="35">
        <v>0.91996842936099998</v>
      </c>
      <c r="AJ1461" s="35">
        <v>0.91903656413199997</v>
      </c>
      <c r="AM1461" s="34"/>
      <c r="AY1461" s="36"/>
      <c r="AZ1461" s="36"/>
      <c r="BA1461" s="36"/>
      <c r="BB1461" s="36"/>
    </row>
    <row r="1462" spans="19:54" x14ac:dyDescent="0.2">
      <c r="S1462" s="8" t="s">
        <v>5453</v>
      </c>
      <c r="T1462" s="8" t="s">
        <v>5056</v>
      </c>
      <c r="U1462" s="35">
        <v>0</v>
      </c>
      <c r="V1462" s="35">
        <v>0</v>
      </c>
      <c r="W1462" s="35">
        <v>0</v>
      </c>
      <c r="X1462" s="35">
        <v>1.1853959222399999E-4</v>
      </c>
      <c r="Y1462" s="35">
        <v>2.9188558085199999E-4</v>
      </c>
      <c r="Z1462" s="35">
        <v>2.5477707006399999E-4</v>
      </c>
      <c r="AA1462" s="35">
        <v>0</v>
      </c>
      <c r="AB1462" s="35">
        <v>3.4234851078400003E-4</v>
      </c>
      <c r="AC1462" s="35">
        <v>6.8399452804399996E-4</v>
      </c>
      <c r="AD1462" s="35">
        <v>0</v>
      </c>
      <c r="AE1462" s="35">
        <v>4.89835904972E-4</v>
      </c>
      <c r="AF1462" s="35">
        <v>1.4954389113200001E-4</v>
      </c>
      <c r="AG1462" s="35">
        <v>4.5187528242199998E-4</v>
      </c>
      <c r="AH1462" s="35">
        <v>0</v>
      </c>
      <c r="AI1462" s="35">
        <v>3.1570639305400001E-4</v>
      </c>
      <c r="AJ1462" s="35">
        <v>0</v>
      </c>
      <c r="AM1462" s="34"/>
      <c r="AY1462" s="36"/>
      <c r="AZ1462" s="36"/>
      <c r="BA1462" s="36"/>
      <c r="BB1462" s="36"/>
    </row>
    <row r="1463" spans="19:54" x14ac:dyDescent="0.2">
      <c r="S1463" s="8" t="s">
        <v>5453</v>
      </c>
      <c r="T1463" s="8" t="s">
        <v>5058</v>
      </c>
      <c r="U1463" s="35">
        <v>0</v>
      </c>
      <c r="V1463" s="35">
        <v>0</v>
      </c>
      <c r="W1463" s="35">
        <v>0</v>
      </c>
      <c r="X1463" s="35">
        <v>0</v>
      </c>
      <c r="Y1463" s="35">
        <v>5.8377116170500005E-4</v>
      </c>
      <c r="Z1463" s="35">
        <v>7.6433121019099995E-4</v>
      </c>
      <c r="AA1463" s="35">
        <v>0</v>
      </c>
      <c r="AB1463" s="35">
        <v>0</v>
      </c>
      <c r="AC1463" s="35">
        <v>2.27998176015E-4</v>
      </c>
      <c r="AD1463" s="35">
        <v>0</v>
      </c>
      <c r="AE1463" s="35">
        <v>7.3475385745799999E-4</v>
      </c>
      <c r="AF1463" s="35">
        <v>7.4771945565999995E-4</v>
      </c>
      <c r="AG1463" s="35">
        <v>4.5187528242199998E-4</v>
      </c>
      <c r="AH1463" s="35">
        <v>0</v>
      </c>
      <c r="AI1463" s="35">
        <v>4.73559589582E-4</v>
      </c>
      <c r="AJ1463" s="35">
        <v>1.1607661056299999E-3</v>
      </c>
      <c r="AM1463" s="34"/>
      <c r="AY1463" s="36"/>
      <c r="AZ1463" s="36"/>
      <c r="BA1463" s="36"/>
      <c r="BB1463" s="36"/>
    </row>
    <row r="1464" spans="19:54" x14ac:dyDescent="0.2">
      <c r="S1464" s="8" t="s">
        <v>5453</v>
      </c>
      <c r="T1464" s="8" t="s">
        <v>5060</v>
      </c>
      <c r="U1464" s="35">
        <v>7.1418779986300002E-2</v>
      </c>
      <c r="V1464" s="35">
        <v>0.14027891714499999</v>
      </c>
      <c r="W1464" s="35">
        <v>0.10976368159200001</v>
      </c>
      <c r="X1464" s="35">
        <v>7.3731626363200006E-2</v>
      </c>
      <c r="Y1464" s="35">
        <v>5.5166374781100001E-2</v>
      </c>
      <c r="Z1464" s="35">
        <v>7.9235668789799998E-2</v>
      </c>
      <c r="AA1464" s="35">
        <v>0.26899082568799998</v>
      </c>
      <c r="AB1464" s="35">
        <v>0.33789798014400002</v>
      </c>
      <c r="AC1464" s="35">
        <v>0.21979024167799999</v>
      </c>
      <c r="AD1464" s="35">
        <v>0.29091577786</v>
      </c>
      <c r="AE1464" s="35">
        <v>0.19348518246400001</v>
      </c>
      <c r="AF1464" s="35">
        <v>0.18034993270499999</v>
      </c>
      <c r="AG1464" s="35">
        <v>8.4500677812899994E-2</v>
      </c>
      <c r="AH1464" s="35">
        <v>0.13103831204899999</v>
      </c>
      <c r="AI1464" s="35">
        <v>7.9242304656699999E-2</v>
      </c>
      <c r="AJ1464" s="35">
        <v>7.9802669761999998E-2</v>
      </c>
      <c r="AM1464" s="34"/>
      <c r="AY1464" s="36"/>
      <c r="AZ1464" s="36"/>
      <c r="BA1464" s="36"/>
      <c r="BB1464" s="36"/>
    </row>
    <row r="1465" spans="19:54" x14ac:dyDescent="0.2">
      <c r="S1465" s="8" t="s">
        <v>5453</v>
      </c>
      <c r="T1465" s="8" t="s">
        <v>4973</v>
      </c>
      <c r="U1465" s="35">
        <v>0</v>
      </c>
      <c r="V1465" s="35">
        <v>0</v>
      </c>
      <c r="W1465" s="35">
        <v>0</v>
      </c>
      <c r="X1465" s="35">
        <v>0</v>
      </c>
      <c r="Y1465" s="35">
        <v>0</v>
      </c>
      <c r="Z1465" s="35">
        <v>0</v>
      </c>
      <c r="AA1465" s="35">
        <v>0</v>
      </c>
      <c r="AB1465" s="35">
        <v>0</v>
      </c>
      <c r="AC1465" s="35">
        <v>0</v>
      </c>
      <c r="AD1465" s="35">
        <v>0</v>
      </c>
      <c r="AE1465" s="35">
        <v>0</v>
      </c>
      <c r="AF1465" s="35">
        <v>0</v>
      </c>
      <c r="AG1465" s="35">
        <v>0</v>
      </c>
      <c r="AH1465" s="35">
        <v>0</v>
      </c>
      <c r="AI1465" s="35">
        <v>0</v>
      </c>
      <c r="AJ1465" s="35">
        <v>0</v>
      </c>
      <c r="AM1465" s="34"/>
      <c r="AY1465" s="36"/>
      <c r="AZ1465" s="36"/>
      <c r="BA1465" s="36"/>
      <c r="BB1465" s="36"/>
    </row>
    <row r="1466" spans="19:54" ht="15.75" thickBot="1" x14ac:dyDescent="0.25">
      <c r="S1466" s="40" t="s">
        <v>5453</v>
      </c>
      <c r="T1466" s="40" t="s">
        <v>52</v>
      </c>
      <c r="U1466" s="41">
        <v>0</v>
      </c>
      <c r="V1466" s="41">
        <v>0</v>
      </c>
      <c r="W1466" s="41">
        <v>0</v>
      </c>
      <c r="X1466" s="41">
        <v>0</v>
      </c>
      <c r="Y1466" s="41">
        <v>0</v>
      </c>
      <c r="Z1466" s="41">
        <v>0</v>
      </c>
      <c r="AA1466" s="41">
        <v>0</v>
      </c>
      <c r="AB1466" s="41">
        <v>0</v>
      </c>
      <c r="AC1466" s="41">
        <v>0</v>
      </c>
      <c r="AD1466" s="41">
        <v>0</v>
      </c>
      <c r="AE1466" s="41">
        <v>0</v>
      </c>
      <c r="AF1466" s="41">
        <v>0</v>
      </c>
      <c r="AG1466" s="41">
        <v>0</v>
      </c>
      <c r="AH1466" s="41">
        <v>0</v>
      </c>
      <c r="AI1466" s="41">
        <v>0</v>
      </c>
      <c r="AJ1466" s="41">
        <v>0</v>
      </c>
      <c r="AM1466" s="34"/>
      <c r="AY1466" s="36"/>
      <c r="AZ1466" s="36"/>
      <c r="BA1466" s="36"/>
      <c r="BB1466" s="36"/>
    </row>
    <row r="1467" spans="19:54" x14ac:dyDescent="0.2">
      <c r="S1467" s="8" t="s">
        <v>5454</v>
      </c>
      <c r="T1467" s="8" t="s">
        <v>5054</v>
      </c>
      <c r="U1467" s="35">
        <v>0.91880311361900002</v>
      </c>
      <c r="V1467" s="35">
        <v>0.85393978219099997</v>
      </c>
      <c r="W1467" s="35">
        <v>0.77860718363000003</v>
      </c>
      <c r="X1467" s="35">
        <v>0.83872947675300003</v>
      </c>
      <c r="Y1467" s="35">
        <v>0.90546755237599996</v>
      </c>
      <c r="Z1467" s="35">
        <v>0.90260869565199997</v>
      </c>
      <c r="AA1467" s="35">
        <v>0.81714756801300004</v>
      </c>
      <c r="AB1467" s="35">
        <v>0.63847538033700002</v>
      </c>
      <c r="AC1467" s="35">
        <v>0.94069846183600003</v>
      </c>
      <c r="AD1467" s="35">
        <v>0.86372251705799996</v>
      </c>
      <c r="AE1467" s="35">
        <v>0.82532751091699996</v>
      </c>
      <c r="AF1467" s="35">
        <v>0.82533936651600004</v>
      </c>
      <c r="AG1467" s="35">
        <v>0.81676625022600002</v>
      </c>
      <c r="AH1467" s="35">
        <v>0.76525688333800002</v>
      </c>
      <c r="AI1467" s="35">
        <v>0.80994535519099997</v>
      </c>
      <c r="AJ1467" s="35">
        <v>0.82115869017599996</v>
      </c>
      <c r="AM1467" s="34"/>
      <c r="AY1467" s="36"/>
      <c r="AZ1467" s="36"/>
      <c r="BA1467" s="36"/>
      <c r="BB1467" s="36"/>
    </row>
    <row r="1468" spans="19:54" x14ac:dyDescent="0.2">
      <c r="S1468" s="8" t="s">
        <v>5454</v>
      </c>
      <c r="T1468" s="8" t="s">
        <v>5056</v>
      </c>
      <c r="U1468" s="35">
        <v>7.1413268585299999E-5</v>
      </c>
      <c r="V1468" s="35">
        <v>0</v>
      </c>
      <c r="W1468" s="35">
        <v>1.7563888644899999E-4</v>
      </c>
      <c r="X1468" s="35">
        <v>0</v>
      </c>
      <c r="Y1468" s="35">
        <v>1.7032873445800001E-4</v>
      </c>
      <c r="Z1468" s="35">
        <v>0</v>
      </c>
      <c r="AA1468" s="35">
        <v>3.29760923331E-4</v>
      </c>
      <c r="AB1468" s="35">
        <v>0</v>
      </c>
      <c r="AC1468" s="35">
        <v>0</v>
      </c>
      <c r="AD1468" s="35">
        <v>1.8953752843100001E-4</v>
      </c>
      <c r="AE1468" s="35">
        <v>0</v>
      </c>
      <c r="AF1468" s="35">
        <v>1.1312217194600001E-4</v>
      </c>
      <c r="AG1468" s="35">
        <v>0</v>
      </c>
      <c r="AH1468" s="35">
        <v>3.7846532311500001E-4</v>
      </c>
      <c r="AI1468" s="35">
        <v>0</v>
      </c>
      <c r="AJ1468" s="35">
        <v>0</v>
      </c>
      <c r="AM1468" s="34"/>
      <c r="AY1468" s="36"/>
      <c r="AZ1468" s="36"/>
      <c r="BA1468" s="36"/>
      <c r="BB1468" s="36"/>
    </row>
    <row r="1469" spans="19:54" x14ac:dyDescent="0.2">
      <c r="S1469" s="8" t="s">
        <v>5454</v>
      </c>
      <c r="T1469" s="8" t="s">
        <v>5058</v>
      </c>
      <c r="U1469" s="35">
        <v>7.1413268585299999E-5</v>
      </c>
      <c r="V1469" s="35">
        <v>0</v>
      </c>
      <c r="W1469" s="35">
        <v>2.6345832967400001E-4</v>
      </c>
      <c r="X1469" s="35">
        <v>2.30167254872E-4</v>
      </c>
      <c r="Y1469" s="35">
        <v>2.04394481349E-3</v>
      </c>
      <c r="Z1469" s="35">
        <v>5.7971014492800004E-4</v>
      </c>
      <c r="AA1469" s="35">
        <v>1.6488046166499999E-4</v>
      </c>
      <c r="AB1469" s="35">
        <v>1.63585800752E-4</v>
      </c>
      <c r="AC1469" s="35">
        <v>9.6739866498999998E-4</v>
      </c>
      <c r="AD1469" s="35">
        <v>1.1372251705799999E-3</v>
      </c>
      <c r="AE1469" s="35">
        <v>8.4518946330500004E-4</v>
      </c>
      <c r="AF1469" s="35">
        <v>9.0497737556600002E-4</v>
      </c>
      <c r="AG1469" s="35">
        <v>1.8106101756300001E-4</v>
      </c>
      <c r="AH1469" s="35">
        <v>0</v>
      </c>
      <c r="AI1469" s="35">
        <v>1.3114754098399999E-3</v>
      </c>
      <c r="AJ1469" s="35">
        <v>5.9973611610900004E-4</v>
      </c>
      <c r="AM1469" s="34"/>
      <c r="AY1469" s="36"/>
      <c r="AZ1469" s="36"/>
      <c r="BA1469" s="36"/>
      <c r="BB1469" s="36"/>
    </row>
    <row r="1470" spans="19:54" x14ac:dyDescent="0.2">
      <c r="S1470" s="8" t="s">
        <v>5454</v>
      </c>
      <c r="T1470" s="8" t="s">
        <v>5060</v>
      </c>
      <c r="U1470" s="35">
        <v>8.1054059844300003E-2</v>
      </c>
      <c r="V1470" s="35">
        <v>0.146060217809</v>
      </c>
      <c r="W1470" s="35">
        <v>0.22095371915299999</v>
      </c>
      <c r="X1470" s="35">
        <v>0.16104035599200001</v>
      </c>
      <c r="Y1470" s="35">
        <v>9.2318174076000001E-2</v>
      </c>
      <c r="Z1470" s="35">
        <v>9.6811594202900003E-2</v>
      </c>
      <c r="AA1470" s="35">
        <v>0.182357790602</v>
      </c>
      <c r="AB1470" s="35">
        <v>0.36136103386200003</v>
      </c>
      <c r="AC1470" s="35">
        <v>5.8334139498899998E-2</v>
      </c>
      <c r="AD1470" s="35">
        <v>0.13495072024300001</v>
      </c>
      <c r="AE1470" s="35">
        <v>0.17382729961999999</v>
      </c>
      <c r="AF1470" s="35">
        <v>0.17364253393699999</v>
      </c>
      <c r="AG1470" s="35">
        <v>0.183052688756</v>
      </c>
      <c r="AH1470" s="35">
        <v>0.234364651339</v>
      </c>
      <c r="AI1470" s="35">
        <v>0.18874316939899999</v>
      </c>
      <c r="AJ1470" s="35">
        <v>0.17824157370800001</v>
      </c>
      <c r="AM1470" s="34"/>
      <c r="AY1470" s="36"/>
      <c r="AZ1470" s="36"/>
      <c r="BA1470" s="36"/>
      <c r="BB1470" s="36"/>
    </row>
    <row r="1471" spans="19:54" x14ac:dyDescent="0.2">
      <c r="S1471" s="8" t="s">
        <v>5454</v>
      </c>
      <c r="T1471" s="8" t="s">
        <v>4973</v>
      </c>
      <c r="U1471" s="35">
        <v>0</v>
      </c>
      <c r="V1471" s="35">
        <v>0</v>
      </c>
      <c r="W1471" s="35">
        <v>0</v>
      </c>
      <c r="X1471" s="35">
        <v>0</v>
      </c>
      <c r="Y1471" s="35">
        <v>0</v>
      </c>
      <c r="Z1471" s="35">
        <v>0</v>
      </c>
      <c r="AA1471" s="35">
        <v>0</v>
      </c>
      <c r="AB1471" s="35">
        <v>0</v>
      </c>
      <c r="AC1471" s="35">
        <v>0</v>
      </c>
      <c r="AD1471" s="35">
        <v>0</v>
      </c>
      <c r="AE1471" s="35">
        <v>0</v>
      </c>
      <c r="AF1471" s="35">
        <v>0</v>
      </c>
      <c r="AG1471" s="35">
        <v>0</v>
      </c>
      <c r="AH1471" s="35">
        <v>0</v>
      </c>
      <c r="AI1471" s="35">
        <v>0</v>
      </c>
      <c r="AJ1471" s="35">
        <v>0</v>
      </c>
      <c r="AM1471" s="34"/>
      <c r="AY1471" s="36"/>
      <c r="AZ1471" s="36"/>
      <c r="BA1471" s="36"/>
      <c r="BB1471" s="36"/>
    </row>
    <row r="1472" spans="19:54" ht="15.75" thickBot="1" x14ac:dyDescent="0.25">
      <c r="S1472" s="40" t="s">
        <v>5454</v>
      </c>
      <c r="T1472" s="40" t="s">
        <v>52</v>
      </c>
      <c r="U1472" s="41">
        <v>0</v>
      </c>
      <c r="V1472" s="41">
        <v>0</v>
      </c>
      <c r="W1472" s="41">
        <v>0</v>
      </c>
      <c r="X1472" s="41">
        <v>0</v>
      </c>
      <c r="Y1472" s="41">
        <v>0</v>
      </c>
      <c r="Z1472" s="41">
        <v>0</v>
      </c>
      <c r="AA1472" s="41">
        <v>0</v>
      </c>
      <c r="AB1472" s="41">
        <v>0</v>
      </c>
      <c r="AC1472" s="41">
        <v>0</v>
      </c>
      <c r="AD1472" s="41">
        <v>0</v>
      </c>
      <c r="AE1472" s="41">
        <v>0</v>
      </c>
      <c r="AF1472" s="41">
        <v>0</v>
      </c>
      <c r="AG1472" s="41">
        <v>0</v>
      </c>
      <c r="AH1472" s="41">
        <v>0</v>
      </c>
      <c r="AI1472" s="41">
        <v>0</v>
      </c>
      <c r="AJ1472" s="41">
        <v>0</v>
      </c>
      <c r="AM1472" s="34"/>
      <c r="AY1472" s="36"/>
      <c r="AZ1472" s="36"/>
      <c r="BA1472" s="36"/>
      <c r="BB1472" s="36"/>
    </row>
    <row r="1473" spans="19:54" x14ac:dyDescent="0.2">
      <c r="S1473" s="8" t="s">
        <v>5455</v>
      </c>
      <c r="T1473" s="8" t="s">
        <v>5054</v>
      </c>
      <c r="U1473" s="35">
        <v>0.204366382141</v>
      </c>
      <c r="V1473" s="35">
        <v>0.238033635188</v>
      </c>
      <c r="W1473" s="35">
        <v>0.23958050809100001</v>
      </c>
      <c r="X1473" s="35">
        <v>0.232280904559</v>
      </c>
      <c r="Y1473" s="35">
        <v>0.39600575746700001</v>
      </c>
      <c r="Z1473" s="35">
        <v>0.305531914894</v>
      </c>
      <c r="AA1473" s="35">
        <v>0.27122835943899998</v>
      </c>
      <c r="AB1473" s="35">
        <v>0.115782664942</v>
      </c>
      <c r="AC1473" s="35">
        <v>0.50942071386800003</v>
      </c>
      <c r="AD1473" s="35">
        <v>0.33213793103400002</v>
      </c>
      <c r="AE1473" s="35">
        <v>0.32714123652900001</v>
      </c>
      <c r="AF1473" s="35">
        <v>0.27545824847299999</v>
      </c>
      <c r="AG1473" s="35">
        <v>0.21725731895200001</v>
      </c>
      <c r="AH1473" s="35">
        <v>0.148941695884</v>
      </c>
      <c r="AI1473" s="35">
        <v>0.274615072934</v>
      </c>
      <c r="AJ1473" s="35">
        <v>0.17775779376500001</v>
      </c>
      <c r="AM1473" s="34"/>
      <c r="AY1473" s="36"/>
      <c r="AZ1473" s="36"/>
      <c r="BA1473" s="36"/>
      <c r="BB1473" s="36"/>
    </row>
    <row r="1474" spans="19:54" x14ac:dyDescent="0.2">
      <c r="S1474" s="8" t="s">
        <v>5455</v>
      </c>
      <c r="T1474" s="8" t="s">
        <v>5056</v>
      </c>
      <c r="U1474" s="35">
        <v>1.6414970453099999E-4</v>
      </c>
      <c r="V1474" s="35">
        <v>6.4683053040099996E-4</v>
      </c>
      <c r="W1474" s="35">
        <v>2.7122321670700002E-4</v>
      </c>
      <c r="X1474" s="35">
        <v>2.1674734484500001E-4</v>
      </c>
      <c r="Y1474" s="35">
        <v>1.7992083483300001E-4</v>
      </c>
      <c r="Z1474" s="35">
        <v>0</v>
      </c>
      <c r="AA1474" s="35">
        <v>2.0610057708199999E-4</v>
      </c>
      <c r="AB1474" s="35">
        <v>0</v>
      </c>
      <c r="AC1474" s="35">
        <v>1.1702750146300001E-4</v>
      </c>
      <c r="AD1474" s="35">
        <v>2.7586206896599999E-4</v>
      </c>
      <c r="AE1474" s="35">
        <v>2.8360748723800001E-4</v>
      </c>
      <c r="AF1474" s="35">
        <v>1.27291242363E-4</v>
      </c>
      <c r="AG1474" s="35">
        <v>0</v>
      </c>
      <c r="AH1474" s="35">
        <v>1.2985326580999999E-4</v>
      </c>
      <c r="AI1474" s="35">
        <v>4.0518638573699999E-4</v>
      </c>
      <c r="AJ1474" s="35">
        <v>1.4988009592300001E-4</v>
      </c>
      <c r="AM1474" s="34"/>
      <c r="AY1474" s="36"/>
      <c r="AZ1474" s="36"/>
      <c r="BA1474" s="36"/>
      <c r="BB1474" s="36"/>
    </row>
    <row r="1475" spans="19:54" x14ac:dyDescent="0.2">
      <c r="S1475" s="8" t="s">
        <v>5455</v>
      </c>
      <c r="T1475" s="8" t="s">
        <v>5058</v>
      </c>
      <c r="U1475" s="35">
        <v>8.20748522653E-5</v>
      </c>
      <c r="V1475" s="35">
        <v>0</v>
      </c>
      <c r="W1475" s="35">
        <v>2.7122321670700002E-4</v>
      </c>
      <c r="X1475" s="35">
        <v>1.4449822989699999E-4</v>
      </c>
      <c r="Y1475" s="35">
        <v>1.7992083483300001E-4</v>
      </c>
      <c r="Z1475" s="35">
        <v>4.2553191489400001E-4</v>
      </c>
      <c r="AA1475" s="35">
        <v>0</v>
      </c>
      <c r="AB1475" s="35">
        <v>4.31220353601E-4</v>
      </c>
      <c r="AC1475" s="35">
        <v>9.3622001170299998E-4</v>
      </c>
      <c r="AD1475" s="35">
        <v>0</v>
      </c>
      <c r="AE1475" s="35">
        <v>2.8360748723800001E-4</v>
      </c>
      <c r="AF1475" s="35">
        <v>1.27291242363E-4</v>
      </c>
      <c r="AG1475" s="35">
        <v>0</v>
      </c>
      <c r="AH1475" s="35">
        <v>1.2985326580999999E-4</v>
      </c>
      <c r="AI1475" s="35">
        <v>2.02593192869E-4</v>
      </c>
      <c r="AJ1475" s="35">
        <v>1.4988009592300001E-4</v>
      </c>
      <c r="AM1475" s="34"/>
      <c r="AY1475" s="36"/>
      <c r="AZ1475" s="36"/>
      <c r="BA1475" s="36"/>
      <c r="BB1475" s="36"/>
    </row>
    <row r="1476" spans="19:54" x14ac:dyDescent="0.2">
      <c r="S1476" s="8" t="s">
        <v>5455</v>
      </c>
      <c r="T1476" s="8" t="s">
        <v>5060</v>
      </c>
      <c r="U1476" s="35">
        <v>0.79538739330300001</v>
      </c>
      <c r="V1476" s="35">
        <v>0.76131953428200005</v>
      </c>
      <c r="W1476" s="35">
        <v>0.75987704547500001</v>
      </c>
      <c r="X1476" s="35">
        <v>0.76735784986599997</v>
      </c>
      <c r="Y1476" s="35">
        <v>0.603634400864</v>
      </c>
      <c r="Z1476" s="35">
        <v>0.69404255319099994</v>
      </c>
      <c r="AA1476" s="35">
        <v>0.72856553998399998</v>
      </c>
      <c r="AB1476" s="35">
        <v>0.88378611470500001</v>
      </c>
      <c r="AC1476" s="35">
        <v>0.48952603861900001</v>
      </c>
      <c r="AD1476" s="35">
        <v>0.66758620689699999</v>
      </c>
      <c r="AE1476" s="35">
        <v>0.67229154849700001</v>
      </c>
      <c r="AF1476" s="35">
        <v>0.72428716904299995</v>
      </c>
      <c r="AG1476" s="35">
        <v>0.78274268104800004</v>
      </c>
      <c r="AH1476" s="35">
        <v>0.85079859758499998</v>
      </c>
      <c r="AI1476" s="35">
        <v>0.72477714748800004</v>
      </c>
      <c r="AJ1476" s="35">
        <v>0.82194244604300004</v>
      </c>
      <c r="AM1476" s="34"/>
      <c r="AY1476" s="36"/>
      <c r="AZ1476" s="36"/>
      <c r="BA1476" s="36"/>
      <c r="BB1476" s="36"/>
    </row>
    <row r="1477" spans="19:54" x14ac:dyDescent="0.2">
      <c r="S1477" s="8" t="s">
        <v>5455</v>
      </c>
      <c r="T1477" s="8" t="s">
        <v>4973</v>
      </c>
      <c r="U1477" s="35">
        <v>0</v>
      </c>
      <c r="V1477" s="35">
        <v>0</v>
      </c>
      <c r="W1477" s="35">
        <v>0</v>
      </c>
      <c r="X1477" s="35">
        <v>0</v>
      </c>
      <c r="Y1477" s="35">
        <v>0</v>
      </c>
      <c r="Z1477" s="35">
        <v>0</v>
      </c>
      <c r="AA1477" s="35">
        <v>0</v>
      </c>
      <c r="AB1477" s="35">
        <v>0</v>
      </c>
      <c r="AC1477" s="35">
        <v>0</v>
      </c>
      <c r="AD1477" s="35">
        <v>0</v>
      </c>
      <c r="AE1477" s="35">
        <v>0</v>
      </c>
      <c r="AF1477" s="35">
        <v>0</v>
      </c>
      <c r="AG1477" s="35">
        <v>0</v>
      </c>
      <c r="AH1477" s="35">
        <v>0</v>
      </c>
      <c r="AI1477" s="35">
        <v>0</v>
      </c>
      <c r="AJ1477" s="35">
        <v>0</v>
      </c>
      <c r="AM1477" s="34"/>
      <c r="AY1477" s="36"/>
      <c r="AZ1477" s="36"/>
      <c r="BA1477" s="36"/>
      <c r="BB1477" s="36"/>
    </row>
    <row r="1478" spans="19:54" ht="15.75" thickBot="1" x14ac:dyDescent="0.25">
      <c r="S1478" s="40" t="s">
        <v>5455</v>
      </c>
      <c r="T1478" s="40" t="s">
        <v>52</v>
      </c>
      <c r="U1478" s="41">
        <v>0</v>
      </c>
      <c r="V1478" s="41">
        <v>0</v>
      </c>
      <c r="W1478" s="41">
        <v>0</v>
      </c>
      <c r="X1478" s="41">
        <v>0</v>
      </c>
      <c r="Y1478" s="41">
        <v>0</v>
      </c>
      <c r="Z1478" s="41">
        <v>0</v>
      </c>
      <c r="AA1478" s="41">
        <v>0</v>
      </c>
      <c r="AB1478" s="41">
        <v>0</v>
      </c>
      <c r="AC1478" s="41">
        <v>0</v>
      </c>
      <c r="AD1478" s="41">
        <v>0</v>
      </c>
      <c r="AE1478" s="41">
        <v>0</v>
      </c>
      <c r="AF1478" s="41">
        <v>0</v>
      </c>
      <c r="AG1478" s="41">
        <v>0</v>
      </c>
      <c r="AH1478" s="41">
        <v>0</v>
      </c>
      <c r="AI1478" s="41">
        <v>0</v>
      </c>
      <c r="AJ1478" s="41">
        <v>0</v>
      </c>
      <c r="AM1478" s="34"/>
      <c r="AY1478" s="36"/>
      <c r="AZ1478" s="36"/>
      <c r="BA1478" s="36"/>
      <c r="BB1478" s="36"/>
    </row>
    <row r="1479" spans="19:54" x14ac:dyDescent="0.2">
      <c r="S1479" s="8" t="s">
        <v>5456</v>
      </c>
      <c r="T1479" s="8" t="s">
        <v>5054</v>
      </c>
      <c r="U1479" s="35">
        <v>0.33747265928199999</v>
      </c>
      <c r="V1479" s="35">
        <v>0.26942355889699998</v>
      </c>
      <c r="W1479" s="35">
        <v>0.22469490308699999</v>
      </c>
      <c r="X1479" s="35">
        <v>0.25517972438999997</v>
      </c>
      <c r="Y1479" s="35">
        <v>0.51568705321700004</v>
      </c>
      <c r="Z1479" s="35">
        <v>0.38680659670200002</v>
      </c>
      <c r="AA1479" s="35">
        <v>0.29332715477299998</v>
      </c>
      <c r="AB1479" s="35">
        <v>0.169952051145</v>
      </c>
      <c r="AC1479" s="35">
        <v>0.40423932651799999</v>
      </c>
      <c r="AD1479" s="35">
        <v>0.24026451138900001</v>
      </c>
      <c r="AE1479" s="35">
        <v>0.42830501450500003</v>
      </c>
      <c r="AF1479" s="35">
        <v>0.44355711965299999</v>
      </c>
      <c r="AG1479" s="35">
        <v>0.26927547462200002</v>
      </c>
      <c r="AH1479" s="35">
        <v>0.21128753340699999</v>
      </c>
      <c r="AI1479" s="35">
        <v>0.28072604214699998</v>
      </c>
      <c r="AJ1479" s="35">
        <v>0.22879640044999999</v>
      </c>
      <c r="AM1479" s="34"/>
      <c r="AY1479" s="36"/>
      <c r="AZ1479" s="36"/>
      <c r="BA1479" s="36"/>
      <c r="BB1479" s="36"/>
    </row>
    <row r="1480" spans="19:54" x14ac:dyDescent="0.2">
      <c r="S1480" s="8" t="s">
        <v>5456</v>
      </c>
      <c r="T1480" s="8" t="s">
        <v>5056</v>
      </c>
      <c r="U1480" s="35">
        <v>1.41113384605E-4</v>
      </c>
      <c r="V1480" s="35">
        <v>0</v>
      </c>
      <c r="W1480" s="35">
        <v>1.1964584828899999E-4</v>
      </c>
      <c r="X1480" s="35">
        <v>9.6366965404300005E-5</v>
      </c>
      <c r="Y1480" s="35">
        <v>3.97140587768E-4</v>
      </c>
      <c r="Z1480" s="35">
        <v>0</v>
      </c>
      <c r="AA1480" s="35">
        <v>0</v>
      </c>
      <c r="AB1480" s="35">
        <v>0</v>
      </c>
      <c r="AC1480" s="35">
        <v>1.5033072760099999E-4</v>
      </c>
      <c r="AD1480" s="35">
        <v>2.44917952486E-4</v>
      </c>
      <c r="AE1480" s="35">
        <v>4.1442188147499997E-4</v>
      </c>
      <c r="AF1480" s="35">
        <v>0</v>
      </c>
      <c r="AG1480" s="35">
        <v>5.8117008911299996E-4</v>
      </c>
      <c r="AH1480" s="35">
        <v>1.5720798616599999E-4</v>
      </c>
      <c r="AI1480" s="35">
        <v>3.0764497769599999E-4</v>
      </c>
      <c r="AJ1480" s="35">
        <v>0</v>
      </c>
      <c r="AM1480" s="34"/>
      <c r="AY1480" s="36"/>
      <c r="AZ1480" s="36"/>
      <c r="BA1480" s="36"/>
      <c r="BB1480" s="36"/>
    </row>
    <row r="1481" spans="19:54" x14ac:dyDescent="0.2">
      <c r="S1481" s="8" t="s">
        <v>5456</v>
      </c>
      <c r="T1481" s="8" t="s">
        <v>5058</v>
      </c>
      <c r="U1481" s="35">
        <v>0</v>
      </c>
      <c r="V1481" s="35">
        <v>0</v>
      </c>
      <c r="W1481" s="35">
        <v>2.3929169657799999E-4</v>
      </c>
      <c r="X1481" s="35">
        <v>9.6366965404300005E-5</v>
      </c>
      <c r="Y1481" s="35">
        <v>9.9285146941999994E-4</v>
      </c>
      <c r="Z1481" s="35">
        <v>2.1417862497300001E-4</v>
      </c>
      <c r="AA1481" s="35">
        <v>2.3169601482899999E-4</v>
      </c>
      <c r="AB1481" s="35">
        <v>0</v>
      </c>
      <c r="AC1481" s="35">
        <v>1.5033072760099999E-4</v>
      </c>
      <c r="AD1481" s="35">
        <v>2.44917952486E-4</v>
      </c>
      <c r="AE1481" s="35">
        <v>8.2884376295100002E-4</v>
      </c>
      <c r="AF1481" s="35">
        <v>2.7070925825699999E-4</v>
      </c>
      <c r="AG1481" s="35">
        <v>0</v>
      </c>
      <c r="AH1481" s="35">
        <v>1.5720798616599999E-4</v>
      </c>
      <c r="AI1481" s="35">
        <v>4.6146746654400001E-4</v>
      </c>
      <c r="AJ1481" s="35">
        <v>0</v>
      </c>
      <c r="AM1481" s="34"/>
      <c r="AY1481" s="36"/>
      <c r="AZ1481" s="36"/>
      <c r="BA1481" s="36"/>
      <c r="BB1481" s="36"/>
    </row>
    <row r="1482" spans="19:54" x14ac:dyDescent="0.2">
      <c r="S1482" s="8" t="s">
        <v>5456</v>
      </c>
      <c r="T1482" s="8" t="s">
        <v>5060</v>
      </c>
      <c r="U1482" s="35">
        <v>0.66238622733399999</v>
      </c>
      <c r="V1482" s="35">
        <v>0.73057644110300002</v>
      </c>
      <c r="W1482" s="35">
        <v>0.77494615936800004</v>
      </c>
      <c r="X1482" s="35">
        <v>0.74462754167900003</v>
      </c>
      <c r="Y1482" s="35">
        <v>0.482922954726</v>
      </c>
      <c r="Z1482" s="35">
        <v>0.61297922467300003</v>
      </c>
      <c r="AA1482" s="35">
        <v>0.70644114921199996</v>
      </c>
      <c r="AB1482" s="35">
        <v>0.830047948855</v>
      </c>
      <c r="AC1482" s="35">
        <v>0.59546001202599996</v>
      </c>
      <c r="AD1482" s="35">
        <v>0.75924565270599997</v>
      </c>
      <c r="AE1482" s="35">
        <v>0.57045171985099996</v>
      </c>
      <c r="AF1482" s="35">
        <v>0.55617217108799999</v>
      </c>
      <c r="AG1482" s="35">
        <v>0.73014335528899998</v>
      </c>
      <c r="AH1482" s="35">
        <v>0.78839805062099999</v>
      </c>
      <c r="AI1482" s="35">
        <v>0.71850484540799997</v>
      </c>
      <c r="AJ1482" s="35">
        <v>0.77120359954999995</v>
      </c>
      <c r="AM1482" s="34"/>
      <c r="AY1482" s="36"/>
      <c r="AZ1482" s="36"/>
      <c r="BA1482" s="36"/>
      <c r="BB1482" s="36"/>
    </row>
    <row r="1483" spans="19:54" x14ac:dyDescent="0.2">
      <c r="S1483" s="8" t="s">
        <v>5456</v>
      </c>
      <c r="T1483" s="8" t="s">
        <v>4973</v>
      </c>
      <c r="U1483" s="35">
        <v>0</v>
      </c>
      <c r="V1483" s="35">
        <v>0</v>
      </c>
      <c r="W1483" s="35">
        <v>0</v>
      </c>
      <c r="X1483" s="35">
        <v>0</v>
      </c>
      <c r="Y1483" s="35">
        <v>0</v>
      </c>
      <c r="Z1483" s="35">
        <v>0</v>
      </c>
      <c r="AA1483" s="35">
        <v>0</v>
      </c>
      <c r="AB1483" s="35">
        <v>0</v>
      </c>
      <c r="AC1483" s="35">
        <v>0</v>
      </c>
      <c r="AD1483" s="35">
        <v>0</v>
      </c>
      <c r="AE1483" s="35">
        <v>0</v>
      </c>
      <c r="AF1483" s="35">
        <v>0</v>
      </c>
      <c r="AG1483" s="35">
        <v>0</v>
      </c>
      <c r="AH1483" s="35">
        <v>0</v>
      </c>
      <c r="AI1483" s="35">
        <v>0</v>
      </c>
      <c r="AJ1483" s="35">
        <v>0</v>
      </c>
      <c r="AM1483" s="34"/>
      <c r="AY1483" s="36"/>
      <c r="AZ1483" s="36"/>
      <c r="BA1483" s="36"/>
      <c r="BB1483" s="36"/>
    </row>
    <row r="1484" spans="19:54" ht="15.75" thickBot="1" x14ac:dyDescent="0.25">
      <c r="S1484" s="40" t="s">
        <v>5456</v>
      </c>
      <c r="T1484" s="40" t="s">
        <v>52</v>
      </c>
      <c r="U1484" s="41">
        <v>0</v>
      </c>
      <c r="V1484" s="41">
        <v>0</v>
      </c>
      <c r="W1484" s="41">
        <v>0</v>
      </c>
      <c r="X1484" s="41">
        <v>0</v>
      </c>
      <c r="Y1484" s="41">
        <v>0</v>
      </c>
      <c r="Z1484" s="41">
        <v>0</v>
      </c>
      <c r="AA1484" s="41">
        <v>0</v>
      </c>
      <c r="AB1484" s="41">
        <v>0</v>
      </c>
      <c r="AC1484" s="41">
        <v>0</v>
      </c>
      <c r="AD1484" s="41">
        <v>0</v>
      </c>
      <c r="AE1484" s="41">
        <v>0</v>
      </c>
      <c r="AF1484" s="41">
        <v>0</v>
      </c>
      <c r="AG1484" s="41">
        <v>0</v>
      </c>
      <c r="AH1484" s="41">
        <v>0</v>
      </c>
      <c r="AI1484" s="41">
        <v>0</v>
      </c>
      <c r="AJ1484" s="41">
        <v>0</v>
      </c>
      <c r="AM1484" s="34"/>
      <c r="AY1484" s="36"/>
      <c r="AZ1484" s="36"/>
      <c r="BA1484" s="36"/>
      <c r="BB1484" s="36"/>
    </row>
    <row r="1485" spans="19:54" x14ac:dyDescent="0.2">
      <c r="S1485" s="8" t="s">
        <v>5457</v>
      </c>
      <c r="T1485" s="8" t="s">
        <v>5054</v>
      </c>
      <c r="U1485" s="35">
        <v>0.37676767676799999</v>
      </c>
      <c r="V1485" s="35">
        <v>0.33794466403200002</v>
      </c>
      <c r="W1485" s="35">
        <v>0.297337278107</v>
      </c>
      <c r="X1485" s="35">
        <v>0.34148316062200001</v>
      </c>
      <c r="Y1485" s="35">
        <v>0.50487574709000005</v>
      </c>
      <c r="Z1485" s="35">
        <v>0.41752283104999999</v>
      </c>
      <c r="AA1485" s="35">
        <v>0.212974296206</v>
      </c>
      <c r="AB1485" s="35">
        <v>0.1571213263</v>
      </c>
      <c r="AC1485" s="35">
        <v>0.28574234092700002</v>
      </c>
      <c r="AD1485" s="35">
        <v>0.15610438024199999</v>
      </c>
      <c r="AE1485" s="35">
        <v>0.38862718707900001</v>
      </c>
      <c r="AF1485" s="35">
        <v>0.38340099233199998</v>
      </c>
      <c r="AG1485" s="35">
        <v>0.30621836587099999</v>
      </c>
      <c r="AH1485" s="35">
        <v>0.229833258224</v>
      </c>
      <c r="AI1485" s="35">
        <v>0.342368742369</v>
      </c>
      <c r="AJ1485" s="35">
        <v>0.28201932066099999</v>
      </c>
      <c r="AM1485" s="34"/>
      <c r="AY1485" s="36"/>
      <c r="AZ1485" s="36"/>
      <c r="BA1485" s="36"/>
      <c r="BB1485" s="36"/>
    </row>
    <row r="1486" spans="19:54" x14ac:dyDescent="0.2">
      <c r="S1486" s="8" t="s">
        <v>5457</v>
      </c>
      <c r="T1486" s="8" t="s">
        <v>5056</v>
      </c>
      <c r="U1486" s="35">
        <v>1.6835016835000001E-4</v>
      </c>
      <c r="V1486" s="35">
        <v>0</v>
      </c>
      <c r="W1486" s="35">
        <v>0</v>
      </c>
      <c r="X1486" s="35">
        <v>0</v>
      </c>
      <c r="Y1486" s="35">
        <v>0</v>
      </c>
      <c r="Z1486" s="35">
        <v>2.8538812785399998E-4</v>
      </c>
      <c r="AA1486" s="35">
        <v>0</v>
      </c>
      <c r="AB1486" s="35">
        <v>0</v>
      </c>
      <c r="AC1486" s="35">
        <v>1.9638648861000001E-4</v>
      </c>
      <c r="AD1486" s="35">
        <v>0</v>
      </c>
      <c r="AE1486" s="35">
        <v>0</v>
      </c>
      <c r="AF1486" s="35">
        <v>0</v>
      </c>
      <c r="AG1486" s="35">
        <v>0</v>
      </c>
      <c r="AH1486" s="35">
        <v>0</v>
      </c>
      <c r="AI1486" s="35">
        <v>2.4420024419999998E-4</v>
      </c>
      <c r="AJ1486" s="35">
        <v>0</v>
      </c>
      <c r="AM1486" s="34"/>
      <c r="AY1486" s="36"/>
      <c r="AZ1486" s="36"/>
      <c r="BA1486" s="36"/>
      <c r="BB1486" s="36"/>
    </row>
    <row r="1487" spans="19:54" x14ac:dyDescent="0.2">
      <c r="S1487" s="8" t="s">
        <v>5457</v>
      </c>
      <c r="T1487" s="8" t="s">
        <v>5058</v>
      </c>
      <c r="U1487" s="35">
        <v>0</v>
      </c>
      <c r="V1487" s="35">
        <v>0</v>
      </c>
      <c r="W1487" s="35">
        <v>0</v>
      </c>
      <c r="X1487" s="35">
        <v>0</v>
      </c>
      <c r="Y1487" s="35">
        <v>1.25825731362E-3</v>
      </c>
      <c r="Z1487" s="35">
        <v>0</v>
      </c>
      <c r="AA1487" s="35">
        <v>0</v>
      </c>
      <c r="AB1487" s="35">
        <v>7.53579502638E-4</v>
      </c>
      <c r="AC1487" s="35">
        <v>5.8915946582899995E-4</v>
      </c>
      <c r="AD1487" s="35">
        <v>0</v>
      </c>
      <c r="AE1487" s="35">
        <v>1.0094212651399999E-3</v>
      </c>
      <c r="AF1487" s="35">
        <v>9.0211998195799999E-4</v>
      </c>
      <c r="AG1487" s="35">
        <v>0</v>
      </c>
      <c r="AH1487" s="35">
        <v>0</v>
      </c>
      <c r="AI1487" s="35">
        <v>2.4420024419999998E-4</v>
      </c>
      <c r="AJ1487" s="35">
        <v>0</v>
      </c>
      <c r="AM1487" s="34"/>
      <c r="AY1487" s="36"/>
      <c r="AZ1487" s="36"/>
      <c r="BA1487" s="36"/>
      <c r="BB1487" s="36"/>
    </row>
    <row r="1488" spans="19:54" x14ac:dyDescent="0.2">
      <c r="S1488" s="8" t="s">
        <v>5457</v>
      </c>
      <c r="T1488" s="8" t="s">
        <v>5060</v>
      </c>
      <c r="U1488" s="35">
        <v>0.62306397306399997</v>
      </c>
      <c r="V1488" s="35">
        <v>0.66205533596800004</v>
      </c>
      <c r="W1488" s="35">
        <v>0.70266272189300005</v>
      </c>
      <c r="X1488" s="35">
        <v>0.65851683937799999</v>
      </c>
      <c r="Y1488" s="35">
        <v>0.49386599559599997</v>
      </c>
      <c r="Z1488" s="35">
        <v>0.58219178082199996</v>
      </c>
      <c r="AA1488" s="35">
        <v>0.78702570379400005</v>
      </c>
      <c r="AB1488" s="35">
        <v>0.84212509419699999</v>
      </c>
      <c r="AC1488" s="35">
        <v>0.71347211311900005</v>
      </c>
      <c r="AD1488" s="35">
        <v>0.84389561975799998</v>
      </c>
      <c r="AE1488" s="35">
        <v>0.61036339165499998</v>
      </c>
      <c r="AF1488" s="35">
        <v>0.61569688768599995</v>
      </c>
      <c r="AG1488" s="35">
        <v>0.69378163412899996</v>
      </c>
      <c r="AH1488" s="35">
        <v>0.77016674177599997</v>
      </c>
      <c r="AI1488" s="35">
        <v>0.65714285714300003</v>
      </c>
      <c r="AJ1488" s="35">
        <v>0.71798067933900001</v>
      </c>
      <c r="AM1488" s="34"/>
      <c r="AY1488" s="36"/>
      <c r="AZ1488" s="36"/>
      <c r="BA1488" s="36"/>
      <c r="BB1488" s="36"/>
    </row>
    <row r="1489" spans="19:54" x14ac:dyDescent="0.2">
      <c r="S1489" s="8" t="s">
        <v>5457</v>
      </c>
      <c r="T1489" s="8" t="s">
        <v>4973</v>
      </c>
      <c r="U1489" s="35">
        <v>0</v>
      </c>
      <c r="V1489" s="35">
        <v>0</v>
      </c>
      <c r="W1489" s="35">
        <v>0</v>
      </c>
      <c r="X1489" s="35">
        <v>0</v>
      </c>
      <c r="Y1489" s="35">
        <v>0</v>
      </c>
      <c r="Z1489" s="35">
        <v>0</v>
      </c>
      <c r="AA1489" s="35">
        <v>0</v>
      </c>
      <c r="AB1489" s="35">
        <v>0</v>
      </c>
      <c r="AC1489" s="35">
        <v>0</v>
      </c>
      <c r="AD1489" s="35">
        <v>0</v>
      </c>
      <c r="AE1489" s="35">
        <v>0</v>
      </c>
      <c r="AF1489" s="35">
        <v>0</v>
      </c>
      <c r="AG1489" s="35">
        <v>0</v>
      </c>
      <c r="AH1489" s="35">
        <v>0</v>
      </c>
      <c r="AI1489" s="35">
        <v>0</v>
      </c>
      <c r="AJ1489" s="35">
        <v>0</v>
      </c>
      <c r="AM1489" s="34"/>
      <c r="AY1489" s="36"/>
      <c r="AZ1489" s="36"/>
      <c r="BA1489" s="36"/>
      <c r="BB1489" s="36"/>
    </row>
    <row r="1490" spans="19:54" ht="15.75" thickBot="1" x14ac:dyDescent="0.25">
      <c r="S1490" s="40" t="s">
        <v>5457</v>
      </c>
      <c r="T1490" s="40" t="s">
        <v>52</v>
      </c>
      <c r="U1490" s="41">
        <v>0</v>
      </c>
      <c r="V1490" s="41">
        <v>0</v>
      </c>
      <c r="W1490" s="41">
        <v>0</v>
      </c>
      <c r="X1490" s="41">
        <v>0</v>
      </c>
      <c r="Y1490" s="41">
        <v>0</v>
      </c>
      <c r="Z1490" s="41">
        <v>0</v>
      </c>
      <c r="AA1490" s="41">
        <v>0</v>
      </c>
      <c r="AB1490" s="41">
        <v>0</v>
      </c>
      <c r="AC1490" s="41">
        <v>0</v>
      </c>
      <c r="AD1490" s="41">
        <v>0</v>
      </c>
      <c r="AE1490" s="41">
        <v>0</v>
      </c>
      <c r="AF1490" s="41">
        <v>0</v>
      </c>
      <c r="AG1490" s="41">
        <v>0</v>
      </c>
      <c r="AH1490" s="41">
        <v>0</v>
      </c>
      <c r="AI1490" s="41">
        <v>0</v>
      </c>
      <c r="AJ1490" s="41">
        <v>0</v>
      </c>
      <c r="AM1490" s="34"/>
      <c r="AY1490" s="36"/>
      <c r="AZ1490" s="36"/>
      <c r="BA1490" s="36"/>
      <c r="BB1490" s="36"/>
    </row>
    <row r="1491" spans="19:54" x14ac:dyDescent="0.2">
      <c r="S1491" s="8" t="s">
        <v>5458</v>
      </c>
      <c r="T1491" s="8" t="s">
        <v>5054</v>
      </c>
      <c r="U1491" s="35">
        <v>0.321823460374</v>
      </c>
      <c r="V1491" s="35">
        <v>0.23914336704299999</v>
      </c>
      <c r="W1491" s="35">
        <v>0.20654782310600001</v>
      </c>
      <c r="X1491" s="35">
        <v>0.22034106999899999</v>
      </c>
      <c r="Y1491" s="35">
        <v>0.47118702553500003</v>
      </c>
      <c r="Z1491" s="35">
        <v>0.34769962982500002</v>
      </c>
      <c r="AA1491" s="35">
        <v>0.35418067697799999</v>
      </c>
      <c r="AB1491" s="35">
        <v>0.164635255594</v>
      </c>
      <c r="AC1491" s="35">
        <v>0.49160645983899998</v>
      </c>
      <c r="AD1491" s="35">
        <v>0.31488698363200002</v>
      </c>
      <c r="AE1491" s="35">
        <v>0.39778305621499999</v>
      </c>
      <c r="AF1491" s="35">
        <v>0.39320184641200001</v>
      </c>
      <c r="AG1491" s="35">
        <v>0.229483847011</v>
      </c>
      <c r="AH1491" s="35">
        <v>0.16083097630000001</v>
      </c>
      <c r="AI1491" s="35">
        <v>0.34289571380400002</v>
      </c>
      <c r="AJ1491" s="35">
        <v>0.224052250461</v>
      </c>
      <c r="AM1491" s="34"/>
      <c r="AY1491" s="36"/>
      <c r="AZ1491" s="36"/>
      <c r="BA1491" s="36"/>
      <c r="BB1491" s="36"/>
    </row>
    <row r="1492" spans="19:54" x14ac:dyDescent="0.2">
      <c r="S1492" s="8" t="s">
        <v>5458</v>
      </c>
      <c r="T1492" s="8" t="s">
        <v>5056</v>
      </c>
      <c r="U1492" s="35">
        <v>6.1770337883699996E-5</v>
      </c>
      <c r="V1492" s="35">
        <v>0</v>
      </c>
      <c r="W1492" s="35">
        <v>8.5704490915300007E-5</v>
      </c>
      <c r="X1492" s="35">
        <v>3.0782490919200001E-4</v>
      </c>
      <c r="Y1492" s="35">
        <v>3.4506556245700001E-4</v>
      </c>
      <c r="Z1492" s="35">
        <v>1.3220518244300001E-4</v>
      </c>
      <c r="AA1492" s="35">
        <v>0</v>
      </c>
      <c r="AB1492" s="35">
        <v>1.8191740949599999E-4</v>
      </c>
      <c r="AC1492" s="35">
        <v>3.1874203144899999E-4</v>
      </c>
      <c r="AD1492" s="35">
        <v>3.11769290725E-4</v>
      </c>
      <c r="AE1492" s="35">
        <v>3.1670625494899999E-4</v>
      </c>
      <c r="AF1492" s="35">
        <v>0</v>
      </c>
      <c r="AG1492" s="35">
        <v>0</v>
      </c>
      <c r="AH1492" s="35">
        <v>0</v>
      </c>
      <c r="AI1492" s="35">
        <v>1.6874789065099999E-4</v>
      </c>
      <c r="AJ1492" s="35">
        <v>0</v>
      </c>
      <c r="AM1492" s="34"/>
      <c r="AY1492" s="36"/>
      <c r="AZ1492" s="36"/>
      <c r="BA1492" s="36"/>
      <c r="BB1492" s="36"/>
    </row>
    <row r="1493" spans="19:54" x14ac:dyDescent="0.2">
      <c r="S1493" s="8" t="s">
        <v>5458</v>
      </c>
      <c r="T1493" s="8" t="s">
        <v>5058</v>
      </c>
      <c r="U1493" s="35">
        <v>0</v>
      </c>
      <c r="V1493" s="35">
        <v>0</v>
      </c>
      <c r="W1493" s="35">
        <v>0</v>
      </c>
      <c r="X1493" s="35">
        <v>1.8469494551500001E-4</v>
      </c>
      <c r="Y1493" s="35">
        <v>5.1759834368500003E-4</v>
      </c>
      <c r="Z1493" s="35">
        <v>5.28820729773E-4</v>
      </c>
      <c r="AA1493" s="35">
        <v>0</v>
      </c>
      <c r="AB1493" s="35">
        <v>1.8191740949599999E-4</v>
      </c>
      <c r="AC1493" s="35">
        <v>2.1249468763299999E-4</v>
      </c>
      <c r="AD1493" s="35">
        <v>4.6765393608700002E-4</v>
      </c>
      <c r="AE1493" s="35">
        <v>6.3341250989700003E-4</v>
      </c>
      <c r="AF1493" s="35">
        <v>4.1963911036499999E-4</v>
      </c>
      <c r="AG1493" s="35">
        <v>1.85666542889E-4</v>
      </c>
      <c r="AH1493" s="35">
        <v>0</v>
      </c>
      <c r="AI1493" s="35">
        <v>4.2186972662800002E-4</v>
      </c>
      <c r="AJ1493" s="35">
        <v>8.5190969757200003E-4</v>
      </c>
      <c r="AM1493" s="34"/>
      <c r="AY1493" s="36"/>
      <c r="AZ1493" s="36"/>
      <c r="BA1493" s="36"/>
      <c r="BB1493" s="36"/>
    </row>
    <row r="1494" spans="19:54" x14ac:dyDescent="0.2">
      <c r="S1494" s="8" t="s">
        <v>5458</v>
      </c>
      <c r="T1494" s="8" t="s">
        <v>5060</v>
      </c>
      <c r="U1494" s="35">
        <v>0.67811476928799996</v>
      </c>
      <c r="V1494" s="35">
        <v>0.76085663295700001</v>
      </c>
      <c r="W1494" s="35">
        <v>0.79336647240299996</v>
      </c>
      <c r="X1494" s="35">
        <v>0.77916641014599997</v>
      </c>
      <c r="Y1494" s="35">
        <v>0.52795031055899999</v>
      </c>
      <c r="Z1494" s="35">
        <v>0.65163934426199999</v>
      </c>
      <c r="AA1494" s="35">
        <v>0.64581932302199996</v>
      </c>
      <c r="AB1494" s="35">
        <v>0.83500090958700002</v>
      </c>
      <c r="AC1494" s="35">
        <v>0.50786230344200001</v>
      </c>
      <c r="AD1494" s="35">
        <v>0.68433359314099995</v>
      </c>
      <c r="AE1494" s="35">
        <v>0.60126682501999995</v>
      </c>
      <c r="AF1494" s="35">
        <v>0.60637851447799995</v>
      </c>
      <c r="AG1494" s="35">
        <v>0.770330486446</v>
      </c>
      <c r="AH1494" s="35">
        <v>0.83916902370000002</v>
      </c>
      <c r="AI1494" s="35">
        <v>0.65651366857899995</v>
      </c>
      <c r="AJ1494" s="35">
        <v>0.77509583984099995</v>
      </c>
      <c r="AM1494" s="34"/>
      <c r="AY1494" s="36"/>
      <c r="AZ1494" s="36"/>
      <c r="BA1494" s="36"/>
      <c r="BB1494" s="36"/>
    </row>
    <row r="1495" spans="19:54" x14ac:dyDescent="0.2">
      <c r="S1495" s="8" t="s">
        <v>5458</v>
      </c>
      <c r="T1495" s="8" t="s">
        <v>4973</v>
      </c>
      <c r="U1495" s="35">
        <v>0</v>
      </c>
      <c r="V1495" s="35">
        <v>0</v>
      </c>
      <c r="W1495" s="35">
        <v>0</v>
      </c>
      <c r="X1495" s="35">
        <v>0</v>
      </c>
      <c r="Y1495" s="35">
        <v>0</v>
      </c>
      <c r="Z1495" s="35">
        <v>0</v>
      </c>
      <c r="AA1495" s="35">
        <v>0</v>
      </c>
      <c r="AB1495" s="35">
        <v>0</v>
      </c>
      <c r="AC1495" s="35">
        <v>0</v>
      </c>
      <c r="AD1495" s="35">
        <v>0</v>
      </c>
      <c r="AE1495" s="35">
        <v>0</v>
      </c>
      <c r="AF1495" s="35">
        <v>0</v>
      </c>
      <c r="AG1495" s="35">
        <v>0</v>
      </c>
      <c r="AH1495" s="35">
        <v>0</v>
      </c>
      <c r="AI1495" s="35">
        <v>0</v>
      </c>
      <c r="AJ1495" s="35">
        <v>0</v>
      </c>
      <c r="AM1495" s="34"/>
      <c r="AY1495" s="36"/>
      <c r="AZ1495" s="36"/>
      <c r="BA1495" s="36"/>
      <c r="BB1495" s="36"/>
    </row>
    <row r="1496" spans="19:54" ht="15.75" thickBot="1" x14ac:dyDescent="0.25">
      <c r="S1496" s="40" t="s">
        <v>5458</v>
      </c>
      <c r="T1496" s="40" t="s">
        <v>52</v>
      </c>
      <c r="U1496" s="41">
        <v>0</v>
      </c>
      <c r="V1496" s="41">
        <v>0</v>
      </c>
      <c r="W1496" s="41">
        <v>0</v>
      </c>
      <c r="X1496" s="41">
        <v>0</v>
      </c>
      <c r="Y1496" s="41">
        <v>0</v>
      </c>
      <c r="Z1496" s="41">
        <v>0</v>
      </c>
      <c r="AA1496" s="41">
        <v>0</v>
      </c>
      <c r="AB1496" s="41">
        <v>0</v>
      </c>
      <c r="AC1496" s="41">
        <v>0</v>
      </c>
      <c r="AD1496" s="41">
        <v>0</v>
      </c>
      <c r="AE1496" s="41">
        <v>0</v>
      </c>
      <c r="AF1496" s="41">
        <v>0</v>
      </c>
      <c r="AG1496" s="41">
        <v>0</v>
      </c>
      <c r="AH1496" s="41">
        <v>0</v>
      </c>
      <c r="AI1496" s="41">
        <v>0</v>
      </c>
      <c r="AJ1496" s="41">
        <v>0</v>
      </c>
      <c r="AM1496" s="34"/>
      <c r="AY1496" s="36"/>
      <c r="AZ1496" s="36"/>
      <c r="BA1496" s="36"/>
      <c r="BB1496" s="36"/>
    </row>
    <row r="1497" spans="19:54" x14ac:dyDescent="0.2">
      <c r="S1497" s="8" t="s">
        <v>5459</v>
      </c>
      <c r="T1497" s="8" t="s">
        <v>5054</v>
      </c>
      <c r="U1497" s="35">
        <v>0.98949237827400005</v>
      </c>
      <c r="V1497" s="35">
        <v>0.98234774933799995</v>
      </c>
      <c r="W1497" s="35">
        <v>0.98280098280100003</v>
      </c>
      <c r="X1497" s="35">
        <v>0.98644009612100003</v>
      </c>
      <c r="Y1497" s="35">
        <v>0.97839783978399997</v>
      </c>
      <c r="Z1497" s="35">
        <v>0.98906525573199999</v>
      </c>
      <c r="AA1497" s="35">
        <v>0.88411214953299999</v>
      </c>
      <c r="AB1497" s="35">
        <v>0.80626223092000004</v>
      </c>
      <c r="AC1497" s="35">
        <v>0.98003327787000005</v>
      </c>
      <c r="AD1497" s="35">
        <v>0.94690265486699998</v>
      </c>
      <c r="AE1497" s="35">
        <v>0.95581492288500003</v>
      </c>
      <c r="AF1497" s="35">
        <v>0.95378787878799998</v>
      </c>
      <c r="AG1497" s="35">
        <v>0.98612212529700005</v>
      </c>
      <c r="AH1497" s="35">
        <v>0.97837960855700001</v>
      </c>
      <c r="AI1497" s="35">
        <v>0.98408710217799999</v>
      </c>
      <c r="AJ1497" s="35">
        <v>0.98710762331799995</v>
      </c>
      <c r="AM1497" s="34"/>
      <c r="AY1497" s="36"/>
      <c r="AZ1497" s="36"/>
      <c r="BA1497" s="36"/>
      <c r="BB1497" s="36"/>
    </row>
    <row r="1498" spans="19:54" x14ac:dyDescent="0.2">
      <c r="S1498" s="8" t="s">
        <v>5459</v>
      </c>
      <c r="T1498" s="8" t="s">
        <v>5056</v>
      </c>
      <c r="U1498" s="35">
        <v>0</v>
      </c>
      <c r="V1498" s="35">
        <v>0</v>
      </c>
      <c r="W1498" s="35">
        <v>2.7300027300000002E-4</v>
      </c>
      <c r="X1498" s="35">
        <v>0</v>
      </c>
      <c r="Y1498" s="35">
        <v>0</v>
      </c>
      <c r="Z1498" s="35">
        <v>0</v>
      </c>
      <c r="AA1498" s="35">
        <v>0</v>
      </c>
      <c r="AB1498" s="35">
        <v>3.2615786040399999E-4</v>
      </c>
      <c r="AC1498" s="35">
        <v>0</v>
      </c>
      <c r="AD1498" s="35">
        <v>0</v>
      </c>
      <c r="AE1498" s="35">
        <v>0</v>
      </c>
      <c r="AF1498" s="35">
        <v>7.57575757576E-4</v>
      </c>
      <c r="AG1498" s="35">
        <v>0</v>
      </c>
      <c r="AH1498" s="35">
        <v>0</v>
      </c>
      <c r="AI1498" s="35">
        <v>4.1876046901199998E-4</v>
      </c>
      <c r="AJ1498" s="35">
        <v>0</v>
      </c>
      <c r="AM1498" s="34"/>
      <c r="AY1498" s="36"/>
      <c r="AZ1498" s="36"/>
      <c r="BA1498" s="36"/>
      <c r="BB1498" s="36"/>
    </row>
    <row r="1499" spans="19:54" x14ac:dyDescent="0.2">
      <c r="S1499" s="8" t="s">
        <v>5459</v>
      </c>
      <c r="T1499" s="8" t="s">
        <v>5058</v>
      </c>
      <c r="U1499" s="35">
        <v>5.9197868876699998E-4</v>
      </c>
      <c r="V1499" s="35">
        <v>0</v>
      </c>
      <c r="W1499" s="35">
        <v>0</v>
      </c>
      <c r="X1499" s="35">
        <v>3.4328870580199999E-4</v>
      </c>
      <c r="Y1499" s="35">
        <v>0</v>
      </c>
      <c r="Z1499" s="35">
        <v>7.0546737213400003E-4</v>
      </c>
      <c r="AA1499" s="35">
        <v>0</v>
      </c>
      <c r="AB1499" s="35">
        <v>3.2615786040399999E-4</v>
      </c>
      <c r="AC1499" s="35">
        <v>0</v>
      </c>
      <c r="AD1499" s="35">
        <v>0</v>
      </c>
      <c r="AE1499" s="35">
        <v>1.2505210504399999E-3</v>
      </c>
      <c r="AF1499" s="35">
        <v>5.0505050505099999E-4</v>
      </c>
      <c r="AG1499" s="35">
        <v>3.9651070578899998E-4</v>
      </c>
      <c r="AH1499" s="35">
        <v>0</v>
      </c>
      <c r="AI1499" s="35">
        <v>8.37520938023E-4</v>
      </c>
      <c r="AJ1499" s="35">
        <v>1.12107623318E-3</v>
      </c>
      <c r="AM1499" s="34"/>
      <c r="AY1499" s="36"/>
      <c r="AZ1499" s="36"/>
      <c r="BA1499" s="36"/>
      <c r="BB1499" s="36"/>
    </row>
    <row r="1500" spans="19:54" x14ac:dyDescent="0.2">
      <c r="S1500" s="8" t="s">
        <v>5459</v>
      </c>
      <c r="T1500" s="8" t="s">
        <v>5060</v>
      </c>
      <c r="U1500" s="35">
        <v>9.9156430368500005E-3</v>
      </c>
      <c r="V1500" s="35">
        <v>1.7652250662000001E-2</v>
      </c>
      <c r="W1500" s="35">
        <v>1.6926016926000001E-2</v>
      </c>
      <c r="X1500" s="35">
        <v>1.32166151734E-2</v>
      </c>
      <c r="Y1500" s="35">
        <v>2.1602160216000001E-2</v>
      </c>
      <c r="Z1500" s="35">
        <v>1.0229276895900001E-2</v>
      </c>
      <c r="AA1500" s="35">
        <v>0.11588785046699999</v>
      </c>
      <c r="AB1500" s="35">
        <v>0.19308545335899999</v>
      </c>
      <c r="AC1500" s="35">
        <v>1.99667221298E-2</v>
      </c>
      <c r="AD1500" s="35">
        <v>5.3097345132700001E-2</v>
      </c>
      <c r="AE1500" s="35">
        <v>4.2934556064999997E-2</v>
      </c>
      <c r="AF1500" s="35">
        <v>4.4949494949499999E-2</v>
      </c>
      <c r="AG1500" s="35">
        <v>1.34813639968E-2</v>
      </c>
      <c r="AH1500" s="35">
        <v>2.1620391442900001E-2</v>
      </c>
      <c r="AI1500" s="35">
        <v>1.46566164154E-2</v>
      </c>
      <c r="AJ1500" s="35">
        <v>1.17713004484E-2</v>
      </c>
      <c r="AM1500" s="34"/>
      <c r="AY1500" s="36"/>
      <c r="AZ1500" s="36"/>
      <c r="BA1500" s="36"/>
      <c r="BB1500" s="36"/>
    </row>
    <row r="1501" spans="19:54" x14ac:dyDescent="0.2">
      <c r="S1501" s="8" t="s">
        <v>5459</v>
      </c>
      <c r="T1501" s="8" t="s">
        <v>4973</v>
      </c>
      <c r="U1501" s="35">
        <v>0</v>
      </c>
      <c r="V1501" s="35">
        <v>0</v>
      </c>
      <c r="W1501" s="35">
        <v>0</v>
      </c>
      <c r="X1501" s="35">
        <v>0</v>
      </c>
      <c r="Y1501" s="35">
        <v>0</v>
      </c>
      <c r="Z1501" s="35">
        <v>0</v>
      </c>
      <c r="AA1501" s="35">
        <v>0</v>
      </c>
      <c r="AB1501" s="35">
        <v>0</v>
      </c>
      <c r="AC1501" s="35">
        <v>0</v>
      </c>
      <c r="AD1501" s="35">
        <v>0</v>
      </c>
      <c r="AE1501" s="35">
        <v>0</v>
      </c>
      <c r="AF1501" s="35">
        <v>0</v>
      </c>
      <c r="AG1501" s="35">
        <v>0</v>
      </c>
      <c r="AH1501" s="35">
        <v>0</v>
      </c>
      <c r="AI1501" s="35">
        <v>0</v>
      </c>
      <c r="AJ1501" s="35">
        <v>0</v>
      </c>
      <c r="AM1501" s="34"/>
      <c r="AY1501" s="36"/>
      <c r="AZ1501" s="36"/>
      <c r="BA1501" s="36"/>
      <c r="BB1501" s="36"/>
    </row>
    <row r="1502" spans="19:54" ht="15.75" thickBot="1" x14ac:dyDescent="0.25">
      <c r="S1502" s="40" t="s">
        <v>5459</v>
      </c>
      <c r="T1502" s="40" t="s">
        <v>52</v>
      </c>
      <c r="U1502" s="41">
        <v>0</v>
      </c>
      <c r="V1502" s="41">
        <v>0</v>
      </c>
      <c r="W1502" s="41">
        <v>0</v>
      </c>
      <c r="X1502" s="41">
        <v>0</v>
      </c>
      <c r="Y1502" s="41">
        <v>0</v>
      </c>
      <c r="Z1502" s="41">
        <v>0</v>
      </c>
      <c r="AA1502" s="41">
        <v>0</v>
      </c>
      <c r="AB1502" s="41">
        <v>0</v>
      </c>
      <c r="AC1502" s="41">
        <v>0</v>
      </c>
      <c r="AD1502" s="41">
        <v>0</v>
      </c>
      <c r="AE1502" s="41">
        <v>0</v>
      </c>
      <c r="AF1502" s="41">
        <v>0</v>
      </c>
      <c r="AG1502" s="41">
        <v>0</v>
      </c>
      <c r="AH1502" s="41">
        <v>0</v>
      </c>
      <c r="AI1502" s="41">
        <v>0</v>
      </c>
      <c r="AJ1502" s="41">
        <v>0</v>
      </c>
      <c r="AM1502" s="34"/>
      <c r="AY1502" s="36"/>
      <c r="AZ1502" s="36"/>
      <c r="BA1502" s="36"/>
      <c r="BB1502" s="36"/>
    </row>
    <row r="1503" spans="19:54" x14ac:dyDescent="0.2">
      <c r="S1503" s="8" t="s">
        <v>5460</v>
      </c>
      <c r="T1503" s="8" t="s">
        <v>5054</v>
      </c>
      <c r="U1503" s="35">
        <v>0.94995366079700005</v>
      </c>
      <c r="V1503" s="35">
        <v>0.85193133047199998</v>
      </c>
      <c r="W1503" s="35">
        <v>0.83727175080600003</v>
      </c>
      <c r="X1503" s="35">
        <v>0.77071290944100002</v>
      </c>
      <c r="Y1503" s="35">
        <v>0.89136760426799999</v>
      </c>
      <c r="Z1503" s="35">
        <v>0.92818428184299995</v>
      </c>
      <c r="AA1503" s="35">
        <v>0.87798165137600004</v>
      </c>
      <c r="AB1503" s="35">
        <v>0.67318663406699997</v>
      </c>
      <c r="AC1503" s="35">
        <v>0.96892430278899999</v>
      </c>
      <c r="AD1503" s="35">
        <v>0.92125984252000004</v>
      </c>
      <c r="AE1503" s="35">
        <v>0.84462151394399998</v>
      </c>
      <c r="AF1503" s="35">
        <v>0.91023936170200004</v>
      </c>
      <c r="AG1503" s="35">
        <v>0.886627906977</v>
      </c>
      <c r="AH1503" s="35">
        <v>0.81602209944799997</v>
      </c>
      <c r="AI1503" s="35">
        <v>0.86807653574999999</v>
      </c>
      <c r="AJ1503" s="35">
        <v>0.92307692307699996</v>
      </c>
      <c r="AM1503" s="34"/>
      <c r="AY1503" s="36"/>
      <c r="AZ1503" s="36"/>
      <c r="BA1503" s="36"/>
      <c r="BB1503" s="36"/>
    </row>
    <row r="1504" spans="19:54" x14ac:dyDescent="0.2">
      <c r="S1504" s="8" t="s">
        <v>5460</v>
      </c>
      <c r="T1504" s="8" t="s">
        <v>5056</v>
      </c>
      <c r="U1504" s="35">
        <v>0</v>
      </c>
      <c r="V1504" s="35">
        <v>0</v>
      </c>
      <c r="W1504" s="35">
        <v>0</v>
      </c>
      <c r="X1504" s="35">
        <v>0</v>
      </c>
      <c r="Y1504" s="35">
        <v>0</v>
      </c>
      <c r="Z1504" s="35">
        <v>0</v>
      </c>
      <c r="AA1504" s="35">
        <v>0</v>
      </c>
      <c r="AB1504" s="35">
        <v>0</v>
      </c>
      <c r="AC1504" s="35">
        <v>0</v>
      </c>
      <c r="AD1504" s="35">
        <v>0</v>
      </c>
      <c r="AE1504" s="35">
        <v>0</v>
      </c>
      <c r="AF1504" s="35">
        <v>0</v>
      </c>
      <c r="AG1504" s="35">
        <v>9.6899224806199999E-4</v>
      </c>
      <c r="AH1504" s="35">
        <v>0</v>
      </c>
      <c r="AI1504" s="35">
        <v>1.00704934542E-3</v>
      </c>
      <c r="AJ1504" s="35">
        <v>0</v>
      </c>
      <c r="AM1504" s="34"/>
      <c r="AY1504" s="36"/>
      <c r="AZ1504" s="36"/>
      <c r="BA1504" s="36"/>
      <c r="BB1504" s="36"/>
    </row>
    <row r="1505" spans="19:54" x14ac:dyDescent="0.2">
      <c r="S1505" s="8" t="s">
        <v>5460</v>
      </c>
      <c r="T1505" s="8" t="s">
        <v>5058</v>
      </c>
      <c r="U1505" s="35">
        <v>0</v>
      </c>
      <c r="V1505" s="35">
        <v>0</v>
      </c>
      <c r="W1505" s="35">
        <v>0</v>
      </c>
      <c r="X1505" s="35">
        <v>0</v>
      </c>
      <c r="Y1505" s="35">
        <v>0</v>
      </c>
      <c r="Z1505" s="35">
        <v>0</v>
      </c>
      <c r="AA1505" s="35">
        <v>0</v>
      </c>
      <c r="AB1505" s="35">
        <v>0</v>
      </c>
      <c r="AC1505" s="35">
        <v>7.9681274900400003E-4</v>
      </c>
      <c r="AD1505" s="35">
        <v>1.1248593925799999E-3</v>
      </c>
      <c r="AE1505" s="35">
        <v>1.32802124834E-3</v>
      </c>
      <c r="AF1505" s="35">
        <v>6.64893617021E-4</v>
      </c>
      <c r="AG1505" s="35">
        <v>0</v>
      </c>
      <c r="AH1505" s="35">
        <v>0</v>
      </c>
      <c r="AI1505" s="35">
        <v>1.00704934542E-3</v>
      </c>
      <c r="AJ1505" s="35">
        <v>0</v>
      </c>
      <c r="AM1505" s="34"/>
      <c r="AY1505" s="36"/>
      <c r="AZ1505" s="36"/>
      <c r="BA1505" s="36"/>
      <c r="BB1505" s="36"/>
    </row>
    <row r="1506" spans="19:54" x14ac:dyDescent="0.2">
      <c r="S1506" s="8" t="s">
        <v>5460</v>
      </c>
      <c r="T1506" s="8" t="s">
        <v>5060</v>
      </c>
      <c r="U1506" s="35">
        <v>5.0046339203000001E-2</v>
      </c>
      <c r="V1506" s="35">
        <v>0.14806866952799999</v>
      </c>
      <c r="W1506" s="35">
        <v>0.162728249194</v>
      </c>
      <c r="X1506" s="35">
        <v>0.22928709055900001</v>
      </c>
      <c r="Y1506" s="35">
        <v>0.10863239573199999</v>
      </c>
      <c r="Z1506" s="35">
        <v>7.1815718157200004E-2</v>
      </c>
      <c r="AA1506" s="35">
        <v>0.122018348624</v>
      </c>
      <c r="AB1506" s="35">
        <v>0.32681336593299998</v>
      </c>
      <c r="AC1506" s="35">
        <v>3.0278884462199999E-2</v>
      </c>
      <c r="AD1506" s="35">
        <v>7.7615298087699999E-2</v>
      </c>
      <c r="AE1506" s="35">
        <v>0.15405046480699999</v>
      </c>
      <c r="AF1506" s="35">
        <v>8.9095744680899994E-2</v>
      </c>
      <c r="AG1506" s="35">
        <v>0.112403100775</v>
      </c>
      <c r="AH1506" s="35">
        <v>0.183977900552</v>
      </c>
      <c r="AI1506" s="35">
        <v>0.12990936555900001</v>
      </c>
      <c r="AJ1506" s="35">
        <v>7.6923076923100006E-2</v>
      </c>
      <c r="AM1506" s="34"/>
      <c r="AY1506" s="36"/>
      <c r="AZ1506" s="36"/>
      <c r="BA1506" s="36"/>
      <c r="BB1506" s="36"/>
    </row>
    <row r="1507" spans="19:54" x14ac:dyDescent="0.2">
      <c r="S1507" s="8" t="s">
        <v>5460</v>
      </c>
      <c r="T1507" s="8" t="s">
        <v>4973</v>
      </c>
      <c r="U1507" s="35">
        <v>0</v>
      </c>
      <c r="V1507" s="35">
        <v>0</v>
      </c>
      <c r="W1507" s="35">
        <v>0</v>
      </c>
      <c r="X1507" s="35">
        <v>0</v>
      </c>
      <c r="Y1507" s="35">
        <v>0</v>
      </c>
      <c r="Z1507" s="35">
        <v>0</v>
      </c>
      <c r="AA1507" s="35">
        <v>0</v>
      </c>
      <c r="AB1507" s="35">
        <v>0</v>
      </c>
      <c r="AC1507" s="35">
        <v>0</v>
      </c>
      <c r="AD1507" s="35">
        <v>0</v>
      </c>
      <c r="AE1507" s="35">
        <v>0</v>
      </c>
      <c r="AF1507" s="35">
        <v>0</v>
      </c>
      <c r="AG1507" s="35">
        <v>0</v>
      </c>
      <c r="AH1507" s="35">
        <v>0</v>
      </c>
      <c r="AI1507" s="35">
        <v>0</v>
      </c>
      <c r="AJ1507" s="35">
        <v>0</v>
      </c>
      <c r="AM1507" s="34"/>
      <c r="AY1507" s="36"/>
      <c r="AZ1507" s="36"/>
      <c r="BA1507" s="36"/>
      <c r="BB1507" s="36"/>
    </row>
    <row r="1508" spans="19:54" ht="15.75" thickBot="1" x14ac:dyDescent="0.25">
      <c r="S1508" s="40" t="s">
        <v>5460</v>
      </c>
      <c r="T1508" s="40" t="s">
        <v>52</v>
      </c>
      <c r="U1508" s="41">
        <v>0</v>
      </c>
      <c r="V1508" s="41">
        <v>0</v>
      </c>
      <c r="W1508" s="41">
        <v>0</v>
      </c>
      <c r="X1508" s="41">
        <v>0</v>
      </c>
      <c r="Y1508" s="41">
        <v>0</v>
      </c>
      <c r="Z1508" s="41">
        <v>0</v>
      </c>
      <c r="AA1508" s="41">
        <v>0</v>
      </c>
      <c r="AB1508" s="41">
        <v>0</v>
      </c>
      <c r="AC1508" s="41">
        <v>0</v>
      </c>
      <c r="AD1508" s="41">
        <v>0</v>
      </c>
      <c r="AE1508" s="41">
        <v>0</v>
      </c>
      <c r="AF1508" s="41">
        <v>0</v>
      </c>
      <c r="AG1508" s="41">
        <v>0</v>
      </c>
      <c r="AH1508" s="41">
        <v>0</v>
      </c>
      <c r="AI1508" s="41">
        <v>0</v>
      </c>
      <c r="AJ1508" s="41">
        <v>0</v>
      </c>
      <c r="AM1508" s="34"/>
      <c r="AY1508" s="36"/>
      <c r="AZ1508" s="36"/>
      <c r="BA1508" s="36"/>
      <c r="BB1508" s="36"/>
    </row>
    <row r="1509" spans="19:54" x14ac:dyDescent="0.2">
      <c r="S1509" s="8" t="s">
        <v>5461</v>
      </c>
      <c r="T1509" s="8" t="s">
        <v>5054</v>
      </c>
      <c r="U1509" s="35">
        <v>0.99168454935600003</v>
      </c>
      <c r="V1509" s="35">
        <v>0.97539975399800005</v>
      </c>
      <c r="W1509" s="35">
        <v>0.98829039812599995</v>
      </c>
      <c r="X1509" s="35">
        <v>0.99295010845999998</v>
      </c>
      <c r="Y1509" s="35">
        <v>0.98980335032800004</v>
      </c>
      <c r="Z1509" s="35">
        <v>0.99289000418200002</v>
      </c>
      <c r="AA1509" s="35">
        <v>0.92428376534800005</v>
      </c>
      <c r="AB1509" s="35">
        <v>0.86956521739100001</v>
      </c>
      <c r="AC1509" s="35">
        <v>0.95432139336199995</v>
      </c>
      <c r="AD1509" s="35">
        <v>0.89935434865200004</v>
      </c>
      <c r="AE1509" s="35">
        <v>0.96735751295299999</v>
      </c>
      <c r="AF1509" s="35">
        <v>0.97670549084900005</v>
      </c>
      <c r="AG1509" s="35">
        <v>0.991769547325</v>
      </c>
      <c r="AH1509" s="35">
        <v>0.98586707410200003</v>
      </c>
      <c r="AI1509" s="35">
        <v>0.99117647058799996</v>
      </c>
      <c r="AJ1509" s="35">
        <v>0.99142857142899998</v>
      </c>
      <c r="AM1509" s="34"/>
      <c r="AY1509" s="36"/>
      <c r="AZ1509" s="36"/>
      <c r="BA1509" s="36"/>
      <c r="BB1509" s="36"/>
    </row>
    <row r="1510" spans="19:54" x14ac:dyDescent="0.2">
      <c r="S1510" s="8" t="s">
        <v>5461</v>
      </c>
      <c r="T1510" s="8" t="s">
        <v>5056</v>
      </c>
      <c r="U1510" s="35">
        <v>2.6824034334799998E-4</v>
      </c>
      <c r="V1510" s="35">
        <v>1.23001230012E-3</v>
      </c>
      <c r="W1510" s="35">
        <v>2.34192037471E-4</v>
      </c>
      <c r="X1510" s="35">
        <v>1.8076644974699999E-4</v>
      </c>
      <c r="Y1510" s="35">
        <v>0</v>
      </c>
      <c r="Z1510" s="35">
        <v>0</v>
      </c>
      <c r="AA1510" s="35">
        <v>0</v>
      </c>
      <c r="AB1510" s="35">
        <v>0</v>
      </c>
      <c r="AC1510" s="35">
        <v>0</v>
      </c>
      <c r="AD1510" s="35">
        <v>0</v>
      </c>
      <c r="AE1510" s="35">
        <v>5.1813471502599995E-4</v>
      </c>
      <c r="AF1510" s="35">
        <v>0</v>
      </c>
      <c r="AG1510" s="35">
        <v>0</v>
      </c>
      <c r="AH1510" s="35">
        <v>7.6394194041300005E-4</v>
      </c>
      <c r="AI1510" s="35">
        <v>0</v>
      </c>
      <c r="AJ1510" s="35">
        <v>0</v>
      </c>
      <c r="AM1510" s="34"/>
      <c r="AY1510" s="36"/>
      <c r="AZ1510" s="36"/>
      <c r="BA1510" s="36"/>
      <c r="BB1510" s="36"/>
    </row>
    <row r="1511" spans="19:54" x14ac:dyDescent="0.2">
      <c r="S1511" s="8" t="s">
        <v>5461</v>
      </c>
      <c r="T1511" s="8" t="s">
        <v>5058</v>
      </c>
      <c r="U1511" s="35">
        <v>2.6824034334799998E-4</v>
      </c>
      <c r="V1511" s="35">
        <v>0</v>
      </c>
      <c r="W1511" s="35">
        <v>0</v>
      </c>
      <c r="X1511" s="35">
        <v>1.8076644974699999E-4</v>
      </c>
      <c r="Y1511" s="35">
        <v>0</v>
      </c>
      <c r="Z1511" s="35">
        <v>4.18235048097E-4</v>
      </c>
      <c r="AA1511" s="35">
        <v>0</v>
      </c>
      <c r="AB1511" s="35">
        <v>0</v>
      </c>
      <c r="AC1511" s="35">
        <v>0</v>
      </c>
      <c r="AD1511" s="35">
        <v>1.13938473224E-3</v>
      </c>
      <c r="AE1511" s="35">
        <v>0</v>
      </c>
      <c r="AF1511" s="35">
        <v>0</v>
      </c>
      <c r="AG1511" s="35">
        <v>0</v>
      </c>
      <c r="AH1511" s="35">
        <v>0</v>
      </c>
      <c r="AI1511" s="35">
        <v>3.2679738562100001E-4</v>
      </c>
      <c r="AJ1511" s="35">
        <v>7.1428571428599997E-4</v>
      </c>
      <c r="AM1511" s="34"/>
      <c r="AY1511" s="36"/>
      <c r="AZ1511" s="36"/>
      <c r="BA1511" s="36"/>
      <c r="BB1511" s="36"/>
    </row>
    <row r="1512" spans="19:54" x14ac:dyDescent="0.2">
      <c r="S1512" s="8" t="s">
        <v>5461</v>
      </c>
      <c r="T1512" s="8" t="s">
        <v>5060</v>
      </c>
      <c r="U1512" s="35">
        <v>7.7789699570799996E-3</v>
      </c>
      <c r="V1512" s="35">
        <v>2.33702337023E-2</v>
      </c>
      <c r="W1512" s="35">
        <v>1.1475409836100001E-2</v>
      </c>
      <c r="X1512" s="35">
        <v>6.6883586406400004E-3</v>
      </c>
      <c r="Y1512" s="35">
        <v>1.0196649672300001E-2</v>
      </c>
      <c r="Z1512" s="35">
        <v>6.6917607695499998E-3</v>
      </c>
      <c r="AA1512" s="35">
        <v>7.5716234652100006E-2</v>
      </c>
      <c r="AB1512" s="35">
        <v>0.13043478260899999</v>
      </c>
      <c r="AC1512" s="35">
        <v>4.5678606638200003E-2</v>
      </c>
      <c r="AD1512" s="35">
        <v>9.9506266615999997E-2</v>
      </c>
      <c r="AE1512" s="35">
        <v>3.2124352331599999E-2</v>
      </c>
      <c r="AF1512" s="35">
        <v>2.3294509151400002E-2</v>
      </c>
      <c r="AG1512" s="35">
        <v>8.2304526748999997E-3</v>
      </c>
      <c r="AH1512" s="35">
        <v>1.3368983957200001E-2</v>
      </c>
      <c r="AI1512" s="35">
        <v>8.4967320261399998E-3</v>
      </c>
      <c r="AJ1512" s="35">
        <v>7.8571428571400006E-3</v>
      </c>
      <c r="AM1512" s="34"/>
      <c r="AY1512" s="36"/>
      <c r="AZ1512" s="36"/>
      <c r="BA1512" s="36"/>
      <c r="BB1512" s="36"/>
    </row>
    <row r="1513" spans="19:54" x14ac:dyDescent="0.2">
      <c r="S1513" s="8" t="s">
        <v>5461</v>
      </c>
      <c r="T1513" s="8" t="s">
        <v>4973</v>
      </c>
      <c r="U1513" s="35">
        <v>0</v>
      </c>
      <c r="V1513" s="35">
        <v>0</v>
      </c>
      <c r="W1513" s="35">
        <v>0</v>
      </c>
      <c r="X1513" s="35">
        <v>0</v>
      </c>
      <c r="Y1513" s="35">
        <v>0</v>
      </c>
      <c r="Z1513" s="35">
        <v>0</v>
      </c>
      <c r="AA1513" s="35">
        <v>0</v>
      </c>
      <c r="AB1513" s="35">
        <v>0</v>
      </c>
      <c r="AC1513" s="35">
        <v>0</v>
      </c>
      <c r="AD1513" s="35">
        <v>0</v>
      </c>
      <c r="AE1513" s="35">
        <v>0</v>
      </c>
      <c r="AF1513" s="35">
        <v>0</v>
      </c>
      <c r="AG1513" s="35">
        <v>0</v>
      </c>
      <c r="AH1513" s="35">
        <v>0</v>
      </c>
      <c r="AI1513" s="35">
        <v>0</v>
      </c>
      <c r="AJ1513" s="35">
        <v>0</v>
      </c>
      <c r="AM1513" s="34"/>
      <c r="AY1513" s="36"/>
      <c r="AZ1513" s="36"/>
      <c r="BA1513" s="36"/>
      <c r="BB1513" s="36"/>
    </row>
    <row r="1514" spans="19:54" ht="15.75" thickBot="1" x14ac:dyDescent="0.25">
      <c r="S1514" s="40" t="s">
        <v>5461</v>
      </c>
      <c r="T1514" s="40" t="s">
        <v>52</v>
      </c>
      <c r="U1514" s="41">
        <v>0</v>
      </c>
      <c r="V1514" s="41">
        <v>0</v>
      </c>
      <c r="W1514" s="41">
        <v>0</v>
      </c>
      <c r="X1514" s="41">
        <v>0</v>
      </c>
      <c r="Y1514" s="41">
        <v>0</v>
      </c>
      <c r="Z1514" s="41">
        <v>0</v>
      </c>
      <c r="AA1514" s="41">
        <v>0</v>
      </c>
      <c r="AB1514" s="41">
        <v>0</v>
      </c>
      <c r="AC1514" s="41">
        <v>0</v>
      </c>
      <c r="AD1514" s="41">
        <v>0</v>
      </c>
      <c r="AE1514" s="41">
        <v>0</v>
      </c>
      <c r="AF1514" s="41">
        <v>0</v>
      </c>
      <c r="AG1514" s="41">
        <v>0</v>
      </c>
      <c r="AH1514" s="41">
        <v>0</v>
      </c>
      <c r="AI1514" s="41">
        <v>0</v>
      </c>
      <c r="AJ1514" s="41">
        <v>0</v>
      </c>
      <c r="AM1514" s="34"/>
      <c r="AY1514" s="36"/>
      <c r="AZ1514" s="36"/>
      <c r="BA1514" s="36"/>
      <c r="BB1514" s="36"/>
    </row>
    <row r="1515" spans="19:54" x14ac:dyDescent="0.2">
      <c r="S1515" s="8" t="s">
        <v>5462</v>
      </c>
      <c r="T1515" s="8" t="s">
        <v>5054</v>
      </c>
      <c r="U1515" s="35">
        <v>0.99113355780000001</v>
      </c>
      <c r="V1515" s="35">
        <v>0.97914252607200003</v>
      </c>
      <c r="W1515" s="35">
        <v>0.98336798336800002</v>
      </c>
      <c r="X1515" s="35">
        <v>0.98909637799200001</v>
      </c>
      <c r="Y1515" s="35">
        <v>0.98279968245600002</v>
      </c>
      <c r="Z1515" s="35">
        <v>0.98792351559900005</v>
      </c>
      <c r="AA1515" s="35">
        <v>0.91789871028600001</v>
      </c>
      <c r="AB1515" s="35">
        <v>0.84670621292500003</v>
      </c>
      <c r="AC1515" s="35">
        <v>0.98761477685200005</v>
      </c>
      <c r="AD1515" s="35">
        <v>0.96390243902399997</v>
      </c>
      <c r="AE1515" s="35">
        <v>0.96080218778500004</v>
      </c>
      <c r="AF1515" s="35">
        <v>0.96242609193200002</v>
      </c>
      <c r="AG1515" s="35">
        <v>0.98846284357000003</v>
      </c>
      <c r="AH1515" s="35">
        <v>0.98237635019900005</v>
      </c>
      <c r="AI1515" s="35">
        <v>0.98995448124300001</v>
      </c>
      <c r="AJ1515" s="35">
        <v>0.98812260536399998</v>
      </c>
      <c r="AM1515" s="34"/>
      <c r="AY1515" s="36"/>
      <c r="AZ1515" s="36"/>
      <c r="BA1515" s="36"/>
      <c r="BB1515" s="36"/>
    </row>
    <row r="1516" spans="19:54" x14ac:dyDescent="0.2">
      <c r="S1516" s="8" t="s">
        <v>5462</v>
      </c>
      <c r="T1516" s="8" t="s">
        <v>5056</v>
      </c>
      <c r="U1516" s="35">
        <v>2.2446689113399999E-4</v>
      </c>
      <c r="V1516" s="35">
        <v>0</v>
      </c>
      <c r="W1516" s="35">
        <v>0</v>
      </c>
      <c r="X1516" s="35">
        <v>0</v>
      </c>
      <c r="Y1516" s="35">
        <v>0</v>
      </c>
      <c r="Z1516" s="35">
        <v>0</v>
      </c>
      <c r="AA1516" s="35">
        <v>0</v>
      </c>
      <c r="AB1516" s="35">
        <v>6.2441461130200002E-4</v>
      </c>
      <c r="AC1516" s="35">
        <v>2.1353833013000001E-4</v>
      </c>
      <c r="AD1516" s="35">
        <v>7.3170731707299997E-4</v>
      </c>
      <c r="AE1516" s="35">
        <v>0</v>
      </c>
      <c r="AF1516" s="35">
        <v>0</v>
      </c>
      <c r="AG1516" s="35">
        <v>3.39328130302E-4</v>
      </c>
      <c r="AH1516" s="35">
        <v>0</v>
      </c>
      <c r="AI1516" s="35">
        <v>0</v>
      </c>
      <c r="AJ1516" s="35">
        <v>0</v>
      </c>
      <c r="AM1516" s="34"/>
      <c r="AY1516" s="36"/>
      <c r="AZ1516" s="36"/>
      <c r="BA1516" s="36"/>
      <c r="BB1516" s="36"/>
    </row>
    <row r="1517" spans="19:54" x14ac:dyDescent="0.2">
      <c r="S1517" s="8" t="s">
        <v>5462</v>
      </c>
      <c r="T1517" s="8" t="s">
        <v>5058</v>
      </c>
      <c r="U1517" s="35">
        <v>2.2446689113399999E-4</v>
      </c>
      <c r="V1517" s="35">
        <v>0</v>
      </c>
      <c r="W1517" s="35">
        <v>2.9700029700000002E-4</v>
      </c>
      <c r="X1517" s="35">
        <v>1.2532898859499999E-4</v>
      </c>
      <c r="Y1517" s="35">
        <v>7.9386080973800003E-4</v>
      </c>
      <c r="Z1517" s="35">
        <v>1.0063737001E-3</v>
      </c>
      <c r="AA1517" s="35">
        <v>0</v>
      </c>
      <c r="AB1517" s="35">
        <v>3.1220730565100001E-4</v>
      </c>
      <c r="AC1517" s="35">
        <v>2.1353833013000001E-4</v>
      </c>
      <c r="AD1517" s="35">
        <v>4.8780487804899998E-4</v>
      </c>
      <c r="AE1517" s="35">
        <v>9.1157702825899996E-4</v>
      </c>
      <c r="AF1517" s="35">
        <v>7.62921991226E-4</v>
      </c>
      <c r="AG1517" s="35">
        <v>3.39328130302E-4</v>
      </c>
      <c r="AH1517" s="35">
        <v>0</v>
      </c>
      <c r="AI1517" s="35">
        <v>7.8480615287999998E-4</v>
      </c>
      <c r="AJ1517" s="35">
        <v>0</v>
      </c>
      <c r="AM1517" s="34"/>
      <c r="AY1517" s="36"/>
      <c r="AZ1517" s="36"/>
      <c r="BA1517" s="36"/>
      <c r="BB1517" s="36"/>
    </row>
    <row r="1518" spans="19:54" x14ac:dyDescent="0.2">
      <c r="S1518" s="8" t="s">
        <v>5462</v>
      </c>
      <c r="T1518" s="8" t="s">
        <v>5060</v>
      </c>
      <c r="U1518" s="35">
        <v>8.4175084175099994E-3</v>
      </c>
      <c r="V1518" s="35">
        <v>2.0857473928200001E-2</v>
      </c>
      <c r="W1518" s="35">
        <v>1.6335016335000001E-2</v>
      </c>
      <c r="X1518" s="35">
        <v>1.0778293019200001E-2</v>
      </c>
      <c r="Y1518" s="35">
        <v>1.6406456734599999E-2</v>
      </c>
      <c r="Z1518" s="35">
        <v>1.10701107011E-2</v>
      </c>
      <c r="AA1518" s="35">
        <v>8.2101289713699996E-2</v>
      </c>
      <c r="AB1518" s="35">
        <v>0.15235716515799999</v>
      </c>
      <c r="AC1518" s="35">
        <v>1.19581464873E-2</v>
      </c>
      <c r="AD1518" s="35">
        <v>3.48780487805E-2</v>
      </c>
      <c r="AE1518" s="35">
        <v>3.8286235186899997E-2</v>
      </c>
      <c r="AF1518" s="35">
        <v>3.6810986076699997E-2</v>
      </c>
      <c r="AG1518" s="35">
        <v>1.0858500169700001E-2</v>
      </c>
      <c r="AH1518" s="35">
        <v>1.7623649801000001E-2</v>
      </c>
      <c r="AI1518" s="35">
        <v>9.2607126039899994E-3</v>
      </c>
      <c r="AJ1518" s="35">
        <v>1.1877394636E-2</v>
      </c>
      <c r="AM1518" s="34"/>
      <c r="AY1518" s="36"/>
      <c r="AZ1518" s="36"/>
      <c r="BA1518" s="36"/>
      <c r="BB1518" s="36"/>
    </row>
    <row r="1519" spans="19:54" x14ac:dyDescent="0.2">
      <c r="S1519" s="8" t="s">
        <v>5462</v>
      </c>
      <c r="T1519" s="8" t="s">
        <v>4973</v>
      </c>
      <c r="U1519" s="35">
        <v>0</v>
      </c>
      <c r="V1519" s="35">
        <v>0</v>
      </c>
      <c r="W1519" s="35">
        <v>0</v>
      </c>
      <c r="X1519" s="35">
        <v>0</v>
      </c>
      <c r="Y1519" s="35">
        <v>0</v>
      </c>
      <c r="Z1519" s="35">
        <v>0</v>
      </c>
      <c r="AA1519" s="35">
        <v>0</v>
      </c>
      <c r="AB1519" s="35">
        <v>0</v>
      </c>
      <c r="AC1519" s="35">
        <v>0</v>
      </c>
      <c r="AD1519" s="35">
        <v>0</v>
      </c>
      <c r="AE1519" s="35">
        <v>0</v>
      </c>
      <c r="AF1519" s="35">
        <v>0</v>
      </c>
      <c r="AG1519" s="35">
        <v>0</v>
      </c>
      <c r="AH1519" s="35">
        <v>0</v>
      </c>
      <c r="AI1519" s="35">
        <v>0</v>
      </c>
      <c r="AJ1519" s="35">
        <v>0</v>
      </c>
      <c r="AM1519" s="34"/>
      <c r="AY1519" s="36"/>
      <c r="AZ1519" s="36"/>
      <c r="BA1519" s="36"/>
      <c r="BB1519" s="36"/>
    </row>
    <row r="1520" spans="19:54" ht="15.75" thickBot="1" x14ac:dyDescent="0.25">
      <c r="S1520" s="40" t="s">
        <v>5462</v>
      </c>
      <c r="T1520" s="40" t="s">
        <v>52</v>
      </c>
      <c r="U1520" s="41">
        <v>0</v>
      </c>
      <c r="V1520" s="41">
        <v>0</v>
      </c>
      <c r="W1520" s="41">
        <v>0</v>
      </c>
      <c r="X1520" s="41">
        <v>0</v>
      </c>
      <c r="Y1520" s="41">
        <v>0</v>
      </c>
      <c r="Z1520" s="41">
        <v>0</v>
      </c>
      <c r="AA1520" s="41">
        <v>0</v>
      </c>
      <c r="AB1520" s="41">
        <v>0</v>
      </c>
      <c r="AC1520" s="41">
        <v>0</v>
      </c>
      <c r="AD1520" s="41">
        <v>0</v>
      </c>
      <c r="AE1520" s="41">
        <v>0</v>
      </c>
      <c r="AF1520" s="41">
        <v>0</v>
      </c>
      <c r="AG1520" s="41">
        <v>0</v>
      </c>
      <c r="AH1520" s="41">
        <v>0</v>
      </c>
      <c r="AI1520" s="41">
        <v>0</v>
      </c>
      <c r="AJ1520" s="41">
        <v>0</v>
      </c>
      <c r="AM1520" s="34"/>
      <c r="AY1520" s="36"/>
      <c r="AZ1520" s="36"/>
      <c r="BA1520" s="36"/>
      <c r="BB1520" s="36"/>
    </row>
    <row r="1521" spans="19:54" x14ac:dyDescent="0.2">
      <c r="S1521" s="8" t="s">
        <v>5463</v>
      </c>
      <c r="T1521" s="8" t="s">
        <v>5054</v>
      </c>
      <c r="U1521" s="35">
        <v>0.98843217398000005</v>
      </c>
      <c r="V1521" s="35">
        <v>0.97760000000000002</v>
      </c>
      <c r="W1521" s="35">
        <v>0.98623853211000001</v>
      </c>
      <c r="X1521" s="35">
        <v>0.991767592812</v>
      </c>
      <c r="Y1521" s="35">
        <v>0.98355804011799997</v>
      </c>
      <c r="Z1521" s="35">
        <v>0.98938238372999998</v>
      </c>
      <c r="AA1521" s="35">
        <v>0.93958818958799994</v>
      </c>
      <c r="AB1521" s="35">
        <v>0.77433270423300005</v>
      </c>
      <c r="AC1521" s="35">
        <v>0.99340057278000005</v>
      </c>
      <c r="AD1521" s="35">
        <v>0.98748599178200003</v>
      </c>
      <c r="AE1521" s="35">
        <v>0.944794952681</v>
      </c>
      <c r="AF1521" s="35">
        <v>0.95676712947300002</v>
      </c>
      <c r="AG1521" s="35">
        <v>0.99163701067599996</v>
      </c>
      <c r="AH1521" s="35">
        <v>0.98539762580099999</v>
      </c>
      <c r="AI1521" s="35">
        <v>0.99013240069899999</v>
      </c>
      <c r="AJ1521" s="35">
        <v>0.98973821989499999</v>
      </c>
      <c r="AM1521" s="34"/>
      <c r="AY1521" s="36"/>
      <c r="AZ1521" s="36"/>
      <c r="BA1521" s="36"/>
      <c r="BB1521" s="36"/>
    </row>
    <row r="1522" spans="19:54" x14ac:dyDescent="0.2">
      <c r="S1522" s="8" t="s">
        <v>5463</v>
      </c>
      <c r="T1522" s="8" t="s">
        <v>5056</v>
      </c>
      <c r="U1522" s="35">
        <v>7.7118840132600006E-5</v>
      </c>
      <c r="V1522" s="35">
        <v>0</v>
      </c>
      <c r="W1522" s="35">
        <v>2.9916234543299997E-4</v>
      </c>
      <c r="X1522" s="35">
        <v>0</v>
      </c>
      <c r="Y1522" s="35">
        <v>1.64419598816E-4</v>
      </c>
      <c r="Z1522" s="35">
        <v>1.4954389113200001E-4</v>
      </c>
      <c r="AA1522" s="35">
        <v>1.9425019424999999E-4</v>
      </c>
      <c r="AB1522" s="35">
        <v>2.6961445133500002E-4</v>
      </c>
      <c r="AC1522" s="35">
        <v>1.24517494708E-4</v>
      </c>
      <c r="AD1522" s="35">
        <v>3.7355248412399998E-4</v>
      </c>
      <c r="AE1522" s="35">
        <v>1.5772870662499999E-4</v>
      </c>
      <c r="AF1522" s="35">
        <v>1.12879557512E-4</v>
      </c>
      <c r="AG1522" s="35">
        <v>0</v>
      </c>
      <c r="AH1522" s="35">
        <v>0</v>
      </c>
      <c r="AI1522" s="35">
        <v>1.2490632026000001E-4</v>
      </c>
      <c r="AJ1522" s="35">
        <v>0</v>
      </c>
      <c r="AM1522" s="34"/>
      <c r="AY1522" s="36"/>
      <c r="AZ1522" s="36"/>
      <c r="BA1522" s="36"/>
      <c r="BB1522" s="36"/>
    </row>
    <row r="1523" spans="19:54" x14ac:dyDescent="0.2">
      <c r="S1523" s="8" t="s">
        <v>5463</v>
      </c>
      <c r="T1523" s="8" t="s">
        <v>5058</v>
      </c>
      <c r="U1523" s="35">
        <v>1.54237680265E-4</v>
      </c>
      <c r="V1523" s="35">
        <v>0</v>
      </c>
      <c r="W1523" s="35">
        <v>1.99441563622E-4</v>
      </c>
      <c r="X1523" s="35">
        <v>1.58315522837E-4</v>
      </c>
      <c r="Y1523" s="35">
        <v>3.28839197632E-4</v>
      </c>
      <c r="Z1523" s="35">
        <v>4.4863167339599999E-4</v>
      </c>
      <c r="AA1523" s="35">
        <v>0</v>
      </c>
      <c r="AB1523" s="35">
        <v>6.7403612833599996E-4</v>
      </c>
      <c r="AC1523" s="35">
        <v>4.9806997883200001E-4</v>
      </c>
      <c r="AD1523" s="35">
        <v>9.3388121031E-4</v>
      </c>
      <c r="AE1523" s="35">
        <v>9.46372239748E-4</v>
      </c>
      <c r="AF1523" s="35">
        <v>9.0303646009699996E-4</v>
      </c>
      <c r="AG1523" s="35">
        <v>5.3380782918099998E-4</v>
      </c>
      <c r="AH1523" s="35">
        <v>1.0505305179099999E-4</v>
      </c>
      <c r="AI1523" s="35">
        <v>6.2453160129899996E-4</v>
      </c>
      <c r="AJ1523" s="35">
        <v>2.0942408376999999E-4</v>
      </c>
      <c r="AM1523" s="34"/>
      <c r="AY1523" s="36"/>
      <c r="AZ1523" s="36"/>
      <c r="BA1523" s="36"/>
      <c r="BB1523" s="36"/>
    </row>
    <row r="1524" spans="19:54" x14ac:dyDescent="0.2">
      <c r="S1524" s="8" t="s">
        <v>5463</v>
      </c>
      <c r="T1524" s="8" t="s">
        <v>5060</v>
      </c>
      <c r="U1524" s="35">
        <v>1.13364694995E-2</v>
      </c>
      <c r="V1524" s="35">
        <v>2.24E-2</v>
      </c>
      <c r="W1524" s="35">
        <v>1.32628639809E-2</v>
      </c>
      <c r="X1524" s="35">
        <v>8.0740916646899995E-3</v>
      </c>
      <c r="Y1524" s="35">
        <v>1.5948701085199999E-2</v>
      </c>
      <c r="Z1524" s="35">
        <v>1.0019440705799999E-2</v>
      </c>
      <c r="AA1524" s="35">
        <v>6.0217560217599997E-2</v>
      </c>
      <c r="AB1524" s="35">
        <v>0.224723645187</v>
      </c>
      <c r="AC1524" s="35">
        <v>5.9768397459800003E-3</v>
      </c>
      <c r="AD1524" s="35">
        <v>1.12065745237E-2</v>
      </c>
      <c r="AE1524" s="35">
        <v>5.4100946372199997E-2</v>
      </c>
      <c r="AF1524" s="35">
        <v>4.2216954509499999E-2</v>
      </c>
      <c r="AG1524" s="35">
        <v>7.8291814946599998E-3</v>
      </c>
      <c r="AH1524" s="35">
        <v>1.4497321147199999E-2</v>
      </c>
      <c r="AI1524" s="35">
        <v>9.1181613789700008E-3</v>
      </c>
      <c r="AJ1524" s="35">
        <v>1.0052356020900001E-2</v>
      </c>
      <c r="AM1524" s="34"/>
      <c r="AY1524" s="36"/>
      <c r="AZ1524" s="36"/>
      <c r="BA1524" s="36"/>
      <c r="BB1524" s="36"/>
    </row>
    <row r="1525" spans="19:54" x14ac:dyDescent="0.2">
      <c r="S1525" s="8" t="s">
        <v>5463</v>
      </c>
      <c r="T1525" s="8" t="s">
        <v>4973</v>
      </c>
      <c r="U1525" s="35">
        <v>0</v>
      </c>
      <c r="V1525" s="35">
        <v>0</v>
      </c>
      <c r="W1525" s="35">
        <v>0</v>
      </c>
      <c r="X1525" s="35">
        <v>0</v>
      </c>
      <c r="Y1525" s="35">
        <v>0</v>
      </c>
      <c r="Z1525" s="35">
        <v>0</v>
      </c>
      <c r="AA1525" s="35">
        <v>0</v>
      </c>
      <c r="AB1525" s="35">
        <v>0</v>
      </c>
      <c r="AC1525" s="35">
        <v>0</v>
      </c>
      <c r="AD1525" s="35">
        <v>0</v>
      </c>
      <c r="AE1525" s="35">
        <v>0</v>
      </c>
      <c r="AF1525" s="35">
        <v>0</v>
      </c>
      <c r="AG1525" s="35">
        <v>0</v>
      </c>
      <c r="AH1525" s="35">
        <v>0</v>
      </c>
      <c r="AI1525" s="35">
        <v>0</v>
      </c>
      <c r="AJ1525" s="35">
        <v>0</v>
      </c>
      <c r="AM1525" s="34"/>
      <c r="AY1525" s="36"/>
      <c r="AZ1525" s="36"/>
      <c r="BA1525" s="36"/>
      <c r="BB1525" s="36"/>
    </row>
    <row r="1526" spans="19:54" ht="15.75" thickBot="1" x14ac:dyDescent="0.25">
      <c r="S1526" s="40" t="s">
        <v>5463</v>
      </c>
      <c r="T1526" s="40" t="s">
        <v>52</v>
      </c>
      <c r="U1526" s="41">
        <v>0</v>
      </c>
      <c r="V1526" s="41">
        <v>0</v>
      </c>
      <c r="W1526" s="41">
        <v>0</v>
      </c>
      <c r="X1526" s="41">
        <v>0</v>
      </c>
      <c r="Y1526" s="41">
        <v>0</v>
      </c>
      <c r="Z1526" s="41">
        <v>0</v>
      </c>
      <c r="AA1526" s="41">
        <v>0</v>
      </c>
      <c r="AB1526" s="41">
        <v>0</v>
      </c>
      <c r="AC1526" s="41">
        <v>0</v>
      </c>
      <c r="AD1526" s="41">
        <v>0</v>
      </c>
      <c r="AE1526" s="41">
        <v>0</v>
      </c>
      <c r="AF1526" s="41">
        <v>0</v>
      </c>
      <c r="AG1526" s="41">
        <v>0</v>
      </c>
      <c r="AH1526" s="41">
        <v>0</v>
      </c>
      <c r="AI1526" s="41">
        <v>0</v>
      </c>
      <c r="AJ1526" s="41">
        <v>0</v>
      </c>
      <c r="AM1526" s="34"/>
      <c r="AY1526" s="36"/>
      <c r="AZ1526" s="36"/>
      <c r="BA1526" s="36"/>
      <c r="BB1526" s="36"/>
    </row>
    <row r="1527" spans="19:54" x14ac:dyDescent="0.2">
      <c r="S1527" s="8" t="s">
        <v>5464</v>
      </c>
      <c r="T1527" s="8" t="s">
        <v>5054</v>
      </c>
      <c r="U1527" s="35">
        <v>0.92237582578900001</v>
      </c>
      <c r="V1527" s="35">
        <v>0.75650118203299999</v>
      </c>
      <c r="W1527" s="35">
        <v>0.79164815637499997</v>
      </c>
      <c r="X1527" s="35">
        <v>0.79080218710200001</v>
      </c>
      <c r="Y1527" s="35">
        <v>0.87510781438700003</v>
      </c>
      <c r="Z1527" s="35">
        <v>0.90162468326099998</v>
      </c>
      <c r="AA1527" s="35">
        <v>0.91443708609300001</v>
      </c>
      <c r="AB1527" s="35">
        <v>0.638691718859</v>
      </c>
      <c r="AC1527" s="35">
        <v>0.97700801694100003</v>
      </c>
      <c r="AD1527" s="35">
        <v>0.92557403008700001</v>
      </c>
      <c r="AE1527" s="35">
        <v>0.87756156363000004</v>
      </c>
      <c r="AF1527" s="35">
        <v>0.86382527190699998</v>
      </c>
      <c r="AG1527" s="35">
        <v>0.85636982065599998</v>
      </c>
      <c r="AH1527" s="35">
        <v>0.78946600525199995</v>
      </c>
      <c r="AI1527" s="35">
        <v>0.83226715819099994</v>
      </c>
      <c r="AJ1527" s="35">
        <v>0.80995902930999997</v>
      </c>
      <c r="AM1527" s="34"/>
      <c r="AY1527" s="36"/>
      <c r="AZ1527" s="36"/>
      <c r="BA1527" s="36"/>
      <c r="BB1527" s="36"/>
    </row>
    <row r="1528" spans="19:54" x14ac:dyDescent="0.2">
      <c r="S1528" s="8" t="s">
        <v>5464</v>
      </c>
      <c r="T1528" s="8" t="s">
        <v>5056</v>
      </c>
      <c r="U1528" s="35">
        <v>6.1169562025900005E-5</v>
      </c>
      <c r="V1528" s="35">
        <v>0</v>
      </c>
      <c r="W1528" s="35">
        <v>7.4041166888799998E-5</v>
      </c>
      <c r="X1528" s="35">
        <v>7.49007564976E-5</v>
      </c>
      <c r="Y1528" s="35">
        <v>1.7250301880299999E-4</v>
      </c>
      <c r="Z1528" s="35">
        <v>1.4905351020999999E-4</v>
      </c>
      <c r="AA1528" s="35">
        <v>1.3245033112600001E-4</v>
      </c>
      <c r="AB1528" s="35">
        <v>1.3917884481600001E-4</v>
      </c>
      <c r="AC1528" s="35">
        <v>7.5631523218900004E-5</v>
      </c>
      <c r="AD1528" s="35">
        <v>0</v>
      </c>
      <c r="AE1528" s="35">
        <v>0</v>
      </c>
      <c r="AF1528" s="35">
        <v>0</v>
      </c>
      <c r="AG1528" s="35">
        <v>0</v>
      </c>
      <c r="AH1528" s="35">
        <v>0</v>
      </c>
      <c r="AI1528" s="35">
        <v>1.08424590697E-4</v>
      </c>
      <c r="AJ1528" s="35">
        <v>0</v>
      </c>
      <c r="AM1528" s="34"/>
      <c r="AY1528" s="36"/>
      <c r="AZ1528" s="36"/>
      <c r="BA1528" s="36"/>
      <c r="BB1528" s="36"/>
    </row>
    <row r="1529" spans="19:54" x14ac:dyDescent="0.2">
      <c r="S1529" s="8" t="s">
        <v>5464</v>
      </c>
      <c r="T1529" s="8" t="s">
        <v>5058</v>
      </c>
      <c r="U1529" s="35">
        <v>2.4467824810399998E-4</v>
      </c>
      <c r="V1529" s="35">
        <v>1.57604412924E-3</v>
      </c>
      <c r="W1529" s="35">
        <v>7.4041166888799998E-5</v>
      </c>
      <c r="X1529" s="35">
        <v>2.99603025991E-4</v>
      </c>
      <c r="Y1529" s="35">
        <v>5.17509056408E-4</v>
      </c>
      <c r="Z1529" s="35">
        <v>4.4716053063E-4</v>
      </c>
      <c r="AA1529" s="35">
        <v>1.3245033112600001E-4</v>
      </c>
      <c r="AB1529" s="35">
        <v>0</v>
      </c>
      <c r="AC1529" s="35">
        <v>1.2101043715000001E-3</v>
      </c>
      <c r="AD1529" s="35">
        <v>5.9382422802900005E-4</v>
      </c>
      <c r="AE1529" s="35">
        <v>3.44411916652E-4</v>
      </c>
      <c r="AF1529" s="35">
        <v>6.1897603678499999E-4</v>
      </c>
      <c r="AG1529" s="35">
        <v>1.5460729746400001E-4</v>
      </c>
      <c r="AH1529" s="35">
        <v>1.4590020426E-4</v>
      </c>
      <c r="AI1529" s="35">
        <v>4.3369836278900001E-4</v>
      </c>
      <c r="AJ1529" s="35">
        <v>4.7273873306000002E-4</v>
      </c>
      <c r="AM1529" s="34"/>
      <c r="AY1529" s="36"/>
      <c r="AZ1529" s="36"/>
      <c r="BA1529" s="36"/>
      <c r="BB1529" s="36"/>
    </row>
    <row r="1530" spans="19:54" x14ac:dyDescent="0.2">
      <c r="S1530" s="8" t="s">
        <v>5464</v>
      </c>
      <c r="T1530" s="8" t="s">
        <v>5060</v>
      </c>
      <c r="U1530" s="35">
        <v>7.7318326400799997E-2</v>
      </c>
      <c r="V1530" s="35">
        <v>0.24192277383800001</v>
      </c>
      <c r="W1530" s="35">
        <v>0.20820376129099999</v>
      </c>
      <c r="X1530" s="35">
        <v>0.20882330911499999</v>
      </c>
      <c r="Y1530" s="35">
        <v>0.124202173538</v>
      </c>
      <c r="Z1530" s="35">
        <v>9.7779102697899994E-2</v>
      </c>
      <c r="AA1530" s="35">
        <v>8.5298013244999998E-2</v>
      </c>
      <c r="AB1530" s="35">
        <v>0.36116910229600002</v>
      </c>
      <c r="AC1530" s="35">
        <v>2.1706247163799999E-2</v>
      </c>
      <c r="AD1530" s="35">
        <v>7.38321456849E-2</v>
      </c>
      <c r="AE1530" s="35">
        <v>0.12209402445299999</v>
      </c>
      <c r="AF1530" s="35">
        <v>0.13555575205600001</v>
      </c>
      <c r="AG1530" s="35">
        <v>0.14347557204700001</v>
      </c>
      <c r="AH1530" s="35">
        <v>0.210388094543</v>
      </c>
      <c r="AI1530" s="35">
        <v>0.167190718855</v>
      </c>
      <c r="AJ1530" s="35">
        <v>0.18956823195700001</v>
      </c>
      <c r="AM1530" s="34"/>
      <c r="AY1530" s="36"/>
      <c r="AZ1530" s="36"/>
      <c r="BA1530" s="36"/>
      <c r="BB1530" s="36"/>
    </row>
    <row r="1531" spans="19:54" x14ac:dyDescent="0.2">
      <c r="S1531" s="8" t="s">
        <v>5464</v>
      </c>
      <c r="T1531" s="8" t="s">
        <v>4973</v>
      </c>
      <c r="U1531" s="35">
        <v>0</v>
      </c>
      <c r="V1531" s="35">
        <v>0</v>
      </c>
      <c r="W1531" s="35">
        <v>0</v>
      </c>
      <c r="X1531" s="35">
        <v>0</v>
      </c>
      <c r="Y1531" s="35">
        <v>0</v>
      </c>
      <c r="Z1531" s="35">
        <v>0</v>
      </c>
      <c r="AA1531" s="35">
        <v>0</v>
      </c>
      <c r="AB1531" s="35">
        <v>0</v>
      </c>
      <c r="AC1531" s="35">
        <v>0</v>
      </c>
      <c r="AD1531" s="35">
        <v>0</v>
      </c>
      <c r="AE1531" s="35">
        <v>0</v>
      </c>
      <c r="AF1531" s="35">
        <v>0</v>
      </c>
      <c r="AG1531" s="35">
        <v>0</v>
      </c>
      <c r="AH1531" s="35">
        <v>0</v>
      </c>
      <c r="AI1531" s="35">
        <v>0</v>
      </c>
      <c r="AJ1531" s="35">
        <v>0</v>
      </c>
      <c r="AM1531" s="34"/>
      <c r="AY1531" s="36"/>
      <c r="AZ1531" s="36"/>
      <c r="BA1531" s="36"/>
      <c r="BB1531" s="36"/>
    </row>
    <row r="1532" spans="19:54" ht="15.75" thickBot="1" x14ac:dyDescent="0.25">
      <c r="S1532" s="40" t="s">
        <v>5464</v>
      </c>
      <c r="T1532" s="40" t="s">
        <v>52</v>
      </c>
      <c r="U1532" s="41">
        <v>0</v>
      </c>
      <c r="V1532" s="41">
        <v>0</v>
      </c>
      <c r="W1532" s="41">
        <v>0</v>
      </c>
      <c r="X1532" s="41">
        <v>0</v>
      </c>
      <c r="Y1532" s="41">
        <v>0</v>
      </c>
      <c r="Z1532" s="41">
        <v>0</v>
      </c>
      <c r="AA1532" s="41">
        <v>0</v>
      </c>
      <c r="AB1532" s="41">
        <v>0</v>
      </c>
      <c r="AC1532" s="41">
        <v>0</v>
      </c>
      <c r="AD1532" s="41">
        <v>0</v>
      </c>
      <c r="AE1532" s="41">
        <v>0</v>
      </c>
      <c r="AF1532" s="41">
        <v>0</v>
      </c>
      <c r="AG1532" s="41">
        <v>0</v>
      </c>
      <c r="AH1532" s="41">
        <v>0</v>
      </c>
      <c r="AI1532" s="41">
        <v>0</v>
      </c>
      <c r="AJ1532" s="41">
        <v>0</v>
      </c>
      <c r="AM1532" s="34"/>
      <c r="AY1532" s="36"/>
      <c r="AZ1532" s="36"/>
      <c r="BA1532" s="36"/>
      <c r="BB1532" s="36"/>
    </row>
    <row r="1533" spans="19:54" x14ac:dyDescent="0.2">
      <c r="S1533" s="8" t="s">
        <v>5465</v>
      </c>
      <c r="T1533" s="8" t="s">
        <v>5054</v>
      </c>
      <c r="U1533" s="35">
        <v>0.992151381572</v>
      </c>
      <c r="V1533" s="35">
        <v>0.983870967742</v>
      </c>
      <c r="W1533" s="35">
        <v>0.99174917491699999</v>
      </c>
      <c r="X1533" s="35">
        <v>0.99357601713099997</v>
      </c>
      <c r="Y1533" s="35">
        <v>0.98836015063299998</v>
      </c>
      <c r="Z1533" s="35">
        <v>0.99161676646700003</v>
      </c>
      <c r="AA1533" s="35">
        <v>0.95381526104400005</v>
      </c>
      <c r="AB1533" s="35">
        <v>0.82021772939299997</v>
      </c>
      <c r="AC1533" s="35">
        <v>0.984777517564</v>
      </c>
      <c r="AD1533" s="35">
        <v>0.969225064887</v>
      </c>
      <c r="AE1533" s="35">
        <v>0.94661378889600001</v>
      </c>
      <c r="AF1533" s="35">
        <v>0.96390658174099997</v>
      </c>
      <c r="AG1533" s="35">
        <v>0.990661478599</v>
      </c>
      <c r="AH1533" s="35">
        <v>0.98560511817999996</v>
      </c>
      <c r="AI1533" s="35">
        <v>0.99103892467099997</v>
      </c>
      <c r="AJ1533" s="35">
        <v>0.991403345725</v>
      </c>
      <c r="AM1533" s="34"/>
      <c r="AY1533" s="36"/>
      <c r="AZ1533" s="36"/>
      <c r="BA1533" s="36"/>
      <c r="BB1533" s="36"/>
    </row>
    <row r="1534" spans="19:54" x14ac:dyDescent="0.2">
      <c r="S1534" s="8" t="s">
        <v>5465</v>
      </c>
      <c r="T1534" s="8" t="s">
        <v>5056</v>
      </c>
      <c r="U1534" s="35">
        <v>1.07515320933E-4</v>
      </c>
      <c r="V1534" s="35">
        <v>0</v>
      </c>
      <c r="W1534" s="35">
        <v>1.8335166850000001E-4</v>
      </c>
      <c r="X1534" s="35">
        <v>1.25960448419E-4</v>
      </c>
      <c r="Y1534" s="35">
        <v>0</v>
      </c>
      <c r="Z1534" s="35">
        <v>0</v>
      </c>
      <c r="AA1534" s="35">
        <v>0</v>
      </c>
      <c r="AB1534" s="35">
        <v>6.22083981337E-4</v>
      </c>
      <c r="AC1534" s="35">
        <v>0</v>
      </c>
      <c r="AD1534" s="35">
        <v>0</v>
      </c>
      <c r="AE1534" s="35">
        <v>0</v>
      </c>
      <c r="AF1534" s="35">
        <v>5.7903879559900002E-4</v>
      </c>
      <c r="AG1534" s="35">
        <v>0</v>
      </c>
      <c r="AH1534" s="35">
        <v>0</v>
      </c>
      <c r="AI1534" s="35">
        <v>0</v>
      </c>
      <c r="AJ1534" s="35">
        <v>0</v>
      </c>
      <c r="AM1534" s="34"/>
      <c r="AY1534" s="36"/>
      <c r="AZ1534" s="36"/>
      <c r="BA1534" s="36"/>
      <c r="BB1534" s="36"/>
    </row>
    <row r="1535" spans="19:54" x14ac:dyDescent="0.2">
      <c r="S1535" s="8" t="s">
        <v>5465</v>
      </c>
      <c r="T1535" s="8" t="s">
        <v>5058</v>
      </c>
      <c r="U1535" s="35">
        <v>1.07515320933E-4</v>
      </c>
      <c r="V1535" s="35">
        <v>0</v>
      </c>
      <c r="W1535" s="35">
        <v>1.8335166850000001E-4</v>
      </c>
      <c r="X1535" s="35">
        <v>1.25960448419E-4</v>
      </c>
      <c r="Y1535" s="35">
        <v>1.0270455323500001E-3</v>
      </c>
      <c r="Z1535" s="35">
        <v>2.9940119760499999E-4</v>
      </c>
      <c r="AA1535" s="35">
        <v>0</v>
      </c>
      <c r="AB1535" s="35">
        <v>0</v>
      </c>
      <c r="AC1535" s="35">
        <v>1.6393442622999999E-3</v>
      </c>
      <c r="AD1535" s="35">
        <v>2.2246941045600001E-3</v>
      </c>
      <c r="AE1535" s="35">
        <v>3.0506406345299998E-4</v>
      </c>
      <c r="AF1535" s="35">
        <v>3.8602586373300002E-4</v>
      </c>
      <c r="AG1535" s="35">
        <v>2.5940337224400001E-4</v>
      </c>
      <c r="AH1535" s="35">
        <v>5.3314377110400002E-4</v>
      </c>
      <c r="AI1535" s="35">
        <v>5.6006720806500005E-4</v>
      </c>
      <c r="AJ1535" s="35">
        <v>9.2936802974000004E-4</v>
      </c>
      <c r="AM1535" s="34"/>
      <c r="AY1535" s="36"/>
      <c r="AZ1535" s="36"/>
      <c r="BA1535" s="36"/>
      <c r="BB1535" s="36"/>
    </row>
    <row r="1536" spans="19:54" x14ac:dyDescent="0.2">
      <c r="S1536" s="8" t="s">
        <v>5465</v>
      </c>
      <c r="T1536" s="8" t="s">
        <v>5060</v>
      </c>
      <c r="U1536" s="35">
        <v>7.6335877862599997E-3</v>
      </c>
      <c r="V1536" s="35">
        <v>1.6129032258100001E-2</v>
      </c>
      <c r="W1536" s="35">
        <v>7.8841217455100001E-3</v>
      </c>
      <c r="X1536" s="35">
        <v>6.1720619725400003E-3</v>
      </c>
      <c r="Y1536" s="35">
        <v>1.0612803834299999E-2</v>
      </c>
      <c r="Z1536" s="35">
        <v>8.0838323353300007E-3</v>
      </c>
      <c r="AA1536" s="35">
        <v>4.6184738955799998E-2</v>
      </c>
      <c r="AB1536" s="35">
        <v>0.179160186625</v>
      </c>
      <c r="AC1536" s="35">
        <v>1.3583138173299999E-2</v>
      </c>
      <c r="AD1536" s="35">
        <v>2.85502410085E-2</v>
      </c>
      <c r="AE1536" s="35">
        <v>5.3081147040900001E-2</v>
      </c>
      <c r="AF1536" s="35">
        <v>3.5128353599699999E-2</v>
      </c>
      <c r="AG1536" s="35">
        <v>9.0791180285300001E-3</v>
      </c>
      <c r="AH1536" s="35">
        <v>1.3861738048700001E-2</v>
      </c>
      <c r="AI1536" s="35">
        <v>8.4010081209699994E-3</v>
      </c>
      <c r="AJ1536" s="35">
        <v>7.6672862453499996E-3</v>
      </c>
      <c r="AM1536" s="34"/>
      <c r="AY1536" s="36"/>
      <c r="AZ1536" s="36"/>
      <c r="BA1536" s="36"/>
      <c r="BB1536" s="36"/>
    </row>
    <row r="1537" spans="19:54" x14ac:dyDescent="0.2">
      <c r="S1537" s="8" t="s">
        <v>5465</v>
      </c>
      <c r="T1537" s="8" t="s">
        <v>4973</v>
      </c>
      <c r="U1537" s="35">
        <v>0</v>
      </c>
      <c r="V1537" s="35">
        <v>0</v>
      </c>
      <c r="W1537" s="35">
        <v>0</v>
      </c>
      <c r="X1537" s="35">
        <v>0</v>
      </c>
      <c r="Y1537" s="35">
        <v>0</v>
      </c>
      <c r="Z1537" s="35">
        <v>0</v>
      </c>
      <c r="AA1537" s="35">
        <v>0</v>
      </c>
      <c r="AB1537" s="35">
        <v>0</v>
      </c>
      <c r="AC1537" s="35">
        <v>0</v>
      </c>
      <c r="AD1537" s="35">
        <v>0</v>
      </c>
      <c r="AE1537" s="35">
        <v>0</v>
      </c>
      <c r="AF1537" s="35">
        <v>0</v>
      </c>
      <c r="AG1537" s="35">
        <v>0</v>
      </c>
      <c r="AH1537" s="35">
        <v>0</v>
      </c>
      <c r="AI1537" s="35">
        <v>0</v>
      </c>
      <c r="AJ1537" s="35">
        <v>0</v>
      </c>
      <c r="AM1537" s="34"/>
      <c r="AY1537" s="36"/>
      <c r="AZ1537" s="36"/>
      <c r="BA1537" s="36"/>
      <c r="BB1537" s="36"/>
    </row>
    <row r="1538" spans="19:54" ht="15.75" thickBot="1" x14ac:dyDescent="0.25">
      <c r="S1538" s="40" t="s">
        <v>5465</v>
      </c>
      <c r="T1538" s="40" t="s">
        <v>52</v>
      </c>
      <c r="U1538" s="41">
        <v>0</v>
      </c>
      <c r="V1538" s="41">
        <v>0</v>
      </c>
      <c r="W1538" s="41">
        <v>0</v>
      </c>
      <c r="X1538" s="41">
        <v>0</v>
      </c>
      <c r="Y1538" s="41">
        <v>0</v>
      </c>
      <c r="Z1538" s="41">
        <v>0</v>
      </c>
      <c r="AA1538" s="41">
        <v>0</v>
      </c>
      <c r="AB1538" s="41">
        <v>0</v>
      </c>
      <c r="AC1538" s="41">
        <v>0</v>
      </c>
      <c r="AD1538" s="41">
        <v>0</v>
      </c>
      <c r="AE1538" s="41">
        <v>0</v>
      </c>
      <c r="AF1538" s="41">
        <v>0</v>
      </c>
      <c r="AG1538" s="41">
        <v>0</v>
      </c>
      <c r="AH1538" s="41">
        <v>0</v>
      </c>
      <c r="AI1538" s="41">
        <v>0</v>
      </c>
      <c r="AJ1538" s="41">
        <v>0</v>
      </c>
      <c r="AM1538" s="34"/>
      <c r="AY1538" s="36"/>
      <c r="AZ1538" s="36"/>
      <c r="BA1538" s="36"/>
      <c r="BB1538" s="36"/>
    </row>
    <row r="1539" spans="19:54" x14ac:dyDescent="0.2">
      <c r="S1539" s="8" t="s">
        <v>5466</v>
      </c>
      <c r="T1539" s="8" t="s">
        <v>5054</v>
      </c>
      <c r="U1539" s="35">
        <v>0.99291233679699997</v>
      </c>
      <c r="V1539" s="35">
        <v>0.982555156491</v>
      </c>
      <c r="W1539" s="35">
        <v>0.98982856205400005</v>
      </c>
      <c r="X1539" s="35">
        <v>0.99224424473700001</v>
      </c>
      <c r="Y1539" s="35">
        <v>0.98891752577299996</v>
      </c>
      <c r="Z1539" s="35">
        <v>0.99149298171</v>
      </c>
      <c r="AA1539" s="35">
        <v>0.97284788645499998</v>
      </c>
      <c r="AB1539" s="35">
        <v>0.87073750991300003</v>
      </c>
      <c r="AC1539" s="35">
        <v>0.99295502798699997</v>
      </c>
      <c r="AD1539" s="35">
        <v>0.99199332777299998</v>
      </c>
      <c r="AE1539" s="35">
        <v>0.97361563517899996</v>
      </c>
      <c r="AF1539" s="35">
        <v>0.97745114414599998</v>
      </c>
      <c r="AG1539" s="35">
        <v>0.99256947540499996</v>
      </c>
      <c r="AH1539" s="35">
        <v>0.98796814099300001</v>
      </c>
      <c r="AI1539" s="35">
        <v>0.99094138543499999</v>
      </c>
      <c r="AJ1539" s="35">
        <v>0.992297179774</v>
      </c>
      <c r="AM1539" s="34"/>
      <c r="AY1539" s="36"/>
      <c r="AZ1539" s="36"/>
      <c r="BA1539" s="36"/>
      <c r="BB1539" s="36"/>
    </row>
    <row r="1540" spans="19:54" x14ac:dyDescent="0.2">
      <c r="S1540" s="8" t="s">
        <v>5466</v>
      </c>
      <c r="T1540" s="8" t="s">
        <v>5056</v>
      </c>
      <c r="U1540" s="35">
        <v>0</v>
      </c>
      <c r="V1540" s="35">
        <v>0</v>
      </c>
      <c r="W1540" s="35">
        <v>0</v>
      </c>
      <c r="X1540" s="35">
        <v>6.1553613197100002E-5</v>
      </c>
      <c r="Y1540" s="35">
        <v>2.5773195876300001E-4</v>
      </c>
      <c r="Z1540" s="35">
        <v>1.4178363816800001E-4</v>
      </c>
      <c r="AA1540" s="35">
        <v>0</v>
      </c>
      <c r="AB1540" s="35">
        <v>1.32170235263E-4</v>
      </c>
      <c r="AC1540" s="35">
        <v>3.8602586373300002E-4</v>
      </c>
      <c r="AD1540" s="35">
        <v>0</v>
      </c>
      <c r="AE1540" s="35">
        <v>1.6286644951099999E-4</v>
      </c>
      <c r="AF1540" s="35">
        <v>0</v>
      </c>
      <c r="AG1540" s="35">
        <v>0</v>
      </c>
      <c r="AH1540" s="35">
        <v>1.69462802915E-4</v>
      </c>
      <c r="AI1540" s="35">
        <v>1.7761989342799999E-4</v>
      </c>
      <c r="AJ1540" s="35">
        <v>1.24239035905E-4</v>
      </c>
      <c r="AM1540" s="34"/>
      <c r="AY1540" s="36"/>
      <c r="AZ1540" s="36"/>
      <c r="BA1540" s="36"/>
      <c r="BB1540" s="36"/>
    </row>
    <row r="1541" spans="19:54" x14ac:dyDescent="0.2">
      <c r="S1541" s="8" t="s">
        <v>5466</v>
      </c>
      <c r="T1541" s="8" t="s">
        <v>5058</v>
      </c>
      <c r="U1541" s="35">
        <v>2.1316280309100001E-4</v>
      </c>
      <c r="V1541" s="35">
        <v>1.0261672652600001E-3</v>
      </c>
      <c r="W1541" s="35">
        <v>4.1013862685599999E-4</v>
      </c>
      <c r="X1541" s="35">
        <v>4.9242890557700005E-4</v>
      </c>
      <c r="Y1541" s="35">
        <v>1.2886597938100001E-3</v>
      </c>
      <c r="Z1541" s="35">
        <v>1.2760527435100001E-3</v>
      </c>
      <c r="AA1541" s="35">
        <v>1.5427337241599999E-4</v>
      </c>
      <c r="AB1541" s="35">
        <v>1.32170235263E-4</v>
      </c>
      <c r="AC1541" s="35">
        <v>2.2196487164600001E-3</v>
      </c>
      <c r="AD1541" s="35">
        <v>1.8348623853199999E-3</v>
      </c>
      <c r="AE1541" s="35">
        <v>1.9543973941399998E-3</v>
      </c>
      <c r="AF1541" s="35">
        <v>1.0021713712999999E-3</v>
      </c>
      <c r="AG1541" s="35">
        <v>1.48610491901E-4</v>
      </c>
      <c r="AH1541" s="35">
        <v>5.9311981020200002E-4</v>
      </c>
      <c r="AI1541" s="35">
        <v>1.1545293072799999E-3</v>
      </c>
      <c r="AJ1541" s="35">
        <v>8.6967325133600003E-4</v>
      </c>
      <c r="AM1541" s="34"/>
      <c r="AY1541" s="36"/>
      <c r="AZ1541" s="36"/>
      <c r="BA1541" s="36"/>
      <c r="BB1541" s="36"/>
    </row>
    <row r="1542" spans="19:54" x14ac:dyDescent="0.2">
      <c r="S1542" s="8" t="s">
        <v>5466</v>
      </c>
      <c r="T1542" s="8" t="s">
        <v>5060</v>
      </c>
      <c r="U1542" s="35">
        <v>6.8745003996799996E-3</v>
      </c>
      <c r="V1542" s="35">
        <v>1.6418676244200001E-2</v>
      </c>
      <c r="W1542" s="35">
        <v>9.7612993191700005E-3</v>
      </c>
      <c r="X1542" s="35">
        <v>7.2017727440599998E-3</v>
      </c>
      <c r="Y1542" s="35">
        <v>9.5360824742300003E-3</v>
      </c>
      <c r="Z1542" s="35">
        <v>7.08918190841E-3</v>
      </c>
      <c r="AA1542" s="35">
        <v>2.6997840172799999E-2</v>
      </c>
      <c r="AB1542" s="35">
        <v>0.12899814961700001</v>
      </c>
      <c r="AC1542" s="35">
        <v>4.43929743293E-3</v>
      </c>
      <c r="AD1542" s="35">
        <v>6.1718098415299997E-3</v>
      </c>
      <c r="AE1542" s="35">
        <v>2.4267100977200001E-2</v>
      </c>
      <c r="AF1542" s="35">
        <v>2.1546684483000001E-2</v>
      </c>
      <c r="AG1542" s="35">
        <v>7.2819141031399996E-3</v>
      </c>
      <c r="AH1542" s="35">
        <v>1.1269276393799999E-2</v>
      </c>
      <c r="AI1542" s="35">
        <v>7.7264653641199998E-3</v>
      </c>
      <c r="AJ1542" s="35">
        <v>6.70890793887E-3</v>
      </c>
      <c r="AM1542" s="34"/>
      <c r="AY1542" s="36"/>
      <c r="AZ1542" s="36"/>
      <c r="BA1542" s="36"/>
      <c r="BB1542" s="36"/>
    </row>
    <row r="1543" spans="19:54" x14ac:dyDescent="0.2">
      <c r="S1543" s="8" t="s">
        <v>5466</v>
      </c>
      <c r="T1543" s="8" t="s">
        <v>4973</v>
      </c>
      <c r="U1543" s="35">
        <v>0</v>
      </c>
      <c r="V1543" s="35">
        <v>0</v>
      </c>
      <c r="W1543" s="35">
        <v>0</v>
      </c>
      <c r="X1543" s="35">
        <v>0</v>
      </c>
      <c r="Y1543" s="35">
        <v>0</v>
      </c>
      <c r="Z1543" s="35">
        <v>0</v>
      </c>
      <c r="AA1543" s="35">
        <v>0</v>
      </c>
      <c r="AB1543" s="35">
        <v>0</v>
      </c>
      <c r="AC1543" s="35">
        <v>0</v>
      </c>
      <c r="AD1543" s="35">
        <v>0</v>
      </c>
      <c r="AE1543" s="35">
        <v>0</v>
      </c>
      <c r="AF1543" s="35">
        <v>0</v>
      </c>
      <c r="AG1543" s="35">
        <v>0</v>
      </c>
      <c r="AH1543" s="35">
        <v>0</v>
      </c>
      <c r="AI1543" s="35">
        <v>0</v>
      </c>
      <c r="AJ1543" s="35">
        <v>0</v>
      </c>
      <c r="AM1543" s="34"/>
      <c r="AY1543" s="36"/>
      <c r="AZ1543" s="36"/>
      <c r="BA1543" s="36"/>
      <c r="BB1543" s="36"/>
    </row>
    <row r="1544" spans="19:54" ht="15.75" thickBot="1" x14ac:dyDescent="0.25">
      <c r="S1544" s="40" t="s">
        <v>5466</v>
      </c>
      <c r="T1544" s="40" t="s">
        <v>52</v>
      </c>
      <c r="U1544" s="41">
        <v>0</v>
      </c>
      <c r="V1544" s="41">
        <v>0</v>
      </c>
      <c r="W1544" s="41">
        <v>0</v>
      </c>
      <c r="X1544" s="41">
        <v>0</v>
      </c>
      <c r="Y1544" s="41">
        <v>0</v>
      </c>
      <c r="Z1544" s="41">
        <v>0</v>
      </c>
      <c r="AA1544" s="41">
        <v>0</v>
      </c>
      <c r="AB1544" s="41">
        <v>0</v>
      </c>
      <c r="AC1544" s="41">
        <v>0</v>
      </c>
      <c r="AD1544" s="41">
        <v>0</v>
      </c>
      <c r="AE1544" s="41">
        <v>0</v>
      </c>
      <c r="AF1544" s="41">
        <v>0</v>
      </c>
      <c r="AG1544" s="41">
        <v>0</v>
      </c>
      <c r="AH1544" s="41">
        <v>0</v>
      </c>
      <c r="AI1544" s="41">
        <v>0</v>
      </c>
      <c r="AJ1544" s="41">
        <v>0</v>
      </c>
      <c r="AM1544" s="34"/>
      <c r="AY1544" s="36"/>
      <c r="AZ1544" s="36"/>
      <c r="BA1544" s="36"/>
      <c r="BB1544" s="36"/>
    </row>
  </sheetData>
  <autoFilter ref="AL8:DD8" xr:uid="{F7E84801-EDD0-8D45-80EC-09BEB9F22AFF}"/>
  <mergeCells count="21">
    <mergeCell ref="BD7:BT7"/>
    <mergeCell ref="BV7:CL7"/>
    <mergeCell ref="CN7:DD7"/>
    <mergeCell ref="B6:C6"/>
    <mergeCell ref="D6:G6"/>
    <mergeCell ref="H6:AO6"/>
    <mergeCell ref="A7:Q7"/>
    <mergeCell ref="S7:AJ7"/>
    <mergeCell ref="AL7:BB7"/>
    <mergeCell ref="B4:C4"/>
    <mergeCell ref="D4:G4"/>
    <mergeCell ref="H4:AO4"/>
    <mergeCell ref="B5:C5"/>
    <mergeCell ref="D5:G5"/>
    <mergeCell ref="H5:AO5"/>
    <mergeCell ref="A1:DD1"/>
    <mergeCell ref="A2:C2"/>
    <mergeCell ref="H2:AO2"/>
    <mergeCell ref="B3:C3"/>
    <mergeCell ref="D3:G3"/>
    <mergeCell ref="H3:AO3"/>
  </mergeCells>
  <conditionalFormatting sqref="BE9:BT72">
    <cfRule type="colorScale" priority="70">
      <colorScale>
        <cfvo type="num" val="0"/>
        <cfvo type="num" val="0.3"/>
        <color theme="0"/>
        <color rgb="FF00B050"/>
      </colorScale>
    </cfRule>
  </conditionalFormatting>
  <conditionalFormatting sqref="BE74:BT74">
    <cfRule type="colorScale" priority="69">
      <colorScale>
        <cfvo type="num" val="0"/>
        <cfvo type="num" val="0.3"/>
        <color theme="0"/>
        <color rgb="FF00B050"/>
      </colorScale>
    </cfRule>
  </conditionalFormatting>
  <conditionalFormatting sqref="U9:U13 Y9:Y13 AC9:AG13 U261:AJ265">
    <cfRule type="cellIs" dxfId="32" priority="67" operator="greaterThan">
      <formula>0.8</formula>
    </cfRule>
    <cfRule type="colorScale" priority="68">
      <colorScale>
        <cfvo type="num" val="0"/>
        <cfvo type="num" val="0.3"/>
        <color theme="0"/>
        <color rgb="FFFF0000"/>
      </colorScale>
    </cfRule>
  </conditionalFormatting>
  <conditionalFormatting sqref="U15:U19 AG15:AG19 AC15:AC19 Y15:Y19">
    <cfRule type="cellIs" dxfId="31" priority="65" operator="greaterThan">
      <formula>0.8</formula>
    </cfRule>
    <cfRule type="colorScale" priority="66">
      <colorScale>
        <cfvo type="num" val="0"/>
        <cfvo type="num" val="0.3"/>
        <color theme="0"/>
        <color rgb="FFFF0000"/>
      </colorScale>
    </cfRule>
  </conditionalFormatting>
  <conditionalFormatting sqref="U21:U25 AG21:AG25 AC21:AC25 Y21:Y25 U33:U37 AG33:AG37 AC33:AC37 Y33:Y37 U45:U49 AG45:AG49 AC45:AC49 Y45:Y49 U57:U61 AG57:AG61 AC57:AC61 Y57:Y61 U69:U73 AG69:AG73 AC69:AC73 Y69:Y73 U81:U85 AG81:AG85 AC81:AC85 Y81:Y85 U93:U97 AG93:AG97 AC93:AC97 Y93:Y97 U105:U109 AG105:AG109 AC105:AC109 Y105:Y109 U117:U121 AG117:AG121 AC117:AC121 Y117:Y121 U129:U133 AG129:AG133 AC129:AC133 Y129:Y133 U141:U145 AG141:AG145 AC141:AC145 Y141:Y145 U153:U157 AG153:AG157 AC153:AC157 Y153:Y157 U165:U169 AG165:AG169 AC165:AC169 Y165:Y169 U177:U181 AG177:AG181 AC177:AC181 Y177:Y181 U189:U193 AG189:AG193 AC189:AC193 Y189:Y193 U201:U205 AG201:AG205 AC201:AC205 Y201:Y205 U213:U217 AG213:AG217 AC213:AC217 Y213:Y217 U225:U229 AG225:AG229 AC225:AC229 Y225:Y229 U237:U241 AG237:AG241 AC237:AC241 Y237:Y241 U249:U253 AG249:AG253 AC249:AC253 Y249:Y253 U273:U277 AG273:AG277 AC273:AC277 Y273:Y277 U285:U289 AG285:AG289 AC285:AC289 Y285:Y289 U297:U301 AG297:AG301 AC297:AC301 Y297:Y301 U309:U313 AG309:AG313 AC309:AC313 Y309:Y313 U321:U325 AG321:AG325 AC321:AC325 Y321:Y325 U333:U337 AG333:AG337 AC333:AC337 Y333:Y337 U345:U349 AG345:AG349 AC345:AC349 Y345:Y349 U357:U361 AG357:AG361 AC357:AC361 Y357:Y361 U369:U373 AG369:AG373 AC369:AC373 Y369:Y373 U381:U385 AG381:AG385 AC381:AC385 Y381:Y385">
    <cfRule type="cellIs" dxfId="30" priority="63" operator="greaterThan">
      <formula>0.8</formula>
    </cfRule>
    <cfRule type="colorScale" priority="64">
      <colorScale>
        <cfvo type="num" val="0"/>
        <cfvo type="num" val="0.3"/>
        <color theme="0"/>
        <color rgb="FFFF0000"/>
      </colorScale>
    </cfRule>
  </conditionalFormatting>
  <conditionalFormatting sqref="U27:U31 AG27:AG31 AC27:AC31 Y27:Y31 U39:U43 AG39:AG43 AC39:AC43 Y39:Y43 U51:U55 AG51:AG55 AC51:AC55 Y51:Y55 U63:U67 AG63:AG67 AC63:AC67 Y63:Y67 U75:U79 AG75:AG79 AC75:AC79 Y75:Y79 U87:U91 AG87:AG91 AC87:AC91 Y87:Y91 U99:U103 AG99:AG103 AC99:AC103 Y99:Y103 U111:U115 AG111:AG115 AC111:AC115 Y111:Y115 U123:U127 AG123:AG127 AC123:AC127 Y123:Y127 U135:U139 AG135:AG139 AC135:AC139 Y135:Y139 U147:U151 AG147:AG151 AC147:AC151 Y147:Y151 U159:U163 AG159:AG163 AC159:AC163 Y159:Y163 U171:U175 AG171:AG175 AC171:AC175 Y171:Y175 U183:U187 AG183:AG187 AC183:AC187 Y183:Y187 U195:U199 AG195:AG199 AC195:AC199 Y195:Y199 U207:U211 AG207:AG211 AC207:AC211 Y207:Y211 U219:U223 AG219:AG223 AC219:AC223 Y219:Y223 U231:U235 AG231:AG235 AC231:AC235 Y231:Y235 U243:U247 AG243:AG247 AC243:AC247 Y243:Y247 U255:U259 AG255:AG259 AC255:AC259 Y255:Y259 U267:U271 AG267:AG271 AC267:AC271 Y267:Y271 U279:U283 AG279:AG283 AC279:AC283 Y279:Y283 U291:U295 AG291:AG295 AC291:AC295 Y291:Y295 U303:U307 AG303:AG307 AC303:AC307 Y303:Y307 U315:U319 AG315:AG319 AC315:AC319 Y315:Y319 U327:U331 AG327:AG331 AC327:AC331 Y327:Y331 U339:U343 AG339:AG343 AC339:AC343 Y339:Y343 U351:U355 AG351:AG355 AC351:AC355 Y351:Y355 U363:U367 AG363:AG367 AC363:AC367 Y363:Y367 U375:U379 AG375:AG379 AC375:AC379 Y375:Y379 U387:U391 AG387:AG391 AC387:AC391 Y387:Y391">
    <cfRule type="cellIs" dxfId="29" priority="61" operator="greaterThan">
      <formula>0.8</formula>
    </cfRule>
    <cfRule type="colorScale" priority="62">
      <colorScale>
        <cfvo type="num" val="0"/>
        <cfvo type="num" val="0.3"/>
        <color theme="0"/>
        <color rgb="FFFF0000"/>
      </colorScale>
    </cfRule>
  </conditionalFormatting>
  <conditionalFormatting sqref="U393:U397 AG393:AG397 AC393:AC397 Y393:Y397 U777:U781 AG777:AG781 AC777:AC781 Y777:Y781 U1161:U1165 AG1161:AG1165 AC1161:AC1165 Y1161:Y1165">
    <cfRule type="cellIs" dxfId="28" priority="59" operator="greaterThan">
      <formula>0.8</formula>
    </cfRule>
    <cfRule type="colorScale" priority="60">
      <colorScale>
        <cfvo type="num" val="0"/>
        <cfvo type="num" val="0.3"/>
        <color theme="0"/>
        <color rgb="FFFF0000"/>
      </colorScale>
    </cfRule>
  </conditionalFormatting>
  <conditionalFormatting sqref="U399:U403 AG399:AG403 AC399:AC403 Y399:Y403 U783:U787 AG783:AG787 AC783:AC787 Y783:Y787 U1167:U1171 AG1167:AG1171 AC1167:AC1171 Y1167:Y1171">
    <cfRule type="cellIs" dxfId="27" priority="57" operator="greaterThan">
      <formula>0.8</formula>
    </cfRule>
    <cfRule type="colorScale" priority="58">
      <colorScale>
        <cfvo type="num" val="0"/>
        <cfvo type="num" val="0.3"/>
        <color theme="0"/>
        <color rgb="FFFF0000"/>
      </colorScale>
    </cfRule>
  </conditionalFormatting>
  <conditionalFormatting sqref="U405:U409 AG405:AG409 AC405:AC409 Y405:Y409 U789:U793 AG789:AG793 AC789:AC793 Y789:Y793 U1173:U1177 AG1173:AG1177 AC1173:AC1177 Y1173:Y1177 U417:U421 AG417:AG421 AC417:AC421 Y417:Y421 U801:U805 AG801:AG805 AC801:AC805 Y801:Y805 U1185:U1189 AG1185:AG1189 AC1185:AC1189 Y1185:Y1189 U429:U433 AG429:AG433 AC429:AC433 Y429:Y433 U813:U817 AG813:AG817 AC813:AC817 Y813:Y817 U1197:U1201 AG1197:AG1201 AC1197:AC1201 Y1197:Y1201 U441:U445 AG441:AG445 AC441:AC445 Y441:Y445 U825:U829 AG825:AG829 AC825:AC829 Y825:Y829 U1209:U1213 AG1209:AG1213 AC1209:AC1213 Y1209:Y1213 U453:U457 AG453:AG457 AC453:AC457 Y453:Y457 U837:U841 AG837:AG841 AC837:AC841 Y837:Y841 U1221:U1225 AG1221:AG1225 AC1221:AC1225 Y1221:Y1225 U465:U469 AG465:AG469 AC465:AC469 Y465:Y469 U849:U853 AG849:AG853 AC849:AC853 Y849:Y853 U1233:U1237 AG1233:AG1237 AC1233:AC1237 Y1233:Y1237 U477:U481 AG477:AG481 AC477:AC481 Y477:Y481 U861:U865 AG861:AG865 AC861:AC865 Y861:Y865 U1245:U1249 AG1245:AG1249 AC1245:AC1249 Y1245:Y1249 U489:U493 AG489:AG493 AC489:AC493 Y489:Y493 U873:U877 AG873:AG877 AC873:AC877 Y873:Y877 U1257:U1261 AG1257:AG1261 AC1257:AC1261 Y1257:Y1261 U501:U505 AG501:AG505 AC501:AC505 Y501:Y505 U885:U889 AG885:AG889 AC885:AC889 Y885:Y889 U1269:U1273 AG1269:AG1273 AC1269:AC1273 Y1269:Y1273 U513:U517 AG513:AG517 AC513:AC517 Y513:Y517 U897:U901 AG897:AG901 AC897:AC901 Y897:Y901 U1281:U1285 AG1281:AG1285 AC1281:AC1285 Y1281:Y1285 U525:U529 AG525:AG529 AC525:AC529 Y525:Y529 U909:U913 AG909:AG913 AC909:AC913 Y909:Y913 U1293:U1297 AG1293:AG1297 AC1293:AC1297 Y1293:Y1297 U537:U541 AG537:AG541 AC537:AC541 Y537:Y541 U921:U925 AG921:AG925 AC921:AC925 Y921:Y925 U1305:U1309 AG1305:AG1309 AC1305:AC1309 Y1305:Y1309 U549:U553 AG549:AG553 AC549:AC553 Y549:Y553 U933:U937 AG933:AG937 AC933:AC937 Y933:Y937 U1317:U1321 AG1317:AG1321 AC1317:AC1321 Y1317:Y1321 U561:U565 AG561:AG565 AC561:AC565 Y561:Y565 U945:U949 AG945:AG949 AC945:AC949 Y945:Y949 U1329:U1333 AG1329:AG1333 AC1329:AC1333 Y1329:Y1333 U573:U577 AG573:AG577 AC573:AC577 Y573:Y577 U957:U961 AG957:AG961 AC957:AC961 Y957:Y961 U1341:U1345 AG1341:AG1345 AC1341:AC1345 Y1341:Y1345 U585:U589 AG585:AG589 AC585:AC589 Y585:Y589 U969:U973 AG969:AG973 AC969:AC973 Y969:Y973 U1353:U1357 AG1353:AG1357 AC1353:AC1357 Y1353:Y1357 U597:U601 AG597:AG601 AC597:AC601 Y597:Y601 U981:U985 AG981:AG985 AC981:AC985 Y981:Y985 U1365:U1369 AG1365:AG1369 AC1365:AC1369 Y1365:Y1369 U609:U613 AG609:AG613 AC609:AC613 Y609:Y613 U993:U997 AG993:AG997 AC993:AC997 Y993:Y997 U1377:U1381 AG1377:AG1381 AC1377:AC1381 Y1377:Y1381 U621:U625 AG621:AG625 AC621:AC625 Y621:Y625 U1005:U1009 AG1005:AG1009 AC1005:AC1009 Y1005:Y1009 U1389:U1393 AG1389:AG1393 AC1389:AC1393 Y1389:Y1393 U633:U637 AG633:AG637 AC633:AC637 Y633:Y637 U1017:U1021 AG1017:AG1021 AC1017:AC1021 Y1017:Y1021 U1401:U1405 AG1401:AG1405 AC1401:AC1405 Y1401:Y1405 U645:U649 AG645:AG649 AC645:AC649 Y645:Y649 U1029:U1033 AG1029:AG1033 AC1029:AC1033 Y1029:Y1033 U1413:U1417 AG1413:AG1417 AC1413:AC1417 Y1413:Y1417 U657:U661 AG657:AG661 AC657:AC661 Y657:Y661 U1041:U1045 AG1041:AG1045 AC1041:AC1045 Y1041:Y1045 U1425:U1429 AG1425:AG1429 AC1425:AC1429 Y1425:Y1429 U669:U673 AG669:AG673 AC669:AC673 Y669:Y673 U1053:U1057 AG1053:AG1057 AC1053:AC1057 Y1053:Y1057 U1437:U1441 AG1437:AG1441 AC1437:AC1441 Y1437:Y1441 U681:U685 AG681:AG685 AC681:AC685 Y681:Y685 U1065:U1069 AG1065:AG1069 AC1065:AC1069 Y1065:Y1069 U1449:U1453 AG1449:AG1453 AC1449:AC1453 Y1449:Y1453 U693:U697 AG693:AG697 AC693:AC697 Y693:Y697 U1077:U1081 AG1077:AG1081 AC1077:AC1081 Y1077:Y1081 U1461:U1465 AG1461:AG1465 AC1461:AC1465 Y1461:Y1465 U705:U709 AG705:AG709 AC705:AC709 Y705:Y709 U1089:U1093 AG1089:AG1093 AC1089:AC1093 Y1089:Y1093 U1473:U1477 AG1473:AG1477 AC1473:AC1477 Y1473:Y1477 U717:U721 AG717:AG721 AC717:AC721 Y717:Y721 U1101:U1105 AG1101:AG1105 AC1101:AC1105 Y1101:Y1105 U1485:U1489 AG1485:AG1489 AC1485:AC1489 Y1485:Y1489 U729:U733 AG729:AG733 AC729:AC733 Y729:Y733 U1113:U1117 AG1113:AG1117 AC1113:AC1117 Y1113:Y1117 U1497:U1501 AG1497:AG1501 AC1497:AC1501 Y1497:Y1501 U741:U745 AG741:AG745 AC741:AC745 Y741:Y745 U1125:U1129 AG1125:AG1129 AC1125:AC1129 Y1125:Y1129 U1509:U1513 AG1509:AG1513 AC1509:AC1513 Y1509:Y1513 U753:U757 AG753:AG757 AC753:AC757 Y753:Y757 U1137:U1141 AG1137:AG1141 AC1137:AC1141 Y1137:Y1141 U1521:U1525 AG1521:AG1525 AC1521:AC1525 Y1521:Y1525 U765:U769 AG765:AG769 AC765:AC769 Y765:Y769 U1149:U1153 AG1149:AG1153 AC1149:AC1153 Y1149:Y1153 U1533:U1537 AG1533:AG1537 AC1533:AC1537 Y1533:Y1537">
    <cfRule type="cellIs" dxfId="26" priority="55" operator="greaterThan">
      <formula>0.8</formula>
    </cfRule>
    <cfRule type="colorScale" priority="56">
      <colorScale>
        <cfvo type="num" val="0"/>
        <cfvo type="num" val="0.3"/>
        <color theme="0"/>
        <color rgb="FFFF0000"/>
      </colorScale>
    </cfRule>
  </conditionalFormatting>
  <conditionalFormatting sqref="U411:U415 AG411:AG415 AC411:AC415 Y411:Y415 U795:U799 AG795:AG799 AC795:AC799 Y795:Y799 U1179:U1183 AG1179:AG1183 AC1179:AC1183 Y1179:Y1183 U423:U427 AG423:AG427 AC423:AC427 Y423:Y427 U807:U811 AG807:AG811 AC807:AC811 Y807:Y811 U1191:U1195 AG1191:AG1195 AC1191:AC1195 Y1191:Y1195 U435:U439 AG435:AG439 AC435:AC439 Y435:Y439 U819:U823 AG819:AG823 AC819:AC823 Y819:Y823 U1203:U1207 AG1203:AG1207 AC1203:AC1207 Y1203:Y1207 U447:U451 AG447:AG451 AC447:AC451 Y447:Y451 U831:U835 AG831:AG835 AC831:AC835 Y831:Y835 U1215:U1219 AG1215:AG1219 AC1215:AC1219 Y1215:Y1219 U459:U463 AG459:AG463 AC459:AC463 Y459:Y463 U843:U847 AG843:AG847 AC843:AC847 Y843:Y847 U1227:U1231 AG1227:AG1231 AC1227:AC1231 Y1227:Y1231 U471:U475 AG471:AG475 AC471:AC475 Y471:Y475 U855:U859 AG855:AG859 AC855:AC859 Y855:Y859 U1239:U1243 AG1239:AG1243 AC1239:AC1243 Y1239:Y1243 U483:U487 AG483:AG487 AC483:AC487 Y483:Y487 U867:U871 AG867:AG871 AC867:AC871 Y867:Y871 U1251:U1255 AG1251:AG1255 AC1251:AC1255 Y1251:Y1255 U495:U499 AG495:AG499 AC495:AC499 Y495:Y499 U879:U883 AG879:AG883 AC879:AC883 Y879:Y883 U1263:U1267 AG1263:AG1267 AC1263:AC1267 Y1263:Y1267 U507:U511 AG507:AG511 AC507:AC511 Y507:Y511 U891:U895 AG891:AG895 AC891:AC895 Y891:Y895 U1275:U1279 AG1275:AG1279 AC1275:AC1279 Y1275:Y1279 U519:U523 AG519:AG523 AC519:AC523 Y519:Y523 U903:U907 AG903:AG907 AC903:AC907 Y903:Y907 U1287:U1291 AG1287:AG1291 AC1287:AC1291 Y1287:Y1291 U531:U535 AG531:AG535 AC531:AC535 Y531:Y535 U915:U919 AG915:AG919 AC915:AC919 Y915:Y919 U1299:U1303 AG1299:AG1303 AC1299:AC1303 Y1299:Y1303 U543:U547 AG543:AG547 AC543:AC547 Y543:Y547 U927:U931 AG927:AG931 AC927:AC931 Y927:Y931 U1311:U1315 AG1311:AG1315 AC1311:AC1315 Y1311:Y1315 U555:U559 AG555:AG559 AC555:AC559 Y555:Y559 U939:U943 AG939:AG943 AC939:AC943 Y939:Y943 U1323:U1327 AG1323:AG1327 AC1323:AC1327 Y1323:Y1327 U567:U571 AG567:AG571 AC567:AC571 Y567:Y571 U951:U955 AG951:AG955 AC951:AC955 Y951:Y955 U1335:U1339 AG1335:AG1339 AC1335:AC1339 Y1335:Y1339 U579:U583 AG579:AG583 AC579:AC583 Y579:Y583 U963:U967 AG963:AG967 AC963:AC967 Y963:Y967 U1347:U1351 AG1347:AG1351 AC1347:AC1351 Y1347:Y1351 U591:U595 AG591:AG595 AC591:AC595 Y591:Y595 U975:U979 AG975:AG979 AC975:AC979 Y975:Y979 U1359:U1363 AG1359:AG1363 AC1359:AC1363 Y1359:Y1363 U603:U607 AG603:AG607 AC603:AC607 Y603:Y607 U987:U991 AG987:AG991 AC987:AC991 Y987:Y991 U1371:U1375 AG1371:AG1375 AC1371:AC1375 Y1371:Y1375 U615:U619 AG615:AG619 AC615:AC619 Y615:Y619 U999:U1003 AG999:AG1003 AC999:AC1003 Y999:Y1003 U1383:U1387 AG1383:AG1387 AC1383:AC1387 Y1383:Y1387 U627:U631 AG627:AG631 AC627:AC631 Y627:Y631 U1011:U1015 AG1011:AG1015 AC1011:AC1015 Y1011:Y1015 U1395:U1399 AG1395:AG1399 AC1395:AC1399 Y1395:Y1399 U639:U643 AG639:AG643 AC639:AC643 Y639:Y643 U1023:U1027 AG1023:AG1027 AC1023:AC1027 Y1023:Y1027 U1407:U1411 AG1407:AG1411 AC1407:AC1411 Y1407:Y1411 U651:U655 AG651:AG655 AC651:AC655 Y651:Y655 U1035:U1039 AG1035:AG1039 AC1035:AC1039 Y1035:Y1039 U1419:U1423 AG1419:AG1423 AC1419:AC1423 Y1419:Y1423 U663:U667 AG663:AG667 AC663:AC667 Y663:Y667 U1047:U1051 AG1047:AG1051 AC1047:AC1051 Y1047:Y1051 U1431:U1435 AG1431:AG1435 AC1431:AC1435 Y1431:Y1435 U675:U679 AG675:AG679 AC675:AC679 Y675:Y679 U1059:U1063 AG1059:AG1063 AC1059:AC1063 Y1059:Y1063 U1443:U1447 AG1443:AG1447 AC1443:AC1447 Y1443:Y1447 U687:U691 AG687:AG691 AC687:AC691 Y687:Y691 U1071:U1075 AG1071:AG1075 AC1071:AC1075 Y1071:Y1075 U1455:U1459 AG1455:AG1459 AC1455:AC1459 Y1455:Y1459 U699:U703 AG699:AG703 AC699:AC703 Y699:Y703 U1083:U1087 AG1083:AG1087 AC1083:AC1087 Y1083:Y1087 U1467:U1471 AG1467:AG1471 AC1467:AC1471 Y1467:Y1471 U711:U715 AG711:AG715 AC711:AC715 Y711:Y715 U1095:U1099 AG1095:AG1099 AC1095:AC1099 Y1095:Y1099 U1479:U1483 AG1479:AG1483 AC1479:AC1483 Y1479:Y1483 U723:U727 AG723:AG727 AC723:AC727 Y723:Y727 U1107:U1111 AG1107:AG1111 AC1107:AC1111 Y1107:Y1111 U1491:U1495 AG1491:AG1495 AC1491:AC1495 Y1491:Y1495 U735:U739 AG735:AG739 AC735:AC739 Y735:Y739 U1119:U1123 AG1119:AG1123 AC1119:AC1123 Y1119:Y1123 U1503:U1507 AG1503:AG1507 AC1503:AC1507 Y1503:Y1507 U747:U751 AG747:AG751 AC747:AC751 Y747:Y751 U1131:U1135 AG1131:AG1135 AC1131:AC1135 Y1131:Y1135 U1515:U1519 AG1515:AG1519 AC1515:AC1519 Y1515:Y1519 U759:U763 AG759:AG763 AC759:AC763 Y759:Y763 U1143:U1147 AG1143:AG1147 AC1143:AC1147 Y1143:Y1147 U1527:U1531 AG1527:AG1531 AC1527:AC1531 Y1527:Y1531 U771:U775 AG771:AG775 AC771:AC775 Y771:Y775 U1155:U1159 AG1155:AG1159 AC1155:AC1159 Y1155:Y1159 U1539:U1543 AG1539:AG1543 AC1539:AC1543 Y1539:Y1543">
    <cfRule type="cellIs" dxfId="25" priority="53" operator="greaterThan">
      <formula>0.8</formula>
    </cfRule>
    <cfRule type="colorScale" priority="54">
      <colorScale>
        <cfvo type="num" val="0"/>
        <cfvo type="num" val="0.3"/>
        <color theme="0"/>
        <color rgb="FFFF0000"/>
      </colorScale>
    </cfRule>
  </conditionalFormatting>
  <conditionalFormatting sqref="V9:V13 AH9:AH13 AD9:AD13 Z9:Z13">
    <cfRule type="cellIs" dxfId="24" priority="51" operator="greaterThan">
      <formula>0.8</formula>
    </cfRule>
    <cfRule type="colorScale" priority="52">
      <colorScale>
        <cfvo type="num" val="0"/>
        <cfvo type="num" val="0.3"/>
        <color theme="0"/>
        <color rgb="FFFF0000"/>
      </colorScale>
    </cfRule>
  </conditionalFormatting>
  <conditionalFormatting sqref="V15:V19 AH15:AH19 AD15:AD19 Z15:Z19">
    <cfRule type="cellIs" dxfId="23" priority="49" operator="greaterThan">
      <formula>0.8</formula>
    </cfRule>
    <cfRule type="colorScale" priority="50">
      <colorScale>
        <cfvo type="num" val="0"/>
        <cfvo type="num" val="0.3"/>
        <color theme="0"/>
        <color rgb="FFFF0000"/>
      </colorScale>
    </cfRule>
  </conditionalFormatting>
  <conditionalFormatting sqref="V21:V25 AH21:AH25 AD21:AD25 Z21:Z25 V33:V37 AH33:AH37 AD33:AD37 Z33:Z37 V45:V49 AH45:AH49 AD45:AD49 Z45:Z49 V57:V61 AH57:AH61 AD57:AD61 Z57:Z61 V69:V73 AH69:AH73 AD69:AD73 Z69:Z73 V81:V85 AH81:AH85 AD81:AD85 Z81:Z85 V93:V97 AH93:AH97 AD93:AD97 Z93:Z97 V105:V109 AH105:AH109 AD105:AD109 Z105:Z109 V117:V121 AH117:AH121 AD117:AD121 Z117:Z121 V129:V133 AH129:AH133 AD129:AD133 Z129:Z133 V141:V145 AH141:AH145 AD141:AD145 Z141:Z145 V153:V157 AH153:AH157 AD153:AD157 Z153:Z157 V165:V169 AH165:AH169 AD165:AD169 Z165:Z169 V177:V181 AH177:AH181 AD177:AD181 Z177:Z181 V189:V193 AH189:AH193 AD189:AD193 Z189:Z193 V201:V205 AH201:AH205 AD201:AD205 Z201:Z205 V213:V217 AH213:AH217 AD213:AD217 Z213:Z217 V225:V229 AH225:AH229 AD225:AD229 Z225:Z229 V237:V241 AH237:AH241 AD237:AD241 Z237:Z241 V249:V253 AH249:AH253 AD249:AD253 Z249:Z253 V273:V277 AH273:AH277 AD273:AD277 Z273:Z277 V285:V289 AH285:AH289 AD285:AD289 Z285:Z289 V297:V301 AH297:AH301 AD297:AD301 Z297:Z301 V309:V313 AH309:AH313 AD309:AD313 Z309:Z313 V321:V325 AH321:AH325 AD321:AD325 Z321:Z325 V333:V337 AH333:AH337 AD333:AD337 Z333:Z337 V345:V349 AH345:AH349 AD345:AD349 Z345:Z349 V357:V361 AH357:AH361 AD357:AD361 Z357:Z361 V369:V373 AH369:AH373 AD369:AD373 Z369:Z373 V381:V385 AH381:AH385 AD381:AD385 Z381:Z385">
    <cfRule type="cellIs" dxfId="22" priority="47" operator="greaterThan">
      <formula>0.8</formula>
    </cfRule>
    <cfRule type="colorScale" priority="48">
      <colorScale>
        <cfvo type="num" val="0"/>
        <cfvo type="num" val="0.3"/>
        <color theme="0"/>
        <color rgb="FFFF0000"/>
      </colorScale>
    </cfRule>
  </conditionalFormatting>
  <conditionalFormatting sqref="V27:V31 AH27:AH31 AD27:AD31 Z27:Z31 V39:V43 AH39:AH43 AD39:AD43 Z39:Z43 V51:V55 AH51:AH55 AD51:AD55 Z51:Z55 V63:V67 AH63:AH67 AD63:AD67 Z63:Z67 V75:V79 AH75:AH79 AD75:AD79 Z75:Z79 V87:V91 AH87:AH91 AD87:AD91 Z87:Z91 V99:V103 AH99:AH103 AD99:AD103 Z99:Z103 V111:V115 AH111:AH115 AD111:AD115 Z111:Z115 V123:V127 AH123:AH127 AD123:AD127 Z123:Z127 V135:V139 AH135:AH139 AD135:AD139 Z135:Z139 V147:V151 AH147:AH151 AD147:AD151 Z147:Z151 V159:V163 AH159:AH163 AD159:AD163 Z159:Z163 V171:V175 AH171:AH175 AD171:AD175 Z171:Z175 V183:V187 AH183:AH187 AD183:AD187 Z183:Z187 V195:V199 AH195:AH199 AD195:AD199 Z195:Z199 V207:V211 AH207:AH211 AD207:AD211 Z207:Z211 V219:V223 AH219:AH223 AD219:AD223 Z219:Z223 V231:V235 AH231:AH235 AD231:AD235 Z231:Z235 V243:V247 AH243:AH247 AD243:AD247 Z243:Z247 V255:V259 AH255:AH259 AD255:AD259 Z255:Z259 V267:V271 AH267:AH271 AD267:AD271 Z267:Z271 V279:V283 AH279:AH283 AD279:AD283 Z279:Z283 V291:V295 AH291:AH295 AD291:AD295 Z291:Z295 V303:V307 AH303:AH307 AD303:AD307 Z303:Z307 V315:V319 AH315:AH319 AD315:AD319 Z315:Z319 V327:V331 AH327:AH331 AD327:AD331 Z327:Z331 V339:V343 AH339:AH343 AD339:AD343 Z339:Z343 V351:V355 AH351:AH355 AD351:AD355 Z351:Z355 V363:V367 AH363:AH367 AD363:AD367 Z363:Z367 V375:V379 AH375:AH379 AD375:AD379 Z375:Z379 V387:V391 AH387:AH391 AD387:AD391 Z387:Z391">
    <cfRule type="cellIs" dxfId="21" priority="45" operator="greaterThan">
      <formula>0.8</formula>
    </cfRule>
    <cfRule type="colorScale" priority="46">
      <colorScale>
        <cfvo type="num" val="0"/>
        <cfvo type="num" val="0.3"/>
        <color theme="0"/>
        <color rgb="FFFF0000"/>
      </colorScale>
    </cfRule>
  </conditionalFormatting>
  <conditionalFormatting sqref="V393:V397 AH393:AH397 AD393:AD397 Z393:Z397 V777:V781 AH777:AH781 AD777:AD781 Z777:Z781 V1161:V1165 AH1161:AH1165 AD1161:AD1165 Z1161:Z1165">
    <cfRule type="cellIs" dxfId="20" priority="43" operator="greaterThan">
      <formula>0.8</formula>
    </cfRule>
    <cfRule type="colorScale" priority="44">
      <colorScale>
        <cfvo type="num" val="0"/>
        <cfvo type="num" val="0.3"/>
        <color theme="0"/>
        <color rgb="FFFF0000"/>
      </colorScale>
    </cfRule>
  </conditionalFormatting>
  <conditionalFormatting sqref="V399:V403 AH399:AH403 AD399:AD403 Z399:Z403 V783:V787 AH783:AH787 AD783:AD787 Z783:Z787 V1167:V1171 AH1167:AH1171 AD1167:AD1171 Z1167:Z1171">
    <cfRule type="cellIs" dxfId="19" priority="41" operator="greaterThan">
      <formula>0.8</formula>
    </cfRule>
    <cfRule type="colorScale" priority="42">
      <colorScale>
        <cfvo type="num" val="0"/>
        <cfvo type="num" val="0.3"/>
        <color theme="0"/>
        <color rgb="FFFF0000"/>
      </colorScale>
    </cfRule>
  </conditionalFormatting>
  <conditionalFormatting sqref="V405:V409 AH405:AH409 AD405:AD409 Z405:Z409 V789:V793 AH789:AH793 AD789:AD793 Z789:Z793 V1173:V1177 AH1173:AH1177 AD1173:AD1177 Z1173:Z1177 V417:V421 AH417:AH421 AD417:AD421 Z417:Z421 V801:V805 AH801:AH805 AD801:AD805 Z801:Z805 V1185:V1189 AH1185:AH1189 AD1185:AD1189 Z1185:Z1189 V429:V433 AH429:AH433 AD429:AD433 Z429:Z433 V813:V817 AH813:AH817 AD813:AD817 Z813:Z817 V1197:V1201 AH1197:AH1201 AD1197:AD1201 Z1197:Z1201 V441:V445 AH441:AH445 AD441:AD445 Z441:Z445 V825:V829 AH825:AH829 AD825:AD829 Z825:Z829 V1209:V1213 AH1209:AH1213 AD1209:AD1213 Z1209:Z1213 V453:V457 AH453:AH457 AD453:AD457 Z453:Z457 V837:V841 AH837:AH841 AD837:AD841 Z837:Z841 V1221:V1225 AH1221:AH1225 AD1221:AD1225 Z1221:Z1225 V465:V469 AH465:AH469 AD465:AD469 Z465:Z469 V849:V853 AH849:AH853 AD849:AD853 Z849:Z853 V1233:V1237 AH1233:AH1237 AD1233:AD1237 Z1233:Z1237 V477:V481 AH477:AH481 AD477:AD481 Z477:Z481 V861:V865 AH861:AH865 AD861:AD865 Z861:Z865 V1245:V1249 AH1245:AH1249 AD1245:AD1249 Z1245:Z1249 V489:V493 AH489:AH493 AD489:AD493 Z489:Z493 V873:V877 AH873:AH877 AD873:AD877 Z873:Z877 V1257:V1261 AH1257:AH1261 AD1257:AD1261 Z1257:Z1261 V501:V505 AH501:AH505 AD501:AD505 Z501:Z505 V885:V889 AH885:AH889 AD885:AD889 Z885:Z889 V1269:V1273 AH1269:AH1273 AD1269:AD1273 Z1269:Z1273 V513:V517 AH513:AH517 AD513:AD517 Z513:Z517 V897:V901 AH897:AH901 AD897:AD901 Z897:Z901 V1281:V1285 AH1281:AH1285 AD1281:AD1285 Z1281:Z1285 V525:V529 AH525:AH529 AD525:AD529 Z525:Z529 V909:V913 AH909:AH913 AD909:AD913 Z909:Z913 V1293:V1297 AH1293:AH1297 AD1293:AD1297 Z1293:Z1297 V537:V541 AH537:AH541 AD537:AD541 Z537:Z541 V921:V925 AH921:AH925 AD921:AD925 Z921:Z925 V1305:V1309 AH1305:AH1309 AD1305:AD1309 Z1305:Z1309 V549:V553 AH549:AH553 AD549:AD553 Z549:Z553 V933:V937 AH933:AH937 AD933:AD937 Z933:Z937 V1317:V1321 AH1317:AH1321 AD1317:AD1321 Z1317:Z1321 V561:V565 AH561:AH565 AD561:AD565 Z561:Z565 V945:V949 AH945:AH949 AD945:AD949 Z945:Z949 V1329:V1333 AH1329:AH1333 AD1329:AD1333 Z1329:Z1333 V573:V577 AH573:AH577 AD573:AD577 Z573:Z577 V957:V961 AH957:AH961 AD957:AD961 Z957:Z961 V1341:V1345 AH1341:AH1345 AD1341:AD1345 Z1341:Z1345 V585:V589 AH585:AH589 AD585:AD589 Z585:Z589 V969:V973 AH969:AH973 AD969:AD973 Z969:Z973 V1353:V1357 AH1353:AH1357 AD1353:AD1357 Z1353:Z1357 V597:V601 AH597:AH601 AD597:AD601 Z597:Z601 V981:V985 AH981:AH985 AD981:AD985 Z981:Z985 V1365:V1369 AH1365:AH1369 AD1365:AD1369 Z1365:Z1369 V609:V613 AH609:AH613 AD609:AD613 Z609:Z613 V993:V997 AH993:AH997 AD993:AD997 Z993:Z997 V1377:V1381 AH1377:AH1381 AD1377:AD1381 Z1377:Z1381 V621:V625 AH621:AH625 AD621:AD625 Z621:Z625 V1005:V1009 AH1005:AH1009 AD1005:AD1009 Z1005:Z1009 V1389:V1393 AH1389:AH1393 AD1389:AD1393 Z1389:Z1393 V633:V637 AH633:AH637 AD633:AD637 Z633:Z637 V1017:V1021 AH1017:AH1021 AD1017:AD1021 Z1017:Z1021 V1401:V1405 AH1401:AH1405 AD1401:AD1405 Z1401:Z1405 V645:V649 AH645:AH649 AD645:AD649 Z645:Z649 V1029:V1033 AH1029:AH1033 AD1029:AD1033 Z1029:Z1033 V1413:V1417 AH1413:AH1417 AD1413:AD1417 Z1413:Z1417 V657:V661 AH657:AH661 AD657:AD661 Z657:Z661 V1041:V1045 AH1041:AH1045 AD1041:AD1045 Z1041:Z1045 V1425:V1429 AH1425:AH1429 AD1425:AD1429 Z1425:Z1429 V669:V673 AH669:AH673 AD669:AD673 Z669:Z673 V1053:V1057 AH1053:AH1057 AD1053:AD1057 Z1053:Z1057 V1437:V1441 AH1437:AH1441 AD1437:AD1441 Z1437:Z1441 V681:V685 AH681:AH685 AD681:AD685 Z681:Z685 V1065:V1069 AH1065:AH1069 AD1065:AD1069 Z1065:Z1069 V1449:V1453 AH1449:AH1453 AD1449:AD1453 Z1449:Z1453 V693:V697 AH693:AH697 AD693:AD697 Z693:Z697 V1077:V1081 AH1077:AH1081 AD1077:AD1081 Z1077:Z1081 V1461:V1465 AH1461:AH1465 AD1461:AD1465 Z1461:Z1465 V705:V709 AH705:AH709 AD705:AD709 Z705:Z709 V1089:V1093 AH1089:AH1093 AD1089:AD1093 Z1089:Z1093 V1473:V1477 AH1473:AH1477 AD1473:AD1477 Z1473:Z1477 V717:V721 AH717:AH721 AD717:AD721 Z717:Z721 V1101:V1105 AH1101:AH1105 AD1101:AD1105 Z1101:Z1105 V1485:V1489 AH1485:AH1489 AD1485:AD1489 Z1485:Z1489 V729:V733 AH729:AH733 AD729:AD733 Z729:Z733 V1113:V1117 AH1113:AH1117 AD1113:AD1117 Z1113:Z1117 V1497:V1501 AH1497:AH1501 AD1497:AD1501 Z1497:Z1501 V741:V745 AH741:AH745 AD741:AD745 Z741:Z745 V1125:V1129 AH1125:AH1129 AD1125:AD1129 Z1125:Z1129 V1509:V1513 AH1509:AH1513 AD1509:AD1513 Z1509:Z1513 V753:V757 AH753:AH757 AD753:AD757 Z753:Z757 V1137:V1141 AH1137:AH1141 AD1137:AD1141 Z1137:Z1141 V1521:V1525 AH1521:AH1525 AD1521:AD1525 Z1521:Z1525 V765:V769 AH765:AH769 AD765:AD769 Z765:Z769 V1149:V1153 AH1149:AH1153 AD1149:AD1153 Z1149:Z1153 V1533:V1537 AH1533:AH1537 AD1533:AD1537 Z1533:Z1537">
    <cfRule type="cellIs" dxfId="18" priority="39" operator="greaterThan">
      <formula>0.8</formula>
    </cfRule>
    <cfRule type="colorScale" priority="40">
      <colorScale>
        <cfvo type="num" val="0"/>
        <cfvo type="num" val="0.3"/>
        <color theme="0"/>
        <color rgb="FFFF0000"/>
      </colorScale>
    </cfRule>
  </conditionalFormatting>
  <conditionalFormatting sqref="V411:V415 AH411:AH415 AD411:AD415 Z411:Z415 V795:V799 AH795:AH799 AD795:AD799 Z795:Z799 V1179:V1183 AH1179:AH1183 AD1179:AD1183 Z1179:Z1183 V423:V427 AH423:AH427 AD423:AD427 Z423:Z427 V807:V811 AH807:AH811 AD807:AD811 Z807:Z811 V1191:V1195 AH1191:AH1195 AD1191:AD1195 Z1191:Z1195 V435:V439 AH435:AH439 AD435:AD439 Z435:Z439 V819:V823 AH819:AH823 AD819:AD823 Z819:Z823 V1203:V1207 AH1203:AH1207 AD1203:AD1207 Z1203:Z1207 V447:V451 AH447:AH451 AD447:AD451 Z447:Z451 V831:V835 AH831:AH835 AD831:AD835 Z831:Z835 V1215:V1219 AH1215:AH1219 AD1215:AD1219 Z1215:Z1219 V459:V463 AH459:AH463 AD459:AD463 Z459:Z463 V843:V847 AH843:AH847 AD843:AD847 Z843:Z847 V1227:V1231 AH1227:AH1231 AD1227:AD1231 Z1227:Z1231 V471:V475 AH471:AH475 AD471:AD475 Z471:Z475 V855:V859 AH855:AH859 AD855:AD859 Z855:Z859 V1239:V1243 AH1239:AH1243 AD1239:AD1243 Z1239:Z1243 V483:V487 AH483:AH487 AD483:AD487 Z483:Z487 V867:V871 AH867:AH871 AD867:AD871 Z867:Z871 V1251:V1255 AH1251:AH1255 AD1251:AD1255 Z1251:Z1255 V495:V499 AH495:AH499 AD495:AD499 Z495:Z499 V879:V883 AH879:AH883 AD879:AD883 Z879:Z883 V1263:V1267 AH1263:AH1267 AD1263:AD1267 Z1263:Z1267 V507:V511 AH507:AH511 AD507:AD511 Z507:Z511 V891:V895 AH891:AH895 AD891:AD895 Z891:Z895 V1275:V1279 AH1275:AH1279 AD1275:AD1279 Z1275:Z1279 V519:V523 AH519:AH523 AD519:AD523 Z519:Z523 V903:V907 AH903:AH907 AD903:AD907 Z903:Z907 V1287:V1291 AH1287:AH1291 AD1287:AD1291 Z1287:Z1291 V531:V535 AH531:AH535 AD531:AD535 Z531:Z535 V915:V919 AH915:AH919 AD915:AD919 Z915:Z919 V1299:V1303 AH1299:AH1303 AD1299:AD1303 Z1299:Z1303 V543:V547 AH543:AH547 AD543:AD547 Z543:Z547 V927:V931 AH927:AH931 AD927:AD931 Z927:Z931 V1311:V1315 AH1311:AH1315 AD1311:AD1315 Z1311:Z1315 V555:V559 AH555:AH559 AD555:AD559 Z555:Z559 V939:V943 AH939:AH943 AD939:AD943 Z939:Z943 V1323:V1327 AH1323:AH1327 AD1323:AD1327 Z1323:Z1327 V567:V571 AH567:AH571 AD567:AD571 Z567:Z571 V951:V955 AH951:AH955 AD951:AD955 Z951:Z955 V1335:V1339 AH1335:AH1339 AD1335:AD1339 Z1335:Z1339 V579:V583 AH579:AH583 AD579:AD583 Z579:Z583 V963:V967 AH963:AH967 AD963:AD967 Z963:Z967 V1347:V1351 AH1347:AH1351 AD1347:AD1351 Z1347:Z1351 V591:V595 AH591:AH595 AD591:AD595 Z591:Z595 V975:V979 AH975:AH979 AD975:AD979 Z975:Z979 V1359:V1363 AH1359:AH1363 AD1359:AD1363 Z1359:Z1363 V603:V607 AH603:AH607 AD603:AD607 Z603:Z607 V987:V991 AH987:AH991 AD987:AD991 Z987:Z991 V1371:V1375 AH1371:AH1375 AD1371:AD1375 Z1371:Z1375 V615:V619 AH615:AH619 AD615:AD619 Z615:Z619 V999:V1003 AH999:AH1003 AD999:AD1003 Z999:Z1003 V1383:V1387 AH1383:AH1387 AD1383:AD1387 Z1383:Z1387 V627:V631 AH627:AH631 AD627:AD631 Z627:Z631 V1011:V1015 AH1011:AH1015 AD1011:AD1015 Z1011:Z1015 V1395:V1399 AH1395:AH1399 AD1395:AD1399 Z1395:Z1399 V639:V643 AH639:AH643 AD639:AD643 Z639:Z643 V1023:V1027 AH1023:AH1027 AD1023:AD1027 Z1023:Z1027 V1407:V1411 AH1407:AH1411 AD1407:AD1411 Z1407:Z1411 V651:V655 AH651:AH655 AD651:AD655 Z651:Z655 V1035:V1039 AH1035:AH1039 AD1035:AD1039 Z1035:Z1039 V1419:V1423 AH1419:AH1423 AD1419:AD1423 Z1419:Z1423 V663:V667 AH663:AH667 AD663:AD667 Z663:Z667 V1047:V1051 AH1047:AH1051 AD1047:AD1051 Z1047:Z1051 V1431:V1435 AH1431:AH1435 AD1431:AD1435 Z1431:Z1435 V675:V679 AH675:AH679 AD675:AD679 Z675:Z679 V1059:V1063 AH1059:AH1063 AD1059:AD1063 Z1059:Z1063 V1443:V1447 AH1443:AH1447 AD1443:AD1447 Z1443:Z1447 V687:V691 AH687:AH691 AD687:AD691 Z687:Z691 V1071:V1075 AH1071:AH1075 AD1071:AD1075 Z1071:Z1075 V1455:V1459 AH1455:AH1459 AD1455:AD1459 Z1455:Z1459 V699:V703 AH699:AH703 AD699:AD703 Z699:Z703 V1083:V1087 AH1083:AH1087 AD1083:AD1087 Z1083:Z1087 V1467:V1471 AH1467:AH1471 AD1467:AD1471 Z1467:Z1471 V711:V715 AH711:AH715 AD711:AD715 Z711:Z715 V1095:V1099 AH1095:AH1099 AD1095:AD1099 Z1095:Z1099 V1479:V1483 AH1479:AH1483 AD1479:AD1483 Z1479:Z1483 V723:V727 AH723:AH727 AD723:AD727 Z723:Z727 V1107:V1111 AH1107:AH1111 AD1107:AD1111 Z1107:Z1111 V1491:V1495 AH1491:AH1495 AD1491:AD1495 Z1491:Z1495 V735:V739 AH735:AH739 AD735:AD739 Z735:Z739 V1119:V1123 AH1119:AH1123 AD1119:AD1123 Z1119:Z1123 V1503:V1507 AH1503:AH1507 AD1503:AD1507 Z1503:Z1507 V747:V751 AH747:AH751 AD747:AD751 Z747:Z751 V1131:V1135 AH1131:AH1135 AD1131:AD1135 Z1131:Z1135 V1515:V1519 AH1515:AH1519 AD1515:AD1519 Z1515:Z1519 V759:V763 AH759:AH763 AD759:AD763 Z759:Z763 V1143:V1147 AH1143:AH1147 AD1143:AD1147 Z1143:Z1147 V1527:V1531 AH1527:AH1531 AD1527:AD1531 Z1527:Z1531 V771:V775 AH771:AH775 AD771:AD775 Z771:Z775 V1155:V1159 AH1155:AH1159 AD1155:AD1159 Z1155:Z1159 V1539:V1543 AH1539:AH1543 AD1539:AD1543 Z1539:Z1543">
    <cfRule type="cellIs" dxfId="17" priority="37" operator="greaterThan">
      <formula>0.8</formula>
    </cfRule>
    <cfRule type="colorScale" priority="38">
      <colorScale>
        <cfvo type="num" val="0"/>
        <cfvo type="num" val="0.3"/>
        <color theme="0"/>
        <color rgb="FFFF0000"/>
      </colorScale>
    </cfRule>
  </conditionalFormatting>
  <conditionalFormatting sqref="AA9:AA13 W9:W13 AJ9:AJ13 AE9:AE13">
    <cfRule type="cellIs" dxfId="16" priority="35" operator="greaterThan">
      <formula>0.8</formula>
    </cfRule>
    <cfRule type="colorScale" priority="36">
      <colorScale>
        <cfvo type="num" val="0"/>
        <cfvo type="num" val="0.3"/>
        <color theme="0"/>
        <color rgb="FFFF0000"/>
      </colorScale>
    </cfRule>
  </conditionalFormatting>
  <conditionalFormatting sqref="AA15:AA19 W15:W19 AJ15:AJ19 AE15:AE19">
    <cfRule type="cellIs" dxfId="15" priority="33" operator="greaterThan">
      <formula>0.8</formula>
    </cfRule>
    <cfRule type="colorScale" priority="34">
      <colorScale>
        <cfvo type="num" val="0"/>
        <cfvo type="num" val="0.3"/>
        <color theme="0"/>
        <color rgb="FFFF0000"/>
      </colorScale>
    </cfRule>
  </conditionalFormatting>
  <conditionalFormatting sqref="AA21:AA25 W21:W25 AJ21:AJ25 AE21:AE25 AA33:AA37 W33:W37 AJ33:AJ37 AE33:AE37 AA45:AA49 W45:W49 AJ45:AJ49 AE45:AE49 AA57:AA61 W57:W61 AJ57:AJ61 AE57:AE61 AA69:AA73 W69:W73 AJ69:AJ73 AE69:AE73 AA81:AA85 W81:W85 AJ81:AJ85 AE81:AE85 AA93:AA97 W93:W97 AJ93:AJ97 AE93:AE97 AA105:AA109 W105:W109 AJ105:AJ109 AE105:AE109 AA117:AA121 W117:W121 AJ117:AJ121 AE117:AE121 AA129:AA133 W129:W133 AJ129:AJ133 AE129:AE133 AA141:AA145 W141:W145 AJ141:AJ145 AE141:AE145 AA153:AA157 W153:W157 AJ153:AJ157 AE153:AE157 AA165:AA169 W165:W169 AJ165:AJ169 AE165:AE169 AA177:AA181 W177:W181 AJ177:AJ181 AE177:AE181 AA189:AA193 W189:W193 AJ189:AJ193 AE189:AE193 AA201:AA205 W201:W205 AJ201:AJ205 AE201:AE205 AA213:AA217 W213:W217 AJ213:AJ217 AE213:AE217 AA225:AA229 W225:W229 AJ225:AJ229 AE225:AE229 AA237:AA241 W237:W241 AJ237:AJ241 AE237:AE241 AA249:AA253 W249:W253 AJ249:AJ253 AE249:AE253 AA273:AA277 W273:W277 AJ273:AJ277 AE273:AE277 AA285:AA289 W285:W289 AJ285:AJ289 AE285:AE289 AA297:AA301 W297:W301 AJ297:AJ301 AE297:AE301 AA309:AA313 W309:W313 AJ309:AJ313 AE309:AE313 AA321:AA325 W321:W325 AJ321:AJ325 AE321:AE325 AA333:AA337 W333:W337 AJ333:AJ337 AE333:AE337 AA345:AA349 W345:W349 AJ345:AJ349 AE345:AE349 AA357:AA361 W357:W361 AJ357:AJ361 AE357:AE361 AA369:AA373 W369:W373 AJ369:AJ373 AE369:AE373 AA381:AA385 W381:W385 AJ381:AJ385 AE381:AE385">
    <cfRule type="cellIs" dxfId="14" priority="31" operator="greaterThan">
      <formula>0.8</formula>
    </cfRule>
    <cfRule type="colorScale" priority="32">
      <colorScale>
        <cfvo type="num" val="0"/>
        <cfvo type="num" val="0.3"/>
        <color theme="0"/>
        <color rgb="FFFF0000"/>
      </colorScale>
    </cfRule>
  </conditionalFormatting>
  <conditionalFormatting sqref="AA27:AA31 W27:W31 AJ27:AJ31 AE27:AE31 AA39:AA43 W39:W43 AJ39:AJ43 AE39:AE43 AA51:AA55 W51:W55 AJ51:AJ55 AE51:AE55 AA63:AA67 W63:W67 AJ63:AJ67 AE63:AE67 AA75:AA79 W75:W79 AJ75:AJ79 AE75:AE79 AA87:AA91 W87:W91 AJ87:AJ91 AE87:AE91 AA99:AA103 W99:W103 AJ99:AJ103 AE99:AE103 AA111:AA115 W111:W115 AJ111:AJ115 AE111:AE115 AA123:AA127 W123:W127 AJ123:AJ127 AE123:AE127 AA135:AA139 W135:W139 AJ135:AJ139 AE135:AE139 AA147:AA151 W147:W151 AJ147:AJ151 AE147:AE151 AA159:AA163 W159:W163 AJ159:AJ163 AE159:AE163 AA171:AA175 W171:W175 AJ171:AJ175 AE171:AE175 AA183:AA187 W183:W187 AJ183:AJ187 AE183:AE187 AA195:AA199 W195:W199 AJ195:AJ199 AE195:AE199 AA207:AA211 W207:W211 AJ207:AJ211 AE207:AE211 AA219:AA223 W219:W223 AJ219:AJ223 AE219:AE223 AA231:AA235 W231:W235 AJ231:AJ235 AE231:AE235 AA243:AA247 W243:W247 AJ243:AJ247 AE243:AE247 AA255:AA259 W255:W259 AJ255:AJ259 AE255:AE259 AA267:AA271 W267:W271 AJ267:AJ271 AE267:AE271 AA279:AA283 W279:W283 AJ279:AJ283 AE279:AE283 AA291:AA295 W291:W295 AJ291:AJ295 AE291:AE295 AA303:AA307 W303:W307 AJ303:AJ307 AE303:AE307 AA315:AA319 W315:W319 AJ315:AJ319 AE315:AE319 AA327:AA331 W327:W331 AJ327:AJ331 AE327:AE331 AA339:AA343 W339:W343 AJ339:AJ343 AE339:AE343 AA351:AA355 W351:W355 AJ351:AJ355 AE351:AE355 AA363:AA367 W363:W367 AJ363:AJ367 AE363:AE367 AA375:AA379 W375:W379 AJ375:AJ379 AE375:AE379 AA387:AA391 W387:W391 AJ387:AJ391 AE387:AE391">
    <cfRule type="cellIs" dxfId="13" priority="29" operator="greaterThan">
      <formula>0.8</formula>
    </cfRule>
    <cfRule type="colorScale" priority="30">
      <colorScale>
        <cfvo type="num" val="0"/>
        <cfvo type="num" val="0.3"/>
        <color theme="0"/>
        <color rgb="FFFF0000"/>
      </colorScale>
    </cfRule>
  </conditionalFormatting>
  <conditionalFormatting sqref="AA393:AA397 W393:W397 AJ393:AJ397 AE393:AE397 AA777:AA781 W777:W781 AJ777:AJ781 AE777:AE781 AA1161:AA1165 W1161:W1165 AJ1161:AJ1165 AE1161:AE1165">
    <cfRule type="cellIs" dxfId="12" priority="27" operator="greaterThan">
      <formula>0.8</formula>
    </cfRule>
    <cfRule type="colorScale" priority="28">
      <colorScale>
        <cfvo type="num" val="0"/>
        <cfvo type="num" val="0.3"/>
        <color theme="0"/>
        <color rgb="FFFF0000"/>
      </colorScale>
    </cfRule>
  </conditionalFormatting>
  <conditionalFormatting sqref="AA399:AA403 W399:W403 AJ399:AJ403 AE399:AE403 AA783:AA787 W783:W787 AJ783:AJ787 AE783:AE787 AA1167:AA1171 W1167:W1171 AJ1167:AJ1171 AE1167:AE1171">
    <cfRule type="cellIs" dxfId="11" priority="25" operator="greaterThan">
      <formula>0.8</formula>
    </cfRule>
    <cfRule type="colorScale" priority="26">
      <colorScale>
        <cfvo type="num" val="0"/>
        <cfvo type="num" val="0.3"/>
        <color theme="0"/>
        <color rgb="FFFF0000"/>
      </colorScale>
    </cfRule>
  </conditionalFormatting>
  <conditionalFormatting sqref="AA405:AA409 W405:W409 AJ405:AJ409 AE405:AE409 AA789:AA793 W789:W793 AJ789:AJ793 AE789:AE793 AA1173:AA1177 W1173:W1177 AJ1173:AJ1177 AE1173:AE1177 AA417:AA421 W417:W421 AJ417:AJ421 AE417:AE421 AA801:AA805 W801:W805 AJ801:AJ805 AE801:AE805 AA1185:AA1189 W1185:W1189 AJ1185:AJ1189 AE1185:AE1189 AA429:AA433 W429:W433 AJ429:AJ433 AE429:AE433 AA813:AA817 W813:W817 AJ813:AJ817 AE813:AE817 AA1197:AA1201 W1197:W1201 AJ1197:AJ1201 AE1197:AE1201 AA441:AA445 W441:W445 AJ441:AJ445 AE441:AE445 AA825:AA829 W825:W829 AJ825:AJ829 AE825:AE829 AA1209:AA1213 W1209:W1213 AJ1209:AJ1213 AE1209:AE1213 AA453:AA457 W453:W457 AJ453:AJ457 AE453:AE457 AA837:AA841 W837:W841 AJ837:AJ841 AE837:AE841 AA1221:AA1225 W1221:W1225 AJ1221:AJ1225 AE1221:AE1225 AA465:AA469 W465:W469 AJ465:AJ469 AE465:AE469 AA849:AA853 W849:W853 AJ849:AJ853 AE849:AE853 AA1233:AA1237 W1233:W1237 AJ1233:AJ1237 AE1233:AE1237 AA477:AA481 W477:W481 AJ477:AJ481 AE477:AE481 AA861:AA865 W861:W865 AJ861:AJ865 AE861:AE865 AA1245:AA1249 W1245:W1249 AJ1245:AJ1249 AE1245:AE1249 AA489:AA493 W489:W493 AJ489:AJ493 AE489:AE493 AA873:AA877 W873:W877 AJ873:AJ877 AE873:AE877 AA1257:AA1261 W1257:W1261 AJ1257:AJ1261 AE1257:AE1261 AA501:AA505 W501:W505 AJ501:AJ505 AE501:AE505 AA885:AA889 W885:W889 AJ885:AJ889 AE885:AE889 AA1269:AA1273 W1269:W1273 AJ1269:AJ1273 AE1269:AE1273 AA513:AA517 W513:W517 AJ513:AJ517 AE513:AE517 AA897:AA901 W897:W901 AJ897:AJ901 AE897:AE901 AA1281:AA1285 W1281:W1285 AJ1281:AJ1285 AE1281:AE1285 AA525:AA529 W525:W529 AJ525:AJ529 AE525:AE529 AA909:AA913 W909:W913 AJ909:AJ913 AE909:AE913 AA1293:AA1297 W1293:W1297 AJ1293:AJ1297 AE1293:AE1297 AA537:AA541 W537:W541 AJ537:AJ541 AE537:AE541 AA921:AA925 W921:W925 AJ921:AJ925 AE921:AE925 AA1305:AA1309 W1305:W1309 AJ1305:AJ1309 AE1305:AE1309 AA549:AA553 W549:W553 AJ549:AJ553 AE549:AE553 AA933:AA937 W933:W937 AJ933:AJ937 AE933:AE937 AA1317:AA1321 W1317:W1321 AJ1317:AJ1321 AE1317:AE1321 AA561:AA565 W561:W565 AJ561:AJ565 AE561:AE565 AA945:AA949 W945:W949 AJ945:AJ949 AE945:AE949 AA1329:AA1333 W1329:W1333 AJ1329:AJ1333 AE1329:AE1333 AA573:AA577 W573:W577 AJ573:AJ577 AE573:AE577 AA957:AA961 W957:W961 AJ957:AJ961 AE957:AE961 AA1341:AA1345 W1341:W1345 AJ1341:AJ1345 AE1341:AE1345 AA585:AA589 W585:W589 AJ585:AJ589 AE585:AE589 AA969:AA973 W969:W973 AJ969:AJ973 AE969:AE973 AA1353:AA1357 W1353:W1357 AJ1353:AJ1357 AE1353:AE1357 AA597:AA601 W597:W601 AJ597:AJ601 AE597:AE601 AA981:AA985 W981:W985 AJ981:AJ985 AE981:AE985 AA1365:AA1369 W1365:W1369 AJ1365:AJ1369 AE1365:AE1369 AA609:AA613 W609:W613 AJ609:AJ613 AE609:AE613 AA993:AA997 W993:W997 AJ993:AJ997 AE993:AE997 AA1377:AA1381 W1377:W1381 AJ1377:AJ1381 AE1377:AE1381 AA621:AA625 W621:W625 AJ621:AJ625 AE621:AE625 AA1005:AA1009 W1005:W1009 AJ1005:AJ1009 AE1005:AE1009 AA1389:AA1393 W1389:W1393 AJ1389:AJ1393 AE1389:AE1393 AA633:AA637 W633:W637 AJ633:AJ637 AE633:AE637 AA1017:AA1021 W1017:W1021 AJ1017:AJ1021 AE1017:AE1021 AA1401:AA1405 W1401:W1405 AJ1401:AJ1405 AE1401:AE1405 AA645:AA649 W645:W649 AJ645:AJ649 AE645:AE649 AA1029:AA1033 W1029:W1033 AJ1029:AJ1033 AE1029:AE1033 AA1413:AA1417 W1413:W1417 AJ1413:AJ1417 AE1413:AE1417 AA657:AA661 W657:W661 AJ657:AJ661 AE657:AE661 AA1041:AA1045 W1041:W1045 AJ1041:AJ1045 AE1041:AE1045 AA1425:AA1429 W1425:W1429 AJ1425:AJ1429 AE1425:AE1429 AA669:AA673 W669:W673 AJ669:AJ673 AE669:AE673 AA1053:AA1057 W1053:W1057 AJ1053:AJ1057 AE1053:AE1057 AA1437:AA1441 W1437:W1441 AJ1437:AJ1441 AE1437:AE1441 AA681:AA685 W681:W685 AJ681:AJ685 AE681:AE685 AA1065:AA1069 W1065:W1069 AJ1065:AJ1069 AE1065:AE1069 AA1449:AA1453 W1449:W1453 AJ1449:AJ1453 AE1449:AE1453 AA693:AA697 W693:W697 AJ693:AJ697 AE693:AE697 AA1077:AA1081 W1077:W1081 AJ1077:AJ1081 AE1077:AE1081 AA1461:AA1465 W1461:W1465 AJ1461:AJ1465 AE1461:AE1465 AA705:AA709 W705:W709 AJ705:AJ709 AE705:AE709 AA1089:AA1093 W1089:W1093 AJ1089:AJ1093 AE1089:AE1093 AA1473:AA1477 W1473:W1477 AJ1473:AJ1477 AE1473:AE1477 AA717:AA721 W717:W721 AJ717:AJ721 AE717:AE721 AA1101:AA1105 W1101:W1105 AJ1101:AJ1105 AE1101:AE1105 AA1485:AA1489 W1485:W1489 AJ1485:AJ1489 AE1485:AE1489 AA729:AA733 W729:W733 AJ729:AJ733 AE729:AE733 AA1113:AA1117 W1113:W1117 AJ1113:AJ1117 AE1113:AE1117 AA1497:AA1501 W1497:W1501 AJ1497:AJ1501 AE1497:AE1501 AA741:AA745 W741:W745 AJ741:AJ745 AE741:AE745 AA1125:AA1129 W1125:W1129 AJ1125:AJ1129 AE1125:AE1129 AA1509:AA1513 W1509:W1513 AJ1509:AJ1513 AE1509:AE1513 AA753:AA757 W753:W757 AJ753:AJ757 AE753:AE757 AA1137:AA1141 W1137:W1141 AJ1137:AJ1141 AE1137:AE1141 AA1521:AA1525 W1521:W1525 AJ1521:AJ1525 AE1521:AE1525 AA765:AA769 W765:W769 AJ765:AJ769 AE765:AE769 AA1149:AA1153 W1149:W1153 AJ1149:AJ1153 AE1149:AE1153 AA1533:AA1537 W1533:W1537 AJ1533:AJ1537 AE1533:AE1537">
    <cfRule type="cellIs" dxfId="10" priority="23" operator="greaterThan">
      <formula>0.8</formula>
    </cfRule>
    <cfRule type="colorScale" priority="24">
      <colorScale>
        <cfvo type="num" val="0"/>
        <cfvo type="num" val="0.3"/>
        <color theme="0"/>
        <color rgb="FFFF0000"/>
      </colorScale>
    </cfRule>
  </conditionalFormatting>
  <conditionalFormatting sqref="AA411:AA415 W411:W415 AJ411:AJ415 AE411:AE415 AA795:AA799 W795:W799 AJ795:AJ799 AE795:AE799 AA1179:AA1183 W1179:W1183 AJ1179:AJ1183 AE1179:AE1183 AA423:AA427 W423:W427 AJ423:AJ427 AE423:AE427 AA807:AA811 W807:W811 AJ807:AJ811 AE807:AE811 AA1191:AA1195 W1191:W1195 AJ1191:AJ1195 AE1191:AE1195 AA435:AA439 W435:W439 AJ435:AJ439 AE435:AE439 AA819:AA823 W819:W823 AJ819:AJ823 AE819:AE823 AA1203:AA1207 W1203:W1207 AJ1203:AJ1207 AE1203:AE1207 AA447:AA451 W447:W451 AJ447:AJ451 AE447:AE451 AA831:AA835 W831:W835 AJ831:AJ835 AE831:AE835 AA1215:AA1219 W1215:W1219 AJ1215:AJ1219 AE1215:AE1219 AA459:AA463 W459:W463 AJ459:AJ463 AE459:AE463 AA843:AA847 W843:W847 AJ843:AJ847 AE843:AE847 AA1227:AA1231 W1227:W1231 AJ1227:AJ1231 AE1227:AE1231 AA471:AA475 W471:W475 AJ471:AJ475 AE471:AE475 AA855:AA859 W855:W859 AJ855:AJ859 AE855:AE859 AA1239:AA1243 W1239:W1243 AJ1239:AJ1243 AE1239:AE1243 AA483:AA487 W483:W487 AJ483:AJ487 AE483:AE487 AA867:AA871 W867:W871 AJ867:AJ871 AE867:AE871 AA1251:AA1255 W1251:W1255 AJ1251:AJ1255 AE1251:AE1255 AA495:AA499 W495:W499 AJ495:AJ499 AE495:AE499 AA879:AA883 W879:W883 AJ879:AJ883 AE879:AE883 AA1263:AA1267 W1263:W1267 AJ1263:AJ1267 AE1263:AE1267 AA507:AA511 W507:W511 AJ507:AJ511 AE507:AE511 AA891:AA895 W891:W895 AJ891:AJ895 AE891:AE895 AA1275:AA1279 W1275:W1279 AJ1275:AJ1279 AE1275:AE1279 AA519:AA523 W519:W523 AJ519:AJ523 AE519:AE523 AA903:AA907 W903:W907 AJ903:AJ907 AE903:AE907 AA1287:AA1291 W1287:W1291 AJ1287:AJ1291 AE1287:AE1291 AA531:AA535 W531:W535 AJ531:AJ535 AE531:AE535 AA915:AA919 W915:W919 AJ915:AJ919 AE915:AE919 AA1299:AA1303 W1299:W1303 AJ1299:AJ1303 AE1299:AE1303 AA543:AA547 W543:W547 AJ543:AJ547 AE543:AE547 AA927:AA931 W927:W931 AJ927:AJ931 AE927:AE931 AA1311:AA1315 W1311:W1315 AJ1311:AJ1315 AE1311:AE1315 AA555:AA559 W555:W559 AJ555:AJ559 AE555:AE559 AA939:AA943 W939:W943 AJ939:AJ943 AE939:AE943 AA1323:AA1327 W1323:W1327 AJ1323:AJ1327 AE1323:AE1327 AA567:AA571 W567:W571 AJ567:AJ571 AE567:AE571 AA951:AA955 W951:W955 AJ951:AJ955 AE951:AE955 AA1335:AA1339 W1335:W1339 AJ1335:AJ1339 AE1335:AE1339 AA579:AA583 W579:W583 AJ579:AJ583 AE579:AE583 AA963:AA967 W963:W967 AJ963:AJ967 AE963:AE967 AA1347:AA1351 W1347:W1351 AJ1347:AJ1351 AE1347:AE1351 AA591:AA595 W591:W595 AJ591:AJ595 AE591:AE595 AA975:AA979 W975:W979 AJ975:AJ979 AE975:AE979 AA1359:AA1363 W1359:W1363 AJ1359:AJ1363 AE1359:AE1363 AA603:AA607 W603:W607 AJ603:AJ607 AE603:AE607 AA987:AA991 W987:W991 AJ987:AJ991 AE987:AE991 AA1371:AA1375 W1371:W1375 AJ1371:AJ1375 AE1371:AE1375 AA615:AA619 W615:W619 AJ615:AJ619 AE615:AE619 AA999:AA1003 W999:W1003 AJ999:AJ1003 AE999:AE1003 AA1383:AA1387 W1383:W1387 AJ1383:AJ1387 AE1383:AE1387 AA627:AA631 W627:W631 AJ627:AJ631 AE627:AE631 AA1011:AA1015 W1011:W1015 AJ1011:AJ1015 AE1011:AE1015 AA1395:AA1399 W1395:W1399 AJ1395:AJ1399 AE1395:AE1399 AA639:AA643 W639:W643 AJ639:AJ643 AE639:AE643 AA1023:AA1027 W1023:W1027 AJ1023:AJ1027 AE1023:AE1027 AA1407:AA1411 W1407:W1411 AJ1407:AJ1411 AE1407:AE1411 AA651:AA655 W651:W655 AJ651:AJ655 AE651:AE655 AA1035:AA1039 W1035:W1039 AJ1035:AJ1039 AE1035:AE1039 AA1419:AA1423 W1419:W1423 AJ1419:AJ1423 AE1419:AE1423 AA663:AA667 W663:W667 AJ663:AJ667 AE663:AE667 AA1047:AA1051 W1047:W1051 AJ1047:AJ1051 AE1047:AE1051 AA1431:AA1435 W1431:W1435 AJ1431:AJ1435 AE1431:AE1435 AA675:AA679 W675:W679 AJ675:AJ679 AE675:AE679 AA1059:AA1063 W1059:W1063 AJ1059:AJ1063 AE1059:AE1063 AA1443:AA1447 W1443:W1447 AJ1443:AJ1447 AE1443:AE1447 AA687:AA691 W687:W691 AJ687:AJ691 AE687:AE691 AA1071:AA1075 W1071:W1075 AJ1071:AJ1075 AE1071:AE1075 AA1455:AA1459 W1455:W1459 AJ1455:AJ1459 AE1455:AE1459 AA699:AA703 W699:W703 AJ699:AJ703 AE699:AE703 AA1083:AA1087 W1083:W1087 AJ1083:AJ1087 AE1083:AE1087 AA1467:AA1471 W1467:W1471 AJ1467:AJ1471 AE1467:AE1471 AA711:AA715 W711:W715 AJ711:AJ715 AE711:AE715 AA1095:AA1099 W1095:W1099 AJ1095:AJ1099 AE1095:AE1099 AA1479:AA1483 W1479:W1483 AJ1479:AJ1483 AE1479:AE1483 AA723:AA727 W723:W727 AJ723:AJ727 AE723:AE727 AA1107:AA1111 W1107:W1111 AJ1107:AJ1111 AE1107:AE1111 AA1491:AA1495 W1491:W1495 AJ1491:AJ1495 AE1491:AE1495 AA735:AA739 W735:W739 AJ735:AJ739 AE735:AE739 AA1119:AA1123 W1119:W1123 AJ1119:AJ1123 AE1119:AE1123 AA1503:AA1507 W1503:W1507 AJ1503:AJ1507 AE1503:AE1507 AA747:AA751 W747:W751 AJ747:AJ751 AE747:AE751 AA1131:AA1135 W1131:W1135 AJ1131:AJ1135 AE1131:AE1135 AA1515:AA1519 W1515:W1519 AJ1515:AJ1519 AE1515:AE1519 AA759:AA763 W759:W763 AJ759:AJ763 AE759:AE763 AA1143:AA1147 W1143:W1147 AJ1143:AJ1147 AE1143:AE1147 AA1527:AA1531 W1527:W1531 AJ1527:AJ1531 AE1527:AE1531 AA771:AA775 W771:W775 AJ771:AJ775 AE771:AE775 AA1155:AA1159 W1155:W1159 AJ1155:AJ1159 AE1155:AE1159 AA1539:AA1543 W1539:W1543 AJ1539:AJ1543 AE1539:AE1543">
    <cfRule type="cellIs" dxfId="9" priority="21" operator="greaterThan">
      <formula>0.8</formula>
    </cfRule>
    <cfRule type="colorScale" priority="22">
      <colorScale>
        <cfvo type="num" val="0"/>
        <cfvo type="num" val="0.3"/>
        <color theme="0"/>
        <color rgb="FFFF0000"/>
      </colorScale>
    </cfRule>
  </conditionalFormatting>
  <conditionalFormatting sqref="AB9:AB13 X9:X13 AI9:AI13 AF9:AF13">
    <cfRule type="cellIs" dxfId="8" priority="19" operator="greaterThan">
      <formula>0.8</formula>
    </cfRule>
    <cfRule type="colorScale" priority="20">
      <colorScale>
        <cfvo type="num" val="0"/>
        <cfvo type="num" val="0.3"/>
        <color theme="0"/>
        <color rgb="FFFF0000"/>
      </colorScale>
    </cfRule>
  </conditionalFormatting>
  <conditionalFormatting sqref="AB15:AB19 X15:X19 AI15:AI19 AF15:AF19">
    <cfRule type="cellIs" dxfId="7" priority="17" operator="greaterThan">
      <formula>0.8</formula>
    </cfRule>
    <cfRule type="colorScale" priority="18">
      <colorScale>
        <cfvo type="num" val="0"/>
        <cfvo type="num" val="0.3"/>
        <color theme="0"/>
        <color rgb="FFFF0000"/>
      </colorScale>
    </cfRule>
  </conditionalFormatting>
  <conditionalFormatting sqref="AB21:AB25 X21:X25 AI21:AI25 AF21:AF25 AB33:AB37 X33:X37 AI33:AI37 AF33:AF37 AB45:AB49 X45:X49 AI45:AI49 AF45:AF49 AB57:AB61 X57:X61 AI57:AI61 AF57:AF61 AB69:AB73 X69:X73 AI69:AI73 AF69:AF73 AB81:AB85 X81:X85 AI81:AI85 AF81:AF85 AB93:AB97 X93:X97 AI93:AI97 AF93:AF97 AB105:AB109 X105:X109 AI105:AI109 AF105:AF109 AB117:AB121 X117:X121 AI117:AI121 AF117:AF121 AB129:AB133 X129:X133 AI129:AI133 AF129:AF133 AB141:AB145 X141:X145 AI141:AI145 AF141:AF145 AB153:AB157 X153:X157 AI153:AI157 AF153:AF157 AB165:AB169 X165:X169 AI165:AI169 AF165:AF169 AB177:AB181 X177:X181 AI177:AI181 AF177:AF181 AB189:AB193 X189:X193 AI189:AI193 AF189:AF193 AB201:AB205 X201:X205 AI201:AI205 AF201:AF205 AB213:AB217 X213:X217 AI213:AI217 AF213:AF217 AB225:AB229 X225:X229 AI225:AI229 AF225:AF229 AB237:AB241 X237:X241 AI237:AI241 AF237:AF241 AB249:AB253 X249:X253 AI249:AI253 AF249:AF253 AB273:AB277 X273:X277 AI273:AI277 AF273:AF277 AB285:AB289 X285:X289 AI285:AI289 AF285:AF289 AB297:AB301 X297:X301 AI297:AI301 AF297:AF301 AB309:AB313 X309:X313 AI309:AI313 AF309:AF313 AB321:AB325 X321:X325 AI321:AI325 AF321:AF325 AB333:AB337 X333:X337 AI333:AI337 AF333:AF337 AB345:AB349 X345:X349 AI345:AI349 AF345:AF349 AB357:AB361 X357:X361 AI357:AI361 AF357:AF361 AB369:AB373 X369:X373 AI369:AI373 AF369:AF373 AB381:AB385 X381:X385 AI381:AI385 AF381:AF385">
    <cfRule type="cellIs" dxfId="6" priority="15" operator="greaterThan">
      <formula>0.8</formula>
    </cfRule>
    <cfRule type="colorScale" priority="16">
      <colorScale>
        <cfvo type="num" val="0"/>
        <cfvo type="num" val="0.3"/>
        <color theme="0"/>
        <color rgb="FFFF0000"/>
      </colorScale>
    </cfRule>
  </conditionalFormatting>
  <conditionalFormatting sqref="AB27:AB31 X27:X31 AI27:AI31 AF27:AF31 AB39:AB43 X39:X43 AI39:AI43 AF39:AF43 AB51:AB55 X51:X55 AI51:AI55 AF51:AF55 AB63:AB67 X63:X67 AI63:AI67 AF63:AF67 AB75:AB79 X75:X79 AI75:AI79 AF75:AF79 AB87:AB91 X87:X91 AI87:AI91 AF87:AF91 AB99:AB103 X99:X103 AI99:AI103 AF99:AF103 AB111:AB115 X111:X115 AI111:AI115 AF111:AF115 AB123:AB127 X123:X127 AI123:AI127 AF123:AF127 AB135:AB139 X135:X139 AI135:AI139 AF135:AF139 AB147:AB151 X147:X151 AI147:AI151 AF147:AF151 AB159:AB163 X159:X163 AI159:AI163 AF159:AF163 AB171:AB175 X171:X175 AI171:AI175 AF171:AF175 AB183:AB187 X183:X187 AI183:AI187 AF183:AF187 AB195:AB199 X195:X199 AI195:AI199 AF195:AF199 AB207:AB211 X207:X211 AI207:AI211 AF207:AF211 AB219:AB223 X219:X223 AI219:AI223 AF219:AF223 AB231:AB235 X231:X235 AI231:AI235 AF231:AF235 AB243:AB247 X243:X247 AI243:AI247 AF243:AF247 AB255:AB259 X255:X259 AI255:AI259 AF255:AF259 AB267:AB271 X267:X271 AI267:AI271 AF267:AF271 AB279:AB283 X279:X283 AI279:AI283 AF279:AF283 AB291:AB295 X291:X295 AI291:AI295 AF291:AF295 AB303:AB307 X303:X307 AI303:AI307 AF303:AF307 AB315:AB319 X315:X319 AI315:AI319 AF315:AF319 AB327:AB331 X327:X331 AI327:AI331 AF327:AF331 AB339:AB343 X339:X343 AI339:AI343 AF339:AF343 AB351:AB355 X351:X355 AI351:AI355 AF351:AF355 AB363:AB367 X363:X367 AI363:AI367 AF363:AF367 AB375:AB379 X375:X379 AI375:AI379 AF375:AF379 AB387:AB391 X387:X391 AI387:AI391 AF387:AF391">
    <cfRule type="cellIs" dxfId="5" priority="13" operator="greaterThan">
      <formula>0.8</formula>
    </cfRule>
    <cfRule type="colorScale" priority="14">
      <colorScale>
        <cfvo type="num" val="0"/>
        <cfvo type="num" val="0.3"/>
        <color theme="0"/>
        <color rgb="FFFF0000"/>
      </colorScale>
    </cfRule>
  </conditionalFormatting>
  <conditionalFormatting sqref="AB393:AB397 X393:X397 AI393:AI397 AF393:AF397 AB777:AB781 X777:X781 AI777:AI781 AF777:AF781 AB1161:AB1165 X1161:X1165 AI1161:AI1165 AF1161:AF1165">
    <cfRule type="cellIs" dxfId="4" priority="11" operator="greaterThan">
      <formula>0.8</formula>
    </cfRule>
    <cfRule type="colorScale" priority="12">
      <colorScale>
        <cfvo type="num" val="0"/>
        <cfvo type="num" val="0.3"/>
        <color theme="0"/>
        <color rgb="FFFF0000"/>
      </colorScale>
    </cfRule>
  </conditionalFormatting>
  <conditionalFormatting sqref="AB399:AB403 X399:X403 AI399:AI403 AF399:AF403 AB783:AB787 X783:X787 AI783:AI787 AF783:AF787 AB1167:AB1171 X1167:X1171 AI1167:AI1171 AF1167:AF1171">
    <cfRule type="cellIs" dxfId="3" priority="9" operator="greaterThan">
      <formula>0.8</formula>
    </cfRule>
    <cfRule type="colorScale" priority="10">
      <colorScale>
        <cfvo type="num" val="0"/>
        <cfvo type="num" val="0.3"/>
        <color theme="0"/>
        <color rgb="FFFF0000"/>
      </colorScale>
    </cfRule>
  </conditionalFormatting>
  <conditionalFormatting sqref="AB405:AB409 X405:X409 AI405:AI409 AF405:AF409 AB789:AB793 X789:X793 AI789:AI793 AF789:AF793 AB1173:AB1177 X1173:X1177 AI1173:AI1177 AF1173:AF1177 AB417:AB421 X417:X421 AI417:AI421 AF417:AF421 AB801:AB805 X801:X805 AI801:AI805 AF801:AF805 AB1185:AB1189 X1185:X1189 AI1185:AI1189 AF1185:AF1189 AB429:AB433 X429:X433 AI429:AI433 AF429:AF433 AB813:AB817 X813:X817 AI813:AI817 AF813:AF817 AB1197:AB1201 X1197:X1201 AI1197:AI1201 AF1197:AF1201 AB441:AB445 X441:X445 AI441:AI445 AF441:AF445 AB825:AB829 X825:X829 AI825:AI829 AF825:AF829 AB1209:AB1213 X1209:X1213 AI1209:AI1213 AF1209:AF1213 AB453:AB457 X453:X457 AI453:AI457 AF453:AF457 AB837:AB841 X837:X841 AI837:AI841 AF837:AF841 AB1221:AB1225 X1221:X1225 AI1221:AI1225 AF1221:AF1225 AB465:AB469 X465:X469 AI465:AI469 AF465:AF469 AB849:AB853 X849:X853 AI849:AI853 AF849:AF853 AB1233:AB1237 X1233:X1237 AI1233:AI1237 AF1233:AF1237 AB477:AB481 X477:X481 AI477:AI481 AF477:AF481 AB861:AB865 X861:X865 AI861:AI865 AF861:AF865 AB1245:AB1249 X1245:X1249 AI1245:AI1249 AF1245:AF1249 AB489:AB493 X489:X493 AI489:AI493 AF489:AF493 AB873:AB877 X873:X877 AI873:AI877 AF873:AF877 AB1257:AB1261 X1257:X1261 AI1257:AI1261 AF1257:AF1261 AB501:AB505 X501:X505 AI501:AI505 AF501:AF505 AB885:AB889 X885:X889 AI885:AI889 AF885:AF889 AB1269:AB1273 X1269:X1273 AI1269:AI1273 AF1269:AF1273 AB513:AB517 X513:X517 AI513:AI517 AF513:AF517 AB897:AB901 X897:X901 AI897:AI901 AF897:AF901 AB1281:AB1285 X1281:X1285 AI1281:AI1285 AF1281:AF1285 AB525:AB529 X525:X529 AI525:AI529 AF525:AF529 AB909:AB913 X909:X913 AI909:AI913 AF909:AF913 AB1293:AB1297 X1293:X1297 AI1293:AI1297 AF1293:AF1297 AB537:AB541 X537:X541 AI537:AI541 AF537:AF541 AB921:AB925 X921:X925 AI921:AI925 AF921:AF925 AB1305:AB1309 X1305:X1309 AI1305:AI1309 AF1305:AF1309 AB549:AB553 X549:X553 AI549:AI553 AF549:AF553 AB933:AB937 X933:X937 AI933:AI937 AF933:AF937 AB1317:AB1321 X1317:X1321 AI1317:AI1321 AF1317:AF1321 AB561:AB565 X561:X565 AI561:AI565 AF561:AF565 AB945:AB949 X945:X949 AI945:AI949 AF945:AF949 AB1329:AB1333 X1329:X1333 AI1329:AI1333 AF1329:AF1333 AB573:AB577 X573:X577 AI573:AI577 AF573:AF577 AB957:AB961 X957:X961 AI957:AI961 AF957:AF961 AB1341:AB1345 X1341:X1345 AI1341:AI1345 AF1341:AF1345 AB585:AB589 X585:X589 AI585:AI589 AF585:AF589 AB969:AB973 X969:X973 AI969:AI973 AF969:AF973 AB1353:AB1357 X1353:X1357 AI1353:AI1357 AF1353:AF1357 AB597:AB601 X597:X601 AI597:AI601 AF597:AF601 AB981:AB985 X981:X985 AI981:AI985 AF981:AF985 AB1365:AB1369 X1365:X1369 AI1365:AI1369 AF1365:AF1369 AB609:AB613 X609:X613 AI609:AI613 AF609:AF613 AB993:AB997 X993:X997 AI993:AI997 AF993:AF997 AB1377:AB1381 X1377:X1381 AI1377:AI1381 AF1377:AF1381 AB621:AB625 X621:X625 AI621:AI625 AF621:AF625 AB1005:AB1009 X1005:X1009 AI1005:AI1009 AF1005:AF1009 AB1389:AB1393 X1389:X1393 AI1389:AI1393 AF1389:AF1393 AB633:AB637 X633:X637 AI633:AI637 AF633:AF637 AB1017:AB1021 X1017:X1021 AI1017:AI1021 AF1017:AF1021 AB1401:AB1405 X1401:X1405 AI1401:AI1405 AF1401:AF1405 AB645:AB649 X645:X649 AI645:AI649 AF645:AF649 AB1029:AB1033 X1029:X1033 AI1029:AI1033 AF1029:AF1033 AB1413:AB1417 X1413:X1417 AI1413:AI1417 AF1413:AF1417 AB657:AB661 X657:X661 AI657:AI661 AF657:AF661 AB1041:AB1045 X1041:X1045 AI1041:AI1045 AF1041:AF1045 AB1425:AB1429 X1425:X1429 AI1425:AI1429 AF1425:AF1429 AB669:AB673 X669:X673 AI669:AI673 AF669:AF673 AB1053:AB1057 X1053:X1057 AI1053:AI1057 AF1053:AF1057 AB1437:AB1441 X1437:X1441 AI1437:AI1441 AF1437:AF1441 AB681:AB685 X681:X685 AI681:AI685 AF681:AF685 AB1065:AB1069 X1065:X1069 AI1065:AI1069 AF1065:AF1069 AB1449:AB1453 X1449:X1453 AI1449:AI1453 AF1449:AF1453 AB693:AB697 X693:X697 AI693:AI697 AF693:AF697 AB1077:AB1081 X1077:X1081 AI1077:AI1081 AF1077:AF1081 AB1461:AB1465 X1461:X1465 AI1461:AI1465 AF1461:AF1465 AB705:AB709 X705:X709 AI705:AI709 AF705:AF709 AB1089:AB1093 X1089:X1093 AI1089:AI1093 AF1089:AF1093 AB1473:AB1477 X1473:X1477 AI1473:AI1477 AF1473:AF1477 AB717:AB721 X717:X721 AI717:AI721 AF717:AF721 AB1101:AB1105 X1101:X1105 AI1101:AI1105 AF1101:AF1105 AB1485:AB1489 X1485:X1489 AI1485:AI1489 AF1485:AF1489 AB729:AB733 X729:X733 AI729:AI733 AF729:AF733 AB1113:AB1117 X1113:X1117 AI1113:AI1117 AF1113:AF1117 AB1497:AB1501 X1497:X1501 AI1497:AI1501 AF1497:AF1501 AB741:AB745 X741:X745 AI741:AI745 AF741:AF745 AB1125:AB1129 X1125:X1129 AI1125:AI1129 AF1125:AF1129 AB1509:AB1513 X1509:X1513 AI1509:AI1513 AF1509:AF1513 AB753:AB757 X753:X757 AI753:AI757 AF753:AF757 AB1137:AB1141 X1137:X1141 AI1137:AI1141 AF1137:AF1141 AB1521:AB1525 X1521:X1525 AI1521:AI1525 AF1521:AF1525 AB765:AB769 X765:X769 AI765:AI769 AF765:AF769 AB1149:AB1153 X1149:X1153 AI1149:AI1153 AF1149:AF1153 AB1533:AB1537 X1533:X1537 AI1533:AI1537 AF1533:AF1537">
    <cfRule type="cellIs" dxfId="2" priority="7" operator="greaterThan">
      <formula>0.8</formula>
    </cfRule>
    <cfRule type="colorScale" priority="8">
      <colorScale>
        <cfvo type="num" val="0"/>
        <cfvo type="num" val="0.3"/>
        <color theme="0"/>
        <color rgb="FFFF0000"/>
      </colorScale>
    </cfRule>
  </conditionalFormatting>
  <conditionalFormatting sqref="AB411:AB415 X411:X415 AI411:AI415 AF411:AF415 AB795:AB799 X795:X799 AI795:AI799 AF795:AF799 AB1179:AB1183 X1179:X1183 AI1179:AI1183 AF1179:AF1183 AB423:AB427 X423:X427 AI423:AI427 AF423:AF427 AB807:AB811 X807:X811 AI807:AI811 AF807:AF811 AB1191:AB1195 X1191:X1195 AI1191:AI1195 AF1191:AF1195 AB435:AB439 X435:X439 AI435:AI439 AF435:AF439 AB819:AB823 X819:X823 AI819:AI823 AF819:AF823 AB1203:AB1207 X1203:X1207 AI1203:AI1207 AF1203:AF1207 AB447:AB451 X447:X451 AI447:AI451 AF447:AF451 AB831:AB835 X831:X835 AI831:AI835 AF831:AF835 AB1215:AB1219 X1215:X1219 AI1215:AI1219 AF1215:AF1219 AB459:AB463 X459:X463 AI459:AI463 AF459:AF463 AB843:AB847 X843:X847 AI843:AI847 AF843:AF847 AB1227:AB1231 X1227:X1231 AI1227:AI1231 AF1227:AF1231 AB471:AB475 X471:X475 AI471:AI475 AF471:AF475 AB855:AB859 X855:X859 AI855:AI859 AF855:AF859 AB1239:AB1243 X1239:X1243 AI1239:AI1243 AF1239:AF1243 AB483:AB487 X483:X487 AI483:AI487 AF483:AF487 AB867:AB871 X867:X871 AI867:AI871 AF867:AF871 AB1251:AB1255 X1251:X1255 AI1251:AI1255 AF1251:AF1255 AB495:AB499 X495:X499 AI495:AI499 AF495:AF499 AB879:AB883 X879:X883 AI879:AI883 AF879:AF883 AB1263:AB1267 X1263:X1267 AI1263:AI1267 AF1263:AF1267 AB507:AB511 X507:X511 AI507:AI511 AF507:AF511 AB891:AB895 X891:X895 AI891:AI895 AF891:AF895 AB1275:AB1279 X1275:X1279 AI1275:AI1279 AF1275:AF1279 AB519:AB523 X519:X523 AI519:AI523 AF519:AF523 AB903:AB907 X903:X907 AI903:AI907 AF903:AF907 AB1287:AB1291 X1287:X1291 AI1287:AI1291 AF1287:AF1291 AB531:AB535 X531:X535 AI531:AI535 AF531:AF535 AB915:AB919 X915:X919 AI915:AI919 AF915:AF919 AB1299:AB1303 X1299:X1303 AI1299:AI1303 AF1299:AF1303 AB543:AB547 X543:X547 AI543:AI547 AF543:AF547 AB927:AB931 X927:X931 AI927:AI931 AF927:AF931 AB1311:AB1315 X1311:X1315 AI1311:AI1315 AF1311:AF1315 AB555:AB559 X555:X559 AI555:AI559 AF555:AF559 AB939:AB943 X939:X943 AI939:AI943 AF939:AF943 AB1323:AB1327 X1323:X1327 AI1323:AI1327 AF1323:AF1327 AB567:AB571 X567:X571 AI567:AI571 AF567:AF571 AB951:AB955 X951:X955 AI951:AI955 AF951:AF955 AB1335:AB1339 X1335:X1339 AI1335:AI1339 AF1335:AF1339 AB579:AB583 X579:X583 AI579:AI583 AF579:AF583 AB963:AB967 X963:X967 AI963:AI967 AF963:AF967 AB1347:AB1351 X1347:X1351 AI1347:AI1351 AF1347:AF1351 AB591:AB595 X591:X595 AI591:AI595 AF591:AF595 AB975:AB979 X975:X979 AI975:AI979 AF975:AF979 AB1359:AB1363 X1359:X1363 AI1359:AI1363 AF1359:AF1363 AB603:AB607 X603:X607 AI603:AI607 AF603:AF607 AB987:AB991 X987:X991 AI987:AI991 AF987:AF991 AB1371:AB1375 X1371:X1375 AI1371:AI1375 AF1371:AF1375 AB615:AB619 X615:X619 AI615:AI619 AF615:AF619 AB999:AB1003 X999:X1003 AI999:AI1003 AF999:AF1003 AB1383:AB1387 X1383:X1387 AI1383:AI1387 AF1383:AF1387 AB627:AB631 X627:X631 AI627:AI631 AF627:AF631 AB1011:AB1015 X1011:X1015 AI1011:AI1015 AF1011:AF1015 AB1395:AB1399 X1395:X1399 AI1395:AI1399 AF1395:AF1399 AB639:AB643 X639:X643 AI639:AI643 AF639:AF643 AB1023:AB1027 X1023:X1027 AI1023:AI1027 AF1023:AF1027 AB1407:AB1411 X1407:X1411 AI1407:AI1411 AF1407:AF1411 AB651:AB655 X651:X655 AI651:AI655 AF651:AF655 AB1035:AB1039 X1035:X1039 AI1035:AI1039 AF1035:AF1039 AB1419:AB1423 X1419:X1423 AI1419:AI1423 AF1419:AF1423 AB663:AB667 X663:X667 AI663:AI667 AF663:AF667 AB1047:AB1051 X1047:X1051 AI1047:AI1051 AF1047:AF1051 AB1431:AB1435 X1431:X1435 AI1431:AI1435 AF1431:AF1435 AB675:AB679 X675:X679 AI675:AI679 AF675:AF679 AB1059:AB1063 X1059:X1063 AI1059:AI1063 AF1059:AF1063 AB1443:AB1447 X1443:X1447 AI1443:AI1447 AF1443:AF1447 AB687:AB691 X687:X691 AI687:AI691 AF687:AF691 AB1071:AB1075 X1071:X1075 AI1071:AI1075 AF1071:AF1075 AB1455:AB1459 X1455:X1459 AI1455:AI1459 AF1455:AF1459 AB699:AB703 X699:X703 AI699:AI703 AF699:AF703 AB1083:AB1087 X1083:X1087 AI1083:AI1087 AF1083:AF1087 AB1467:AB1471 X1467:X1471 AI1467:AI1471 AF1467:AF1471 AB711:AB715 X711:X715 AI711:AI715 AF711:AF715 AB1095:AB1099 X1095:X1099 AI1095:AI1099 AF1095:AF1099 AB1479:AB1483 X1479:X1483 AI1479:AI1483 AF1479:AF1483 AB723:AB727 X723:X727 AI723:AI727 AF723:AF727 AB1107:AB1111 X1107:X1111 AI1107:AI1111 AF1107:AF1111 AB1491:AB1495 X1491:X1495 AI1491:AI1495 AF1491:AF1495 AB735:AB739 X735:X739 AI735:AI739 AF735:AF739 AB1119:AB1123 X1119:X1123 AI1119:AI1123 AF1119:AF1123 AB1503:AB1507 X1503:X1507 AI1503:AI1507 AF1503:AF1507 AB747:AB751 X747:X751 AI747:AI751 AF747:AF751 AB1131:AB1135 X1131:X1135 AI1131:AI1135 AF1131:AF1135 AB1515:AB1519 X1515:X1519 AI1515:AI1519 AF1515:AF1519 AB759:AB763 X759:X763 AI759:AI763 AF759:AF763 AB1143:AB1147 X1143:X1147 AI1143:AI1147 AF1143:AF1147 AB1527:AB1531 X1527:X1531 AI1527:AI1531 AF1527:AF1531 AB771:AB775 X771:X775 AI771:AI775 AF771:AF775 AB1155:AB1159 X1155:X1159 AI1155:AI1159 AF1155:AF1159 AB1539:AB1543 X1539:X1543 AI1539:AI1543 AF1539:AF1543">
    <cfRule type="cellIs" dxfId="1" priority="5" operator="greaterThan">
      <formula>0.8</formula>
    </cfRule>
    <cfRule type="colorScale" priority="6">
      <colorScale>
        <cfvo type="num" val="0"/>
        <cfvo type="num" val="0.3"/>
        <color theme="0"/>
        <color rgb="FFFF0000"/>
      </colorScale>
    </cfRule>
  </conditionalFormatting>
  <conditionalFormatting sqref="BW9:CL72">
    <cfRule type="colorScale" priority="4">
      <colorScale>
        <cfvo type="num" val="0"/>
        <cfvo type="num" val="0.3"/>
        <color theme="0"/>
        <color rgb="FF00B050"/>
      </colorScale>
    </cfRule>
  </conditionalFormatting>
  <conditionalFormatting sqref="BW74:CL74">
    <cfRule type="colorScale" priority="3">
      <colorScale>
        <cfvo type="num" val="0"/>
        <cfvo type="num" val="0.3"/>
        <color theme="0"/>
        <color rgb="FF00B050"/>
      </colorScale>
    </cfRule>
  </conditionalFormatting>
  <conditionalFormatting sqref="CO9:DD72">
    <cfRule type="colorScale" priority="2">
      <colorScale>
        <cfvo type="num" val="0"/>
        <cfvo type="num" val="0.3"/>
        <color theme="0"/>
        <color rgb="FF00B050"/>
      </colorScale>
    </cfRule>
  </conditionalFormatting>
  <conditionalFormatting sqref="CO74:DD74">
    <cfRule type="colorScale" priority="1">
      <colorScale>
        <cfvo type="num" val="0"/>
        <cfvo type="num" val="0.3"/>
        <color theme="0"/>
        <color rgb="FF00B050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127A2-F6FC-4176-AA36-04128233877F}">
  <sheetPr>
    <tabColor theme="9" tint="-0.499984740745262"/>
  </sheetPr>
  <dimension ref="A1:CR1544"/>
  <sheetViews>
    <sheetView workbookViewId="0">
      <selection activeCell="F52" sqref="F52"/>
    </sheetView>
  </sheetViews>
  <sheetFormatPr defaultColWidth="10.875" defaultRowHeight="15" x14ac:dyDescent="0.2"/>
  <cols>
    <col min="1" max="1" width="18.125" style="8" bestFit="1" customWidth="1"/>
    <col min="2" max="2" width="10.625" style="8" bestFit="1" customWidth="1"/>
    <col min="3" max="3" width="11.125" style="35" bestFit="1" customWidth="1"/>
    <col min="4" max="15" width="11.125" style="35" customWidth="1"/>
    <col min="16" max="16" width="3.125" style="45" customWidth="1"/>
    <col min="17" max="17" width="18.125" style="8" bestFit="1" customWidth="1"/>
    <col min="18" max="18" width="11.375" style="8" bestFit="1" customWidth="1"/>
    <col min="19" max="32" width="11.375" style="8" customWidth="1"/>
    <col min="33" max="33" width="2.5" style="27" customWidth="1"/>
    <col min="34" max="34" width="18.125" style="8" bestFit="1" customWidth="1"/>
    <col min="35" max="48" width="11.375" style="8" customWidth="1"/>
    <col min="49" max="49" width="2.875" style="54" customWidth="1"/>
    <col min="50" max="50" width="18.125" style="8" bestFit="1" customWidth="1"/>
    <col min="51" max="64" width="11.375" style="8" customWidth="1"/>
    <col min="65" max="65" width="2.875" style="54" customWidth="1"/>
    <col min="66" max="66" width="18.125" style="8" bestFit="1" customWidth="1"/>
    <col min="67" max="71" width="10" style="8" bestFit="1" customWidth="1"/>
    <col min="72" max="80" width="11.125" style="8" bestFit="1" customWidth="1"/>
    <col min="81" max="81" width="2.875" style="54" customWidth="1"/>
    <col min="82" max="82" width="18.125" style="8" bestFit="1" customWidth="1"/>
    <col min="83" max="96" width="11" style="8" customWidth="1"/>
    <col min="97" max="16384" width="10.875" style="8"/>
  </cols>
  <sheetData>
    <row r="1" spans="1:96" ht="21" customHeight="1" thickBot="1" x14ac:dyDescent="0.35">
      <c r="A1" s="47" t="s">
        <v>5488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</row>
    <row r="2" spans="1:96" ht="20.100000000000001" customHeight="1" x14ac:dyDescent="0.25">
      <c r="A2" s="9" t="s">
        <v>5122</v>
      </c>
      <c r="B2" s="10"/>
      <c r="C2" s="10"/>
      <c r="D2" s="65"/>
      <c r="E2" s="65"/>
      <c r="F2" s="65"/>
      <c r="G2" s="65"/>
      <c r="H2" s="9" t="s">
        <v>4966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</row>
    <row r="3" spans="1:96" ht="15.95" customHeight="1" x14ac:dyDescent="0.25">
      <c r="A3" s="12"/>
      <c r="B3" s="13" t="s">
        <v>5027</v>
      </c>
      <c r="C3" s="13"/>
      <c r="D3" s="13" t="s">
        <v>5123</v>
      </c>
      <c r="E3" s="13"/>
      <c r="F3" s="13"/>
      <c r="G3" s="13"/>
      <c r="H3" s="15" t="s">
        <v>5029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W3" s="8"/>
      <c r="BM3" s="8"/>
      <c r="CC3" s="8"/>
    </row>
    <row r="4" spans="1:96" ht="15.95" customHeight="1" x14ac:dyDescent="0.25">
      <c r="A4" s="12"/>
      <c r="B4" s="13" t="s">
        <v>5030</v>
      </c>
      <c r="C4" s="13"/>
      <c r="D4" s="13" t="s">
        <v>5468</v>
      </c>
      <c r="E4" s="13"/>
      <c r="F4" s="13"/>
      <c r="G4" s="13"/>
      <c r="H4" s="15" t="s">
        <v>5489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W4" s="8"/>
      <c r="BM4" s="8"/>
      <c r="CC4" s="8"/>
    </row>
    <row r="5" spans="1:96" ht="15.95" customHeight="1" x14ac:dyDescent="0.25">
      <c r="A5" s="12"/>
      <c r="B5" s="13" t="s">
        <v>5033</v>
      </c>
      <c r="C5" s="13"/>
      <c r="D5" s="13" t="s">
        <v>5126</v>
      </c>
      <c r="E5" s="13"/>
      <c r="F5" s="13"/>
      <c r="G5" s="13"/>
      <c r="H5" s="15" t="s">
        <v>5127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W5" s="8"/>
      <c r="BM5" s="8"/>
      <c r="CC5" s="8"/>
    </row>
    <row r="6" spans="1:96" ht="17.100000000000001" customHeight="1" thickBot="1" x14ac:dyDescent="0.3">
      <c r="A6" s="19"/>
      <c r="B6" s="20" t="s">
        <v>5036</v>
      </c>
      <c r="C6" s="20"/>
      <c r="D6" s="13" t="s">
        <v>5490</v>
      </c>
      <c r="E6" s="13"/>
      <c r="F6" s="13"/>
      <c r="G6" s="13"/>
      <c r="H6" s="22" t="s">
        <v>5029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</row>
    <row r="7" spans="1:96" ht="42" customHeight="1" x14ac:dyDescent="0.25">
      <c r="A7" s="52" t="s">
        <v>5471</v>
      </c>
      <c r="B7" s="52"/>
      <c r="C7" s="52"/>
      <c r="D7" s="52"/>
      <c r="E7" s="52"/>
      <c r="F7" s="52"/>
      <c r="G7" s="52"/>
      <c r="H7" s="55"/>
      <c r="I7" s="55"/>
      <c r="J7" s="55"/>
      <c r="K7" s="55"/>
      <c r="L7" s="55"/>
      <c r="M7" s="55"/>
      <c r="N7" s="55"/>
      <c r="O7" s="55"/>
      <c r="P7" s="26"/>
      <c r="Q7" s="55" t="s">
        <v>5130</v>
      </c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H7" s="53" t="s">
        <v>5131</v>
      </c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X7" s="55" t="s">
        <v>5132</v>
      </c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N7" s="55" t="s">
        <v>5133</v>
      </c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D7" s="55" t="s">
        <v>5134</v>
      </c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</row>
    <row r="8" spans="1:96" ht="16.5" thickBot="1" x14ac:dyDescent="0.3">
      <c r="A8" s="30" t="s">
        <v>5135</v>
      </c>
      <c r="B8" s="30" t="s">
        <v>5491</v>
      </c>
      <c r="C8" s="30" t="s">
        <v>5492</v>
      </c>
      <c r="D8" s="30" t="s">
        <v>5493</v>
      </c>
      <c r="E8" s="30" t="s">
        <v>5494</v>
      </c>
      <c r="F8" s="30" t="s">
        <v>5495</v>
      </c>
      <c r="G8" s="30" t="s">
        <v>5496</v>
      </c>
      <c r="H8" s="30" t="s">
        <v>5497</v>
      </c>
      <c r="I8" s="30" t="s">
        <v>5498</v>
      </c>
      <c r="J8" s="30" t="s">
        <v>5499</v>
      </c>
      <c r="K8" s="30" t="s">
        <v>5500</v>
      </c>
      <c r="L8" s="30" t="s">
        <v>5501</v>
      </c>
      <c r="M8" s="30" t="s">
        <v>5502</v>
      </c>
      <c r="N8" s="30" t="s">
        <v>5503</v>
      </c>
      <c r="O8" s="30" t="s">
        <v>5504</v>
      </c>
      <c r="P8" s="26"/>
      <c r="Q8" s="30" t="s">
        <v>5135</v>
      </c>
      <c r="R8" s="30" t="s">
        <v>5046</v>
      </c>
      <c r="S8" s="31" t="s">
        <v>5491</v>
      </c>
      <c r="T8" s="31" t="s">
        <v>5492</v>
      </c>
      <c r="U8" s="31" t="s">
        <v>5493</v>
      </c>
      <c r="V8" s="31" t="s">
        <v>5494</v>
      </c>
      <c r="W8" s="31" t="s">
        <v>5495</v>
      </c>
      <c r="X8" s="31" t="s">
        <v>5496</v>
      </c>
      <c r="Y8" s="31" t="s">
        <v>5497</v>
      </c>
      <c r="Z8" s="31" t="s">
        <v>5498</v>
      </c>
      <c r="AA8" s="31" t="s">
        <v>5499</v>
      </c>
      <c r="AB8" s="31" t="s">
        <v>5500</v>
      </c>
      <c r="AC8" s="31" t="s">
        <v>5501</v>
      </c>
      <c r="AD8" s="31" t="s">
        <v>5502</v>
      </c>
      <c r="AE8" s="31" t="s">
        <v>5503</v>
      </c>
      <c r="AF8" s="31" t="s">
        <v>5504</v>
      </c>
      <c r="AH8" s="30" t="s">
        <v>5135</v>
      </c>
      <c r="AI8" s="31" t="s">
        <v>5491</v>
      </c>
      <c r="AJ8" s="31" t="s">
        <v>5492</v>
      </c>
      <c r="AK8" s="31" t="s">
        <v>5493</v>
      </c>
      <c r="AL8" s="31" t="s">
        <v>5494</v>
      </c>
      <c r="AM8" s="31" t="s">
        <v>5495</v>
      </c>
      <c r="AN8" s="31" t="s">
        <v>5496</v>
      </c>
      <c r="AO8" s="31" t="s">
        <v>5497</v>
      </c>
      <c r="AP8" s="31" t="s">
        <v>5498</v>
      </c>
      <c r="AQ8" s="31" t="s">
        <v>5499</v>
      </c>
      <c r="AR8" s="31" t="s">
        <v>5500</v>
      </c>
      <c r="AS8" s="31" t="s">
        <v>5501</v>
      </c>
      <c r="AT8" s="31" t="s">
        <v>5502</v>
      </c>
      <c r="AU8" s="31" t="s">
        <v>5503</v>
      </c>
      <c r="AV8" s="31" t="s">
        <v>5504</v>
      </c>
      <c r="AX8" s="30" t="s">
        <v>5141</v>
      </c>
      <c r="AY8" s="31" t="s">
        <v>5491</v>
      </c>
      <c r="AZ8" s="68" t="s">
        <v>5492</v>
      </c>
      <c r="BA8" s="31" t="s">
        <v>5493</v>
      </c>
      <c r="BB8" s="31" t="s">
        <v>5494</v>
      </c>
      <c r="BC8" s="31" t="s">
        <v>5495</v>
      </c>
      <c r="BD8" s="31" t="s">
        <v>5496</v>
      </c>
      <c r="BE8" s="68" t="s">
        <v>5497</v>
      </c>
      <c r="BF8" s="68" t="s">
        <v>5498</v>
      </c>
      <c r="BG8" s="68" t="s">
        <v>5499</v>
      </c>
      <c r="BH8" s="68" t="s">
        <v>5500</v>
      </c>
      <c r="BI8" s="31" t="s">
        <v>5501</v>
      </c>
      <c r="BJ8" s="31" t="s">
        <v>5502</v>
      </c>
      <c r="BK8" s="31" t="s">
        <v>5503</v>
      </c>
      <c r="BL8" s="31" t="s">
        <v>5504</v>
      </c>
      <c r="BN8" s="30" t="s">
        <v>5142</v>
      </c>
      <c r="BO8" s="31" t="s">
        <v>5491</v>
      </c>
      <c r="BP8" s="31" t="s">
        <v>5492</v>
      </c>
      <c r="BQ8" s="31" t="s">
        <v>5493</v>
      </c>
      <c r="BR8" s="31" t="s">
        <v>5494</v>
      </c>
      <c r="BS8" s="31" t="s">
        <v>5495</v>
      </c>
      <c r="BT8" s="31" t="s">
        <v>5496</v>
      </c>
      <c r="BU8" s="31" t="s">
        <v>5497</v>
      </c>
      <c r="BV8" s="31" t="s">
        <v>5498</v>
      </c>
      <c r="BW8" s="31" t="s">
        <v>5499</v>
      </c>
      <c r="BX8" s="31" t="s">
        <v>5500</v>
      </c>
      <c r="BY8" s="31" t="s">
        <v>5501</v>
      </c>
      <c r="BZ8" s="31" t="s">
        <v>5502</v>
      </c>
      <c r="CA8" s="31" t="s">
        <v>5503</v>
      </c>
      <c r="CB8" s="31" t="s">
        <v>5504</v>
      </c>
      <c r="CD8" s="30" t="s">
        <v>5143</v>
      </c>
      <c r="CE8" s="31" t="s">
        <v>5491</v>
      </c>
      <c r="CF8" s="31" t="s">
        <v>5492</v>
      </c>
      <c r="CG8" s="31" t="s">
        <v>5493</v>
      </c>
      <c r="CH8" s="31" t="s">
        <v>5494</v>
      </c>
      <c r="CI8" s="31" t="s">
        <v>5495</v>
      </c>
      <c r="CJ8" s="31" t="s">
        <v>5496</v>
      </c>
      <c r="CK8" s="31" t="s">
        <v>5497</v>
      </c>
      <c r="CL8" s="31" t="s">
        <v>5498</v>
      </c>
      <c r="CM8" s="31" t="s">
        <v>5499</v>
      </c>
      <c r="CN8" s="31" t="s">
        <v>5500</v>
      </c>
      <c r="CO8" s="31" t="s">
        <v>5501</v>
      </c>
      <c r="CP8" s="31" t="s">
        <v>5502</v>
      </c>
      <c r="CQ8" s="31" t="s">
        <v>5503</v>
      </c>
      <c r="CR8" s="31" t="s">
        <v>5504</v>
      </c>
    </row>
    <row r="9" spans="1:96" ht="15.75" x14ac:dyDescent="0.25">
      <c r="A9" s="34" t="s">
        <v>5144</v>
      </c>
      <c r="B9" s="56">
        <v>1836</v>
      </c>
      <c r="C9" s="56">
        <v>3017</v>
      </c>
      <c r="D9" s="56">
        <v>3237</v>
      </c>
      <c r="E9" s="56">
        <v>2075</v>
      </c>
      <c r="F9" s="56">
        <v>3238</v>
      </c>
      <c r="G9" s="56">
        <v>2633</v>
      </c>
      <c r="H9" s="56">
        <v>3457</v>
      </c>
      <c r="I9" s="56">
        <v>3453</v>
      </c>
      <c r="J9" s="56">
        <v>3616</v>
      </c>
      <c r="K9" s="56">
        <v>3355</v>
      </c>
      <c r="L9" s="56">
        <v>4476</v>
      </c>
      <c r="M9" s="56">
        <v>3246</v>
      </c>
      <c r="N9" s="56">
        <v>3460</v>
      </c>
      <c r="O9" s="56">
        <v>3061</v>
      </c>
      <c r="P9" s="26"/>
      <c r="Q9" s="8" t="s">
        <v>5144</v>
      </c>
      <c r="R9" s="8" t="s">
        <v>5054</v>
      </c>
      <c r="S9" s="35">
        <v>0.36002178649200001</v>
      </c>
      <c r="T9" s="35">
        <v>0.77494199535999997</v>
      </c>
      <c r="U9" s="35">
        <v>0.40376892184099999</v>
      </c>
      <c r="V9" s="35">
        <v>0.42650602409600002</v>
      </c>
      <c r="W9" s="35">
        <v>0.68128474366900005</v>
      </c>
      <c r="X9" s="35">
        <v>0.77288264337299994</v>
      </c>
      <c r="Y9" s="35">
        <v>0.79056985825899995</v>
      </c>
      <c r="Z9" s="35">
        <v>0.75209962351600002</v>
      </c>
      <c r="AA9" s="35">
        <v>0.70685840708000003</v>
      </c>
      <c r="AB9" s="35">
        <v>0.73502235469400001</v>
      </c>
      <c r="AC9" s="35">
        <v>0.79267202859700003</v>
      </c>
      <c r="AD9" s="35">
        <v>0.45625385089300002</v>
      </c>
      <c r="AE9" s="35">
        <v>0.39797687861300002</v>
      </c>
      <c r="AF9" s="35">
        <v>0.30774256778800002</v>
      </c>
      <c r="AH9" s="34" t="s">
        <v>5144</v>
      </c>
      <c r="AI9" s="34">
        <f ca="1">OFFSET(S$12,(ROW($S1)-1)*6,0)</f>
        <v>0.63997821350799999</v>
      </c>
      <c r="AJ9" s="34">
        <f t="shared" ref="AJ9:AV24" ca="1" si="0">OFFSET(T$12,(ROW($S1)-1)*6,0)</f>
        <v>0.224395094465</v>
      </c>
      <c r="AK9" s="34">
        <f t="shared" ca="1" si="0"/>
        <v>0.59530429409899999</v>
      </c>
      <c r="AL9" s="34">
        <f t="shared" ca="1" si="0"/>
        <v>0.573012048193</v>
      </c>
      <c r="AM9" s="34">
        <f t="shared" ca="1" si="0"/>
        <v>0.318097591106</v>
      </c>
      <c r="AN9" s="34">
        <f t="shared" ca="1" si="0"/>
        <v>0.227117356627</v>
      </c>
      <c r="AO9" s="34">
        <f t="shared" ca="1" si="0"/>
        <v>0.209430141741</v>
      </c>
      <c r="AP9" s="34">
        <f t="shared" ca="1" si="0"/>
        <v>0.24703156675400001</v>
      </c>
      <c r="AQ9" s="34">
        <f t="shared" ca="1" si="0"/>
        <v>0.292588495575</v>
      </c>
      <c r="AR9" s="34">
        <f t="shared" ca="1" si="0"/>
        <v>0.26497764530599999</v>
      </c>
      <c r="AS9" s="34">
        <f t="shared" ca="1" si="0"/>
        <v>0.206657730116</v>
      </c>
      <c r="AT9" s="34">
        <f t="shared" ca="1" si="0"/>
        <v>0.54313000616100005</v>
      </c>
      <c r="AU9" s="34">
        <f t="shared" ca="1" si="0"/>
        <v>0.60202312138699998</v>
      </c>
      <c r="AV9" s="34">
        <f t="shared" ca="1" si="0"/>
        <v>0.69193074158800005</v>
      </c>
      <c r="AX9" s="36" t="s">
        <v>5145</v>
      </c>
      <c r="AY9" s="57">
        <f t="shared" ref="AY9:BL40" ca="1" si="1">AVERAGE(AI9,AI73,AI137,AI201)</f>
        <v>0.60573277208750009</v>
      </c>
      <c r="AZ9" s="57">
        <f t="shared" ca="1" si="1"/>
        <v>0.33802762575799999</v>
      </c>
      <c r="BA9" s="57">
        <f t="shared" ca="1" si="1"/>
        <v>0.56480199750899995</v>
      </c>
      <c r="BB9" s="57">
        <f t="shared" ca="1" si="1"/>
        <v>0.539340393222</v>
      </c>
      <c r="BC9" s="57">
        <f t="shared" ca="1" si="1"/>
        <v>0.29500054363549999</v>
      </c>
      <c r="BD9" s="57">
        <f t="shared" ca="1" si="1"/>
        <v>0.19544374601325001</v>
      </c>
      <c r="BE9" s="57">
        <f t="shared" ca="1" si="1"/>
        <v>0.30688333904850001</v>
      </c>
      <c r="BF9" s="57">
        <f t="shared" ca="1" si="1"/>
        <v>0.36551571248574999</v>
      </c>
      <c r="BG9" s="57">
        <f t="shared" ca="1" si="1"/>
        <v>0.42908700043600001</v>
      </c>
      <c r="BH9" s="57">
        <f t="shared" ca="1" si="1"/>
        <v>0.35619356564549998</v>
      </c>
      <c r="BI9" s="57">
        <f t="shared" ca="1" si="1"/>
        <v>0.27140246132899998</v>
      </c>
      <c r="BJ9" s="57">
        <f t="shared" ca="1" si="1"/>
        <v>0.48439721126000002</v>
      </c>
      <c r="BK9" s="57">
        <f t="shared" ca="1" si="1"/>
        <v>0.535163198723</v>
      </c>
      <c r="BL9" s="57">
        <f t="shared" ca="1" si="1"/>
        <v>0.63461163466775006</v>
      </c>
      <c r="BN9" s="36" t="s">
        <v>5145</v>
      </c>
      <c r="BO9" s="57">
        <f ca="1">AVERAGE(AI9,AI137,AI201)</f>
        <v>0.5889722950216667</v>
      </c>
      <c r="BP9" s="57">
        <f t="shared" ref="BP9:CB24" ca="1" si="2">AVERAGE(AJ9,AJ137,AJ201)</f>
        <v>0.27391273244966668</v>
      </c>
      <c r="BQ9" s="57">
        <f t="shared" ca="1" si="2"/>
        <v>0.57007028512199998</v>
      </c>
      <c r="BR9" s="57">
        <f t="shared" ca="1" si="2"/>
        <v>0.54347719694700003</v>
      </c>
      <c r="BS9" s="57">
        <f t="shared" ca="1" si="2"/>
        <v>0.28486659841866663</v>
      </c>
      <c r="BT9" s="57">
        <f t="shared" ca="1" si="2"/>
        <v>0.17957119597399998</v>
      </c>
      <c r="BU9" s="57">
        <f t="shared" ca="1" si="2"/>
        <v>0.22190092723500002</v>
      </c>
      <c r="BV9" s="57">
        <f t="shared" ca="1" si="2"/>
        <v>0.25310967899766668</v>
      </c>
      <c r="BW9" s="57">
        <f t="shared" ca="1" si="2"/>
        <v>0.31206525897333331</v>
      </c>
      <c r="BX9" s="57">
        <f t="shared" ca="1" si="2"/>
        <v>0.29097367469833335</v>
      </c>
      <c r="BY9" s="57">
        <f t="shared" ca="1" si="2"/>
        <v>0.22383357446866667</v>
      </c>
      <c r="BZ9" s="57">
        <f t="shared" ca="1" si="2"/>
        <v>0.46562187591233334</v>
      </c>
      <c r="CA9" s="57">
        <f t="shared" ca="1" si="2"/>
        <v>0.51097150413766668</v>
      </c>
      <c r="CB9" s="57">
        <f t="shared" ca="1" si="2"/>
        <v>0.60327295571000006</v>
      </c>
      <c r="CD9" s="36" t="s">
        <v>5145</v>
      </c>
      <c r="CE9" s="57">
        <f ca="1">AI73</f>
        <v>0.65601420328500004</v>
      </c>
      <c r="CF9" s="57">
        <f t="shared" ref="CF9:CR24" ca="1" si="3">AJ73</f>
        <v>0.53037230568299998</v>
      </c>
      <c r="CG9" s="57">
        <f t="shared" ca="1" si="3"/>
        <v>0.54899713467</v>
      </c>
      <c r="CH9" s="57">
        <f t="shared" ca="1" si="3"/>
        <v>0.52692998204700003</v>
      </c>
      <c r="CI9" s="57">
        <f t="shared" ca="1" si="3"/>
        <v>0.32540237928600002</v>
      </c>
      <c r="CJ9" s="57">
        <f t="shared" ca="1" si="3"/>
        <v>0.243061396131</v>
      </c>
      <c r="CK9" s="57">
        <f t="shared" ca="1" si="3"/>
        <v>0.56183057448899998</v>
      </c>
      <c r="CL9" s="57">
        <f t="shared" ca="1" si="3"/>
        <v>0.70273381295000004</v>
      </c>
      <c r="CM9" s="57">
        <f t="shared" ca="1" si="3"/>
        <v>0.78015222482400004</v>
      </c>
      <c r="CN9" s="57">
        <f t="shared" ca="1" si="3"/>
        <v>0.55185323848699996</v>
      </c>
      <c r="CO9" s="57">
        <f t="shared" ca="1" si="3"/>
        <v>0.41410912190999999</v>
      </c>
      <c r="CP9" s="57">
        <f t="shared" ca="1" si="3"/>
        <v>0.54072321730299999</v>
      </c>
      <c r="CQ9" s="57">
        <f t="shared" ca="1" si="3"/>
        <v>0.60773828247899997</v>
      </c>
      <c r="CR9" s="57">
        <f t="shared" ca="1" si="3"/>
        <v>0.72862767154100005</v>
      </c>
    </row>
    <row r="10" spans="1:96" ht="15.75" x14ac:dyDescent="0.25">
      <c r="A10" s="34" t="s">
        <v>5146</v>
      </c>
      <c r="B10" s="56">
        <v>2315</v>
      </c>
      <c r="C10" s="56">
        <v>2862</v>
      </c>
      <c r="D10" s="56">
        <v>3377</v>
      </c>
      <c r="E10" s="56">
        <v>2201</v>
      </c>
      <c r="F10" s="56">
        <v>2678</v>
      </c>
      <c r="G10" s="56">
        <v>2364</v>
      </c>
      <c r="H10" s="56">
        <v>3729</v>
      </c>
      <c r="I10" s="56">
        <v>2990</v>
      </c>
      <c r="J10" s="56">
        <v>2804</v>
      </c>
      <c r="K10" s="56">
        <v>3227</v>
      </c>
      <c r="L10" s="56">
        <v>4329</v>
      </c>
      <c r="M10" s="56">
        <v>2937</v>
      </c>
      <c r="N10" s="56">
        <v>2849</v>
      </c>
      <c r="O10" s="56">
        <v>3259</v>
      </c>
      <c r="P10" s="26"/>
      <c r="Q10" s="8" t="s">
        <v>5144</v>
      </c>
      <c r="R10" s="8" t="s">
        <v>5056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2.23413762288E-4</v>
      </c>
      <c r="AD10" s="35">
        <v>0</v>
      </c>
      <c r="AE10" s="35">
        <v>0</v>
      </c>
      <c r="AF10" s="35">
        <v>0</v>
      </c>
      <c r="AH10" s="34" t="s">
        <v>5146</v>
      </c>
      <c r="AI10" s="34">
        <f t="shared" ref="AI10:AV25" ca="1" si="4">OFFSET(S$12,(ROW($S2)-1)*6,0)</f>
        <v>0.58833693304500001</v>
      </c>
      <c r="AJ10" s="34">
        <f t="shared" ca="1" si="0"/>
        <v>0.59993011879799996</v>
      </c>
      <c r="AK10" s="34">
        <f t="shared" ca="1" si="0"/>
        <v>0.65679597275699997</v>
      </c>
      <c r="AL10" s="34">
        <f t="shared" ca="1" si="0"/>
        <v>0.62835074965899995</v>
      </c>
      <c r="AM10" s="34">
        <f t="shared" ca="1" si="0"/>
        <v>0.44473487677399998</v>
      </c>
      <c r="AN10" s="34">
        <f t="shared" ca="1" si="0"/>
        <v>0.338409475465</v>
      </c>
      <c r="AO10" s="34">
        <f t="shared" ca="1" si="0"/>
        <v>0.72861356932200005</v>
      </c>
      <c r="AP10" s="34">
        <f t="shared" ca="1" si="0"/>
        <v>0.81772575250799995</v>
      </c>
      <c r="AQ10" s="34">
        <f t="shared" ca="1" si="0"/>
        <v>0.87553495007100002</v>
      </c>
      <c r="AR10" s="34">
        <f t="shared" ca="1" si="0"/>
        <v>0.73287883483100003</v>
      </c>
      <c r="AS10" s="34">
        <f t="shared" ca="1" si="0"/>
        <v>0.61884961885000001</v>
      </c>
      <c r="AT10" s="34">
        <f t="shared" ca="1" si="0"/>
        <v>0.542730677562</v>
      </c>
      <c r="AU10" s="34">
        <f t="shared" ca="1" si="0"/>
        <v>0.59705159705199995</v>
      </c>
      <c r="AV10" s="34">
        <f t="shared" ca="1" si="0"/>
        <v>0.68425897514599998</v>
      </c>
      <c r="AX10" s="36" t="s">
        <v>5147</v>
      </c>
      <c r="AY10" s="57">
        <f t="shared" ca="1" si="1"/>
        <v>0.55990384395650006</v>
      </c>
      <c r="AZ10" s="57">
        <f t="shared" ca="1" si="1"/>
        <v>0.67200412539574994</v>
      </c>
      <c r="BA10" s="57">
        <f t="shared" ca="1" si="1"/>
        <v>0.63278425627149992</v>
      </c>
      <c r="BB10" s="57">
        <f t="shared" ca="1" si="1"/>
        <v>0.58909259134075009</v>
      </c>
      <c r="BC10" s="57">
        <f t="shared" ca="1" si="1"/>
        <v>0.38914416081174996</v>
      </c>
      <c r="BD10" s="57">
        <f t="shared" ca="1" si="1"/>
        <v>0.27299621246524997</v>
      </c>
      <c r="BE10" s="57">
        <f t="shared" ca="1" si="1"/>
        <v>0.66815256955175006</v>
      </c>
      <c r="BF10" s="57">
        <f t="shared" ca="1" si="1"/>
        <v>0.76873111112699988</v>
      </c>
      <c r="BG10" s="57">
        <f t="shared" ca="1" si="1"/>
        <v>0.82995846260575001</v>
      </c>
      <c r="BH10" s="57">
        <f t="shared" ca="1" si="1"/>
        <v>0.7402169233225</v>
      </c>
      <c r="BI10" s="57">
        <f t="shared" ca="1" si="1"/>
        <v>0.59570284396325002</v>
      </c>
      <c r="BJ10" s="57">
        <f t="shared" ca="1" si="1"/>
        <v>0.43251112947524994</v>
      </c>
      <c r="BK10" s="57">
        <f t="shared" ca="1" si="1"/>
        <v>0.48673037637674998</v>
      </c>
      <c r="BL10" s="57">
        <f t="shared" ca="1" si="1"/>
        <v>0.57701536801800002</v>
      </c>
      <c r="BN10" s="36" t="s">
        <v>5147</v>
      </c>
      <c r="BO10" s="57">
        <f t="shared" ref="BO10:CB72" ca="1" si="5">AVERAGE(AI10,AI138,AI202)</f>
        <v>0.55464811023633331</v>
      </c>
      <c r="BP10" s="57">
        <f t="shared" ca="1" si="2"/>
        <v>0.65427617721933329</v>
      </c>
      <c r="BQ10" s="57">
        <f t="shared" ca="1" si="2"/>
        <v>0.6084265465623333</v>
      </c>
      <c r="BR10" s="57">
        <f t="shared" ca="1" si="2"/>
        <v>0.584734114561</v>
      </c>
      <c r="BS10" s="57">
        <f t="shared" ca="1" si="2"/>
        <v>0.39896092189866666</v>
      </c>
      <c r="BT10" s="57">
        <f t="shared" ca="1" si="2"/>
        <v>0.27654247847066665</v>
      </c>
      <c r="BU10" s="57">
        <f t="shared" ca="1" si="2"/>
        <v>0.6578205815403334</v>
      </c>
      <c r="BV10" s="57">
        <f t="shared" ca="1" si="2"/>
        <v>0.7516526204613333</v>
      </c>
      <c r="BW10" s="57">
        <f t="shared" ca="1" si="2"/>
        <v>0.81445356486533338</v>
      </c>
      <c r="BX10" s="57">
        <f t="shared" ca="1" si="2"/>
        <v>0.72598166949933329</v>
      </c>
      <c r="BY10" s="57">
        <f t="shared" ca="1" si="2"/>
        <v>0.57908761989366664</v>
      </c>
      <c r="BZ10" s="57">
        <f t="shared" ca="1" si="2"/>
        <v>0.44213939586333328</v>
      </c>
      <c r="CA10" s="57">
        <f t="shared" ca="1" si="2"/>
        <v>0.48356228806899998</v>
      </c>
      <c r="CB10" s="57">
        <f t="shared" ca="1" si="2"/>
        <v>0.57199315476500001</v>
      </c>
      <c r="CD10" s="36" t="s">
        <v>5147</v>
      </c>
      <c r="CE10" s="57">
        <f t="shared" ref="CE10:CR72" ca="1" si="6">AI74</f>
        <v>0.57567104511699996</v>
      </c>
      <c r="CF10" s="57">
        <f t="shared" ca="1" si="3"/>
        <v>0.72518796992500001</v>
      </c>
      <c r="CG10" s="57">
        <f t="shared" ca="1" si="3"/>
        <v>0.705857385399</v>
      </c>
      <c r="CH10" s="57">
        <f t="shared" ca="1" si="3"/>
        <v>0.60216802168000005</v>
      </c>
      <c r="CI10" s="57">
        <f t="shared" ca="1" si="3"/>
        <v>0.35969387755100002</v>
      </c>
      <c r="CJ10" s="57">
        <f t="shared" ca="1" si="3"/>
        <v>0.26235741444900001</v>
      </c>
      <c r="CK10" s="57">
        <f t="shared" ca="1" si="3"/>
        <v>0.69914853358600004</v>
      </c>
      <c r="CL10" s="57">
        <f t="shared" ca="1" si="3"/>
        <v>0.81996658312399995</v>
      </c>
      <c r="CM10" s="57">
        <f t="shared" ca="1" si="3"/>
        <v>0.87647315582700003</v>
      </c>
      <c r="CN10" s="57">
        <f t="shared" ca="1" si="3"/>
        <v>0.782922684792</v>
      </c>
      <c r="CO10" s="57">
        <f t="shared" ca="1" si="3"/>
        <v>0.64554851617200004</v>
      </c>
      <c r="CP10" s="57">
        <f t="shared" ca="1" si="3"/>
        <v>0.40362633031099998</v>
      </c>
      <c r="CQ10" s="57">
        <f t="shared" ca="1" si="3"/>
        <v>0.4962346413</v>
      </c>
      <c r="CR10" s="57">
        <f t="shared" ca="1" si="3"/>
        <v>0.59208200777700004</v>
      </c>
    </row>
    <row r="11" spans="1:96" ht="15.75" x14ac:dyDescent="0.25">
      <c r="A11" s="34" t="s">
        <v>5148</v>
      </c>
      <c r="B11" s="56">
        <v>1050</v>
      </c>
      <c r="C11" s="56">
        <v>1917</v>
      </c>
      <c r="D11" s="56">
        <v>2127</v>
      </c>
      <c r="E11" s="56">
        <v>1123</v>
      </c>
      <c r="F11" s="56">
        <v>1835</v>
      </c>
      <c r="G11" s="56">
        <v>1427</v>
      </c>
      <c r="H11" s="56">
        <v>2007</v>
      </c>
      <c r="I11" s="56">
        <v>2060</v>
      </c>
      <c r="J11" s="56">
        <v>1840</v>
      </c>
      <c r="K11" s="56">
        <v>1754</v>
      </c>
      <c r="L11" s="56">
        <v>2018</v>
      </c>
      <c r="M11" s="56">
        <v>1641</v>
      </c>
      <c r="N11" s="56">
        <v>1578</v>
      </c>
      <c r="O11" s="56">
        <v>2162</v>
      </c>
      <c r="P11" s="26"/>
      <c r="Q11" s="8" t="s">
        <v>5144</v>
      </c>
      <c r="R11" s="8" t="s">
        <v>5058</v>
      </c>
      <c r="S11" s="35">
        <v>0</v>
      </c>
      <c r="T11" s="35">
        <v>6.6291017567100005E-4</v>
      </c>
      <c r="U11" s="35">
        <v>9.2678405931400005E-4</v>
      </c>
      <c r="V11" s="35">
        <v>4.8192771084300002E-4</v>
      </c>
      <c r="W11" s="35">
        <v>6.1766522544799999E-4</v>
      </c>
      <c r="X11" s="35">
        <v>0</v>
      </c>
      <c r="Y11" s="35">
        <v>0</v>
      </c>
      <c r="Z11" s="35">
        <v>8.6880973066900003E-4</v>
      </c>
      <c r="AA11" s="35">
        <v>5.5309734513299999E-4</v>
      </c>
      <c r="AB11" s="35">
        <v>0</v>
      </c>
      <c r="AC11" s="35">
        <v>4.46827524576E-4</v>
      </c>
      <c r="AD11" s="35">
        <v>6.1614294516300003E-4</v>
      </c>
      <c r="AE11" s="35">
        <v>0</v>
      </c>
      <c r="AF11" s="35">
        <v>3.2669062397900001E-4</v>
      </c>
      <c r="AH11" s="34" t="s">
        <v>5148</v>
      </c>
      <c r="AI11" s="34">
        <f t="shared" ca="1" si="4"/>
        <v>0.63714285714300001</v>
      </c>
      <c r="AJ11" s="34">
        <f t="shared" ca="1" si="0"/>
        <v>0.26291079812200002</v>
      </c>
      <c r="AK11" s="34">
        <f t="shared" ca="1" si="0"/>
        <v>0.62388340385499996</v>
      </c>
      <c r="AL11" s="34">
        <f t="shared" ca="1" si="0"/>
        <v>0.62065894924300002</v>
      </c>
      <c r="AM11" s="34">
        <f t="shared" ca="1" si="0"/>
        <v>0.51825613078999999</v>
      </c>
      <c r="AN11" s="34">
        <f t="shared" ca="1" si="0"/>
        <v>0.40574632095300001</v>
      </c>
      <c r="AO11" s="34">
        <f t="shared" ca="1" si="0"/>
        <v>0.130543099153</v>
      </c>
      <c r="AP11" s="34">
        <f t="shared" ca="1" si="0"/>
        <v>0.133009708738</v>
      </c>
      <c r="AQ11" s="34">
        <f t="shared" ca="1" si="0"/>
        <v>0.17826086956500001</v>
      </c>
      <c r="AR11" s="34">
        <f t="shared" ca="1" si="0"/>
        <v>0.21835803876900001</v>
      </c>
      <c r="AS11" s="34">
        <f t="shared" ca="1" si="0"/>
        <v>0.13528245787900001</v>
      </c>
      <c r="AT11" s="34">
        <f t="shared" ca="1" si="0"/>
        <v>0.55819622181600004</v>
      </c>
      <c r="AU11" s="34">
        <f t="shared" ca="1" si="0"/>
        <v>0.64321926489199999</v>
      </c>
      <c r="AV11" s="34">
        <f t="shared" ca="1" si="0"/>
        <v>0.70721554116600005</v>
      </c>
      <c r="AX11" s="36" t="s">
        <v>5149</v>
      </c>
      <c r="AY11" s="57">
        <f t="shared" ca="1" si="1"/>
        <v>0.58915469997824998</v>
      </c>
      <c r="AZ11" s="57">
        <f t="shared" ca="1" si="1"/>
        <v>0.31487777805649997</v>
      </c>
      <c r="BA11" s="57">
        <f t="shared" ca="1" si="1"/>
        <v>0.6532448391165</v>
      </c>
      <c r="BB11" s="57">
        <f t="shared" ca="1" si="1"/>
        <v>0.63374888134675</v>
      </c>
      <c r="BC11" s="57">
        <f t="shared" ca="1" si="1"/>
        <v>0.48955662174050008</v>
      </c>
      <c r="BD11" s="57">
        <f t="shared" ca="1" si="1"/>
        <v>0.35156262064799998</v>
      </c>
      <c r="BE11" s="57">
        <f t="shared" ca="1" si="1"/>
        <v>0.23075439399750003</v>
      </c>
      <c r="BF11" s="57">
        <f t="shared" ca="1" si="1"/>
        <v>0.25978238140525001</v>
      </c>
      <c r="BG11" s="57">
        <f t="shared" ca="1" si="1"/>
        <v>0.31255632813949996</v>
      </c>
      <c r="BH11" s="57">
        <f t="shared" ca="1" si="1"/>
        <v>0.27803679098650003</v>
      </c>
      <c r="BI11" s="57">
        <f t="shared" ca="1" si="1"/>
        <v>0.18699434891649999</v>
      </c>
      <c r="BJ11" s="57">
        <f t="shared" ca="1" si="1"/>
        <v>0.46994457691625002</v>
      </c>
      <c r="BK11" s="57">
        <f t="shared" ca="1" si="1"/>
        <v>0.57916530384425002</v>
      </c>
      <c r="BL11" s="57">
        <f t="shared" ca="1" si="1"/>
        <v>0.65513058332024998</v>
      </c>
      <c r="BN11" s="36" t="s">
        <v>5149</v>
      </c>
      <c r="BO11" s="57">
        <f t="shared" ca="1" si="5"/>
        <v>0.59906973527233331</v>
      </c>
      <c r="BP11" s="57">
        <f t="shared" ca="1" si="2"/>
        <v>0.283412306226</v>
      </c>
      <c r="BQ11" s="57">
        <f t="shared" ca="1" si="2"/>
        <v>0.66357509908299994</v>
      </c>
      <c r="BR11" s="57">
        <f t="shared" ca="1" si="2"/>
        <v>0.6456857936856667</v>
      </c>
      <c r="BS11" s="57">
        <f t="shared" ca="1" si="2"/>
        <v>0.48996470073833337</v>
      </c>
      <c r="BT11" s="57">
        <f t="shared" ca="1" si="2"/>
        <v>0.3493640177813333</v>
      </c>
      <c r="BU11" s="57">
        <f t="shared" ca="1" si="2"/>
        <v>0.16401199363266666</v>
      </c>
      <c r="BV11" s="57">
        <f t="shared" ca="1" si="2"/>
        <v>0.179384955584</v>
      </c>
      <c r="BW11" s="57">
        <f t="shared" ca="1" si="2"/>
        <v>0.23212324780100002</v>
      </c>
      <c r="BX11" s="57">
        <f t="shared" ca="1" si="2"/>
        <v>0.23949574052766667</v>
      </c>
      <c r="BY11" s="57">
        <f t="shared" ca="1" si="2"/>
        <v>0.16731029467933334</v>
      </c>
      <c r="BZ11" s="57">
        <f t="shared" ca="1" si="2"/>
        <v>0.47250285042599999</v>
      </c>
      <c r="CA11" s="57">
        <f t="shared" ca="1" si="2"/>
        <v>0.570413720392</v>
      </c>
      <c r="CB11" s="57">
        <f t="shared" ca="1" si="2"/>
        <v>0.64695110084933327</v>
      </c>
      <c r="CD11" s="36" t="s">
        <v>5149</v>
      </c>
      <c r="CE11" s="57">
        <f t="shared" ca="1" si="6"/>
        <v>0.559409594096</v>
      </c>
      <c r="CF11" s="57">
        <f t="shared" ca="1" si="3"/>
        <v>0.40927419354799999</v>
      </c>
      <c r="CG11" s="57">
        <f t="shared" ca="1" si="3"/>
        <v>0.62225405921700006</v>
      </c>
      <c r="CH11" s="57">
        <f t="shared" ca="1" si="3"/>
        <v>0.59793814433000003</v>
      </c>
      <c r="CI11" s="57">
        <f t="shared" ca="1" si="3"/>
        <v>0.48833238474700003</v>
      </c>
      <c r="CJ11" s="57">
        <f t="shared" ca="1" si="3"/>
        <v>0.35815842924800001</v>
      </c>
      <c r="CK11" s="57">
        <f t="shared" ca="1" si="3"/>
        <v>0.43098159509200001</v>
      </c>
      <c r="CL11" s="57">
        <f t="shared" ca="1" si="3"/>
        <v>0.50097465886899994</v>
      </c>
      <c r="CM11" s="57">
        <f t="shared" ca="1" si="3"/>
        <v>0.553855569155</v>
      </c>
      <c r="CN11" s="57">
        <f t="shared" ca="1" si="3"/>
        <v>0.393659942363</v>
      </c>
      <c r="CO11" s="57">
        <f t="shared" ca="1" si="3"/>
        <v>0.24604651162800001</v>
      </c>
      <c r="CP11" s="57">
        <f t="shared" ca="1" si="3"/>
        <v>0.46226975638700002</v>
      </c>
      <c r="CQ11" s="57">
        <f t="shared" ca="1" si="3"/>
        <v>0.60542005420099998</v>
      </c>
      <c r="CR11" s="57">
        <f t="shared" ca="1" si="3"/>
        <v>0.679669030733</v>
      </c>
    </row>
    <row r="12" spans="1:96" ht="15.75" x14ac:dyDescent="0.25">
      <c r="A12" s="34" t="s">
        <v>5150</v>
      </c>
      <c r="B12" s="56">
        <v>2813</v>
      </c>
      <c r="C12" s="56">
        <v>3531</v>
      </c>
      <c r="D12" s="56">
        <v>3429</v>
      </c>
      <c r="E12" s="56">
        <v>2172</v>
      </c>
      <c r="F12" s="56">
        <v>3305</v>
      </c>
      <c r="G12" s="56">
        <v>2927</v>
      </c>
      <c r="H12" s="56">
        <v>3860</v>
      </c>
      <c r="I12" s="56">
        <v>3777</v>
      </c>
      <c r="J12" s="56">
        <v>3739</v>
      </c>
      <c r="K12" s="56">
        <v>3231</v>
      </c>
      <c r="L12" s="56">
        <v>4615</v>
      </c>
      <c r="M12" s="56">
        <v>3222</v>
      </c>
      <c r="N12" s="56">
        <v>3432</v>
      </c>
      <c r="O12" s="56">
        <v>2907</v>
      </c>
      <c r="P12" s="26"/>
      <c r="Q12" s="8" t="s">
        <v>5144</v>
      </c>
      <c r="R12" s="8" t="s">
        <v>5060</v>
      </c>
      <c r="S12" s="35">
        <v>0.63997821350799999</v>
      </c>
      <c r="T12" s="35">
        <v>0.224395094465</v>
      </c>
      <c r="U12" s="35">
        <v>0.59530429409899999</v>
      </c>
      <c r="V12" s="35">
        <v>0.573012048193</v>
      </c>
      <c r="W12" s="35">
        <v>0.318097591106</v>
      </c>
      <c r="X12" s="35">
        <v>0.227117356627</v>
      </c>
      <c r="Y12" s="35">
        <v>0.209430141741</v>
      </c>
      <c r="Z12" s="35">
        <v>0.24703156675400001</v>
      </c>
      <c r="AA12" s="35">
        <v>0.292588495575</v>
      </c>
      <c r="AB12" s="35">
        <v>0.26497764530599999</v>
      </c>
      <c r="AC12" s="35">
        <v>0.206657730116</v>
      </c>
      <c r="AD12" s="35">
        <v>0.54313000616100005</v>
      </c>
      <c r="AE12" s="35">
        <v>0.60202312138699998</v>
      </c>
      <c r="AF12" s="35">
        <v>0.69193074158800005</v>
      </c>
      <c r="AH12" s="34" t="s">
        <v>5150</v>
      </c>
      <c r="AI12" s="34">
        <f t="shared" ca="1" si="4"/>
        <v>0.60966939210799997</v>
      </c>
      <c r="AJ12" s="34">
        <f t="shared" ca="1" si="0"/>
        <v>0.29170206740299998</v>
      </c>
      <c r="AK12" s="34">
        <f t="shared" ca="1" si="0"/>
        <v>0.55409740449099998</v>
      </c>
      <c r="AL12" s="34">
        <f t="shared" ca="1" si="0"/>
        <v>0.527624309392</v>
      </c>
      <c r="AM12" s="34">
        <f t="shared" ca="1" si="0"/>
        <v>0.395461422088</v>
      </c>
      <c r="AN12" s="34">
        <f t="shared" ca="1" si="0"/>
        <v>0.24188588998999999</v>
      </c>
      <c r="AO12" s="34">
        <f t="shared" ca="1" si="0"/>
        <v>0.18238341968899999</v>
      </c>
      <c r="AP12" s="34">
        <f t="shared" ca="1" si="0"/>
        <v>0.21551495896199999</v>
      </c>
      <c r="AQ12" s="34">
        <f t="shared" ca="1" si="0"/>
        <v>0.27173040920000002</v>
      </c>
      <c r="AR12" s="34">
        <f t="shared" ca="1" si="0"/>
        <v>0.26988548436999998</v>
      </c>
      <c r="AS12" s="34">
        <f t="shared" ca="1" si="0"/>
        <v>0.20130010834199999</v>
      </c>
      <c r="AT12" s="34">
        <f t="shared" ca="1" si="0"/>
        <v>0.55152079453799996</v>
      </c>
      <c r="AU12" s="34">
        <f t="shared" ca="1" si="0"/>
        <v>0.56555944055899998</v>
      </c>
      <c r="AV12" s="34">
        <f t="shared" ca="1" si="0"/>
        <v>0.73443412452699997</v>
      </c>
      <c r="AX12" s="36" t="s">
        <v>5151</v>
      </c>
      <c r="AY12" s="57">
        <f t="shared" ca="1" si="1"/>
        <v>0.58470060953475</v>
      </c>
      <c r="AZ12" s="57">
        <f t="shared" ca="1" si="1"/>
        <v>0.33230665103000001</v>
      </c>
      <c r="BA12" s="57">
        <f t="shared" ca="1" si="1"/>
        <v>0.51921630030099997</v>
      </c>
      <c r="BB12" s="57">
        <f t="shared" ca="1" si="1"/>
        <v>0.49622368043324994</v>
      </c>
      <c r="BC12" s="57">
        <f t="shared" ca="1" si="1"/>
        <v>0.35463894943274998</v>
      </c>
      <c r="BD12" s="57">
        <f t="shared" ca="1" si="1"/>
        <v>0.21757568106799999</v>
      </c>
      <c r="BE12" s="57">
        <f t="shared" ca="1" si="1"/>
        <v>0.27574303253649995</v>
      </c>
      <c r="BF12" s="57">
        <f t="shared" ca="1" si="1"/>
        <v>0.32005733869925002</v>
      </c>
      <c r="BG12" s="57">
        <f t="shared" ca="1" si="1"/>
        <v>0.38448505995424997</v>
      </c>
      <c r="BH12" s="57">
        <f t="shared" ca="1" si="1"/>
        <v>0.32534798589550001</v>
      </c>
      <c r="BI12" s="57">
        <f t="shared" ca="1" si="1"/>
        <v>0.24127630488874999</v>
      </c>
      <c r="BJ12" s="57">
        <f t="shared" ca="1" si="1"/>
        <v>0.46030168082725004</v>
      </c>
      <c r="BK12" s="57">
        <f t="shared" ca="1" si="1"/>
        <v>0.50326763695349996</v>
      </c>
      <c r="BL12" s="57">
        <f t="shared" ca="1" si="1"/>
        <v>0.62994160481874995</v>
      </c>
      <c r="BN12" s="36" t="s">
        <v>5151</v>
      </c>
      <c r="BO12" s="57">
        <f t="shared" ca="1" si="5"/>
        <v>0.57275989628833335</v>
      </c>
      <c r="BP12" s="57">
        <f t="shared" ca="1" si="2"/>
        <v>0.27921785680400002</v>
      </c>
      <c r="BQ12" s="57">
        <f t="shared" ca="1" si="2"/>
        <v>0.50421889414999999</v>
      </c>
      <c r="BR12" s="57">
        <f t="shared" ca="1" si="2"/>
        <v>0.48536096367800002</v>
      </c>
      <c r="BS12" s="57">
        <f t="shared" ca="1" si="2"/>
        <v>0.34791120237299999</v>
      </c>
      <c r="BT12" s="57">
        <f t="shared" ca="1" si="2"/>
        <v>0.20438662237633332</v>
      </c>
      <c r="BU12" s="57">
        <f t="shared" ca="1" si="2"/>
        <v>0.18903851881366665</v>
      </c>
      <c r="BV12" s="57">
        <f t="shared" ca="1" si="2"/>
        <v>0.22124425205266665</v>
      </c>
      <c r="BW12" s="57">
        <f t="shared" ca="1" si="2"/>
        <v>0.28264123088600002</v>
      </c>
      <c r="BX12" s="57">
        <f t="shared" ca="1" si="2"/>
        <v>0.27649509366966668</v>
      </c>
      <c r="BY12" s="57">
        <f t="shared" ca="1" si="2"/>
        <v>0.21115945695433333</v>
      </c>
      <c r="BZ12" s="57">
        <f t="shared" ca="1" si="2"/>
        <v>0.44488550165599999</v>
      </c>
      <c r="CA12" s="57">
        <f t="shared" ca="1" si="2"/>
        <v>0.48553463533166669</v>
      </c>
      <c r="CB12" s="57">
        <f t="shared" ca="1" si="2"/>
        <v>0.61467490299266669</v>
      </c>
      <c r="CD12" s="36" t="s">
        <v>5151</v>
      </c>
      <c r="CE12" s="57">
        <f t="shared" ca="1" si="6"/>
        <v>0.62052274927399997</v>
      </c>
      <c r="CF12" s="57">
        <f t="shared" ca="1" si="3"/>
        <v>0.49157303370799998</v>
      </c>
      <c r="CG12" s="57">
        <f t="shared" ca="1" si="3"/>
        <v>0.56420851875400002</v>
      </c>
      <c r="CH12" s="57">
        <f t="shared" ca="1" si="3"/>
        <v>0.52881183069899995</v>
      </c>
      <c r="CI12" s="57">
        <f t="shared" ca="1" si="3"/>
        <v>0.37482219061200001</v>
      </c>
      <c r="CJ12" s="57">
        <f t="shared" ca="1" si="3"/>
        <v>0.257142857143</v>
      </c>
      <c r="CK12" s="57">
        <f t="shared" ca="1" si="3"/>
        <v>0.53585657370499995</v>
      </c>
      <c r="CL12" s="57">
        <f t="shared" ca="1" si="3"/>
        <v>0.61649659863899997</v>
      </c>
      <c r="CM12" s="57">
        <f t="shared" ca="1" si="3"/>
        <v>0.69001654715899996</v>
      </c>
      <c r="CN12" s="57">
        <f t="shared" ca="1" si="3"/>
        <v>0.47190666257300001</v>
      </c>
      <c r="CO12" s="57">
        <f t="shared" ca="1" si="3"/>
        <v>0.33162684869199999</v>
      </c>
      <c r="CP12" s="57">
        <f t="shared" ca="1" si="3"/>
        <v>0.506550218341</v>
      </c>
      <c r="CQ12" s="57">
        <f t="shared" ca="1" si="3"/>
        <v>0.55646664181899996</v>
      </c>
      <c r="CR12" s="57">
        <f t="shared" ca="1" si="3"/>
        <v>0.67574171029700003</v>
      </c>
    </row>
    <row r="13" spans="1:96" ht="15.75" x14ac:dyDescent="0.25">
      <c r="A13" s="34" t="s">
        <v>5152</v>
      </c>
      <c r="B13" s="56">
        <v>2770</v>
      </c>
      <c r="C13" s="56">
        <v>3418</v>
      </c>
      <c r="D13" s="56">
        <v>4470</v>
      </c>
      <c r="E13" s="56">
        <v>2468</v>
      </c>
      <c r="F13" s="56">
        <v>2870</v>
      </c>
      <c r="G13" s="56">
        <v>1332</v>
      </c>
      <c r="H13" s="56">
        <v>3720</v>
      </c>
      <c r="I13" s="56">
        <v>3872</v>
      </c>
      <c r="J13" s="56">
        <v>3611</v>
      </c>
      <c r="K13" s="56">
        <v>3022</v>
      </c>
      <c r="L13" s="56">
        <v>4009</v>
      </c>
      <c r="M13" s="56">
        <v>3258</v>
      </c>
      <c r="N13" s="56">
        <v>3557</v>
      </c>
      <c r="O13" s="56">
        <v>3443</v>
      </c>
      <c r="P13" s="26"/>
      <c r="Q13" s="8" t="s">
        <v>5144</v>
      </c>
      <c r="R13" s="8" t="s">
        <v>4973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H13" s="34" t="s">
        <v>5152</v>
      </c>
      <c r="AI13" s="34">
        <f t="shared" ca="1" si="4"/>
        <v>0.58700361010799995</v>
      </c>
      <c r="AJ13" s="34">
        <f t="shared" ca="1" si="0"/>
        <v>0.428905792861</v>
      </c>
      <c r="AK13" s="34">
        <f t="shared" ca="1" si="0"/>
        <v>0.62997762863499995</v>
      </c>
      <c r="AL13" s="34">
        <f t="shared" ca="1" si="0"/>
        <v>0.63776337115100001</v>
      </c>
      <c r="AM13" s="34">
        <f t="shared" ca="1" si="0"/>
        <v>0.30522648083600001</v>
      </c>
      <c r="AN13" s="34">
        <f t="shared" ca="1" si="0"/>
        <v>0.19219219219200001</v>
      </c>
      <c r="AO13" s="34">
        <f t="shared" ca="1" si="0"/>
        <v>0.49650537634399999</v>
      </c>
      <c r="AP13" s="34">
        <f t="shared" ca="1" si="0"/>
        <v>0.50180785124000005</v>
      </c>
      <c r="AQ13" s="34">
        <f t="shared" ca="1" si="0"/>
        <v>0.56106341733599996</v>
      </c>
      <c r="AR13" s="34">
        <f t="shared" ca="1" si="0"/>
        <v>0.77994705493100003</v>
      </c>
      <c r="AS13" s="34">
        <f t="shared" ca="1" si="0"/>
        <v>0.66625093539500002</v>
      </c>
      <c r="AT13" s="34">
        <f t="shared" ca="1" si="0"/>
        <v>0.56353591160200001</v>
      </c>
      <c r="AU13" s="34">
        <f t="shared" ca="1" si="0"/>
        <v>0.59769468653400004</v>
      </c>
      <c r="AV13" s="34">
        <f t="shared" ca="1" si="0"/>
        <v>0.66076096427499997</v>
      </c>
      <c r="AX13" s="36" t="s">
        <v>5153</v>
      </c>
      <c r="AY13" s="57">
        <f t="shared" ca="1" si="1"/>
        <v>0.59996199058525002</v>
      </c>
      <c r="AZ13" s="57">
        <f t="shared" ca="1" si="1"/>
        <v>0.54236849504750007</v>
      </c>
      <c r="BA13" s="57">
        <f t="shared" ca="1" si="1"/>
        <v>0.63706455782799998</v>
      </c>
      <c r="BB13" s="57">
        <f t="shared" ca="1" si="1"/>
        <v>0.61792512883049999</v>
      </c>
      <c r="BC13" s="57">
        <f t="shared" ca="1" si="1"/>
        <v>0.31026253133600001</v>
      </c>
      <c r="BD13" s="57">
        <f t="shared" ca="1" si="1"/>
        <v>0.19869890180674998</v>
      </c>
      <c r="BE13" s="57">
        <f t="shared" ca="1" si="1"/>
        <v>0.61369778272124997</v>
      </c>
      <c r="BF13" s="57">
        <f t="shared" ca="1" si="1"/>
        <v>0.65178975970550002</v>
      </c>
      <c r="BG13" s="57">
        <f t="shared" ca="1" si="1"/>
        <v>0.70969579996849996</v>
      </c>
      <c r="BH13" s="57">
        <f t="shared" ca="1" si="1"/>
        <v>0.74708542964449998</v>
      </c>
      <c r="BI13" s="57">
        <f t="shared" ca="1" si="1"/>
        <v>0.63998616719275003</v>
      </c>
      <c r="BJ13" s="57">
        <f t="shared" ca="1" si="1"/>
        <v>0.4754358543285</v>
      </c>
      <c r="BK13" s="57">
        <f t="shared" ca="1" si="1"/>
        <v>0.51176108023425004</v>
      </c>
      <c r="BL13" s="57">
        <f t="shared" ca="1" si="1"/>
        <v>0.58860758601925001</v>
      </c>
      <c r="BN13" s="36" t="s">
        <v>5153</v>
      </c>
      <c r="BO13" s="57">
        <f t="shared" ca="1" si="5"/>
        <v>0.5852719694516666</v>
      </c>
      <c r="BP13" s="57">
        <f t="shared" ca="1" si="2"/>
        <v>0.48139843448499997</v>
      </c>
      <c r="BQ13" s="57">
        <f t="shared" ca="1" si="2"/>
        <v>0.64183797813666665</v>
      </c>
      <c r="BR13" s="57">
        <f t="shared" ca="1" si="2"/>
        <v>0.62913397700766671</v>
      </c>
      <c r="BS13" s="57">
        <f t="shared" ca="1" si="2"/>
        <v>0.32087515593666671</v>
      </c>
      <c r="BT13" s="57">
        <f t="shared" ca="1" si="2"/>
        <v>0.18407716822099998</v>
      </c>
      <c r="BU13" s="57">
        <f t="shared" ca="1" si="2"/>
        <v>0.54662022462933335</v>
      </c>
      <c r="BV13" s="57">
        <f t="shared" ca="1" si="2"/>
        <v>0.58283023237100007</v>
      </c>
      <c r="BW13" s="57">
        <f t="shared" ca="1" si="2"/>
        <v>0.64428552570266662</v>
      </c>
      <c r="BX13" s="57">
        <f t="shared" ca="1" si="2"/>
        <v>0.72645640498666664</v>
      </c>
      <c r="BY13" s="57">
        <f t="shared" ca="1" si="2"/>
        <v>0.62224342309366676</v>
      </c>
      <c r="BZ13" s="57">
        <f t="shared" ca="1" si="2"/>
        <v>0.46705876985466666</v>
      </c>
      <c r="CA13" s="57">
        <f t="shared" ca="1" si="2"/>
        <v>0.50347690582133331</v>
      </c>
      <c r="CB13" s="57">
        <f t="shared" ca="1" si="2"/>
        <v>0.56496481616666661</v>
      </c>
      <c r="CD13" s="36" t="s">
        <v>5153</v>
      </c>
      <c r="CE13" s="57">
        <f t="shared" ca="1" si="6"/>
        <v>0.64403205398600005</v>
      </c>
      <c r="CF13" s="57">
        <f t="shared" ca="1" si="3"/>
        <v>0.72527867673500002</v>
      </c>
      <c r="CG13" s="57">
        <f t="shared" ca="1" si="3"/>
        <v>0.62274429690199995</v>
      </c>
      <c r="CH13" s="57">
        <f t="shared" ca="1" si="3"/>
        <v>0.58429858429899995</v>
      </c>
      <c r="CI13" s="57">
        <f t="shared" ca="1" si="3"/>
        <v>0.27842465753399998</v>
      </c>
      <c r="CJ13" s="57">
        <f t="shared" ca="1" si="3"/>
        <v>0.24256410256399999</v>
      </c>
      <c r="CK13" s="57">
        <f t="shared" ca="1" si="3"/>
        <v>0.81493045699699995</v>
      </c>
      <c r="CL13" s="57">
        <f t="shared" ca="1" si="3"/>
        <v>0.85866834170899997</v>
      </c>
      <c r="CM13" s="57">
        <f t="shared" ca="1" si="3"/>
        <v>0.905926622766</v>
      </c>
      <c r="CN13" s="57">
        <f t="shared" ca="1" si="3"/>
        <v>0.80897250361799999</v>
      </c>
      <c r="CO13" s="57">
        <f t="shared" ca="1" si="3"/>
        <v>0.69321439948999997</v>
      </c>
      <c r="CP13" s="57">
        <f t="shared" ca="1" si="3"/>
        <v>0.50056710775000002</v>
      </c>
      <c r="CQ13" s="57">
        <f t="shared" ca="1" si="3"/>
        <v>0.53661360347300002</v>
      </c>
      <c r="CR13" s="57">
        <f t="shared" ca="1" si="3"/>
        <v>0.65953589557699999</v>
      </c>
    </row>
    <row r="14" spans="1:96" ht="16.5" thickBot="1" x14ac:dyDescent="0.3">
      <c r="A14" s="34" t="s">
        <v>5154</v>
      </c>
      <c r="B14" s="56">
        <v>1665</v>
      </c>
      <c r="C14" s="56">
        <v>2673</v>
      </c>
      <c r="D14" s="56">
        <v>2338</v>
      </c>
      <c r="E14" s="56">
        <v>1507</v>
      </c>
      <c r="F14" s="56">
        <v>2334</v>
      </c>
      <c r="G14" s="56">
        <v>1756</v>
      </c>
      <c r="H14" s="56">
        <v>2659</v>
      </c>
      <c r="I14" s="56">
        <v>2499</v>
      </c>
      <c r="J14" s="56">
        <v>2249</v>
      </c>
      <c r="K14" s="56">
        <v>2070</v>
      </c>
      <c r="L14" s="56">
        <v>2844</v>
      </c>
      <c r="M14" s="56">
        <v>2214</v>
      </c>
      <c r="N14" s="56">
        <v>2223</v>
      </c>
      <c r="O14" s="56">
        <v>2246</v>
      </c>
      <c r="P14" s="26"/>
      <c r="Q14" s="40" t="s">
        <v>5144</v>
      </c>
      <c r="R14" s="40" t="s">
        <v>52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  <c r="AF14" s="41">
        <v>0</v>
      </c>
      <c r="AH14" s="34" t="s">
        <v>5154</v>
      </c>
      <c r="AI14" s="34">
        <f t="shared" ca="1" si="4"/>
        <v>0.58018018017999995</v>
      </c>
      <c r="AJ14" s="34">
        <f t="shared" ca="1" si="0"/>
        <v>0.688739244295</v>
      </c>
      <c r="AK14" s="34">
        <f t="shared" ca="1" si="0"/>
        <v>0.75278015397800002</v>
      </c>
      <c r="AL14" s="34">
        <f t="shared" ca="1" si="0"/>
        <v>0.73324485733199996</v>
      </c>
      <c r="AM14" s="34">
        <f t="shared" ca="1" si="0"/>
        <v>0.32133676092500002</v>
      </c>
      <c r="AN14" s="34">
        <f t="shared" ca="1" si="0"/>
        <v>0.21526195899799999</v>
      </c>
      <c r="AO14" s="34">
        <f t="shared" ca="1" si="0"/>
        <v>0.76156449793199998</v>
      </c>
      <c r="AP14" s="34">
        <f t="shared" ca="1" si="0"/>
        <v>0.84153661464600005</v>
      </c>
      <c r="AQ14" s="34">
        <f t="shared" ca="1" si="0"/>
        <v>0.87149844375300001</v>
      </c>
      <c r="AR14" s="34">
        <f t="shared" ca="1" si="0"/>
        <v>0.870048309179</v>
      </c>
      <c r="AS14" s="34">
        <f t="shared" ca="1" si="0"/>
        <v>0.73769338959200004</v>
      </c>
      <c r="AT14" s="34">
        <f t="shared" ca="1" si="0"/>
        <v>0.53342366757000004</v>
      </c>
      <c r="AU14" s="34">
        <f t="shared" ca="1" si="0"/>
        <v>0.60818713450299999</v>
      </c>
      <c r="AV14" s="34">
        <f t="shared" ca="1" si="0"/>
        <v>0.65983971504899996</v>
      </c>
      <c r="AX14" s="36" t="s">
        <v>5155</v>
      </c>
      <c r="AY14" s="57">
        <f t="shared" ca="1" si="1"/>
        <v>0.56374029896799993</v>
      </c>
      <c r="AZ14" s="57">
        <f t="shared" ca="1" si="1"/>
        <v>0.75386218420325002</v>
      </c>
      <c r="BA14" s="57">
        <f t="shared" ca="1" si="1"/>
        <v>0.73647947328774999</v>
      </c>
      <c r="BB14" s="57">
        <f t="shared" ca="1" si="1"/>
        <v>0.68573533847650003</v>
      </c>
      <c r="BC14" s="57">
        <f t="shared" ca="1" si="1"/>
        <v>0.34087485368524995</v>
      </c>
      <c r="BD14" s="57">
        <f t="shared" ca="1" si="1"/>
        <v>0.21394483282374999</v>
      </c>
      <c r="BE14" s="57">
        <f t="shared" ca="1" si="1"/>
        <v>0.72875747531274992</v>
      </c>
      <c r="BF14" s="57">
        <f t="shared" ca="1" si="1"/>
        <v>0.80628255633224999</v>
      </c>
      <c r="BG14" s="57">
        <f t="shared" ca="1" si="1"/>
        <v>0.84596755466099993</v>
      </c>
      <c r="BH14" s="57">
        <f t="shared" ca="1" si="1"/>
        <v>0.81150349442699998</v>
      </c>
      <c r="BI14" s="57">
        <f t="shared" ca="1" si="1"/>
        <v>0.70044115310824995</v>
      </c>
      <c r="BJ14" s="57">
        <f t="shared" ca="1" si="1"/>
        <v>0.42203835607575002</v>
      </c>
      <c r="BK14" s="57">
        <f t="shared" ca="1" si="1"/>
        <v>0.46591530935725001</v>
      </c>
      <c r="BL14" s="57">
        <f t="shared" ca="1" si="1"/>
        <v>0.52034314237449997</v>
      </c>
      <c r="BN14" s="36" t="s">
        <v>5155</v>
      </c>
      <c r="BO14" s="57">
        <f t="shared" ca="1" si="5"/>
        <v>0.55301427617499999</v>
      </c>
      <c r="BP14" s="57">
        <f t="shared" ca="1" si="2"/>
        <v>0.72624740169133339</v>
      </c>
      <c r="BQ14" s="57">
        <f t="shared" ca="1" si="2"/>
        <v>0.72405869961333336</v>
      </c>
      <c r="BR14" s="57">
        <f t="shared" ca="1" si="2"/>
        <v>0.69490698832800002</v>
      </c>
      <c r="BS14" s="57">
        <f t="shared" ca="1" si="2"/>
        <v>0.34809913990966668</v>
      </c>
      <c r="BT14" s="57">
        <f t="shared" ca="1" si="2"/>
        <v>0.21123876468199998</v>
      </c>
      <c r="BU14" s="57">
        <f t="shared" ca="1" si="2"/>
        <v>0.68868068233333324</v>
      </c>
      <c r="BV14" s="57">
        <f t="shared" ca="1" si="2"/>
        <v>0.78138502730866666</v>
      </c>
      <c r="BW14" s="57">
        <f t="shared" ca="1" si="2"/>
        <v>0.82541392688566662</v>
      </c>
      <c r="BX14" s="57">
        <f t="shared" ca="1" si="2"/>
        <v>0.80270445796633327</v>
      </c>
      <c r="BY14" s="57">
        <f t="shared" ca="1" si="2"/>
        <v>0.68215099923399991</v>
      </c>
      <c r="BZ14" s="57">
        <f t="shared" ca="1" si="2"/>
        <v>0.43000607538933339</v>
      </c>
      <c r="CA14" s="57">
        <f t="shared" ca="1" si="2"/>
        <v>0.4773241442916667</v>
      </c>
      <c r="CB14" s="57">
        <f t="shared" ca="1" si="2"/>
        <v>0.51594319751966655</v>
      </c>
      <c r="CD14" s="36" t="s">
        <v>5155</v>
      </c>
      <c r="CE14" s="57">
        <f t="shared" ca="1" si="6"/>
        <v>0.59591836734699999</v>
      </c>
      <c r="CF14" s="57">
        <f t="shared" ca="1" si="3"/>
        <v>0.836706531739</v>
      </c>
      <c r="CG14" s="57">
        <f t="shared" ca="1" si="3"/>
        <v>0.77374179431099999</v>
      </c>
      <c r="CH14" s="57">
        <f t="shared" ca="1" si="3"/>
        <v>0.65822038892199997</v>
      </c>
      <c r="CI14" s="57">
        <f t="shared" ca="1" si="3"/>
        <v>0.31920199501199997</v>
      </c>
      <c r="CJ14" s="57">
        <f t="shared" ca="1" si="3"/>
        <v>0.22206303724900001</v>
      </c>
      <c r="CK14" s="57">
        <f t="shared" ca="1" si="3"/>
        <v>0.84898785425099998</v>
      </c>
      <c r="CL14" s="57">
        <f t="shared" ca="1" si="3"/>
        <v>0.88097514340299998</v>
      </c>
      <c r="CM14" s="57">
        <f t="shared" ca="1" si="3"/>
        <v>0.90762843798699999</v>
      </c>
      <c r="CN14" s="57">
        <f t="shared" ca="1" si="3"/>
        <v>0.837900603809</v>
      </c>
      <c r="CO14" s="57">
        <f t="shared" ca="1" si="3"/>
        <v>0.75531161473099995</v>
      </c>
      <c r="CP14" s="57">
        <f t="shared" ca="1" si="3"/>
        <v>0.39813519813499998</v>
      </c>
      <c r="CQ14" s="57">
        <f t="shared" ca="1" si="3"/>
        <v>0.43168880455399999</v>
      </c>
      <c r="CR14" s="57">
        <f t="shared" ca="1" si="3"/>
        <v>0.53354297693899999</v>
      </c>
    </row>
    <row r="15" spans="1:96" ht="15.75" x14ac:dyDescent="0.25">
      <c r="A15" s="34" t="s">
        <v>5156</v>
      </c>
      <c r="B15" s="56">
        <v>877</v>
      </c>
      <c r="C15" s="56">
        <v>1539</v>
      </c>
      <c r="D15" s="56">
        <v>1594</v>
      </c>
      <c r="E15" s="56">
        <v>955</v>
      </c>
      <c r="F15" s="56">
        <v>1281</v>
      </c>
      <c r="G15" s="56">
        <v>1138</v>
      </c>
      <c r="H15" s="56">
        <v>1855</v>
      </c>
      <c r="I15" s="56">
        <v>1354</v>
      </c>
      <c r="J15" s="56">
        <v>1805</v>
      </c>
      <c r="K15" s="56">
        <v>1503</v>
      </c>
      <c r="L15" s="56">
        <v>2213</v>
      </c>
      <c r="M15" s="56">
        <v>1272</v>
      </c>
      <c r="N15" s="56">
        <v>1684</v>
      </c>
      <c r="O15" s="56">
        <v>1473</v>
      </c>
      <c r="P15" s="26"/>
      <c r="Q15" s="8" t="s">
        <v>5146</v>
      </c>
      <c r="R15" s="8" t="s">
        <v>5054</v>
      </c>
      <c r="S15" s="35">
        <v>0.41166306695499999</v>
      </c>
      <c r="T15" s="35">
        <v>0.39937106918199999</v>
      </c>
      <c r="U15" s="35">
        <v>0.34320402724299998</v>
      </c>
      <c r="V15" s="35">
        <v>0.37119491140400002</v>
      </c>
      <c r="W15" s="35">
        <v>0.55414488424200004</v>
      </c>
      <c r="X15" s="35">
        <v>0.66032148900200005</v>
      </c>
      <c r="Y15" s="35">
        <v>0.271386430678</v>
      </c>
      <c r="Z15" s="35">
        <v>0.18160535117099999</v>
      </c>
      <c r="AA15" s="35">
        <v>0.124465049929</v>
      </c>
      <c r="AB15" s="35">
        <v>0.266811279826</v>
      </c>
      <c r="AC15" s="35">
        <v>0.38068838068799998</v>
      </c>
      <c r="AD15" s="35">
        <v>0.456928838951</v>
      </c>
      <c r="AE15" s="35">
        <v>0.402948402948</v>
      </c>
      <c r="AF15" s="35">
        <v>0.315434182264</v>
      </c>
      <c r="AH15" s="34" t="s">
        <v>5156</v>
      </c>
      <c r="AI15" s="34">
        <f t="shared" ca="1" si="4"/>
        <v>0.65108323831199999</v>
      </c>
      <c r="AJ15" s="34">
        <f t="shared" ca="1" si="0"/>
        <v>0.36517218973400001</v>
      </c>
      <c r="AK15" s="34">
        <f t="shared" ca="1" si="0"/>
        <v>0.73776662484300004</v>
      </c>
      <c r="AL15" s="34">
        <f t="shared" ca="1" si="0"/>
        <v>0.69738219895300002</v>
      </c>
      <c r="AM15" s="34">
        <f t="shared" ca="1" si="0"/>
        <v>0.48243559719000001</v>
      </c>
      <c r="AN15" s="34">
        <f t="shared" ca="1" si="0"/>
        <v>0.44376098418299997</v>
      </c>
      <c r="AO15" s="34">
        <f t="shared" ca="1" si="0"/>
        <v>0.23935309972999999</v>
      </c>
      <c r="AP15" s="34">
        <f t="shared" ca="1" si="0"/>
        <v>0.248153618907</v>
      </c>
      <c r="AQ15" s="34">
        <f t="shared" ca="1" si="0"/>
        <v>0.36343490304699999</v>
      </c>
      <c r="AR15" s="34">
        <f t="shared" ca="1" si="0"/>
        <v>0.67465069860299998</v>
      </c>
      <c r="AS15" s="34">
        <f t="shared" ca="1" si="0"/>
        <v>0.58834161771399995</v>
      </c>
      <c r="AT15" s="34">
        <f t="shared" ca="1" si="0"/>
        <v>0.58176100628899996</v>
      </c>
      <c r="AU15" s="34">
        <f t="shared" ca="1" si="0"/>
        <v>0.70486935867</v>
      </c>
      <c r="AV15" s="34">
        <f t="shared" ca="1" si="0"/>
        <v>0.77936184657200003</v>
      </c>
      <c r="AX15" s="36" t="s">
        <v>5157</v>
      </c>
      <c r="AY15" s="57">
        <f t="shared" ca="1" si="1"/>
        <v>0.59086089262200003</v>
      </c>
      <c r="AZ15" s="57">
        <f t="shared" ca="1" si="1"/>
        <v>0.42752094454325001</v>
      </c>
      <c r="BA15" s="57">
        <f t="shared" ca="1" si="1"/>
        <v>0.69502034017324998</v>
      </c>
      <c r="BB15" s="57">
        <f t="shared" ca="1" si="1"/>
        <v>0.66049382023899994</v>
      </c>
      <c r="BC15" s="57">
        <f t="shared" ca="1" si="1"/>
        <v>0.47066241524825003</v>
      </c>
      <c r="BD15" s="57">
        <f t="shared" ca="1" si="1"/>
        <v>0.36990581385425003</v>
      </c>
      <c r="BE15" s="57">
        <f t="shared" ca="1" si="1"/>
        <v>0.3613667412755</v>
      </c>
      <c r="BF15" s="57">
        <f t="shared" ca="1" si="1"/>
        <v>0.40664023715124997</v>
      </c>
      <c r="BG15" s="57">
        <f t="shared" ca="1" si="1"/>
        <v>0.48901917831650005</v>
      </c>
      <c r="BH15" s="57">
        <f t="shared" ca="1" si="1"/>
        <v>0.61436365149350003</v>
      </c>
      <c r="BI15" s="57">
        <f t="shared" ca="1" si="1"/>
        <v>0.51288295424050001</v>
      </c>
      <c r="BJ15" s="57">
        <f t="shared" ca="1" si="1"/>
        <v>0.459566476808</v>
      </c>
      <c r="BK15" s="57">
        <f t="shared" ca="1" si="1"/>
        <v>0.59116871448575004</v>
      </c>
      <c r="BL15" s="57">
        <f t="shared" ca="1" si="1"/>
        <v>0.6356976507155</v>
      </c>
      <c r="BN15" s="36" t="s">
        <v>5157</v>
      </c>
      <c r="BO15" s="57">
        <f t="shared" ca="1" si="5"/>
        <v>0.58610512178666674</v>
      </c>
      <c r="BP15" s="57">
        <f t="shared" ca="1" si="2"/>
        <v>0.3740547716953333</v>
      </c>
      <c r="BQ15" s="57">
        <f t="shared" ca="1" si="2"/>
        <v>0.69867244614133328</v>
      </c>
      <c r="BR15" s="57">
        <f t="shared" ca="1" si="2"/>
        <v>0.668827041934</v>
      </c>
      <c r="BS15" s="57">
        <f t="shared" ca="1" si="2"/>
        <v>0.47329456784866669</v>
      </c>
      <c r="BT15" s="57">
        <f t="shared" ca="1" si="2"/>
        <v>0.38116684060166667</v>
      </c>
      <c r="BU15" s="57">
        <f t="shared" ca="1" si="2"/>
        <v>0.26811264428133336</v>
      </c>
      <c r="BV15" s="57">
        <f t="shared" ca="1" si="2"/>
        <v>0.30301843791466671</v>
      </c>
      <c r="BW15" s="57">
        <f t="shared" ca="1" si="2"/>
        <v>0.39410499991499998</v>
      </c>
      <c r="BX15" s="57">
        <f t="shared" ca="1" si="2"/>
        <v>0.58158404456033341</v>
      </c>
      <c r="BY15" s="57">
        <f t="shared" ca="1" si="2"/>
        <v>0.49645301403100001</v>
      </c>
      <c r="BZ15" s="57">
        <f t="shared" ca="1" si="2"/>
        <v>0.46128298203366663</v>
      </c>
      <c r="CA15" s="57">
        <f t="shared" ca="1" si="2"/>
        <v>0.58091756583266674</v>
      </c>
      <c r="CB15" s="57">
        <f t="shared" ca="1" si="2"/>
        <v>0.62969023012966663</v>
      </c>
      <c r="CD15" s="36" t="s">
        <v>5157</v>
      </c>
      <c r="CE15" s="57">
        <f t="shared" ca="1" si="6"/>
        <v>0.60512820512800003</v>
      </c>
      <c r="CF15" s="57">
        <f t="shared" ca="1" si="3"/>
        <v>0.58791946308700005</v>
      </c>
      <c r="CG15" s="57">
        <f t="shared" ca="1" si="3"/>
        <v>0.68406402226899998</v>
      </c>
      <c r="CH15" s="57">
        <f t="shared" ca="1" si="3"/>
        <v>0.63549415515399998</v>
      </c>
      <c r="CI15" s="57">
        <f t="shared" ca="1" si="3"/>
        <v>0.462765957447</v>
      </c>
      <c r="CJ15" s="57">
        <f t="shared" ca="1" si="3"/>
        <v>0.33612273361200001</v>
      </c>
      <c r="CK15" s="57">
        <f t="shared" ca="1" si="3"/>
        <v>0.641129032258</v>
      </c>
      <c r="CL15" s="57">
        <f t="shared" ca="1" si="3"/>
        <v>0.71750563486100005</v>
      </c>
      <c r="CM15" s="57">
        <f t="shared" ca="1" si="3"/>
        <v>0.77376171352099998</v>
      </c>
      <c r="CN15" s="57">
        <f t="shared" ca="1" si="3"/>
        <v>0.71270247229299999</v>
      </c>
      <c r="CO15" s="57">
        <f t="shared" ca="1" si="3"/>
        <v>0.56217277486899997</v>
      </c>
      <c r="CP15" s="57">
        <f t="shared" ca="1" si="3"/>
        <v>0.454416961131</v>
      </c>
      <c r="CQ15" s="57">
        <f t="shared" ca="1" si="3"/>
        <v>0.62192216044500004</v>
      </c>
      <c r="CR15" s="57">
        <f t="shared" ca="1" si="3"/>
        <v>0.65371991247299999</v>
      </c>
    </row>
    <row r="16" spans="1:96" ht="15.75" x14ac:dyDescent="0.25">
      <c r="A16" s="34" t="s">
        <v>5158</v>
      </c>
      <c r="B16" s="56">
        <v>2390</v>
      </c>
      <c r="C16" s="56">
        <v>3230</v>
      </c>
      <c r="D16" s="56">
        <v>3176</v>
      </c>
      <c r="E16" s="56">
        <v>2009</v>
      </c>
      <c r="F16" s="56">
        <v>2403</v>
      </c>
      <c r="G16" s="56">
        <v>2293</v>
      </c>
      <c r="H16" s="56">
        <v>3534</v>
      </c>
      <c r="I16" s="56">
        <v>3126</v>
      </c>
      <c r="J16" s="56">
        <v>3327</v>
      </c>
      <c r="K16" s="56">
        <v>2957</v>
      </c>
      <c r="L16" s="56">
        <v>3264</v>
      </c>
      <c r="M16" s="56">
        <v>2922</v>
      </c>
      <c r="N16" s="56">
        <v>3095</v>
      </c>
      <c r="O16" s="56">
        <v>3200</v>
      </c>
      <c r="P16" s="26"/>
      <c r="Q16" s="8" t="s">
        <v>5146</v>
      </c>
      <c r="R16" s="8" t="s">
        <v>5056</v>
      </c>
      <c r="S16" s="35">
        <v>0</v>
      </c>
      <c r="T16" s="35">
        <v>6.9881201956699997E-4</v>
      </c>
      <c r="U16" s="35">
        <v>0</v>
      </c>
      <c r="V16" s="35">
        <v>0</v>
      </c>
      <c r="W16" s="35">
        <v>3.7341299477200001E-4</v>
      </c>
      <c r="X16" s="35">
        <v>4.2301184433199998E-4</v>
      </c>
      <c r="Y16" s="35">
        <v>0</v>
      </c>
      <c r="Z16" s="35">
        <v>3.34448160535E-4</v>
      </c>
      <c r="AA16" s="35">
        <v>0</v>
      </c>
      <c r="AB16" s="35">
        <v>3.0988534242299998E-4</v>
      </c>
      <c r="AC16" s="35">
        <v>4.6200046200000001E-4</v>
      </c>
      <c r="AD16" s="35">
        <v>0</v>
      </c>
      <c r="AE16" s="35">
        <v>0</v>
      </c>
      <c r="AF16" s="35">
        <v>3.0684258975099998E-4</v>
      </c>
      <c r="AH16" s="34" t="s">
        <v>5158</v>
      </c>
      <c r="AI16" s="34">
        <f t="shared" ca="1" si="4"/>
        <v>0.65104602510499998</v>
      </c>
      <c r="AJ16" s="34">
        <f t="shared" ca="1" si="0"/>
        <v>0.465015479876</v>
      </c>
      <c r="AK16" s="34">
        <f t="shared" ca="1" si="0"/>
        <v>0.68513853904300004</v>
      </c>
      <c r="AL16" s="34">
        <f t="shared" ca="1" si="0"/>
        <v>0.65355898456899997</v>
      </c>
      <c r="AM16" s="34">
        <f t="shared" ca="1" si="0"/>
        <v>0.39825218476899998</v>
      </c>
      <c r="AN16" s="34">
        <f t="shared" ca="1" si="0"/>
        <v>0.25686873092000001</v>
      </c>
      <c r="AO16" s="34">
        <f t="shared" ca="1" si="0"/>
        <v>0.33446519524599999</v>
      </c>
      <c r="AP16" s="34">
        <f t="shared" ca="1" si="0"/>
        <v>0.41266794625699998</v>
      </c>
      <c r="AQ16" s="34">
        <f t="shared" ca="1" si="0"/>
        <v>0.48241659152400002</v>
      </c>
      <c r="AR16" s="34">
        <f t="shared" ca="1" si="0"/>
        <v>0.75211362867800002</v>
      </c>
      <c r="AS16" s="34">
        <f t="shared" ca="1" si="0"/>
        <v>0.66390931372499995</v>
      </c>
      <c r="AT16" s="34">
        <f t="shared" ca="1" si="0"/>
        <v>0.56776180698199996</v>
      </c>
      <c r="AU16" s="34">
        <f t="shared" ca="1" si="0"/>
        <v>0.60323101777099997</v>
      </c>
      <c r="AV16" s="34">
        <f t="shared" ca="1" si="0"/>
        <v>0.71437499999999998</v>
      </c>
      <c r="AX16" s="36" t="s">
        <v>5159</v>
      </c>
      <c r="AY16" s="57">
        <f t="shared" ca="1" si="1"/>
        <v>0.63046393471575002</v>
      </c>
      <c r="AZ16" s="57">
        <f t="shared" ca="1" si="1"/>
        <v>0.52356731262425005</v>
      </c>
      <c r="BA16" s="57">
        <f t="shared" ca="1" si="1"/>
        <v>0.64812561430025006</v>
      </c>
      <c r="BB16" s="57">
        <f t="shared" ca="1" si="1"/>
        <v>0.62945043212175</v>
      </c>
      <c r="BC16" s="57">
        <f t="shared" ca="1" si="1"/>
        <v>0.33270410842550002</v>
      </c>
      <c r="BD16" s="57">
        <f t="shared" ca="1" si="1"/>
        <v>0.22780602293225</v>
      </c>
      <c r="BE16" s="57">
        <f t="shared" ca="1" si="1"/>
        <v>0.43991963454499999</v>
      </c>
      <c r="BF16" s="57">
        <f t="shared" ca="1" si="1"/>
        <v>0.52177180896874997</v>
      </c>
      <c r="BG16" s="57">
        <f t="shared" ca="1" si="1"/>
        <v>0.59418379081524997</v>
      </c>
      <c r="BH16" s="57">
        <f t="shared" ca="1" si="1"/>
        <v>0.71838113808000004</v>
      </c>
      <c r="BI16" s="57">
        <f t="shared" ca="1" si="1"/>
        <v>0.60410289282399998</v>
      </c>
      <c r="BJ16" s="57">
        <f t="shared" ca="1" si="1"/>
        <v>0.48415677223600001</v>
      </c>
      <c r="BK16" s="57">
        <f t="shared" ca="1" si="1"/>
        <v>0.51805774136325</v>
      </c>
      <c r="BL16" s="57">
        <f t="shared" ca="1" si="1"/>
        <v>0.60240955972349997</v>
      </c>
      <c r="BN16" s="36" t="s">
        <v>5159</v>
      </c>
      <c r="BO16" s="57">
        <f t="shared" ca="1" si="5"/>
        <v>0.62829163606399996</v>
      </c>
      <c r="BP16" s="57">
        <f t="shared" ca="1" si="2"/>
        <v>0.46805385963166674</v>
      </c>
      <c r="BQ16" s="57">
        <f t="shared" ca="1" si="2"/>
        <v>0.65490267817433334</v>
      </c>
      <c r="BR16" s="57">
        <f t="shared" ca="1" si="2"/>
        <v>0.63377242926033339</v>
      </c>
      <c r="BS16" s="57">
        <f t="shared" ca="1" si="2"/>
        <v>0.32770376255533334</v>
      </c>
      <c r="BT16" s="57">
        <f t="shared" ca="1" si="2"/>
        <v>0.21451180416133334</v>
      </c>
      <c r="BU16" s="57">
        <f t="shared" ca="1" si="2"/>
        <v>0.35587272898533334</v>
      </c>
      <c r="BV16" s="57">
        <f t="shared" ca="1" si="2"/>
        <v>0.43862581165200004</v>
      </c>
      <c r="BW16" s="57">
        <f t="shared" ca="1" si="2"/>
        <v>0.51689217711300006</v>
      </c>
      <c r="BX16" s="57">
        <f t="shared" ca="1" si="2"/>
        <v>0.69659905105133335</v>
      </c>
      <c r="BY16" s="57">
        <f t="shared" ca="1" si="2"/>
        <v>0.59081390734999994</v>
      </c>
      <c r="BZ16" s="57">
        <f t="shared" ca="1" si="2"/>
        <v>0.47692900568866664</v>
      </c>
      <c r="CA16" s="57">
        <f t="shared" ca="1" si="2"/>
        <v>0.50917342331766668</v>
      </c>
      <c r="CB16" s="57">
        <f t="shared" ca="1" si="2"/>
        <v>0.587271177546</v>
      </c>
      <c r="CD16" s="36" t="s">
        <v>5159</v>
      </c>
      <c r="CE16" s="57">
        <f t="shared" ca="1" si="6"/>
        <v>0.63698083067099998</v>
      </c>
      <c r="CF16" s="57">
        <f t="shared" ca="1" si="3"/>
        <v>0.69010767160200004</v>
      </c>
      <c r="CG16" s="57">
        <f t="shared" ca="1" si="3"/>
        <v>0.62779442267800001</v>
      </c>
      <c r="CH16" s="57">
        <f t="shared" ca="1" si="3"/>
        <v>0.61648444070599995</v>
      </c>
      <c r="CI16" s="57">
        <f t="shared" ca="1" si="3"/>
        <v>0.347705146036</v>
      </c>
      <c r="CJ16" s="57">
        <f t="shared" ca="1" si="3"/>
        <v>0.26768867924500001</v>
      </c>
      <c r="CK16" s="57">
        <f t="shared" ca="1" si="3"/>
        <v>0.692060351224</v>
      </c>
      <c r="CL16" s="57">
        <f t="shared" ca="1" si="3"/>
        <v>0.77120980091900004</v>
      </c>
      <c r="CM16" s="57">
        <f t="shared" ca="1" si="3"/>
        <v>0.82605863192200002</v>
      </c>
      <c r="CN16" s="57">
        <f t="shared" ca="1" si="3"/>
        <v>0.78372739916599998</v>
      </c>
      <c r="CO16" s="57">
        <f t="shared" ca="1" si="3"/>
        <v>0.64396984924599998</v>
      </c>
      <c r="CP16" s="57">
        <f t="shared" ca="1" si="3"/>
        <v>0.50584007187799995</v>
      </c>
      <c r="CQ16" s="57">
        <f t="shared" ca="1" si="3"/>
        <v>0.54471069549999995</v>
      </c>
      <c r="CR16" s="57">
        <f t="shared" ca="1" si="3"/>
        <v>0.64782470625599997</v>
      </c>
    </row>
    <row r="17" spans="1:96" ht="15.75" x14ac:dyDescent="0.25">
      <c r="A17" s="34" t="s">
        <v>5160</v>
      </c>
      <c r="B17" s="56">
        <v>2508</v>
      </c>
      <c r="C17" s="56">
        <v>2704</v>
      </c>
      <c r="D17" s="56">
        <v>2847</v>
      </c>
      <c r="E17" s="56">
        <v>3295</v>
      </c>
      <c r="F17" s="56">
        <v>4787</v>
      </c>
      <c r="G17" s="56">
        <v>4276</v>
      </c>
      <c r="H17" s="56">
        <v>5571</v>
      </c>
      <c r="I17" s="56">
        <v>4472</v>
      </c>
      <c r="J17" s="56">
        <v>4291</v>
      </c>
      <c r="K17" s="56">
        <v>4651</v>
      </c>
      <c r="L17" s="56">
        <v>7332</v>
      </c>
      <c r="M17" s="56">
        <v>3558</v>
      </c>
      <c r="N17" s="56">
        <v>6938</v>
      </c>
      <c r="O17" s="56">
        <v>6363</v>
      </c>
      <c r="P17" s="26"/>
      <c r="Q17" s="8" t="s">
        <v>5146</v>
      </c>
      <c r="R17" s="8" t="s">
        <v>5058</v>
      </c>
      <c r="S17" s="35">
        <v>0</v>
      </c>
      <c r="T17" s="35">
        <v>0</v>
      </c>
      <c r="U17" s="35">
        <v>0</v>
      </c>
      <c r="V17" s="35">
        <v>4.5433893684699997E-4</v>
      </c>
      <c r="W17" s="35">
        <v>7.4682598954400002E-4</v>
      </c>
      <c r="X17" s="35">
        <v>8.46023688663E-4</v>
      </c>
      <c r="Y17" s="35">
        <v>0</v>
      </c>
      <c r="Z17" s="35">
        <v>3.34448160535E-4</v>
      </c>
      <c r="AA17" s="35">
        <v>0</v>
      </c>
      <c r="AB17" s="35">
        <v>0</v>
      </c>
      <c r="AC17" s="35">
        <v>0</v>
      </c>
      <c r="AD17" s="35">
        <v>3.40483486551E-4</v>
      </c>
      <c r="AE17" s="35">
        <v>0</v>
      </c>
      <c r="AF17" s="35">
        <v>0</v>
      </c>
      <c r="AH17" s="34" t="s">
        <v>5160</v>
      </c>
      <c r="AI17" s="34">
        <f t="shared" ca="1" si="4"/>
        <v>0.39314194577400002</v>
      </c>
      <c r="AJ17" s="34">
        <f t="shared" ca="1" si="0"/>
        <v>0.246301775148</v>
      </c>
      <c r="AK17" s="34">
        <f t="shared" ca="1" si="0"/>
        <v>0.44994731296099999</v>
      </c>
      <c r="AL17" s="34">
        <f t="shared" ca="1" si="0"/>
        <v>0.35872534142599999</v>
      </c>
      <c r="AM17" s="34">
        <f t="shared" ca="1" si="0"/>
        <v>0.26718195111800003</v>
      </c>
      <c r="AN17" s="34">
        <f t="shared" ca="1" si="0"/>
        <v>0.19200187090699999</v>
      </c>
      <c r="AO17" s="34">
        <f t="shared" ca="1" si="0"/>
        <v>0.173218452701</v>
      </c>
      <c r="AP17" s="34">
        <f t="shared" ca="1" si="0"/>
        <v>0.21779964221799999</v>
      </c>
      <c r="AQ17" s="34">
        <f t="shared" ca="1" si="0"/>
        <v>0.29270566301599998</v>
      </c>
      <c r="AR17" s="34">
        <f t="shared" ca="1" si="0"/>
        <v>0.2246828639</v>
      </c>
      <c r="AS17" s="34">
        <f t="shared" ca="1" si="0"/>
        <v>0.13979814511700001</v>
      </c>
      <c r="AT17" s="34">
        <f t="shared" ca="1" si="0"/>
        <v>0.39319842608200001</v>
      </c>
      <c r="AU17" s="34">
        <f t="shared" ca="1" si="0"/>
        <v>0.29215912366699998</v>
      </c>
      <c r="AV17" s="34">
        <f t="shared" ca="1" si="0"/>
        <v>0.46377494892299997</v>
      </c>
      <c r="AX17" s="36" t="s">
        <v>5161</v>
      </c>
      <c r="AY17" s="57">
        <f t="shared" ca="1" si="1"/>
        <v>0.54622335450799997</v>
      </c>
      <c r="AZ17" s="57">
        <f t="shared" ca="1" si="1"/>
        <v>0.358274086288</v>
      </c>
      <c r="BA17" s="57">
        <f t="shared" ca="1" si="1"/>
        <v>0.56235390809399999</v>
      </c>
      <c r="BB17" s="57">
        <f t="shared" ca="1" si="1"/>
        <v>0.51869203884225001</v>
      </c>
      <c r="BC17" s="57">
        <f t="shared" ca="1" si="1"/>
        <v>0.34619191840225</v>
      </c>
      <c r="BD17" s="57">
        <f t="shared" ca="1" si="1"/>
        <v>0.22066538949049999</v>
      </c>
      <c r="BE17" s="57">
        <f t="shared" ca="1" si="1"/>
        <v>0.28683874348375005</v>
      </c>
      <c r="BF17" s="57">
        <f t="shared" ca="1" si="1"/>
        <v>0.37446130689974999</v>
      </c>
      <c r="BG17" s="57">
        <f t="shared" ca="1" si="1"/>
        <v>0.44252631625875</v>
      </c>
      <c r="BH17" s="57">
        <f t="shared" ca="1" si="1"/>
        <v>0.35168509424825001</v>
      </c>
      <c r="BI17" s="57">
        <f t="shared" ca="1" si="1"/>
        <v>0.24871509081974996</v>
      </c>
      <c r="BJ17" s="57">
        <f t="shared" ca="1" si="1"/>
        <v>0.47444291626724999</v>
      </c>
      <c r="BK17" s="57">
        <f t="shared" ca="1" si="1"/>
        <v>0.45699756273649994</v>
      </c>
      <c r="BL17" s="57">
        <f t="shared" ca="1" si="1"/>
        <v>0.61471491167799996</v>
      </c>
      <c r="BN17" s="36" t="s">
        <v>5161</v>
      </c>
      <c r="BO17" s="57">
        <f t="shared" ca="1" si="5"/>
        <v>0.51622310659899995</v>
      </c>
      <c r="BP17" s="57">
        <f t="shared" ca="1" si="2"/>
        <v>0.30720301388166665</v>
      </c>
      <c r="BQ17" s="57">
        <f t="shared" ca="1" si="2"/>
        <v>0.54746602950533341</v>
      </c>
      <c r="BR17" s="57">
        <f t="shared" ca="1" si="2"/>
        <v>0.50146592833299997</v>
      </c>
      <c r="BS17" s="57">
        <f t="shared" ca="1" si="2"/>
        <v>0.33928530296766662</v>
      </c>
      <c r="BT17" s="57">
        <f t="shared" ca="1" si="2"/>
        <v>0.20979548293066666</v>
      </c>
      <c r="BU17" s="57">
        <f t="shared" ca="1" si="2"/>
        <v>0.21471547259500001</v>
      </c>
      <c r="BV17" s="57">
        <f t="shared" ca="1" si="2"/>
        <v>0.27739662926433334</v>
      </c>
      <c r="BW17" s="57">
        <f t="shared" ca="1" si="2"/>
        <v>0.34340036327100004</v>
      </c>
      <c r="BX17" s="57">
        <f t="shared" ca="1" si="2"/>
        <v>0.29268395080100001</v>
      </c>
      <c r="BY17" s="57">
        <f t="shared" ca="1" si="2"/>
        <v>0.19938305360399999</v>
      </c>
      <c r="BZ17" s="57">
        <f t="shared" ca="1" si="2"/>
        <v>0.44254217907266663</v>
      </c>
      <c r="CA17" s="57">
        <f t="shared" ca="1" si="2"/>
        <v>0.40764941137966665</v>
      </c>
      <c r="CB17" s="57">
        <f t="shared" ca="1" si="2"/>
        <v>0.56897022478399994</v>
      </c>
      <c r="CD17" s="36" t="s">
        <v>5161</v>
      </c>
      <c r="CE17" s="57">
        <f t="shared" ca="1" si="6"/>
        <v>0.63622409823500004</v>
      </c>
      <c r="CF17" s="57">
        <f t="shared" ca="1" si="3"/>
        <v>0.511487303507</v>
      </c>
      <c r="CG17" s="57">
        <f t="shared" ca="1" si="3"/>
        <v>0.60701754385999995</v>
      </c>
      <c r="CH17" s="57">
        <f t="shared" ca="1" si="3"/>
        <v>0.57037037037000005</v>
      </c>
      <c r="CI17" s="57">
        <f t="shared" ca="1" si="3"/>
        <v>0.36691176470600001</v>
      </c>
      <c r="CJ17" s="57">
        <f t="shared" ca="1" si="3"/>
        <v>0.25327510917000001</v>
      </c>
      <c r="CK17" s="57">
        <f t="shared" ca="1" si="3"/>
        <v>0.50320855615000004</v>
      </c>
      <c r="CL17" s="57">
        <f t="shared" ca="1" si="3"/>
        <v>0.665655339806</v>
      </c>
      <c r="CM17" s="57">
        <f t="shared" ca="1" si="3"/>
        <v>0.73990417522200003</v>
      </c>
      <c r="CN17" s="57">
        <f t="shared" ca="1" si="3"/>
        <v>0.52868852459000004</v>
      </c>
      <c r="CO17" s="57">
        <f t="shared" ca="1" si="3"/>
        <v>0.39671120246699998</v>
      </c>
      <c r="CP17" s="57">
        <f t="shared" ca="1" si="3"/>
        <v>0.57014512785100002</v>
      </c>
      <c r="CQ17" s="57">
        <f t="shared" ca="1" si="3"/>
        <v>0.60504201680699998</v>
      </c>
      <c r="CR17" s="57">
        <f t="shared" ca="1" si="3"/>
        <v>0.75194897236000002</v>
      </c>
    </row>
    <row r="18" spans="1:96" ht="15.75" x14ac:dyDescent="0.25">
      <c r="A18" s="34" t="s">
        <v>5162</v>
      </c>
      <c r="B18" s="56">
        <v>1315</v>
      </c>
      <c r="C18" s="56">
        <v>1436</v>
      </c>
      <c r="D18" s="56">
        <v>1474</v>
      </c>
      <c r="E18" s="56">
        <v>1129</v>
      </c>
      <c r="F18" s="56">
        <v>1481</v>
      </c>
      <c r="G18" s="56">
        <v>1245</v>
      </c>
      <c r="H18" s="56">
        <v>1957</v>
      </c>
      <c r="I18" s="56">
        <v>1846</v>
      </c>
      <c r="J18" s="56">
        <v>1356</v>
      </c>
      <c r="K18" s="56">
        <v>1225</v>
      </c>
      <c r="L18" s="56">
        <v>2253</v>
      </c>
      <c r="M18" s="56">
        <v>1193</v>
      </c>
      <c r="N18" s="56">
        <v>1401</v>
      </c>
      <c r="O18" s="56">
        <v>1408</v>
      </c>
      <c r="P18" s="26"/>
      <c r="Q18" s="8" t="s">
        <v>5146</v>
      </c>
      <c r="R18" s="8" t="s">
        <v>5060</v>
      </c>
      <c r="S18" s="35">
        <v>0.58833693304500001</v>
      </c>
      <c r="T18" s="35">
        <v>0.59993011879799996</v>
      </c>
      <c r="U18" s="35">
        <v>0.65679597275699997</v>
      </c>
      <c r="V18" s="35">
        <v>0.62835074965899995</v>
      </c>
      <c r="W18" s="35">
        <v>0.44473487677399998</v>
      </c>
      <c r="X18" s="35">
        <v>0.338409475465</v>
      </c>
      <c r="Y18" s="35">
        <v>0.72861356932200005</v>
      </c>
      <c r="Z18" s="35">
        <v>0.81772575250799995</v>
      </c>
      <c r="AA18" s="35">
        <v>0.87553495007100002</v>
      </c>
      <c r="AB18" s="35">
        <v>0.73287883483100003</v>
      </c>
      <c r="AC18" s="35">
        <v>0.61884961885000001</v>
      </c>
      <c r="AD18" s="35">
        <v>0.542730677562</v>
      </c>
      <c r="AE18" s="35">
        <v>0.59705159705199995</v>
      </c>
      <c r="AF18" s="35">
        <v>0.68425897514599998</v>
      </c>
      <c r="AH18" s="34" t="s">
        <v>5162</v>
      </c>
      <c r="AI18" s="34">
        <f t="shared" ca="1" si="4"/>
        <v>0.56577946768099996</v>
      </c>
      <c r="AJ18" s="34">
        <f t="shared" ca="1" si="0"/>
        <v>0.51532033426199997</v>
      </c>
      <c r="AK18" s="34">
        <f t="shared" ca="1" si="0"/>
        <v>0.67028493894200003</v>
      </c>
      <c r="AL18" s="34">
        <f t="shared" ca="1" si="0"/>
        <v>0.66076173604999999</v>
      </c>
      <c r="AM18" s="34">
        <f t="shared" ca="1" si="0"/>
        <v>0.46320054017599999</v>
      </c>
      <c r="AN18" s="34">
        <f t="shared" ca="1" si="0"/>
        <v>0.33092369477900002</v>
      </c>
      <c r="AO18" s="34">
        <f t="shared" ca="1" si="0"/>
        <v>0.55084312723600004</v>
      </c>
      <c r="AP18" s="34">
        <f t="shared" ca="1" si="0"/>
        <v>0.729144095341</v>
      </c>
      <c r="AQ18" s="34">
        <f t="shared" ca="1" si="0"/>
        <v>0.80604719763999999</v>
      </c>
      <c r="AR18" s="34">
        <f t="shared" ca="1" si="0"/>
        <v>0.70612244897999998</v>
      </c>
      <c r="AS18" s="34">
        <f t="shared" ca="1" si="0"/>
        <v>0.49578339991100001</v>
      </c>
      <c r="AT18" s="34">
        <f t="shared" ca="1" si="0"/>
        <v>0.54233025984899996</v>
      </c>
      <c r="AU18" s="34">
        <f t="shared" ca="1" si="0"/>
        <v>0.60028551035</v>
      </c>
      <c r="AV18" s="34">
        <f t="shared" ca="1" si="0"/>
        <v>0.77414772727299996</v>
      </c>
      <c r="AX18" s="36" t="s">
        <v>5163</v>
      </c>
      <c r="AY18" s="57">
        <f t="shared" ca="1" si="1"/>
        <v>0.5353242071205</v>
      </c>
      <c r="AZ18" s="57">
        <f t="shared" ca="1" si="1"/>
        <v>0.59850066208499997</v>
      </c>
      <c r="BA18" s="57">
        <f t="shared" ca="1" si="1"/>
        <v>0.66153453476474999</v>
      </c>
      <c r="BB18" s="57">
        <f t="shared" ca="1" si="1"/>
        <v>0.63196788985050001</v>
      </c>
      <c r="BC18" s="57">
        <f t="shared" ca="1" si="1"/>
        <v>0.42762223164725005</v>
      </c>
      <c r="BD18" s="57">
        <f t="shared" ca="1" si="1"/>
        <v>0.32429489515849996</v>
      </c>
      <c r="BE18" s="57">
        <f t="shared" ca="1" si="1"/>
        <v>0.54131379740675001</v>
      </c>
      <c r="BF18" s="57">
        <f t="shared" ca="1" si="1"/>
        <v>0.70093985202749998</v>
      </c>
      <c r="BG18" s="57">
        <f t="shared" ca="1" si="1"/>
        <v>0.74613543057324994</v>
      </c>
      <c r="BH18" s="57">
        <f t="shared" ca="1" si="1"/>
        <v>0.66234084537449989</v>
      </c>
      <c r="BI18" s="57">
        <f t="shared" ca="1" si="1"/>
        <v>0.48368194849750001</v>
      </c>
      <c r="BJ18" s="57">
        <f t="shared" ca="1" si="1"/>
        <v>0.44678225590649995</v>
      </c>
      <c r="BK18" s="57">
        <f t="shared" ca="1" si="1"/>
        <v>0.49622855056275</v>
      </c>
      <c r="BL18" s="57">
        <f t="shared" ca="1" si="1"/>
        <v>0.61739581907999996</v>
      </c>
      <c r="BN18" s="36" t="s">
        <v>5163</v>
      </c>
      <c r="BO18" s="57">
        <f t="shared" ca="1" si="5"/>
        <v>0.54776383644433324</v>
      </c>
      <c r="BP18" s="57">
        <f t="shared" ca="1" si="2"/>
        <v>0.56648179260933329</v>
      </c>
      <c r="BQ18" s="57">
        <f t="shared" ca="1" si="2"/>
        <v>0.65975424923333337</v>
      </c>
      <c r="BR18" s="57">
        <f t="shared" ca="1" si="2"/>
        <v>0.62796957036833334</v>
      </c>
      <c r="BS18" s="57">
        <f t="shared" ca="1" si="2"/>
        <v>0.43010273456566667</v>
      </c>
      <c r="BT18" s="57">
        <f t="shared" ca="1" si="2"/>
        <v>0.31649423366366664</v>
      </c>
      <c r="BU18" s="57">
        <f t="shared" ca="1" si="2"/>
        <v>0.52079886276666665</v>
      </c>
      <c r="BV18" s="57">
        <f t="shared" ca="1" si="2"/>
        <v>0.67794025260099999</v>
      </c>
      <c r="BW18" s="57">
        <f t="shared" ca="1" si="2"/>
        <v>0.72247281154066678</v>
      </c>
      <c r="BX18" s="57">
        <f t="shared" ca="1" si="2"/>
        <v>0.66179943140533326</v>
      </c>
      <c r="BY18" s="57">
        <f t="shared" ca="1" si="2"/>
        <v>0.49034556174666671</v>
      </c>
      <c r="BZ18" s="57">
        <f t="shared" ca="1" si="2"/>
        <v>0.44939184508466662</v>
      </c>
      <c r="CA18" s="57">
        <f t="shared" ca="1" si="2"/>
        <v>0.50902762565000004</v>
      </c>
      <c r="CB18" s="57">
        <f t="shared" ca="1" si="2"/>
        <v>0.62901744240466673</v>
      </c>
      <c r="CD18" s="36" t="s">
        <v>5163</v>
      </c>
      <c r="CE18" s="57">
        <f t="shared" ca="1" si="6"/>
        <v>0.49800531914899998</v>
      </c>
      <c r="CF18" s="57">
        <f t="shared" ca="1" si="3"/>
        <v>0.694557270512</v>
      </c>
      <c r="CG18" s="57">
        <f t="shared" ca="1" si="3"/>
        <v>0.66687539135899998</v>
      </c>
      <c r="CH18" s="57">
        <f t="shared" ca="1" si="3"/>
        <v>0.64396284829700001</v>
      </c>
      <c r="CI18" s="57">
        <f t="shared" ca="1" si="3"/>
        <v>0.42018072289199998</v>
      </c>
      <c r="CJ18" s="57">
        <f t="shared" ca="1" si="3"/>
        <v>0.347696879643</v>
      </c>
      <c r="CK18" s="57">
        <f t="shared" ca="1" si="3"/>
        <v>0.60285860132699998</v>
      </c>
      <c r="CL18" s="57">
        <f t="shared" ca="1" si="3"/>
        <v>0.76993865030700004</v>
      </c>
      <c r="CM18" s="57">
        <f t="shared" ca="1" si="3"/>
        <v>0.81712328767099995</v>
      </c>
      <c r="CN18" s="57">
        <f t="shared" ca="1" si="3"/>
        <v>0.66396508728199999</v>
      </c>
      <c r="CO18" s="57">
        <f t="shared" ca="1" si="3"/>
        <v>0.46369110875000003</v>
      </c>
      <c r="CP18" s="57">
        <f t="shared" ca="1" si="3"/>
        <v>0.43895348837199999</v>
      </c>
      <c r="CQ18" s="57">
        <f t="shared" ca="1" si="3"/>
        <v>0.45783132530100001</v>
      </c>
      <c r="CR18" s="57">
        <f t="shared" ca="1" si="3"/>
        <v>0.58253094910600001</v>
      </c>
    </row>
    <row r="19" spans="1:96" ht="15.75" x14ac:dyDescent="0.25">
      <c r="A19" s="34" t="s">
        <v>5164</v>
      </c>
      <c r="B19" s="56">
        <v>875</v>
      </c>
      <c r="C19" s="56">
        <v>1058</v>
      </c>
      <c r="D19" s="56">
        <v>1511</v>
      </c>
      <c r="E19" s="56">
        <v>951</v>
      </c>
      <c r="F19" s="56">
        <v>892</v>
      </c>
      <c r="G19" s="56">
        <v>969</v>
      </c>
      <c r="H19" s="56">
        <v>1320</v>
      </c>
      <c r="I19" s="56">
        <v>1093</v>
      </c>
      <c r="J19" s="56">
        <v>879</v>
      </c>
      <c r="K19" s="56">
        <v>982</v>
      </c>
      <c r="L19" s="56">
        <v>1595</v>
      </c>
      <c r="M19" s="56">
        <v>892</v>
      </c>
      <c r="N19" s="56">
        <v>1294</v>
      </c>
      <c r="O19" s="56">
        <v>1087</v>
      </c>
      <c r="P19" s="26"/>
      <c r="Q19" s="8" t="s">
        <v>5146</v>
      </c>
      <c r="R19" s="8" t="s">
        <v>4973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H19" s="34" t="s">
        <v>5164</v>
      </c>
      <c r="AI19" s="34">
        <f t="shared" ca="1" si="4"/>
        <v>0.58285714285699997</v>
      </c>
      <c r="AJ19" s="34">
        <f t="shared" ca="1" si="0"/>
        <v>0.26181474480200001</v>
      </c>
      <c r="AK19" s="34">
        <f t="shared" ca="1" si="0"/>
        <v>0.70483123759099997</v>
      </c>
      <c r="AL19" s="34">
        <f t="shared" ca="1" si="0"/>
        <v>0.66140904311299997</v>
      </c>
      <c r="AM19" s="34">
        <f t="shared" ca="1" si="0"/>
        <v>0.63565022421499995</v>
      </c>
      <c r="AN19" s="34">
        <f t="shared" ca="1" si="0"/>
        <v>0.53560371517000005</v>
      </c>
      <c r="AO19" s="34">
        <f t="shared" ca="1" si="0"/>
        <v>0.140909090909</v>
      </c>
      <c r="AP19" s="34">
        <f t="shared" ca="1" si="0"/>
        <v>0.17383348581899999</v>
      </c>
      <c r="AQ19" s="34">
        <f t="shared" ca="1" si="0"/>
        <v>0.211604095563</v>
      </c>
      <c r="AR19" s="34">
        <f t="shared" ca="1" si="0"/>
        <v>0.17820773930799999</v>
      </c>
      <c r="AS19" s="34">
        <f t="shared" ca="1" si="0"/>
        <v>0.119122257053</v>
      </c>
      <c r="AT19" s="34">
        <f t="shared" ca="1" si="0"/>
        <v>0.55269058295999995</v>
      </c>
      <c r="AU19" s="34">
        <f t="shared" ca="1" si="0"/>
        <v>0.619010819165</v>
      </c>
      <c r="AV19" s="34">
        <f t="shared" ca="1" si="0"/>
        <v>0.76264949402000004</v>
      </c>
      <c r="AX19" s="36" t="s">
        <v>5165</v>
      </c>
      <c r="AY19" s="57">
        <f t="shared" ca="1" si="1"/>
        <v>0.56945593331900002</v>
      </c>
      <c r="AZ19" s="57">
        <f t="shared" ca="1" si="1"/>
        <v>0.31272403783174996</v>
      </c>
      <c r="BA19" s="57">
        <f t="shared" ca="1" si="1"/>
        <v>0.67290213404724997</v>
      </c>
      <c r="BB19" s="57">
        <f t="shared" ca="1" si="1"/>
        <v>0.62798321918275002</v>
      </c>
      <c r="BC19" s="57">
        <f t="shared" ca="1" si="1"/>
        <v>0.55606079677800002</v>
      </c>
      <c r="BD19" s="57">
        <f t="shared" ca="1" si="1"/>
        <v>0.44398493394650002</v>
      </c>
      <c r="BE19" s="57">
        <f t="shared" ca="1" si="1"/>
        <v>0.216786692256</v>
      </c>
      <c r="BF19" s="57">
        <f t="shared" ca="1" si="1"/>
        <v>0.26152857234850002</v>
      </c>
      <c r="BG19" s="57">
        <f t="shared" ca="1" si="1"/>
        <v>0.32289648543374999</v>
      </c>
      <c r="BH19" s="57">
        <f t="shared" ca="1" si="1"/>
        <v>0.25052642834875</v>
      </c>
      <c r="BI19" s="57">
        <f t="shared" ca="1" si="1"/>
        <v>0.172335016201</v>
      </c>
      <c r="BJ19" s="57">
        <f t="shared" ca="1" si="1"/>
        <v>0.45959388062299994</v>
      </c>
      <c r="BK19" s="57">
        <f t="shared" ca="1" si="1"/>
        <v>0.55755144785974997</v>
      </c>
      <c r="BL19" s="57">
        <f t="shared" ca="1" si="1"/>
        <v>0.64554464312500004</v>
      </c>
      <c r="BN19" s="36" t="s">
        <v>5165</v>
      </c>
      <c r="BO19" s="57">
        <f t="shared" ca="1" si="5"/>
        <v>0.57433696635033327</v>
      </c>
      <c r="BP19" s="57">
        <f t="shared" ca="1" si="2"/>
        <v>0.28858700539733334</v>
      </c>
      <c r="BQ19" s="57">
        <f t="shared" ca="1" si="2"/>
        <v>0.7014923896323334</v>
      </c>
      <c r="BR19" s="57">
        <f t="shared" ca="1" si="2"/>
        <v>0.65019172479366671</v>
      </c>
      <c r="BS19" s="57">
        <f t="shared" ca="1" si="2"/>
        <v>0.58661135493000005</v>
      </c>
      <c r="BT19" s="57">
        <f t="shared" ca="1" si="2"/>
        <v>0.44012105874666668</v>
      </c>
      <c r="BU19" s="57">
        <f t="shared" ca="1" si="2"/>
        <v>0.15722692468733335</v>
      </c>
      <c r="BV19" s="57">
        <f t="shared" ca="1" si="2"/>
        <v>0.19384067157200002</v>
      </c>
      <c r="BW19" s="57">
        <f t="shared" ca="1" si="2"/>
        <v>0.24769931113099997</v>
      </c>
      <c r="BX19" s="57">
        <f t="shared" ca="1" si="2"/>
        <v>0.21096913371966663</v>
      </c>
      <c r="BY19" s="57">
        <f t="shared" ca="1" si="2"/>
        <v>0.14808782612366667</v>
      </c>
      <c r="BZ19" s="57">
        <f t="shared" ca="1" si="2"/>
        <v>0.46853155844899996</v>
      </c>
      <c r="CA19" s="57">
        <f t="shared" ca="1" si="2"/>
        <v>0.55945664610233337</v>
      </c>
      <c r="CB19" s="57">
        <f t="shared" ca="1" si="2"/>
        <v>0.64395470236366659</v>
      </c>
      <c r="CD19" s="36" t="s">
        <v>5165</v>
      </c>
      <c r="CE19" s="57">
        <f t="shared" ca="1" si="6"/>
        <v>0.55481283422500005</v>
      </c>
      <c r="CF19" s="57">
        <f t="shared" ca="1" si="3"/>
        <v>0.38513513513499997</v>
      </c>
      <c r="CG19" s="57">
        <f t="shared" ca="1" si="3"/>
        <v>0.58713136729199999</v>
      </c>
      <c r="CH19" s="57">
        <f t="shared" ca="1" si="3"/>
        <v>0.56135770235000004</v>
      </c>
      <c r="CI19" s="57">
        <f t="shared" ca="1" si="3"/>
        <v>0.46440912232199999</v>
      </c>
      <c r="CJ19" s="57">
        <f t="shared" ca="1" si="3"/>
        <v>0.45557655954600002</v>
      </c>
      <c r="CK19" s="57">
        <f t="shared" ca="1" si="3"/>
        <v>0.39546599496200002</v>
      </c>
      <c r="CL19" s="57">
        <f t="shared" ca="1" si="3"/>
        <v>0.46459227467800002</v>
      </c>
      <c r="CM19" s="57">
        <f t="shared" ca="1" si="3"/>
        <v>0.54848800834199996</v>
      </c>
      <c r="CN19" s="57">
        <f t="shared" ca="1" si="3"/>
        <v>0.36919831223600003</v>
      </c>
      <c r="CO19" s="57">
        <f t="shared" ca="1" si="3"/>
        <v>0.24507658643300001</v>
      </c>
      <c r="CP19" s="57">
        <f t="shared" ca="1" si="3"/>
        <v>0.43278084714499998</v>
      </c>
      <c r="CQ19" s="57">
        <f t="shared" ca="1" si="3"/>
        <v>0.55183585313200001</v>
      </c>
      <c r="CR19" s="57">
        <f t="shared" ca="1" si="3"/>
        <v>0.65031446540899995</v>
      </c>
    </row>
    <row r="20" spans="1:96" ht="16.5" thickBot="1" x14ac:dyDescent="0.3">
      <c r="A20" s="34" t="s">
        <v>5166</v>
      </c>
      <c r="B20" s="56">
        <v>1786</v>
      </c>
      <c r="C20" s="56">
        <v>2394</v>
      </c>
      <c r="D20" s="56">
        <v>2035</v>
      </c>
      <c r="E20" s="56">
        <v>1485</v>
      </c>
      <c r="F20" s="56">
        <v>2154</v>
      </c>
      <c r="G20" s="56">
        <v>1373</v>
      </c>
      <c r="H20" s="56">
        <v>2362</v>
      </c>
      <c r="I20" s="56">
        <v>2610</v>
      </c>
      <c r="J20" s="56">
        <v>2299</v>
      </c>
      <c r="K20" s="56">
        <v>2249</v>
      </c>
      <c r="L20" s="56">
        <v>2831</v>
      </c>
      <c r="M20" s="56">
        <v>2029</v>
      </c>
      <c r="N20" s="56">
        <v>2297</v>
      </c>
      <c r="O20" s="56">
        <v>2245</v>
      </c>
      <c r="P20" s="26"/>
      <c r="Q20" s="40" t="s">
        <v>5146</v>
      </c>
      <c r="R20" s="40" t="s">
        <v>52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0</v>
      </c>
      <c r="AH20" s="34" t="s">
        <v>5166</v>
      </c>
      <c r="AI20" s="34">
        <f t="shared" ca="1" si="4"/>
        <v>0.64725643896999996</v>
      </c>
      <c r="AJ20" s="34">
        <f t="shared" ca="1" si="0"/>
        <v>0.40852130325800001</v>
      </c>
      <c r="AK20" s="34">
        <f t="shared" ca="1" si="0"/>
        <v>0.64668304668300003</v>
      </c>
      <c r="AL20" s="34">
        <f t="shared" ca="1" si="0"/>
        <v>0.586531986532</v>
      </c>
      <c r="AM20" s="34">
        <f t="shared" ca="1" si="0"/>
        <v>0.51996285979599999</v>
      </c>
      <c r="AN20" s="34">
        <f t="shared" ca="1" si="0"/>
        <v>0.39329934450100001</v>
      </c>
      <c r="AO20" s="34">
        <f t="shared" ca="1" si="0"/>
        <v>0.21295512277699999</v>
      </c>
      <c r="AP20" s="34">
        <f t="shared" ca="1" si="0"/>
        <v>0.29310344827599999</v>
      </c>
      <c r="AQ20" s="34">
        <f t="shared" ca="1" si="0"/>
        <v>0.37407568508</v>
      </c>
      <c r="AR20" s="34">
        <f t="shared" ca="1" si="0"/>
        <v>0.31791907514500001</v>
      </c>
      <c r="AS20" s="34">
        <f t="shared" ca="1" si="0"/>
        <v>0.22041681384699999</v>
      </c>
      <c r="AT20" s="34">
        <f t="shared" ca="1" si="0"/>
        <v>0.58008871365199999</v>
      </c>
      <c r="AU20" s="34">
        <f t="shared" ca="1" si="0"/>
        <v>0.64649542882</v>
      </c>
      <c r="AV20" s="34">
        <f t="shared" ca="1" si="0"/>
        <v>0.759465478842</v>
      </c>
      <c r="AX20" s="36" t="s">
        <v>5167</v>
      </c>
      <c r="AY20" s="57">
        <f t="shared" ca="1" si="1"/>
        <v>0.6222886573357499</v>
      </c>
      <c r="AZ20" s="57">
        <f t="shared" ca="1" si="1"/>
        <v>0.41032203807474998</v>
      </c>
      <c r="BA20" s="57">
        <f t="shared" ca="1" si="1"/>
        <v>0.61528238933375001</v>
      </c>
      <c r="BB20" s="57">
        <f t="shared" ca="1" si="1"/>
        <v>0.58518613255525009</v>
      </c>
      <c r="BC20" s="57">
        <f t="shared" ca="1" si="1"/>
        <v>0.46377403919350002</v>
      </c>
      <c r="BD20" s="57">
        <f t="shared" ca="1" si="1"/>
        <v>0.32868349502524996</v>
      </c>
      <c r="BE20" s="57">
        <f t="shared" ca="1" si="1"/>
        <v>0.29649343837350001</v>
      </c>
      <c r="BF20" s="57">
        <f t="shared" ca="1" si="1"/>
        <v>0.37811610646249999</v>
      </c>
      <c r="BG20" s="57">
        <f t="shared" ca="1" si="1"/>
        <v>0.44703050587924997</v>
      </c>
      <c r="BH20" s="57">
        <f t="shared" ca="1" si="1"/>
        <v>0.37845255103425002</v>
      </c>
      <c r="BI20" s="57">
        <f t="shared" ca="1" si="1"/>
        <v>0.25651892985774999</v>
      </c>
      <c r="BJ20" s="57">
        <f t="shared" ca="1" si="1"/>
        <v>0.50372452733999995</v>
      </c>
      <c r="BK20" s="57">
        <f t="shared" ca="1" si="1"/>
        <v>0.56415939308949992</v>
      </c>
      <c r="BL20" s="57">
        <f t="shared" ca="1" si="1"/>
        <v>0.6658437500654999</v>
      </c>
      <c r="BN20" s="36" t="s">
        <v>5167</v>
      </c>
      <c r="BO20" s="57">
        <f t="shared" ca="1" si="5"/>
        <v>0.62649565187566658</v>
      </c>
      <c r="BP20" s="57">
        <f t="shared" ca="1" si="2"/>
        <v>0.37069155638433332</v>
      </c>
      <c r="BQ20" s="57">
        <f t="shared" ca="1" si="2"/>
        <v>0.59986369859900002</v>
      </c>
      <c r="BR20" s="57">
        <f t="shared" ca="1" si="2"/>
        <v>0.57194449939766667</v>
      </c>
      <c r="BS20" s="57">
        <f t="shared" ca="1" si="2"/>
        <v>0.45667087485133334</v>
      </c>
      <c r="BT20" s="57">
        <f t="shared" ca="1" si="2"/>
        <v>0.31123771059666666</v>
      </c>
      <c r="BU20" s="57">
        <f t="shared" ca="1" si="2"/>
        <v>0.21718087192299998</v>
      </c>
      <c r="BV20" s="57">
        <f t="shared" ca="1" si="2"/>
        <v>0.28138524101966667</v>
      </c>
      <c r="BW20" s="57">
        <f t="shared" ca="1" si="2"/>
        <v>0.35377667137200003</v>
      </c>
      <c r="BX20" s="57">
        <f t="shared" ca="1" si="2"/>
        <v>0.330133613464</v>
      </c>
      <c r="BY20" s="57">
        <f t="shared" ca="1" si="2"/>
        <v>0.22577284975299997</v>
      </c>
      <c r="BZ20" s="57">
        <f t="shared" ca="1" si="2"/>
        <v>0.49558813487499997</v>
      </c>
      <c r="CA20" s="57">
        <f t="shared" ca="1" si="2"/>
        <v>0.56298624173800005</v>
      </c>
      <c r="CB20" s="57">
        <f t="shared" ca="1" si="2"/>
        <v>0.66567880586166672</v>
      </c>
      <c r="CD20" s="36" t="s">
        <v>5167</v>
      </c>
      <c r="CE20" s="57">
        <f t="shared" ca="1" si="6"/>
        <v>0.60966767371599995</v>
      </c>
      <c r="CF20" s="57">
        <f t="shared" ca="1" si="3"/>
        <v>0.52921348314600003</v>
      </c>
      <c r="CG20" s="57">
        <f t="shared" ca="1" si="3"/>
        <v>0.661538461538</v>
      </c>
      <c r="CH20" s="57">
        <f t="shared" ca="1" si="3"/>
        <v>0.62491103202800002</v>
      </c>
      <c r="CI20" s="57">
        <f t="shared" ca="1" si="3"/>
        <v>0.48508353222</v>
      </c>
      <c r="CJ20" s="57">
        <f t="shared" ca="1" si="3"/>
        <v>0.38102084831100003</v>
      </c>
      <c r="CK20" s="57">
        <f t="shared" ca="1" si="3"/>
        <v>0.53443113772499995</v>
      </c>
      <c r="CL20" s="57">
        <f t="shared" ca="1" si="3"/>
        <v>0.66830870279099996</v>
      </c>
      <c r="CM20" s="57">
        <f t="shared" ca="1" si="3"/>
        <v>0.72679200940099997</v>
      </c>
      <c r="CN20" s="57">
        <f t="shared" ca="1" si="3"/>
        <v>0.52340936374500002</v>
      </c>
      <c r="CO20" s="57">
        <f t="shared" ca="1" si="3"/>
        <v>0.34875717017199998</v>
      </c>
      <c r="CP20" s="57">
        <f t="shared" ca="1" si="3"/>
        <v>0.52813370473499999</v>
      </c>
      <c r="CQ20" s="57">
        <f t="shared" ca="1" si="3"/>
        <v>0.56767884714399997</v>
      </c>
      <c r="CR20" s="57">
        <f t="shared" ca="1" si="3"/>
        <v>0.66633858267699997</v>
      </c>
    </row>
    <row r="21" spans="1:96" ht="15.75" x14ac:dyDescent="0.25">
      <c r="A21" s="34" t="s">
        <v>5168</v>
      </c>
      <c r="B21" s="56">
        <v>2009</v>
      </c>
      <c r="C21" s="56">
        <v>3126</v>
      </c>
      <c r="D21" s="56">
        <v>3614</v>
      </c>
      <c r="E21" s="56">
        <v>2420</v>
      </c>
      <c r="F21" s="56">
        <v>3178</v>
      </c>
      <c r="G21" s="56">
        <v>2654</v>
      </c>
      <c r="H21" s="56">
        <v>3363</v>
      </c>
      <c r="I21" s="56">
        <v>3127</v>
      </c>
      <c r="J21" s="56">
        <v>3835</v>
      </c>
      <c r="K21" s="56">
        <v>3109</v>
      </c>
      <c r="L21" s="56">
        <v>3733</v>
      </c>
      <c r="M21" s="56">
        <v>3013</v>
      </c>
      <c r="N21" s="56">
        <v>3121</v>
      </c>
      <c r="O21" s="56">
        <v>3218</v>
      </c>
      <c r="P21" s="26"/>
      <c r="Q21" s="8" t="s">
        <v>5148</v>
      </c>
      <c r="R21" s="8" t="s">
        <v>5054</v>
      </c>
      <c r="S21" s="35">
        <v>0.36190476190499998</v>
      </c>
      <c r="T21" s="35">
        <v>0.73656755346900005</v>
      </c>
      <c r="U21" s="35">
        <v>0.37611659614499998</v>
      </c>
      <c r="V21" s="35">
        <v>0.37934105075699998</v>
      </c>
      <c r="W21" s="35">
        <v>0.48174386921000001</v>
      </c>
      <c r="X21" s="35">
        <v>0.59425367904699999</v>
      </c>
      <c r="Y21" s="35">
        <v>0.869456900847</v>
      </c>
      <c r="Z21" s="35">
        <v>0.866990291262</v>
      </c>
      <c r="AA21" s="35">
        <v>0.82119565217400003</v>
      </c>
      <c r="AB21" s="35">
        <v>0.78164196123100005</v>
      </c>
      <c r="AC21" s="35">
        <v>0.86422200198200005</v>
      </c>
      <c r="AD21" s="35">
        <v>0.44058500914100002</v>
      </c>
      <c r="AE21" s="35">
        <v>0.35678073510800001</v>
      </c>
      <c r="AF21" s="35">
        <v>0.29278445883400001</v>
      </c>
      <c r="AH21" s="34" t="s">
        <v>5168</v>
      </c>
      <c r="AI21" s="34">
        <f t="shared" ca="1" si="4"/>
        <v>0.76605276256800003</v>
      </c>
      <c r="AJ21" s="34">
        <f t="shared" ca="1" si="0"/>
        <v>0.45105566218799997</v>
      </c>
      <c r="AK21" s="34">
        <f t="shared" ca="1" si="0"/>
        <v>0.67515218594399995</v>
      </c>
      <c r="AL21" s="34">
        <f t="shared" ca="1" si="0"/>
        <v>0.66611570247899998</v>
      </c>
      <c r="AM21" s="34">
        <f t="shared" ca="1" si="0"/>
        <v>0.27249842668300001</v>
      </c>
      <c r="AN21" s="34">
        <f t="shared" ca="1" si="0"/>
        <v>0.131122833459</v>
      </c>
      <c r="AO21" s="34">
        <f t="shared" ca="1" si="0"/>
        <v>0.32173654475199998</v>
      </c>
      <c r="AP21" s="34">
        <f t="shared" ca="1" si="0"/>
        <v>0.43044451551000001</v>
      </c>
      <c r="AQ21" s="34">
        <f t="shared" ca="1" si="0"/>
        <v>0.52829204693599996</v>
      </c>
      <c r="AR21" s="34">
        <f t="shared" ca="1" si="0"/>
        <v>0.45094885815399999</v>
      </c>
      <c r="AS21" s="34">
        <f t="shared" ca="1" si="0"/>
        <v>0.312617197964</v>
      </c>
      <c r="AT21" s="34">
        <f t="shared" ca="1" si="0"/>
        <v>0.68801858612699995</v>
      </c>
      <c r="AU21" s="34">
        <f t="shared" ca="1" si="0"/>
        <v>0.72508811278399998</v>
      </c>
      <c r="AV21" s="34">
        <f t="shared" ca="1" si="0"/>
        <v>0.792728402735</v>
      </c>
      <c r="AX21" s="36" t="s">
        <v>5169</v>
      </c>
      <c r="AY21" s="57">
        <f t="shared" ca="1" si="1"/>
        <v>0.73260173576574994</v>
      </c>
      <c r="AZ21" s="57">
        <f t="shared" ca="1" si="1"/>
        <v>0.54221823990225004</v>
      </c>
      <c r="BA21" s="57">
        <f t="shared" ca="1" si="1"/>
        <v>0.64971854252274996</v>
      </c>
      <c r="BB21" s="57">
        <f t="shared" ca="1" si="1"/>
        <v>0.62115024617750003</v>
      </c>
      <c r="BC21" s="57">
        <f t="shared" ca="1" si="1"/>
        <v>0.40347606265800001</v>
      </c>
      <c r="BD21" s="57">
        <f t="shared" ca="1" si="1"/>
        <v>0.24970737359249998</v>
      </c>
      <c r="BE21" s="57">
        <f t="shared" ca="1" si="1"/>
        <v>0.46045498612024999</v>
      </c>
      <c r="BF21" s="57">
        <f t="shared" ca="1" si="1"/>
        <v>0.57356371497000003</v>
      </c>
      <c r="BG21" s="57">
        <f t="shared" ca="1" si="1"/>
        <v>0.64435346917225</v>
      </c>
      <c r="BH21" s="57">
        <f t="shared" ca="1" si="1"/>
        <v>0.55676130406475</v>
      </c>
      <c r="BI21" s="57">
        <f t="shared" ca="1" si="1"/>
        <v>0.41322607090425001</v>
      </c>
      <c r="BJ21" s="57">
        <f t="shared" ca="1" si="1"/>
        <v>0.60405938156725003</v>
      </c>
      <c r="BK21" s="57">
        <f t="shared" ca="1" si="1"/>
        <v>0.64570805333625003</v>
      </c>
      <c r="BL21" s="57">
        <f t="shared" ca="1" si="1"/>
        <v>0.71767963345274999</v>
      </c>
      <c r="BN21" s="36" t="s">
        <v>5169</v>
      </c>
      <c r="BO21" s="57">
        <f t="shared" ca="1" si="5"/>
        <v>0.72230715529500011</v>
      </c>
      <c r="BP21" s="57">
        <f t="shared" ca="1" si="2"/>
        <v>0.47388108337166662</v>
      </c>
      <c r="BQ21" s="57">
        <f t="shared" ca="1" si="2"/>
        <v>0.64813136605666666</v>
      </c>
      <c r="BR21" s="57">
        <f t="shared" ca="1" si="2"/>
        <v>0.62984303870900005</v>
      </c>
      <c r="BS21" s="57">
        <f t="shared" ca="1" si="2"/>
        <v>0.40878831789666664</v>
      </c>
      <c r="BT21" s="57">
        <f t="shared" ca="1" si="2"/>
        <v>0.22926377756533334</v>
      </c>
      <c r="BU21" s="57">
        <f t="shared" ca="1" si="2"/>
        <v>0.35766521266933332</v>
      </c>
      <c r="BV21" s="57">
        <f t="shared" ca="1" si="2"/>
        <v>0.47301580847633334</v>
      </c>
      <c r="BW21" s="57">
        <f t="shared" ca="1" si="2"/>
        <v>0.55726176521033333</v>
      </c>
      <c r="BX21" s="57">
        <f t="shared" ca="1" si="2"/>
        <v>0.48510801339233334</v>
      </c>
      <c r="BY21" s="57">
        <f t="shared" ca="1" si="2"/>
        <v>0.35131905569400002</v>
      </c>
      <c r="BZ21" s="57">
        <f t="shared" ca="1" si="2"/>
        <v>0.60176408421233329</v>
      </c>
      <c r="CA21" s="57">
        <f t="shared" ca="1" si="2"/>
        <v>0.63940594192933331</v>
      </c>
      <c r="CB21" s="57">
        <f t="shared" ca="1" si="2"/>
        <v>0.70224496829633332</v>
      </c>
      <c r="CD21" s="36" t="s">
        <v>5169</v>
      </c>
      <c r="CE21" s="57">
        <f t="shared" ca="1" si="6"/>
        <v>0.76348547717799997</v>
      </c>
      <c r="CF21" s="57">
        <f t="shared" ca="1" si="3"/>
        <v>0.74722970949400003</v>
      </c>
      <c r="CG21" s="57">
        <f t="shared" ca="1" si="3"/>
        <v>0.654480071921</v>
      </c>
      <c r="CH21" s="57">
        <f t="shared" ca="1" si="3"/>
        <v>0.59507186858299999</v>
      </c>
      <c r="CI21" s="57">
        <f t="shared" ca="1" si="3"/>
        <v>0.38753929694200001</v>
      </c>
      <c r="CJ21" s="57">
        <f t="shared" ca="1" si="3"/>
        <v>0.311038161674</v>
      </c>
      <c r="CK21" s="57">
        <f t="shared" ca="1" si="3"/>
        <v>0.76882430647300004</v>
      </c>
      <c r="CL21" s="57">
        <f t="shared" ca="1" si="3"/>
        <v>0.87520743445100002</v>
      </c>
      <c r="CM21" s="57">
        <f t="shared" ca="1" si="3"/>
        <v>0.90562858105800004</v>
      </c>
      <c r="CN21" s="57">
        <f t="shared" ca="1" si="3"/>
        <v>0.77172117608199997</v>
      </c>
      <c r="CO21" s="57">
        <f t="shared" ca="1" si="3"/>
        <v>0.59894711653499999</v>
      </c>
      <c r="CP21" s="57">
        <f t="shared" ca="1" si="3"/>
        <v>0.61094527363200002</v>
      </c>
      <c r="CQ21" s="57">
        <f t="shared" ca="1" si="3"/>
        <v>0.66461438755699997</v>
      </c>
      <c r="CR21" s="57">
        <f t="shared" ca="1" si="3"/>
        <v>0.763983628922</v>
      </c>
    </row>
    <row r="22" spans="1:96" ht="15.75" x14ac:dyDescent="0.25">
      <c r="A22" s="34" t="s">
        <v>5170</v>
      </c>
      <c r="B22" s="56">
        <v>2284</v>
      </c>
      <c r="C22" s="56">
        <v>3244</v>
      </c>
      <c r="D22" s="56">
        <v>3500</v>
      </c>
      <c r="E22" s="56">
        <v>2465</v>
      </c>
      <c r="F22" s="56">
        <v>2954</v>
      </c>
      <c r="G22" s="56">
        <v>2379</v>
      </c>
      <c r="H22" s="56">
        <v>3565</v>
      </c>
      <c r="I22" s="56">
        <v>3180</v>
      </c>
      <c r="J22" s="56">
        <v>3687</v>
      </c>
      <c r="K22" s="56">
        <v>2832</v>
      </c>
      <c r="L22" s="56">
        <v>4060</v>
      </c>
      <c r="M22" s="56">
        <v>3272</v>
      </c>
      <c r="N22" s="56">
        <v>2758</v>
      </c>
      <c r="O22" s="56">
        <v>2877</v>
      </c>
      <c r="P22" s="26"/>
      <c r="Q22" s="8" t="s">
        <v>5148</v>
      </c>
      <c r="R22" s="8" t="s">
        <v>5056</v>
      </c>
      <c r="S22" s="35">
        <v>9.5238095238099998E-4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6.0938452163299996E-4</v>
      </c>
      <c r="AE22" s="35">
        <v>0</v>
      </c>
      <c r="AF22" s="35">
        <v>0</v>
      </c>
      <c r="AH22" s="34" t="s">
        <v>5170</v>
      </c>
      <c r="AI22" s="34">
        <f t="shared" ca="1" si="4"/>
        <v>0.72723292469400003</v>
      </c>
      <c r="AJ22" s="34">
        <f t="shared" ca="1" si="0"/>
        <v>0.68033292231800002</v>
      </c>
      <c r="AK22" s="34">
        <f t="shared" ca="1" si="0"/>
        <v>0.75800000000000001</v>
      </c>
      <c r="AL22" s="34">
        <f t="shared" ca="1" si="0"/>
        <v>0.70223123732299997</v>
      </c>
      <c r="AM22" s="34">
        <f t="shared" ca="1" si="0"/>
        <v>0.205822613406</v>
      </c>
      <c r="AN22" s="34">
        <f t="shared" ca="1" si="0"/>
        <v>9.1214796132799994E-2</v>
      </c>
      <c r="AO22" s="34">
        <f t="shared" ca="1" si="0"/>
        <v>0.78345021037899998</v>
      </c>
      <c r="AP22" s="34">
        <f t="shared" ca="1" si="0"/>
        <v>0.88490566037700003</v>
      </c>
      <c r="AQ22" s="34">
        <f t="shared" ca="1" si="0"/>
        <v>0.91103878492000001</v>
      </c>
      <c r="AR22" s="34">
        <f t="shared" ca="1" si="0"/>
        <v>0.83262711864399996</v>
      </c>
      <c r="AS22" s="34">
        <f t="shared" ca="1" si="0"/>
        <v>0.67783251231499997</v>
      </c>
      <c r="AT22" s="34">
        <f t="shared" ca="1" si="0"/>
        <v>0.65953545232300004</v>
      </c>
      <c r="AU22" s="34">
        <f t="shared" ca="1" si="0"/>
        <v>0.69941986947099999</v>
      </c>
      <c r="AV22" s="34">
        <f t="shared" ca="1" si="0"/>
        <v>0.78310740354499997</v>
      </c>
      <c r="AX22" s="36" t="s">
        <v>5171</v>
      </c>
      <c r="AY22" s="57">
        <f t="shared" ca="1" si="1"/>
        <v>0.67973542326600001</v>
      </c>
      <c r="AZ22" s="57">
        <f t="shared" ca="1" si="1"/>
        <v>0.73636838177774999</v>
      </c>
      <c r="BA22" s="57">
        <f t="shared" ca="1" si="1"/>
        <v>0.69985068180900001</v>
      </c>
      <c r="BB22" s="57">
        <f t="shared" ca="1" si="1"/>
        <v>0.65657611626824997</v>
      </c>
      <c r="BC22" s="57">
        <f t="shared" ca="1" si="1"/>
        <v>0.28243853706550004</v>
      </c>
      <c r="BD22" s="57">
        <f t="shared" ca="1" si="1"/>
        <v>0.15707565134269999</v>
      </c>
      <c r="BE22" s="57">
        <f t="shared" ca="1" si="1"/>
        <v>0.73769622697024995</v>
      </c>
      <c r="BF22" s="57">
        <f t="shared" ca="1" si="1"/>
        <v>0.84240712659524997</v>
      </c>
      <c r="BG22" s="57">
        <f t="shared" ca="1" si="1"/>
        <v>0.88933272309449996</v>
      </c>
      <c r="BH22" s="57">
        <f t="shared" ca="1" si="1"/>
        <v>0.80976532347600005</v>
      </c>
      <c r="BI22" s="57">
        <f t="shared" ca="1" si="1"/>
        <v>0.65722721472824996</v>
      </c>
      <c r="BJ22" s="57">
        <f t="shared" ca="1" si="1"/>
        <v>0.55917888573249996</v>
      </c>
      <c r="BK22" s="57">
        <f t="shared" ca="1" si="1"/>
        <v>0.56286969667325004</v>
      </c>
      <c r="BL22" s="57">
        <f t="shared" ca="1" si="1"/>
        <v>0.66458455172824993</v>
      </c>
      <c r="BN22" s="36" t="s">
        <v>5171</v>
      </c>
      <c r="BO22" s="57">
        <f t="shared" ca="1" si="5"/>
        <v>0.69136062665999998</v>
      </c>
      <c r="BP22" s="57">
        <f t="shared" ca="1" si="2"/>
        <v>0.71982412655466665</v>
      </c>
      <c r="BQ22" s="57">
        <f t="shared" ca="1" si="2"/>
        <v>0.69467496572866672</v>
      </c>
      <c r="BR22" s="57">
        <f t="shared" ca="1" si="2"/>
        <v>0.66542110427000001</v>
      </c>
      <c r="BS22" s="57">
        <f t="shared" ca="1" si="2"/>
        <v>0.30603742092766667</v>
      </c>
      <c r="BT22" s="57">
        <f t="shared" ca="1" si="2"/>
        <v>0.16587430693493332</v>
      </c>
      <c r="BU22" s="57">
        <f t="shared" ca="1" si="2"/>
        <v>0.72586223656099991</v>
      </c>
      <c r="BV22" s="57">
        <f t="shared" ca="1" si="2"/>
        <v>0.84518685931299997</v>
      </c>
      <c r="BW22" s="57">
        <f t="shared" ca="1" si="2"/>
        <v>0.88509136177533332</v>
      </c>
      <c r="BX22" s="57">
        <f t="shared" ca="1" si="2"/>
        <v>0.81108363211666656</v>
      </c>
      <c r="BY22" s="57">
        <f t="shared" ca="1" si="2"/>
        <v>0.6582048943990001</v>
      </c>
      <c r="BZ22" s="57">
        <f t="shared" ca="1" si="2"/>
        <v>0.57259750169466672</v>
      </c>
      <c r="CA22" s="57">
        <f t="shared" ca="1" si="2"/>
        <v>0.58487804216633343</v>
      </c>
      <c r="CB22" s="57">
        <f t="shared" ca="1" si="2"/>
        <v>0.67282061817233341</v>
      </c>
      <c r="CD22" s="36" t="s">
        <v>5171</v>
      </c>
      <c r="CE22" s="57">
        <f t="shared" ca="1" si="6"/>
        <v>0.64485981308399998</v>
      </c>
      <c r="CF22" s="57">
        <f t="shared" ca="1" si="3"/>
        <v>0.786001147447</v>
      </c>
      <c r="CG22" s="57">
        <f t="shared" ca="1" si="3"/>
        <v>0.71537783005</v>
      </c>
      <c r="CH22" s="57">
        <f t="shared" ca="1" si="3"/>
        <v>0.63004115226299995</v>
      </c>
      <c r="CI22" s="57">
        <f t="shared" ca="1" si="3"/>
        <v>0.21164188547900001</v>
      </c>
      <c r="CJ22" s="57">
        <f t="shared" ca="1" si="3"/>
        <v>0.13067968456599999</v>
      </c>
      <c r="CK22" s="57">
        <f t="shared" ca="1" si="3"/>
        <v>0.77319819819799995</v>
      </c>
      <c r="CL22" s="57">
        <f t="shared" ca="1" si="3"/>
        <v>0.83406792844199995</v>
      </c>
      <c r="CM22" s="57">
        <f t="shared" ca="1" si="3"/>
        <v>0.90205680705199998</v>
      </c>
      <c r="CN22" s="57">
        <f t="shared" ca="1" si="3"/>
        <v>0.80581039755399997</v>
      </c>
      <c r="CO22" s="57">
        <f t="shared" ca="1" si="3"/>
        <v>0.65429417571600001</v>
      </c>
      <c r="CP22" s="57">
        <f t="shared" ca="1" si="3"/>
        <v>0.51892303784600002</v>
      </c>
      <c r="CQ22" s="57">
        <f t="shared" ca="1" si="3"/>
        <v>0.49684466019399998</v>
      </c>
      <c r="CR22" s="57">
        <f t="shared" ca="1" si="3"/>
        <v>0.63987635239600005</v>
      </c>
    </row>
    <row r="23" spans="1:96" ht="15.75" x14ac:dyDescent="0.25">
      <c r="A23" s="34" t="s">
        <v>5172</v>
      </c>
      <c r="B23" s="56">
        <v>1296</v>
      </c>
      <c r="C23" s="56">
        <v>1741</v>
      </c>
      <c r="D23" s="56">
        <v>2227</v>
      </c>
      <c r="E23" s="56">
        <v>1322</v>
      </c>
      <c r="F23" s="56">
        <v>1739</v>
      </c>
      <c r="G23" s="56">
        <v>1330</v>
      </c>
      <c r="H23" s="56">
        <v>2422</v>
      </c>
      <c r="I23" s="56">
        <v>1791</v>
      </c>
      <c r="J23" s="56">
        <v>1652</v>
      </c>
      <c r="K23" s="56">
        <v>1750</v>
      </c>
      <c r="L23" s="56">
        <v>2615</v>
      </c>
      <c r="M23" s="56">
        <v>1514</v>
      </c>
      <c r="N23" s="56">
        <v>1599</v>
      </c>
      <c r="O23" s="56">
        <v>1529</v>
      </c>
      <c r="P23" s="26"/>
      <c r="Q23" s="8" t="s">
        <v>5148</v>
      </c>
      <c r="R23" s="8" t="s">
        <v>5058</v>
      </c>
      <c r="S23" s="35">
        <v>0</v>
      </c>
      <c r="T23" s="35">
        <v>5.2164840897200003E-4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5.4347826086999999E-4</v>
      </c>
      <c r="AB23" s="35">
        <v>0</v>
      </c>
      <c r="AC23" s="35">
        <v>4.9554013875099999E-4</v>
      </c>
      <c r="AD23" s="35">
        <v>6.0938452163299996E-4</v>
      </c>
      <c r="AE23" s="35">
        <v>0</v>
      </c>
      <c r="AF23" s="35">
        <v>0</v>
      </c>
      <c r="AH23" s="34" t="s">
        <v>5172</v>
      </c>
      <c r="AI23" s="34">
        <f t="shared" ca="1" si="4"/>
        <v>0.73765432098799999</v>
      </c>
      <c r="AJ23" s="34">
        <f t="shared" ca="1" si="0"/>
        <v>0.42734060884500003</v>
      </c>
      <c r="AK23" s="34">
        <f t="shared" ca="1" si="0"/>
        <v>0.73551863493500003</v>
      </c>
      <c r="AL23" s="34">
        <f t="shared" ca="1" si="0"/>
        <v>0.675491679274</v>
      </c>
      <c r="AM23" s="34">
        <f t="shared" ca="1" si="0"/>
        <v>0.440483036228</v>
      </c>
      <c r="AN23" s="34">
        <f t="shared" ca="1" si="0"/>
        <v>0.27142857142900001</v>
      </c>
      <c r="AO23" s="34">
        <f t="shared" ca="1" si="0"/>
        <v>0.22749793559000001</v>
      </c>
      <c r="AP23" s="34">
        <f t="shared" ca="1" si="0"/>
        <v>0.29871580122800001</v>
      </c>
      <c r="AQ23" s="34">
        <f t="shared" ca="1" si="0"/>
        <v>0.36743341404399998</v>
      </c>
      <c r="AR23" s="34">
        <f t="shared" ca="1" si="0"/>
        <v>0.34342857142900002</v>
      </c>
      <c r="AS23" s="34">
        <f t="shared" ca="1" si="0"/>
        <v>0.23785850860400001</v>
      </c>
      <c r="AT23" s="34">
        <f t="shared" ca="1" si="0"/>
        <v>0.71202113606299999</v>
      </c>
      <c r="AU23" s="34">
        <f t="shared" ca="1" si="0"/>
        <v>0.76235146966900003</v>
      </c>
      <c r="AV23" s="34">
        <f t="shared" ca="1" si="0"/>
        <v>0.82014388489199996</v>
      </c>
      <c r="AX23" s="36" t="s">
        <v>5173</v>
      </c>
      <c r="AY23" s="57">
        <f t="shared" ca="1" si="1"/>
        <v>0.72928312539824991</v>
      </c>
      <c r="AZ23" s="57">
        <f t="shared" ca="1" si="1"/>
        <v>0.45509819219624992</v>
      </c>
      <c r="BA23" s="57">
        <f t="shared" ca="1" si="1"/>
        <v>0.71020133690099996</v>
      </c>
      <c r="BB23" s="57">
        <f t="shared" ca="1" si="1"/>
        <v>0.67970218161599993</v>
      </c>
      <c r="BC23" s="57">
        <f t="shared" ca="1" si="1"/>
        <v>0.55383927323899995</v>
      </c>
      <c r="BD23" s="57">
        <f t="shared" ca="1" si="1"/>
        <v>0.40588986344675004</v>
      </c>
      <c r="BE23" s="57">
        <f t="shared" ca="1" si="1"/>
        <v>0.3620856438435</v>
      </c>
      <c r="BF23" s="57">
        <f t="shared" ca="1" si="1"/>
        <v>0.44201867046249999</v>
      </c>
      <c r="BG23" s="57">
        <f t="shared" ca="1" si="1"/>
        <v>0.50228215395724995</v>
      </c>
      <c r="BH23" s="57">
        <f t="shared" ca="1" si="1"/>
        <v>0.41808337718999999</v>
      </c>
      <c r="BI23" s="57">
        <f t="shared" ca="1" si="1"/>
        <v>0.29468632613125001</v>
      </c>
      <c r="BJ23" s="57">
        <f t="shared" ca="1" si="1"/>
        <v>0.6250018725955</v>
      </c>
      <c r="BK23" s="57">
        <f t="shared" ca="1" si="1"/>
        <v>0.69029314106524997</v>
      </c>
      <c r="BL23" s="57">
        <f t="shared" ca="1" si="1"/>
        <v>0.75856120769049995</v>
      </c>
      <c r="BN23" s="36" t="s">
        <v>5173</v>
      </c>
      <c r="BO23" s="57">
        <f t="shared" ca="1" si="5"/>
        <v>0.71382539233700004</v>
      </c>
      <c r="BP23" s="57">
        <f t="shared" ca="1" si="2"/>
        <v>0.406073667252</v>
      </c>
      <c r="BQ23" s="57">
        <f t="shared" ca="1" si="2"/>
        <v>0.72987285236599997</v>
      </c>
      <c r="BR23" s="57">
        <f t="shared" ca="1" si="2"/>
        <v>0.68361162341833337</v>
      </c>
      <c r="BS23" s="57">
        <f t="shared" ca="1" si="2"/>
        <v>0.56677258643799988</v>
      </c>
      <c r="BT23" s="57">
        <f t="shared" ca="1" si="2"/>
        <v>0.40949361606066664</v>
      </c>
      <c r="BU23" s="57">
        <f t="shared" ca="1" si="2"/>
        <v>0.25531979259133331</v>
      </c>
      <c r="BV23" s="57">
        <f t="shared" ca="1" si="2"/>
        <v>0.32657259072200001</v>
      </c>
      <c r="BW23" s="57">
        <f t="shared" ca="1" si="2"/>
        <v>0.38548528828366663</v>
      </c>
      <c r="BX23" s="57">
        <f t="shared" ca="1" si="2"/>
        <v>0.35228577276133333</v>
      </c>
      <c r="BY23" s="57">
        <f t="shared" ca="1" si="2"/>
        <v>0.24581533352700002</v>
      </c>
      <c r="BZ23" s="57">
        <f t="shared" ca="1" si="2"/>
        <v>0.62061886236266661</v>
      </c>
      <c r="CA23" s="57">
        <f t="shared" ca="1" si="2"/>
        <v>0.67336146138266673</v>
      </c>
      <c r="CB23" s="57">
        <f t="shared" ca="1" si="2"/>
        <v>0.74993611234099999</v>
      </c>
      <c r="CD23" s="36" t="s">
        <v>5173</v>
      </c>
      <c r="CE23" s="57">
        <f t="shared" ca="1" si="6"/>
        <v>0.77565632458199996</v>
      </c>
      <c r="CF23" s="57">
        <f t="shared" ca="1" si="3"/>
        <v>0.60217176702899999</v>
      </c>
      <c r="CG23" s="57">
        <f t="shared" ca="1" si="3"/>
        <v>0.65118679050600003</v>
      </c>
      <c r="CH23" s="57">
        <f t="shared" ca="1" si="3"/>
        <v>0.66797385620899996</v>
      </c>
      <c r="CI23" s="57">
        <f t="shared" ca="1" si="3"/>
        <v>0.51503933364200005</v>
      </c>
      <c r="CJ23" s="57">
        <f t="shared" ca="1" si="3"/>
        <v>0.39507860560500002</v>
      </c>
      <c r="CK23" s="57">
        <f t="shared" ca="1" si="3"/>
        <v>0.68238319759999999</v>
      </c>
      <c r="CL23" s="57">
        <f t="shared" ca="1" si="3"/>
        <v>0.78835690968399996</v>
      </c>
      <c r="CM23" s="57">
        <f t="shared" ca="1" si="3"/>
        <v>0.85267275097799999</v>
      </c>
      <c r="CN23" s="57">
        <f t="shared" ca="1" si="3"/>
        <v>0.615476190476</v>
      </c>
      <c r="CO23" s="57">
        <f t="shared" ca="1" si="3"/>
        <v>0.44129930394400002</v>
      </c>
      <c r="CP23" s="57">
        <f t="shared" ca="1" si="3"/>
        <v>0.63815090329400004</v>
      </c>
      <c r="CQ23" s="57">
        <f t="shared" ca="1" si="3"/>
        <v>0.74108818011300004</v>
      </c>
      <c r="CR23" s="57">
        <f t="shared" ca="1" si="3"/>
        <v>0.78443649373900004</v>
      </c>
    </row>
    <row r="24" spans="1:96" ht="15.75" x14ac:dyDescent="0.25">
      <c r="A24" s="34" t="s">
        <v>5174</v>
      </c>
      <c r="B24" s="56">
        <v>3284</v>
      </c>
      <c r="C24" s="56">
        <v>4034</v>
      </c>
      <c r="D24" s="56">
        <v>4391</v>
      </c>
      <c r="E24" s="56">
        <v>3263</v>
      </c>
      <c r="F24" s="56">
        <v>4219</v>
      </c>
      <c r="G24" s="56">
        <v>4212</v>
      </c>
      <c r="H24" s="56">
        <v>5247</v>
      </c>
      <c r="I24" s="56">
        <v>4846</v>
      </c>
      <c r="J24" s="56">
        <v>5270</v>
      </c>
      <c r="K24" s="56">
        <v>4457</v>
      </c>
      <c r="L24" s="56">
        <v>4973</v>
      </c>
      <c r="M24" s="56">
        <v>3987</v>
      </c>
      <c r="N24" s="56">
        <v>4235</v>
      </c>
      <c r="O24" s="56">
        <v>4423</v>
      </c>
      <c r="P24" s="26"/>
      <c r="Q24" s="8" t="s">
        <v>5148</v>
      </c>
      <c r="R24" s="8" t="s">
        <v>5060</v>
      </c>
      <c r="S24" s="35">
        <v>0.63714285714300001</v>
      </c>
      <c r="T24" s="35">
        <v>0.26291079812200002</v>
      </c>
      <c r="U24" s="35">
        <v>0.62388340385499996</v>
      </c>
      <c r="V24" s="35">
        <v>0.62065894924300002</v>
      </c>
      <c r="W24" s="35">
        <v>0.51825613078999999</v>
      </c>
      <c r="X24" s="35">
        <v>0.40574632095300001</v>
      </c>
      <c r="Y24" s="35">
        <v>0.130543099153</v>
      </c>
      <c r="Z24" s="35">
        <v>0.133009708738</v>
      </c>
      <c r="AA24" s="35">
        <v>0.17826086956500001</v>
      </c>
      <c r="AB24" s="35">
        <v>0.21835803876900001</v>
      </c>
      <c r="AC24" s="35">
        <v>0.13528245787900001</v>
      </c>
      <c r="AD24" s="35">
        <v>0.55819622181600004</v>
      </c>
      <c r="AE24" s="35">
        <v>0.64321926489199999</v>
      </c>
      <c r="AF24" s="35">
        <v>0.70721554116600005</v>
      </c>
      <c r="AH24" s="34" t="s">
        <v>5174</v>
      </c>
      <c r="AI24" s="34">
        <f t="shared" ca="1" si="4"/>
        <v>0.71924482338600004</v>
      </c>
      <c r="AJ24" s="34">
        <f t="shared" ca="1" si="0"/>
        <v>0.467278135845</v>
      </c>
      <c r="AK24" s="34">
        <f t="shared" ca="1" si="0"/>
        <v>0.67570029606000004</v>
      </c>
      <c r="AL24" s="34">
        <f t="shared" ca="1" si="0"/>
        <v>0.63254673613199996</v>
      </c>
      <c r="AM24" s="34">
        <f t="shared" ca="1" si="0"/>
        <v>0.23251955439700001</v>
      </c>
      <c r="AN24" s="34">
        <f t="shared" ca="1" si="0"/>
        <v>0.108262108262</v>
      </c>
      <c r="AO24" s="34">
        <f t="shared" ca="1" si="0"/>
        <v>0.29083285687100002</v>
      </c>
      <c r="AP24" s="34">
        <f t="shared" ca="1" si="0"/>
        <v>0.41436236070999999</v>
      </c>
      <c r="AQ24" s="34">
        <f t="shared" ca="1" si="0"/>
        <v>0.48330170777999998</v>
      </c>
      <c r="AR24" s="34">
        <f t="shared" ca="1" si="0"/>
        <v>0.43459726273299998</v>
      </c>
      <c r="AS24" s="34">
        <f t="shared" ca="1" si="0"/>
        <v>0.32254172531699998</v>
      </c>
      <c r="AT24" s="34">
        <f t="shared" ca="1" si="0"/>
        <v>0.665161775771</v>
      </c>
      <c r="AU24" s="34">
        <f t="shared" ca="1" si="0"/>
        <v>0.68193624557300003</v>
      </c>
      <c r="AV24" s="34">
        <f t="shared" ca="1" si="0"/>
        <v>0.767804657472</v>
      </c>
      <c r="AX24" s="36" t="s">
        <v>5175</v>
      </c>
      <c r="AY24" s="57">
        <f t="shared" ca="1" si="1"/>
        <v>0.71351060264374999</v>
      </c>
      <c r="AZ24" s="57">
        <f t="shared" ca="1" si="1"/>
        <v>0.50440673853700002</v>
      </c>
      <c r="BA24" s="57">
        <f t="shared" ca="1" si="1"/>
        <v>0.62222145006475005</v>
      </c>
      <c r="BB24" s="57">
        <f t="shared" ca="1" si="1"/>
        <v>0.60501973161324996</v>
      </c>
      <c r="BC24" s="57">
        <f t="shared" ca="1" si="1"/>
        <v>0.24690809214550002</v>
      </c>
      <c r="BD24" s="57">
        <f t="shared" ca="1" si="1"/>
        <v>0.12189335487462499</v>
      </c>
      <c r="BE24" s="57">
        <f t="shared" ca="1" si="1"/>
        <v>0.41743623815425007</v>
      </c>
      <c r="BF24" s="57">
        <f t="shared" ca="1" si="1"/>
        <v>0.52048903501325006</v>
      </c>
      <c r="BG24" s="57">
        <f t="shared" ca="1" si="1"/>
        <v>0.57684908908374999</v>
      </c>
      <c r="BH24" s="57">
        <f t="shared" ca="1" si="1"/>
        <v>0.51541059946449996</v>
      </c>
      <c r="BI24" s="57">
        <f t="shared" ca="1" si="1"/>
        <v>0.38557364061724997</v>
      </c>
      <c r="BJ24" s="57">
        <f t="shared" ca="1" si="1"/>
        <v>0.59027896205524999</v>
      </c>
      <c r="BK24" s="57">
        <f t="shared" ca="1" si="1"/>
        <v>0.59754264185200001</v>
      </c>
      <c r="BL24" s="57">
        <f t="shared" ca="1" si="1"/>
        <v>0.69768249194650001</v>
      </c>
      <c r="BN24" s="36" t="s">
        <v>5175</v>
      </c>
      <c r="BO24" s="57">
        <f t="shared" ca="1" si="5"/>
        <v>0.72009138450533339</v>
      </c>
      <c r="BP24" s="57">
        <f t="shared" ca="1" si="2"/>
        <v>0.44864131797733336</v>
      </c>
      <c r="BQ24" s="57">
        <f t="shared" ca="1" si="2"/>
        <v>0.62799912789366663</v>
      </c>
      <c r="BR24" s="57">
        <f t="shared" ca="1" si="2"/>
        <v>0.60500546913066666</v>
      </c>
      <c r="BS24" s="57">
        <f t="shared" ca="1" si="2"/>
        <v>0.25968113717566665</v>
      </c>
      <c r="BT24" s="57">
        <f t="shared" ca="1" si="2"/>
        <v>0.12213388284216668</v>
      </c>
      <c r="BU24" s="57">
        <f t="shared" ca="1" si="2"/>
        <v>0.31562429978366668</v>
      </c>
      <c r="BV24" s="57">
        <f t="shared" ca="1" si="2"/>
        <v>0.41274576552766667</v>
      </c>
      <c r="BW24" s="57">
        <f t="shared" ca="1" si="2"/>
        <v>0.48897723010466665</v>
      </c>
      <c r="BX24" s="57">
        <f t="shared" ca="1" si="2"/>
        <v>0.46111470623300005</v>
      </c>
      <c r="BY24" s="57">
        <f t="shared" ca="1" si="2"/>
        <v>0.34005196081200001</v>
      </c>
      <c r="BZ24" s="57">
        <f t="shared" ca="1" si="2"/>
        <v>0.58713657297266664</v>
      </c>
      <c r="CA24" s="57">
        <f t="shared" ca="1" si="2"/>
        <v>0.59837910844233333</v>
      </c>
      <c r="CB24" s="57">
        <f t="shared" ca="1" si="2"/>
        <v>0.69531462006799993</v>
      </c>
      <c r="CD24" s="36" t="s">
        <v>5175</v>
      </c>
      <c r="CE24" s="57">
        <f t="shared" ca="1" si="6"/>
        <v>0.69376825705900003</v>
      </c>
      <c r="CF24" s="57">
        <f t="shared" ca="1" si="3"/>
        <v>0.67170300021600005</v>
      </c>
      <c r="CG24" s="57">
        <f t="shared" ca="1" si="3"/>
        <v>0.60488841657799997</v>
      </c>
      <c r="CH24" s="57">
        <f t="shared" ca="1" si="3"/>
        <v>0.60506251906099995</v>
      </c>
      <c r="CI24" s="57">
        <f t="shared" ca="1" si="3"/>
        <v>0.208588957055</v>
      </c>
      <c r="CJ24" s="57">
        <f t="shared" ca="1" si="3"/>
        <v>0.12117177097200001</v>
      </c>
      <c r="CK24" s="57">
        <f t="shared" ca="1" si="3"/>
        <v>0.72287205326600001</v>
      </c>
      <c r="CL24" s="57">
        <f t="shared" ca="1" si="3"/>
        <v>0.84371884347000004</v>
      </c>
      <c r="CM24" s="57">
        <f t="shared" ca="1" si="3"/>
        <v>0.84046466602100001</v>
      </c>
      <c r="CN24" s="57">
        <f t="shared" ca="1" si="3"/>
        <v>0.67829827915899998</v>
      </c>
      <c r="CO24" s="57">
        <f t="shared" ca="1" si="3"/>
        <v>0.52213868003300001</v>
      </c>
      <c r="CP24" s="57">
        <f t="shared" ca="1" si="3"/>
        <v>0.59970612930300005</v>
      </c>
      <c r="CQ24" s="57">
        <f t="shared" ca="1" si="3"/>
        <v>0.59503324208099995</v>
      </c>
      <c r="CR24" s="57">
        <f t="shared" ca="1" si="3"/>
        <v>0.704786107582</v>
      </c>
    </row>
    <row r="25" spans="1:96" ht="15.75" x14ac:dyDescent="0.25">
      <c r="A25" s="34" t="s">
        <v>5176</v>
      </c>
      <c r="B25" s="56">
        <v>2068</v>
      </c>
      <c r="C25" s="56">
        <v>2867</v>
      </c>
      <c r="D25" s="56">
        <v>2859</v>
      </c>
      <c r="E25" s="56">
        <v>2504</v>
      </c>
      <c r="F25" s="56">
        <v>2564</v>
      </c>
      <c r="G25" s="56">
        <v>2046</v>
      </c>
      <c r="H25" s="56">
        <v>2851</v>
      </c>
      <c r="I25" s="56">
        <v>3425</v>
      </c>
      <c r="J25" s="56">
        <v>3342</v>
      </c>
      <c r="K25" s="56">
        <v>3309</v>
      </c>
      <c r="L25" s="56">
        <v>4106</v>
      </c>
      <c r="M25" s="56">
        <v>2831</v>
      </c>
      <c r="N25" s="56">
        <v>2690</v>
      </c>
      <c r="O25" s="56">
        <v>2967</v>
      </c>
      <c r="P25" s="26"/>
      <c r="Q25" s="8" t="s">
        <v>5148</v>
      </c>
      <c r="R25" s="8" t="s">
        <v>4973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H25" s="34" t="s">
        <v>5176</v>
      </c>
      <c r="AI25" s="34">
        <f t="shared" ca="1" si="4"/>
        <v>0.72147001934199995</v>
      </c>
      <c r="AJ25" s="34">
        <f t="shared" ca="1" si="4"/>
        <v>0.32647366585299997</v>
      </c>
      <c r="AK25" s="34">
        <f t="shared" ca="1" si="4"/>
        <v>0.71528506470800002</v>
      </c>
      <c r="AL25" s="34">
        <f t="shared" ca="1" si="4"/>
        <v>0.67971246006399999</v>
      </c>
      <c r="AM25" s="34">
        <f t="shared" ca="1" si="4"/>
        <v>0.32176287051500002</v>
      </c>
      <c r="AN25" s="34">
        <f t="shared" ca="1" si="4"/>
        <v>0.16031280547400001</v>
      </c>
      <c r="AO25" s="34">
        <f t="shared" ca="1" si="4"/>
        <v>0.25675201683600002</v>
      </c>
      <c r="AP25" s="34">
        <f t="shared" ca="1" si="4"/>
        <v>0.34773722627699999</v>
      </c>
      <c r="AQ25" s="34">
        <f t="shared" ca="1" si="4"/>
        <v>0.428485936565</v>
      </c>
      <c r="AR25" s="34">
        <f t="shared" ca="1" si="4"/>
        <v>0.32759141734699998</v>
      </c>
      <c r="AS25" s="34">
        <f t="shared" ca="1" si="4"/>
        <v>0.27447637603500002</v>
      </c>
      <c r="AT25" s="34">
        <f t="shared" ca="1" si="4"/>
        <v>0.64464853408699996</v>
      </c>
      <c r="AU25" s="34">
        <f t="shared" ca="1" si="4"/>
        <v>0.69888475836399999</v>
      </c>
      <c r="AV25" s="34">
        <f t="shared" ca="1" si="4"/>
        <v>0.752949106842</v>
      </c>
      <c r="AX25" s="36" t="s">
        <v>5177</v>
      </c>
      <c r="AY25" s="57">
        <f t="shared" ca="1" si="1"/>
        <v>0.67711933748774999</v>
      </c>
      <c r="AZ25" s="57">
        <f t="shared" ca="1" si="1"/>
        <v>0.45672542278024997</v>
      </c>
      <c r="BA25" s="57">
        <f t="shared" ca="1" si="1"/>
        <v>0.66630871112599999</v>
      </c>
      <c r="BB25" s="57">
        <f t="shared" ca="1" si="1"/>
        <v>0.64009630285800001</v>
      </c>
      <c r="BC25" s="57">
        <f t="shared" ca="1" si="1"/>
        <v>0.35921085016874998</v>
      </c>
      <c r="BD25" s="57">
        <f t="shared" ca="1" si="1"/>
        <v>0.19983441838075</v>
      </c>
      <c r="BE25" s="57">
        <f t="shared" ca="1" si="1"/>
        <v>0.37867144471050002</v>
      </c>
      <c r="BF25" s="57">
        <f t="shared" ca="1" si="1"/>
        <v>0.47638172888450003</v>
      </c>
      <c r="BG25" s="57">
        <f t="shared" ca="1" si="1"/>
        <v>0.54663955961849997</v>
      </c>
      <c r="BH25" s="57">
        <f t="shared" ca="1" si="1"/>
        <v>0.43786623214224996</v>
      </c>
      <c r="BI25" s="57">
        <f t="shared" ca="1" si="1"/>
        <v>0.34427843950299997</v>
      </c>
      <c r="BJ25" s="57">
        <f t="shared" ca="1" si="1"/>
        <v>0.56056167690600001</v>
      </c>
      <c r="BK25" s="57">
        <f t="shared" ca="1" si="1"/>
        <v>0.61268837162724998</v>
      </c>
      <c r="BL25" s="57">
        <f t="shared" ca="1" si="1"/>
        <v>0.69704444713625002</v>
      </c>
      <c r="BN25" s="36" t="s">
        <v>5177</v>
      </c>
      <c r="BO25" s="57">
        <f t="shared" ca="1" si="5"/>
        <v>0.676182184701</v>
      </c>
      <c r="BP25" s="57">
        <f t="shared" ca="1" si="5"/>
        <v>0.39204864113999999</v>
      </c>
      <c r="BQ25" s="57">
        <f t="shared" ca="1" si="5"/>
        <v>0.67499358296133327</v>
      </c>
      <c r="BR25" s="57">
        <f t="shared" ca="1" si="5"/>
        <v>0.65141771198666654</v>
      </c>
      <c r="BS25" s="57">
        <f t="shared" ca="1" si="5"/>
        <v>0.36906421742633327</v>
      </c>
      <c r="BT25" s="57">
        <f t="shared" ca="1" si="5"/>
        <v>0.19770766141900001</v>
      </c>
      <c r="BU25" s="57">
        <f t="shared" ca="1" si="5"/>
        <v>0.28156407266400002</v>
      </c>
      <c r="BV25" s="57">
        <f t="shared" ca="1" si="5"/>
        <v>0.36962788935833329</v>
      </c>
      <c r="BW25" s="57">
        <f t="shared" ca="1" si="5"/>
        <v>0.43812592911533327</v>
      </c>
      <c r="BX25" s="57">
        <f t="shared" ca="1" si="5"/>
        <v>0.36940722844199997</v>
      </c>
      <c r="BY25" s="57">
        <f t="shared" ca="1" si="5"/>
        <v>0.29399207326900001</v>
      </c>
      <c r="BZ25" s="57">
        <f t="shared" ca="1" si="5"/>
        <v>0.55429291513366663</v>
      </c>
      <c r="CA25" s="57">
        <f t="shared" ca="1" si="5"/>
        <v>0.60463843534899997</v>
      </c>
      <c r="CB25" s="57">
        <f t="shared" ca="1" si="5"/>
        <v>0.676876314358</v>
      </c>
      <c r="CD25" s="36" t="s">
        <v>5177</v>
      </c>
      <c r="CE25" s="57">
        <f t="shared" ca="1" si="6"/>
        <v>0.67993079584799998</v>
      </c>
      <c r="CF25" s="57">
        <f t="shared" ca="1" si="6"/>
        <v>0.65075576770099997</v>
      </c>
      <c r="CG25" s="57">
        <f t="shared" ca="1" si="6"/>
        <v>0.64025409562000002</v>
      </c>
      <c r="CH25" s="57">
        <f t="shared" ca="1" si="6"/>
        <v>0.60613207547199999</v>
      </c>
      <c r="CI25" s="57">
        <f t="shared" ca="1" si="6"/>
        <v>0.329650748396</v>
      </c>
      <c r="CJ25" s="57">
        <f t="shared" ca="1" si="6"/>
        <v>0.20621468926600001</v>
      </c>
      <c r="CK25" s="57">
        <f t="shared" ca="1" si="6"/>
        <v>0.66999356084999995</v>
      </c>
      <c r="CL25" s="57">
        <f t="shared" ca="1" si="6"/>
        <v>0.79664324746299997</v>
      </c>
      <c r="CM25" s="57">
        <f t="shared" ca="1" si="6"/>
        <v>0.87218045112800002</v>
      </c>
      <c r="CN25" s="57">
        <f t="shared" ca="1" si="6"/>
        <v>0.64324324324299997</v>
      </c>
      <c r="CO25" s="57">
        <f t="shared" ca="1" si="6"/>
        <v>0.49513753820500001</v>
      </c>
      <c r="CP25" s="57">
        <f t="shared" ca="1" si="6"/>
        <v>0.57936796222300002</v>
      </c>
      <c r="CQ25" s="57">
        <f t="shared" ca="1" si="6"/>
        <v>0.63683818046200003</v>
      </c>
      <c r="CR25" s="57">
        <f t="shared" ca="1" si="6"/>
        <v>0.75754884547099999</v>
      </c>
    </row>
    <row r="26" spans="1:96" ht="16.5" thickBot="1" x14ac:dyDescent="0.3">
      <c r="A26" s="34" t="s">
        <v>5178</v>
      </c>
      <c r="B26" s="56">
        <v>1991</v>
      </c>
      <c r="C26" s="56">
        <v>2372</v>
      </c>
      <c r="D26" s="56">
        <v>2344</v>
      </c>
      <c r="E26" s="56">
        <v>1782</v>
      </c>
      <c r="F26" s="56">
        <v>2486</v>
      </c>
      <c r="G26" s="56">
        <v>1658</v>
      </c>
      <c r="H26" s="56">
        <v>2933</v>
      </c>
      <c r="I26" s="56">
        <v>2285</v>
      </c>
      <c r="J26" s="56">
        <v>2933</v>
      </c>
      <c r="K26" s="56">
        <v>2417</v>
      </c>
      <c r="L26" s="56">
        <v>3083</v>
      </c>
      <c r="M26" s="56">
        <v>2521</v>
      </c>
      <c r="N26" s="56">
        <v>2820</v>
      </c>
      <c r="O26" s="56">
        <v>3107</v>
      </c>
      <c r="P26" s="26"/>
      <c r="Q26" s="40" t="s">
        <v>5148</v>
      </c>
      <c r="R26" s="40" t="s">
        <v>52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H26" s="34" t="s">
        <v>5178</v>
      </c>
      <c r="AI26" s="34">
        <f t="shared" ref="AI26:AV41" ca="1" si="7">OFFSET(S$12,(ROW($S18)-1)*6,0)</f>
        <v>0.66348568558499998</v>
      </c>
      <c r="AJ26" s="34">
        <f t="shared" ca="1" si="7"/>
        <v>0.70531197301899995</v>
      </c>
      <c r="AK26" s="34">
        <f t="shared" ca="1" si="7"/>
        <v>0.79735494880500002</v>
      </c>
      <c r="AL26" s="34">
        <f t="shared" ca="1" si="7"/>
        <v>0.70370370370400004</v>
      </c>
      <c r="AM26" s="34">
        <f t="shared" ca="1" si="7"/>
        <v>0.41512469831100002</v>
      </c>
      <c r="AN26" s="34">
        <f t="shared" ca="1" si="7"/>
        <v>0.24607961399299999</v>
      </c>
      <c r="AO26" s="34">
        <f t="shared" ca="1" si="7"/>
        <v>0.83634503920900005</v>
      </c>
      <c r="AP26" s="34">
        <f t="shared" ca="1" si="7"/>
        <v>0.90284463895</v>
      </c>
      <c r="AQ26" s="34">
        <f t="shared" ca="1" si="7"/>
        <v>0.92874190248900002</v>
      </c>
      <c r="AR26" s="34">
        <f t="shared" ca="1" si="7"/>
        <v>0.79851055026899997</v>
      </c>
      <c r="AS26" s="34">
        <f t="shared" ca="1" si="7"/>
        <v>0.70840090820599999</v>
      </c>
      <c r="AT26" s="34">
        <f t="shared" ca="1" si="7"/>
        <v>0.60769535898500004</v>
      </c>
      <c r="AU26" s="34">
        <f t="shared" ca="1" si="7"/>
        <v>0.65</v>
      </c>
      <c r="AV26" s="34">
        <f t="shared" ca="1" si="7"/>
        <v>0.72159639523700003</v>
      </c>
      <c r="AX26" s="36" t="s">
        <v>5179</v>
      </c>
      <c r="AY26" s="57">
        <f t="shared" ca="1" si="1"/>
        <v>0.63812860976425001</v>
      </c>
      <c r="AZ26" s="57">
        <f t="shared" ca="1" si="1"/>
        <v>0.77268722005525003</v>
      </c>
      <c r="BA26" s="57">
        <f t="shared" ca="1" si="1"/>
        <v>0.71921625544799994</v>
      </c>
      <c r="BB26" s="57">
        <f t="shared" ca="1" si="1"/>
        <v>0.67235855852399995</v>
      </c>
      <c r="BC26" s="57">
        <f t="shared" ca="1" si="1"/>
        <v>0.43103815729200001</v>
      </c>
      <c r="BD26" s="57">
        <f t="shared" ca="1" si="1"/>
        <v>0.28101273734974996</v>
      </c>
      <c r="BE26" s="57">
        <f t="shared" ca="1" si="1"/>
        <v>0.78090857620599996</v>
      </c>
      <c r="BF26" s="57">
        <f t="shared" ca="1" si="1"/>
        <v>0.86724206461599995</v>
      </c>
      <c r="BG26" s="57">
        <f t="shared" ca="1" si="1"/>
        <v>0.90271463227575</v>
      </c>
      <c r="BH26" s="57">
        <f t="shared" ca="1" si="1"/>
        <v>0.80785196679724991</v>
      </c>
      <c r="BI26" s="57">
        <f t="shared" ca="1" si="1"/>
        <v>0.66958832145024993</v>
      </c>
      <c r="BJ26" s="57">
        <f t="shared" ca="1" si="1"/>
        <v>0.51912975947175</v>
      </c>
      <c r="BK26" s="57">
        <f t="shared" ca="1" si="1"/>
        <v>0.55664946257324999</v>
      </c>
      <c r="BL26" s="57">
        <f t="shared" ca="1" si="1"/>
        <v>0.65020640391499995</v>
      </c>
      <c r="BN26" s="36" t="s">
        <v>5179</v>
      </c>
      <c r="BO26" s="57">
        <f t="shared" ca="1" si="5"/>
        <v>0.63041114115899999</v>
      </c>
      <c r="BP26" s="57">
        <f t="shared" ca="1" si="5"/>
        <v>0.75767701767466666</v>
      </c>
      <c r="BQ26" s="57">
        <f t="shared" ca="1" si="5"/>
        <v>0.71702201359400008</v>
      </c>
      <c r="BR26" s="57">
        <f t="shared" ca="1" si="5"/>
        <v>0.66921274534933328</v>
      </c>
      <c r="BS26" s="57">
        <f t="shared" ca="1" si="5"/>
        <v>0.44085042688799997</v>
      </c>
      <c r="BT26" s="57">
        <f t="shared" ca="1" si="5"/>
        <v>0.28562372676499997</v>
      </c>
      <c r="BU26" s="57">
        <f t="shared" ca="1" si="5"/>
        <v>0.77514808652499989</v>
      </c>
      <c r="BV26" s="57">
        <f t="shared" ca="1" si="5"/>
        <v>0.86181236706466657</v>
      </c>
      <c r="BW26" s="57">
        <f t="shared" ca="1" si="5"/>
        <v>0.89747792507833335</v>
      </c>
      <c r="BX26" s="57">
        <f t="shared" ca="1" si="5"/>
        <v>0.79859714294433326</v>
      </c>
      <c r="BY26" s="57">
        <f t="shared" ca="1" si="5"/>
        <v>0.65659492971199995</v>
      </c>
      <c r="BZ26" s="57">
        <f t="shared" ca="1" si="5"/>
        <v>0.52401186902933328</v>
      </c>
      <c r="CA26" s="57">
        <f t="shared" ca="1" si="5"/>
        <v>0.55775580643200007</v>
      </c>
      <c r="CB26" s="57">
        <f t="shared" ca="1" si="5"/>
        <v>0.64281052404400008</v>
      </c>
      <c r="CD26" s="36" t="s">
        <v>5179</v>
      </c>
      <c r="CE26" s="57">
        <f t="shared" ca="1" si="6"/>
        <v>0.66128101557999996</v>
      </c>
      <c r="CF26" s="57">
        <f t="shared" ca="1" si="6"/>
        <v>0.81771782719700004</v>
      </c>
      <c r="CG26" s="57">
        <f t="shared" ca="1" si="6"/>
        <v>0.72579898100999996</v>
      </c>
      <c r="CH26" s="57">
        <f t="shared" ca="1" si="6"/>
        <v>0.68179599804799995</v>
      </c>
      <c r="CI26" s="57">
        <f t="shared" ca="1" si="6"/>
        <v>0.40160134850399998</v>
      </c>
      <c r="CJ26" s="57">
        <f t="shared" ca="1" si="6"/>
        <v>0.26717976910399999</v>
      </c>
      <c r="CK26" s="57">
        <f t="shared" ca="1" si="6"/>
        <v>0.79819004524899995</v>
      </c>
      <c r="CL26" s="57">
        <f t="shared" ca="1" si="6"/>
        <v>0.88353115726999998</v>
      </c>
      <c r="CM26" s="57">
        <f t="shared" ca="1" si="6"/>
        <v>0.91842475386800004</v>
      </c>
      <c r="CN26" s="57">
        <f t="shared" ca="1" si="6"/>
        <v>0.83561643835599997</v>
      </c>
      <c r="CO26" s="57">
        <f t="shared" ca="1" si="6"/>
        <v>0.70856849666499999</v>
      </c>
      <c r="CP26" s="57">
        <f t="shared" ca="1" si="6"/>
        <v>0.50448343079900004</v>
      </c>
      <c r="CQ26" s="57">
        <f t="shared" ca="1" si="6"/>
        <v>0.55333043099699997</v>
      </c>
      <c r="CR26" s="57">
        <f t="shared" ca="1" si="6"/>
        <v>0.67239404352800003</v>
      </c>
    </row>
    <row r="27" spans="1:96" ht="15.75" x14ac:dyDescent="0.25">
      <c r="A27" s="34" t="s">
        <v>5180</v>
      </c>
      <c r="B27" s="56">
        <v>1404</v>
      </c>
      <c r="C27" s="56">
        <v>1727</v>
      </c>
      <c r="D27" s="56">
        <v>1598</v>
      </c>
      <c r="E27" s="56">
        <v>826</v>
      </c>
      <c r="F27" s="56">
        <v>1330</v>
      </c>
      <c r="G27" s="56">
        <v>1711</v>
      </c>
      <c r="H27" s="56">
        <v>1909</v>
      </c>
      <c r="I27" s="56">
        <v>1810</v>
      </c>
      <c r="J27" s="56">
        <v>1864</v>
      </c>
      <c r="K27" s="56">
        <v>1591</v>
      </c>
      <c r="L27" s="56">
        <v>1730</v>
      </c>
      <c r="M27" s="56">
        <v>1732</v>
      </c>
      <c r="N27" s="56">
        <v>1500</v>
      </c>
      <c r="O27" s="56">
        <v>1899</v>
      </c>
      <c r="P27" s="26"/>
      <c r="Q27" s="8" t="s">
        <v>5150</v>
      </c>
      <c r="R27" s="8" t="s">
        <v>5054</v>
      </c>
      <c r="S27" s="35">
        <v>0.38997511553500003</v>
      </c>
      <c r="T27" s="35">
        <v>0.70716510903399998</v>
      </c>
      <c r="U27" s="35">
        <v>0.44561096529599997</v>
      </c>
      <c r="V27" s="35">
        <v>0.47191528545099998</v>
      </c>
      <c r="W27" s="35">
        <v>0.60453857791200005</v>
      </c>
      <c r="X27" s="35">
        <v>0.75743081653599997</v>
      </c>
      <c r="Y27" s="35">
        <v>0.81683937823800001</v>
      </c>
      <c r="Z27" s="35">
        <v>0.78422028064600002</v>
      </c>
      <c r="AA27" s="35">
        <v>0.72826959079999998</v>
      </c>
      <c r="AB27" s="35">
        <v>0.72980501392800001</v>
      </c>
      <c r="AC27" s="35">
        <v>0.798049837486</v>
      </c>
      <c r="AD27" s="35">
        <v>0.44847920546199999</v>
      </c>
      <c r="AE27" s="35">
        <v>0.434149184149</v>
      </c>
      <c r="AF27" s="35">
        <v>0.26522187822499999</v>
      </c>
      <c r="AH27" s="34" t="s">
        <v>5180</v>
      </c>
      <c r="AI27" s="34">
        <f t="shared" ca="1" si="7"/>
        <v>0.63532763532799996</v>
      </c>
      <c r="AJ27" s="34">
        <f t="shared" ca="1" si="7"/>
        <v>0.34800231615499999</v>
      </c>
      <c r="AK27" s="34">
        <f t="shared" ca="1" si="7"/>
        <v>0.76846057572000004</v>
      </c>
      <c r="AL27" s="34">
        <f t="shared" ca="1" si="7"/>
        <v>0.64164648910400002</v>
      </c>
      <c r="AM27" s="34">
        <f t="shared" ca="1" si="7"/>
        <v>0.555639097744</v>
      </c>
      <c r="AN27" s="34">
        <f t="shared" ca="1" si="7"/>
        <v>0.32495616598499999</v>
      </c>
      <c r="AO27" s="34">
        <f t="shared" ca="1" si="7"/>
        <v>0.146673651126</v>
      </c>
      <c r="AP27" s="34">
        <f t="shared" ca="1" si="7"/>
        <v>0.201657458564</v>
      </c>
      <c r="AQ27" s="34">
        <f t="shared" ca="1" si="7"/>
        <v>0.24839055794000001</v>
      </c>
      <c r="AR27" s="34">
        <f t="shared" ca="1" si="7"/>
        <v>0.24450031426800001</v>
      </c>
      <c r="AS27" s="34">
        <f t="shared" ca="1" si="7"/>
        <v>0.21098265896000001</v>
      </c>
      <c r="AT27" s="34">
        <f t="shared" ca="1" si="7"/>
        <v>0.56870669746000002</v>
      </c>
      <c r="AU27" s="34">
        <f t="shared" ca="1" si="7"/>
        <v>0.65466666666700002</v>
      </c>
      <c r="AV27" s="34">
        <f t="shared" ca="1" si="7"/>
        <v>0.67087941021599995</v>
      </c>
      <c r="AX27" s="36" t="s">
        <v>5181</v>
      </c>
      <c r="AY27" s="57">
        <f t="shared" ca="1" si="1"/>
        <v>0.65592221662849992</v>
      </c>
      <c r="AZ27" s="57">
        <f t="shared" ca="1" si="1"/>
        <v>0.37705325687624996</v>
      </c>
      <c r="BA27" s="57">
        <f t="shared" ca="1" si="1"/>
        <v>0.75546511424899998</v>
      </c>
      <c r="BB27" s="57">
        <f t="shared" ref="BB27:BL58" ca="1" si="8">AVERAGE(AL27,AL91,AL155,AL219)</f>
        <v>0.69061383688049993</v>
      </c>
      <c r="BC27" s="57">
        <f t="shared" ca="1" si="8"/>
        <v>0.57470787897025</v>
      </c>
      <c r="BD27" s="57">
        <f t="shared" ca="1" si="8"/>
        <v>0.37835599303724998</v>
      </c>
      <c r="BE27" s="57">
        <f t="shared" ca="1" si="8"/>
        <v>0.27220699796074999</v>
      </c>
      <c r="BF27" s="57">
        <f t="shared" ca="1" si="8"/>
        <v>0.34155049464724996</v>
      </c>
      <c r="BG27" s="57">
        <f t="shared" ca="1" si="8"/>
        <v>0.38996959938199999</v>
      </c>
      <c r="BH27" s="57">
        <f t="shared" ca="1" si="8"/>
        <v>0.32350164741974996</v>
      </c>
      <c r="BI27" s="57">
        <f t="shared" ca="1" si="8"/>
        <v>0.23166503898825</v>
      </c>
      <c r="BJ27" s="57">
        <f t="shared" ca="1" si="8"/>
        <v>0.5072191854575</v>
      </c>
      <c r="BK27" s="57">
        <f t="shared" ca="1" si="8"/>
        <v>0.63355901476749998</v>
      </c>
      <c r="BL27" s="57">
        <f t="shared" ca="1" si="8"/>
        <v>0.68766480786849993</v>
      </c>
      <c r="BN27" s="36" t="s">
        <v>5181</v>
      </c>
      <c r="BO27" s="57">
        <f t="shared" ca="1" si="5"/>
        <v>0.62961840234099997</v>
      </c>
      <c r="BP27" s="57">
        <f t="shared" ca="1" si="5"/>
        <v>0.34961029215833334</v>
      </c>
      <c r="BQ27" s="57">
        <f t="shared" ca="1" si="5"/>
        <v>0.75594075928266669</v>
      </c>
      <c r="BR27" s="57">
        <f t="shared" ca="1" si="5"/>
        <v>0.689635653475</v>
      </c>
      <c r="BS27" s="57">
        <f t="shared" ca="1" si="5"/>
        <v>0.57529828520399995</v>
      </c>
      <c r="BT27" s="57">
        <f t="shared" ca="1" si="5"/>
        <v>0.3825122548153333</v>
      </c>
      <c r="BU27" s="57">
        <f t="shared" ca="1" si="5"/>
        <v>0.19030422746566666</v>
      </c>
      <c r="BV27" s="57">
        <f t="shared" ca="1" si="5"/>
        <v>0.24569094982000003</v>
      </c>
      <c r="BW27" s="57">
        <f t="shared" ca="1" si="5"/>
        <v>0.30050245226799999</v>
      </c>
      <c r="BX27" s="57">
        <f t="shared" ca="1" si="5"/>
        <v>0.27512587329599997</v>
      </c>
      <c r="BY27" s="57">
        <f t="shared" ca="1" si="5"/>
        <v>0.20610093574999999</v>
      </c>
      <c r="BZ27" s="57">
        <f t="shared" ca="1" si="5"/>
        <v>0.50974522645833342</v>
      </c>
      <c r="CA27" s="57">
        <f t="shared" ca="1" si="5"/>
        <v>0.63045963873766675</v>
      </c>
      <c r="CB27" s="57">
        <f t="shared" ca="1" si="5"/>
        <v>0.67460488249566664</v>
      </c>
      <c r="CD27" s="36" t="s">
        <v>5181</v>
      </c>
      <c r="CE27" s="57">
        <f t="shared" ca="1" si="6"/>
        <v>0.73483365949099999</v>
      </c>
      <c r="CF27" s="57">
        <f t="shared" ca="1" si="6"/>
        <v>0.45938215103000002</v>
      </c>
      <c r="CG27" s="57">
        <f t="shared" ca="1" si="6"/>
        <v>0.75403817914799998</v>
      </c>
      <c r="CH27" s="57">
        <f t="shared" ca="1" si="6"/>
        <v>0.69354838709699995</v>
      </c>
      <c r="CI27" s="57">
        <f t="shared" ca="1" si="6"/>
        <v>0.57293666026900003</v>
      </c>
      <c r="CJ27" s="57">
        <f t="shared" ca="1" si="6"/>
        <v>0.36588720770299998</v>
      </c>
      <c r="CK27" s="57">
        <f t="shared" ca="1" si="6"/>
        <v>0.51791530944599995</v>
      </c>
      <c r="CL27" s="57">
        <f t="shared" ca="1" si="6"/>
        <v>0.62912912912899999</v>
      </c>
      <c r="CM27" s="57">
        <f t="shared" ca="1" si="6"/>
        <v>0.65837104072399999</v>
      </c>
      <c r="CN27" s="57">
        <f t="shared" ca="1" si="6"/>
        <v>0.46862896979099999</v>
      </c>
      <c r="CO27" s="57">
        <f t="shared" ca="1" si="6"/>
        <v>0.30835734870300002</v>
      </c>
      <c r="CP27" s="57">
        <f t="shared" ca="1" si="6"/>
        <v>0.49964106245500001</v>
      </c>
      <c r="CQ27" s="57">
        <f t="shared" ca="1" si="6"/>
        <v>0.64285714285700002</v>
      </c>
      <c r="CR27" s="57">
        <f t="shared" ca="1" si="6"/>
        <v>0.72684458398700003</v>
      </c>
    </row>
    <row r="28" spans="1:96" ht="15.75" x14ac:dyDescent="0.25">
      <c r="A28" s="34" t="s">
        <v>5182</v>
      </c>
      <c r="B28" s="56">
        <v>3165</v>
      </c>
      <c r="C28" s="56">
        <v>4047</v>
      </c>
      <c r="D28" s="56">
        <v>4399</v>
      </c>
      <c r="E28" s="56">
        <v>3136</v>
      </c>
      <c r="F28" s="56">
        <v>3963</v>
      </c>
      <c r="G28" s="56">
        <v>2279</v>
      </c>
      <c r="H28" s="56">
        <v>4296</v>
      </c>
      <c r="I28" s="56">
        <v>4758</v>
      </c>
      <c r="J28" s="56">
        <v>4071</v>
      </c>
      <c r="K28" s="56">
        <v>3493</v>
      </c>
      <c r="L28" s="56">
        <v>5511</v>
      </c>
      <c r="M28" s="56">
        <v>3796</v>
      </c>
      <c r="N28" s="56">
        <v>3898</v>
      </c>
      <c r="O28" s="56">
        <v>3994</v>
      </c>
      <c r="P28" s="26"/>
      <c r="Q28" s="8" t="s">
        <v>5150</v>
      </c>
      <c r="R28" s="8" t="s">
        <v>5056</v>
      </c>
      <c r="S28" s="35">
        <v>0</v>
      </c>
      <c r="T28" s="35">
        <v>2.8320589068299998E-4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4.3336944745399998E-4</v>
      </c>
      <c r="AD28" s="35">
        <v>0</v>
      </c>
      <c r="AE28" s="35">
        <v>2.91375291375E-4</v>
      </c>
      <c r="AF28" s="35">
        <v>3.4399724802199998E-4</v>
      </c>
      <c r="AH28" s="34" t="s">
        <v>5182</v>
      </c>
      <c r="AI28" s="34">
        <f t="shared" ca="1" si="7"/>
        <v>0.64012638230600005</v>
      </c>
      <c r="AJ28" s="34">
        <f t="shared" ca="1" si="7"/>
        <v>0.46429453916500002</v>
      </c>
      <c r="AK28" s="34">
        <f t="shared" ca="1" si="7"/>
        <v>0.60468288247299995</v>
      </c>
      <c r="AL28" s="34">
        <f t="shared" ca="1" si="7"/>
        <v>0.599489795918</v>
      </c>
      <c r="AM28" s="34">
        <f t="shared" ca="1" si="7"/>
        <v>0.44284632853900002</v>
      </c>
      <c r="AN28" s="34">
        <f t="shared" ca="1" si="7"/>
        <v>0.292233435717</v>
      </c>
      <c r="AO28" s="34">
        <f t="shared" ca="1" si="7"/>
        <v>0.24930167597799999</v>
      </c>
      <c r="AP28" s="34">
        <f t="shared" ca="1" si="7"/>
        <v>0.30979403110600001</v>
      </c>
      <c r="AQ28" s="34">
        <f t="shared" ca="1" si="7"/>
        <v>0.38049619258200001</v>
      </c>
      <c r="AR28" s="34">
        <f t="shared" ca="1" si="7"/>
        <v>0.37560835957599997</v>
      </c>
      <c r="AS28" s="34">
        <f t="shared" ca="1" si="7"/>
        <v>0.28524768644499998</v>
      </c>
      <c r="AT28" s="34">
        <f t="shared" ca="1" si="7"/>
        <v>0.56664910432000004</v>
      </c>
      <c r="AU28" s="34">
        <f t="shared" ca="1" si="7"/>
        <v>0.64571575166799999</v>
      </c>
      <c r="AV28" s="34">
        <f t="shared" ca="1" si="7"/>
        <v>0.71782674011000003</v>
      </c>
      <c r="AX28" s="36" t="s">
        <v>5183</v>
      </c>
      <c r="AY28" s="57">
        <f t="shared" ref="AY28:BC59" ca="1" si="9">AVERAGE(AI28,AI92,AI156,AI220)</f>
        <v>0.66284387345650009</v>
      </c>
      <c r="AZ28" s="57">
        <f t="shared" ca="1" si="9"/>
        <v>0.47408278172375001</v>
      </c>
      <c r="BA28" s="57">
        <f t="shared" ca="1" si="9"/>
        <v>0.61759050513074998</v>
      </c>
      <c r="BB28" s="57">
        <f t="shared" ca="1" si="8"/>
        <v>0.59236144570325</v>
      </c>
      <c r="BC28" s="57">
        <f t="shared" ca="1" si="8"/>
        <v>0.42373625152174998</v>
      </c>
      <c r="BD28" s="57">
        <f t="shared" ca="1" si="8"/>
        <v>0.29155369613624998</v>
      </c>
      <c r="BE28" s="57">
        <f t="shared" ca="1" si="8"/>
        <v>0.36271498091724996</v>
      </c>
      <c r="BF28" s="57">
        <f t="shared" ca="1" si="8"/>
        <v>0.43692139140199998</v>
      </c>
      <c r="BG28" s="57">
        <f t="shared" ca="1" si="8"/>
        <v>0.49947011615525005</v>
      </c>
      <c r="BH28" s="57">
        <f t="shared" ca="1" si="8"/>
        <v>0.42265969670725001</v>
      </c>
      <c r="BI28" s="57">
        <f t="shared" ca="1" si="8"/>
        <v>0.31881154453599997</v>
      </c>
      <c r="BJ28" s="57">
        <f t="shared" ca="1" si="8"/>
        <v>0.52311283196750002</v>
      </c>
      <c r="BK28" s="57">
        <f t="shared" ca="1" si="8"/>
        <v>0.58465963070924998</v>
      </c>
      <c r="BL28" s="57">
        <f t="shared" ca="1" si="8"/>
        <v>0.67478565436549998</v>
      </c>
      <c r="BN28" s="36" t="s">
        <v>5183</v>
      </c>
      <c r="BO28" s="57">
        <f t="shared" ca="1" si="5"/>
        <v>0.65504808311399998</v>
      </c>
      <c r="BP28" s="57">
        <f t="shared" ca="1" si="5"/>
        <v>0.42476761306766669</v>
      </c>
      <c r="BQ28" s="57">
        <f t="shared" ca="1" si="5"/>
        <v>0.6087765714036667</v>
      </c>
      <c r="BR28" s="57">
        <f t="shared" ca="1" si="5"/>
        <v>0.5813185289116668</v>
      </c>
      <c r="BS28" s="57">
        <f t="shared" ca="1" si="5"/>
        <v>0.41798777179899999</v>
      </c>
      <c r="BT28" s="57">
        <f t="shared" ca="1" si="5"/>
        <v>0.27668752155733328</v>
      </c>
      <c r="BU28" s="57">
        <f t="shared" ca="1" si="5"/>
        <v>0.25788447826833333</v>
      </c>
      <c r="BV28" s="57">
        <f t="shared" ca="1" si="5"/>
        <v>0.32899285452300003</v>
      </c>
      <c r="BW28" s="57">
        <f t="shared" ca="1" si="5"/>
        <v>0.39885059038999998</v>
      </c>
      <c r="BX28" s="57">
        <f t="shared" ca="1" si="5"/>
        <v>0.36457608837166666</v>
      </c>
      <c r="BY28" s="57">
        <f t="shared" ca="1" si="5"/>
        <v>0.28093169497766662</v>
      </c>
      <c r="BZ28" s="57">
        <f t="shared" ca="1" si="5"/>
        <v>0.51027203591466674</v>
      </c>
      <c r="CA28" s="57">
        <f t="shared" ca="1" si="5"/>
        <v>0.57648210742666661</v>
      </c>
      <c r="CB28" s="57">
        <f t="shared" ca="1" si="5"/>
        <v>0.64998529669033334</v>
      </c>
      <c r="CD28" s="36" t="s">
        <v>5183</v>
      </c>
      <c r="CE28" s="57">
        <f t="shared" ca="1" si="6"/>
        <v>0.68623124448399997</v>
      </c>
      <c r="CF28" s="57">
        <f t="shared" ca="1" si="6"/>
        <v>0.62202828769200003</v>
      </c>
      <c r="CG28" s="57">
        <f t="shared" ca="1" si="6"/>
        <v>0.64403230631200004</v>
      </c>
      <c r="CH28" s="57">
        <f t="shared" ca="1" si="6"/>
        <v>0.62549019607800005</v>
      </c>
      <c r="CI28" s="57">
        <f t="shared" ca="1" si="6"/>
        <v>0.44098169068999998</v>
      </c>
      <c r="CJ28" s="57">
        <f t="shared" ca="1" si="6"/>
        <v>0.33615221987299998</v>
      </c>
      <c r="CK28" s="57">
        <f t="shared" ca="1" si="6"/>
        <v>0.67720648886400003</v>
      </c>
      <c r="CL28" s="57">
        <f t="shared" ca="1" si="6"/>
        <v>0.76070700203899999</v>
      </c>
      <c r="CM28" s="57">
        <f t="shared" ca="1" si="6"/>
        <v>0.801328693451</v>
      </c>
      <c r="CN28" s="57">
        <f t="shared" ca="1" si="6"/>
        <v>0.59691052171400005</v>
      </c>
      <c r="CO28" s="57">
        <f t="shared" ca="1" si="6"/>
        <v>0.432451093211</v>
      </c>
      <c r="CP28" s="57">
        <f t="shared" ca="1" si="6"/>
        <v>0.56163522012599998</v>
      </c>
      <c r="CQ28" s="57">
        <f t="shared" ca="1" si="6"/>
        <v>0.60919220055699996</v>
      </c>
      <c r="CR28" s="57">
        <f t="shared" ca="1" si="6"/>
        <v>0.74918672739100001</v>
      </c>
    </row>
    <row r="29" spans="1:96" ht="15.75" x14ac:dyDescent="0.25">
      <c r="A29" s="34" t="s">
        <v>5184</v>
      </c>
      <c r="B29" s="56">
        <v>1604</v>
      </c>
      <c r="C29" s="56">
        <v>2511</v>
      </c>
      <c r="D29" s="56">
        <v>2383</v>
      </c>
      <c r="E29" s="56">
        <v>1858</v>
      </c>
      <c r="F29" s="56">
        <v>2248</v>
      </c>
      <c r="G29" s="56">
        <v>1691</v>
      </c>
      <c r="H29" s="56">
        <v>3049</v>
      </c>
      <c r="I29" s="56">
        <v>2689</v>
      </c>
      <c r="J29" s="56">
        <v>2481</v>
      </c>
      <c r="K29" s="56">
        <v>2218</v>
      </c>
      <c r="L29" s="56">
        <v>3381</v>
      </c>
      <c r="M29" s="56">
        <v>2744</v>
      </c>
      <c r="N29" s="56">
        <v>2511</v>
      </c>
      <c r="O29" s="56">
        <v>2706</v>
      </c>
      <c r="P29" s="26"/>
      <c r="Q29" s="8" t="s">
        <v>5150</v>
      </c>
      <c r="R29" s="8" t="s">
        <v>5058</v>
      </c>
      <c r="S29" s="35">
        <v>3.5549235691399999E-4</v>
      </c>
      <c r="T29" s="35">
        <v>8.4961767204800003E-4</v>
      </c>
      <c r="U29" s="35">
        <v>2.9163021288999998E-4</v>
      </c>
      <c r="V29" s="35">
        <v>4.60405156538E-4</v>
      </c>
      <c r="W29" s="35">
        <v>0</v>
      </c>
      <c r="X29" s="35">
        <v>6.8329347454699997E-4</v>
      </c>
      <c r="Y29" s="35">
        <v>7.7720207253900004E-4</v>
      </c>
      <c r="Z29" s="35">
        <v>2.6476039184499998E-4</v>
      </c>
      <c r="AA29" s="35">
        <v>0</v>
      </c>
      <c r="AB29" s="35">
        <v>3.0950170225899998E-4</v>
      </c>
      <c r="AC29" s="35">
        <v>2.1668472372699999E-4</v>
      </c>
      <c r="AD29" s="35">
        <v>0</v>
      </c>
      <c r="AE29" s="35">
        <v>0</v>
      </c>
      <c r="AF29" s="35">
        <v>0</v>
      </c>
      <c r="AH29" s="34" t="s">
        <v>5184</v>
      </c>
      <c r="AI29" s="34">
        <f t="shared" ca="1" si="7"/>
        <v>0.73067331670799995</v>
      </c>
      <c r="AJ29" s="34">
        <f t="shared" ca="1" si="7"/>
        <v>0.53325368379100002</v>
      </c>
      <c r="AK29" s="34">
        <f t="shared" ca="1" si="7"/>
        <v>0.79395719681099997</v>
      </c>
      <c r="AL29" s="34">
        <f t="shared" ca="1" si="7"/>
        <v>0.69752421959099997</v>
      </c>
      <c r="AM29" s="34">
        <f t="shared" ca="1" si="7"/>
        <v>0.26245551601400002</v>
      </c>
      <c r="AN29" s="34">
        <f t="shared" ca="1" si="7"/>
        <v>0.146658781786</v>
      </c>
      <c r="AO29" s="34">
        <f t="shared" ca="1" si="7"/>
        <v>0.51787471302099997</v>
      </c>
      <c r="AP29" s="34">
        <f t="shared" ca="1" si="7"/>
        <v>0.58423205652700005</v>
      </c>
      <c r="AQ29" s="34">
        <f t="shared" ca="1" si="7"/>
        <v>0.69044740024200002</v>
      </c>
      <c r="AR29" s="34">
        <f t="shared" ca="1" si="7"/>
        <v>0.755635707845</v>
      </c>
      <c r="AS29" s="34">
        <f t="shared" ca="1" si="7"/>
        <v>0.661638568471</v>
      </c>
      <c r="AT29" s="34">
        <f t="shared" ca="1" si="7"/>
        <v>0.61443148688000004</v>
      </c>
      <c r="AU29" s="34">
        <f t="shared" ca="1" si="7"/>
        <v>0.69573874950199999</v>
      </c>
      <c r="AV29" s="34">
        <f t="shared" ca="1" si="7"/>
        <v>0.76348854397599997</v>
      </c>
      <c r="AX29" s="36" t="s">
        <v>5185</v>
      </c>
      <c r="AY29" s="57">
        <f t="shared" ca="1" si="9"/>
        <v>0.68397723753525008</v>
      </c>
      <c r="AZ29" s="57">
        <f t="shared" ca="1" si="9"/>
        <v>0.59670470617049998</v>
      </c>
      <c r="BA29" s="57">
        <f t="shared" ca="1" si="9"/>
        <v>0.74372348795499998</v>
      </c>
      <c r="BB29" s="57">
        <f t="shared" ca="1" si="8"/>
        <v>0.68490773758325008</v>
      </c>
      <c r="BC29" s="57">
        <f t="shared" ca="1" si="8"/>
        <v>0.33280658841374999</v>
      </c>
      <c r="BD29" s="57">
        <f t="shared" ca="1" si="8"/>
        <v>0.19596468704174999</v>
      </c>
      <c r="BE29" s="57">
        <f t="shared" ca="1" si="8"/>
        <v>0.58685826027675003</v>
      </c>
      <c r="BF29" s="57">
        <f t="shared" ca="1" si="8"/>
        <v>0.65223829757200003</v>
      </c>
      <c r="BG29" s="57">
        <f t="shared" ca="1" si="8"/>
        <v>0.72671272566775003</v>
      </c>
      <c r="BH29" s="57">
        <f t="shared" ca="1" si="8"/>
        <v>0.70602076629724997</v>
      </c>
      <c r="BI29" s="57">
        <f t="shared" ca="1" si="8"/>
        <v>0.60233158060775005</v>
      </c>
      <c r="BJ29" s="57">
        <f t="shared" ca="1" si="8"/>
        <v>0.53927962589575007</v>
      </c>
      <c r="BK29" s="57">
        <f t="shared" ca="1" si="8"/>
        <v>0.58707563794899997</v>
      </c>
      <c r="BL29" s="57">
        <f t="shared" ca="1" si="8"/>
        <v>0.64899114169600003</v>
      </c>
      <c r="BN29" s="36" t="s">
        <v>5185</v>
      </c>
      <c r="BO29" s="57">
        <f t="shared" ca="1" si="5"/>
        <v>0.6627204007976667</v>
      </c>
      <c r="BP29" s="57">
        <f t="shared" ca="1" si="5"/>
        <v>0.5384434516933333</v>
      </c>
      <c r="BQ29" s="57">
        <f t="shared" ca="1" si="5"/>
        <v>0.75101724218600008</v>
      </c>
      <c r="BR29" s="57">
        <f t="shared" ca="1" si="5"/>
        <v>0.69005907188733329</v>
      </c>
      <c r="BS29" s="57">
        <f t="shared" ca="1" si="5"/>
        <v>0.34072902433700003</v>
      </c>
      <c r="BT29" s="57">
        <f t="shared" ca="1" si="5"/>
        <v>0.19143051666300001</v>
      </c>
      <c r="BU29" s="57">
        <f t="shared" ca="1" si="5"/>
        <v>0.51497319203866665</v>
      </c>
      <c r="BV29" s="57">
        <f t="shared" ca="1" si="5"/>
        <v>0.57899260911066663</v>
      </c>
      <c r="BW29" s="57">
        <f t="shared" ca="1" si="5"/>
        <v>0.66745217354966668</v>
      </c>
      <c r="BX29" s="57">
        <f t="shared" ca="1" si="5"/>
        <v>0.67243031957266675</v>
      </c>
      <c r="BY29" s="57">
        <f t="shared" ca="1" si="5"/>
        <v>0.57897789479799999</v>
      </c>
      <c r="BZ29" s="57">
        <f t="shared" ca="1" si="5"/>
        <v>0.52175059052966677</v>
      </c>
      <c r="CA29" s="57">
        <f t="shared" ca="1" si="5"/>
        <v>0.5755237541153333</v>
      </c>
      <c r="CB29" s="57">
        <f t="shared" ca="1" si="5"/>
        <v>0.62781795185299993</v>
      </c>
      <c r="CD29" s="36" t="s">
        <v>5185</v>
      </c>
      <c r="CE29" s="57">
        <f t="shared" ca="1" si="6"/>
        <v>0.74774774774800001</v>
      </c>
      <c r="CF29" s="57">
        <f t="shared" ca="1" si="6"/>
        <v>0.77148846960200002</v>
      </c>
      <c r="CG29" s="57">
        <f t="shared" ca="1" si="6"/>
        <v>0.72184222526200004</v>
      </c>
      <c r="CH29" s="57">
        <f t="shared" ca="1" si="6"/>
        <v>0.669453734671</v>
      </c>
      <c r="CI29" s="57">
        <f t="shared" ca="1" si="6"/>
        <v>0.30903928064399999</v>
      </c>
      <c r="CJ29" s="57">
        <f t="shared" ca="1" si="6"/>
        <v>0.20956719817800001</v>
      </c>
      <c r="CK29" s="57">
        <f t="shared" ca="1" si="6"/>
        <v>0.80251346499099996</v>
      </c>
      <c r="CL29" s="57">
        <f t="shared" ca="1" si="6"/>
        <v>0.87197536295599998</v>
      </c>
      <c r="CM29" s="57">
        <f t="shared" ca="1" si="6"/>
        <v>0.90449438202200005</v>
      </c>
      <c r="CN29" s="57">
        <f t="shared" ca="1" si="6"/>
        <v>0.80679210647099997</v>
      </c>
      <c r="CO29" s="57">
        <f t="shared" ca="1" si="6"/>
        <v>0.672392638037</v>
      </c>
      <c r="CP29" s="57">
        <f t="shared" ca="1" si="6"/>
        <v>0.59186673199399997</v>
      </c>
      <c r="CQ29" s="57">
        <f t="shared" ca="1" si="6"/>
        <v>0.62173128945</v>
      </c>
      <c r="CR29" s="57">
        <f t="shared" ca="1" si="6"/>
        <v>0.71251071122499998</v>
      </c>
    </row>
    <row r="30" spans="1:96" ht="15.75" x14ac:dyDescent="0.25">
      <c r="A30" s="34" t="s">
        <v>5186</v>
      </c>
      <c r="B30" s="56">
        <v>1521</v>
      </c>
      <c r="C30" s="56">
        <v>2253</v>
      </c>
      <c r="D30" s="56">
        <v>2167</v>
      </c>
      <c r="E30" s="56">
        <v>1399</v>
      </c>
      <c r="F30" s="56">
        <v>2016</v>
      </c>
      <c r="G30" s="56">
        <v>1212</v>
      </c>
      <c r="H30" s="56">
        <v>2628</v>
      </c>
      <c r="I30" s="56">
        <v>2105</v>
      </c>
      <c r="J30" s="56">
        <v>1987</v>
      </c>
      <c r="K30" s="56">
        <v>1820</v>
      </c>
      <c r="L30" s="56">
        <v>2408</v>
      </c>
      <c r="M30" s="56">
        <v>2236</v>
      </c>
      <c r="N30" s="56">
        <v>2327</v>
      </c>
      <c r="O30" s="56">
        <v>2737</v>
      </c>
      <c r="P30" s="26"/>
      <c r="Q30" s="8" t="s">
        <v>5150</v>
      </c>
      <c r="R30" s="8" t="s">
        <v>5060</v>
      </c>
      <c r="S30" s="35">
        <v>0.60966939210799997</v>
      </c>
      <c r="T30" s="35">
        <v>0.29170206740299998</v>
      </c>
      <c r="U30" s="35">
        <v>0.55409740449099998</v>
      </c>
      <c r="V30" s="35">
        <v>0.527624309392</v>
      </c>
      <c r="W30" s="35">
        <v>0.395461422088</v>
      </c>
      <c r="X30" s="35">
        <v>0.24188588998999999</v>
      </c>
      <c r="Y30" s="35">
        <v>0.18238341968899999</v>
      </c>
      <c r="Z30" s="35">
        <v>0.21551495896199999</v>
      </c>
      <c r="AA30" s="35">
        <v>0.27173040920000002</v>
      </c>
      <c r="AB30" s="35">
        <v>0.26988548436999998</v>
      </c>
      <c r="AC30" s="35">
        <v>0.20130010834199999</v>
      </c>
      <c r="AD30" s="35">
        <v>0.55152079453799996</v>
      </c>
      <c r="AE30" s="35">
        <v>0.56555944055899998</v>
      </c>
      <c r="AF30" s="35">
        <v>0.73443412452699997</v>
      </c>
      <c r="AH30" s="34" t="s">
        <v>5186</v>
      </c>
      <c r="AI30" s="34">
        <f t="shared" ca="1" si="7"/>
        <v>0.62853385930299999</v>
      </c>
      <c r="AJ30" s="34">
        <f t="shared" ca="1" si="7"/>
        <v>0.73546382601000004</v>
      </c>
      <c r="AK30" s="34">
        <f t="shared" ca="1" si="7"/>
        <v>0.84633133364099999</v>
      </c>
      <c r="AL30" s="34">
        <f t="shared" ca="1" si="7"/>
        <v>0.7383845604</v>
      </c>
      <c r="AM30" s="34">
        <f t="shared" ca="1" si="7"/>
        <v>0.33531746031699999</v>
      </c>
      <c r="AN30" s="34">
        <f t="shared" ca="1" si="7"/>
        <v>0.16996699670000001</v>
      </c>
      <c r="AO30" s="34">
        <f t="shared" ca="1" si="7"/>
        <v>0.833713850837</v>
      </c>
      <c r="AP30" s="34">
        <f t="shared" ca="1" si="7"/>
        <v>0.85985748218500002</v>
      </c>
      <c r="AQ30" s="34">
        <f t="shared" ca="1" si="7"/>
        <v>0.94665324610000001</v>
      </c>
      <c r="AR30" s="34">
        <f t="shared" ca="1" si="7"/>
        <v>0.87197802197800001</v>
      </c>
      <c r="AS30" s="34">
        <f t="shared" ca="1" si="7"/>
        <v>0.79318936877099999</v>
      </c>
      <c r="AT30" s="34">
        <f t="shared" ca="1" si="7"/>
        <v>0.589445438283</v>
      </c>
      <c r="AU30" s="34">
        <f t="shared" ca="1" si="7"/>
        <v>0.64245810055899999</v>
      </c>
      <c r="AV30" s="34">
        <f t="shared" ca="1" si="7"/>
        <v>0.66203872853500001</v>
      </c>
      <c r="AX30" s="36" t="s">
        <v>5187</v>
      </c>
      <c r="AY30" s="57">
        <f t="shared" ca="1" si="9"/>
        <v>0.6134028191519999</v>
      </c>
      <c r="AZ30" s="57">
        <f t="shared" ca="1" si="9"/>
        <v>0.80629628407750009</v>
      </c>
      <c r="BA30" s="57">
        <f t="shared" ca="1" si="9"/>
        <v>0.80220394420675001</v>
      </c>
      <c r="BB30" s="57">
        <f t="shared" ca="1" si="8"/>
        <v>0.73605478331249996</v>
      </c>
      <c r="BC30" s="57">
        <f t="shared" ca="1" si="8"/>
        <v>0.39394055303025</v>
      </c>
      <c r="BD30" s="57">
        <f t="shared" ca="1" si="8"/>
        <v>0.24055299687074999</v>
      </c>
      <c r="BE30" s="57">
        <f t="shared" ca="1" si="8"/>
        <v>0.81100773585600006</v>
      </c>
      <c r="BF30" s="57">
        <f t="shared" ca="1" si="8"/>
        <v>0.87304278367400001</v>
      </c>
      <c r="BG30" s="57">
        <f t="shared" ca="1" si="8"/>
        <v>0.92583928293000006</v>
      </c>
      <c r="BH30" s="57">
        <f t="shared" ca="1" si="8"/>
        <v>0.85172502151274998</v>
      </c>
      <c r="BI30" s="57">
        <f t="shared" ca="1" si="8"/>
        <v>0.74499435800250002</v>
      </c>
      <c r="BJ30" s="57">
        <f t="shared" ca="1" si="8"/>
        <v>0.48843599742499999</v>
      </c>
      <c r="BK30" s="57">
        <f t="shared" ca="1" si="8"/>
        <v>0.51378697916499994</v>
      </c>
      <c r="BL30" s="57">
        <f t="shared" ca="1" si="8"/>
        <v>0.55686665961625004</v>
      </c>
      <c r="BN30" s="36" t="s">
        <v>5187</v>
      </c>
      <c r="BO30" s="57">
        <f t="shared" ca="1" si="5"/>
        <v>0.6037859184936667</v>
      </c>
      <c r="BP30" s="57">
        <f t="shared" ca="1" si="5"/>
        <v>0.78326415538433336</v>
      </c>
      <c r="BQ30" s="57">
        <f t="shared" ca="1" si="5"/>
        <v>0.79177002971099997</v>
      </c>
      <c r="BR30" s="57">
        <f t="shared" ca="1" si="5"/>
        <v>0.72346386640366667</v>
      </c>
      <c r="BS30" s="57">
        <f t="shared" ca="1" si="5"/>
        <v>0.40566939473133329</v>
      </c>
      <c r="BT30" s="57">
        <f t="shared" ca="1" si="5"/>
        <v>0.23848003599966669</v>
      </c>
      <c r="BU30" s="57">
        <f t="shared" ca="1" si="5"/>
        <v>0.79811924693666658</v>
      </c>
      <c r="BV30" s="57">
        <f t="shared" ca="1" si="5"/>
        <v>0.85199288869233347</v>
      </c>
      <c r="BW30" s="57">
        <f t="shared" ca="1" si="5"/>
        <v>0.91419848226033329</v>
      </c>
      <c r="BX30" s="57">
        <f t="shared" ca="1" si="5"/>
        <v>0.83612894486566658</v>
      </c>
      <c r="BY30" s="57">
        <f t="shared" ca="1" si="5"/>
        <v>0.72415379722666662</v>
      </c>
      <c r="BZ30" s="57">
        <f t="shared" ca="1" si="5"/>
        <v>0.48690907664100003</v>
      </c>
      <c r="CA30" s="57">
        <f t="shared" ca="1" si="5"/>
        <v>0.51348693858866667</v>
      </c>
      <c r="CB30" s="57">
        <f t="shared" ca="1" si="5"/>
        <v>0.55118859885233329</v>
      </c>
      <c r="CD30" s="36" t="s">
        <v>5187</v>
      </c>
      <c r="CE30" s="57">
        <f t="shared" ca="1" si="6"/>
        <v>0.64225352112699996</v>
      </c>
      <c r="CF30" s="57">
        <f t="shared" ca="1" si="6"/>
        <v>0.87539267015699995</v>
      </c>
      <c r="CG30" s="57">
        <f t="shared" ca="1" si="6"/>
        <v>0.83350568769400002</v>
      </c>
      <c r="CH30" s="57">
        <f t="shared" ca="1" si="6"/>
        <v>0.77382753403899995</v>
      </c>
      <c r="CI30" s="57">
        <f t="shared" ca="1" si="6"/>
        <v>0.35875402792700001</v>
      </c>
      <c r="CJ30" s="57">
        <f t="shared" ca="1" si="6"/>
        <v>0.24677187948400001</v>
      </c>
      <c r="CK30" s="57">
        <f t="shared" ca="1" si="6"/>
        <v>0.84967320261400003</v>
      </c>
      <c r="CL30" s="57">
        <f t="shared" ca="1" si="6"/>
        <v>0.93619246861899996</v>
      </c>
      <c r="CM30" s="57">
        <f t="shared" ca="1" si="6"/>
        <v>0.96076168493900005</v>
      </c>
      <c r="CN30" s="57">
        <f t="shared" ca="1" si="6"/>
        <v>0.89851325145399996</v>
      </c>
      <c r="CO30" s="57">
        <f t="shared" ca="1" si="6"/>
        <v>0.80751604033000002</v>
      </c>
      <c r="CP30" s="57">
        <f t="shared" ca="1" si="6"/>
        <v>0.49301675977699999</v>
      </c>
      <c r="CQ30" s="57">
        <f t="shared" ca="1" si="6"/>
        <v>0.51468710089400005</v>
      </c>
      <c r="CR30" s="57">
        <f t="shared" ca="1" si="6"/>
        <v>0.57390084190799995</v>
      </c>
    </row>
    <row r="31" spans="1:96" ht="15.75" x14ac:dyDescent="0.25">
      <c r="A31" s="34" t="s">
        <v>5188</v>
      </c>
      <c r="B31" s="56">
        <v>966</v>
      </c>
      <c r="C31" s="56">
        <v>1140</v>
      </c>
      <c r="D31" s="56">
        <v>1213</v>
      </c>
      <c r="E31" s="56">
        <v>776</v>
      </c>
      <c r="F31" s="56">
        <v>1059</v>
      </c>
      <c r="G31" s="56">
        <v>672</v>
      </c>
      <c r="H31" s="56">
        <v>1354</v>
      </c>
      <c r="I31" s="56">
        <v>1093</v>
      </c>
      <c r="J31" s="56">
        <v>1203</v>
      </c>
      <c r="K31" s="56">
        <v>1006</v>
      </c>
      <c r="L31" s="56">
        <v>1326</v>
      </c>
      <c r="M31" s="56">
        <v>1058</v>
      </c>
      <c r="N31" s="56">
        <v>1073</v>
      </c>
      <c r="O31" s="56">
        <v>1293</v>
      </c>
      <c r="P31" s="26"/>
      <c r="Q31" s="8" t="s">
        <v>5150</v>
      </c>
      <c r="R31" s="8" t="s">
        <v>4973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H31" s="34" t="s">
        <v>5188</v>
      </c>
      <c r="AI31" s="34">
        <f t="shared" ca="1" si="7"/>
        <v>0.74327122153199998</v>
      </c>
      <c r="AJ31" s="34">
        <f t="shared" ca="1" si="7"/>
        <v>0.47543859649100001</v>
      </c>
      <c r="AK31" s="34">
        <f t="shared" ca="1" si="7"/>
        <v>0.78153338829300001</v>
      </c>
      <c r="AL31" s="34">
        <f t="shared" ca="1" si="7"/>
        <v>0.76288659793799996</v>
      </c>
      <c r="AM31" s="34">
        <f t="shared" ca="1" si="7"/>
        <v>0.47592067988699999</v>
      </c>
      <c r="AN31" s="34">
        <f t="shared" ca="1" si="7"/>
        <v>0.3125</v>
      </c>
      <c r="AO31" s="34">
        <f t="shared" ca="1" si="7"/>
        <v>0.26809453471200001</v>
      </c>
      <c r="AP31" s="34">
        <f t="shared" ca="1" si="7"/>
        <v>0.30192131747500001</v>
      </c>
      <c r="AQ31" s="34">
        <f t="shared" ca="1" si="7"/>
        <v>0.38071487946799998</v>
      </c>
      <c r="AR31" s="34">
        <f t="shared" ca="1" si="7"/>
        <v>0.59741550695800005</v>
      </c>
      <c r="AS31" s="34">
        <f t="shared" ca="1" si="7"/>
        <v>0.49924585218700002</v>
      </c>
      <c r="AT31" s="34">
        <f t="shared" ca="1" si="7"/>
        <v>0.63705103969800003</v>
      </c>
      <c r="AU31" s="34">
        <f t="shared" ca="1" si="7"/>
        <v>0.72879776328099999</v>
      </c>
      <c r="AV31" s="34">
        <f t="shared" ca="1" si="7"/>
        <v>0.75715390564600005</v>
      </c>
      <c r="AX31" s="36" t="s">
        <v>5189</v>
      </c>
      <c r="AY31" s="57">
        <f t="shared" ca="1" si="9"/>
        <v>0.64493262624574998</v>
      </c>
      <c r="AZ31" s="57">
        <f t="shared" ca="1" si="9"/>
        <v>0.46896714338324996</v>
      </c>
      <c r="BA31" s="57">
        <f t="shared" ca="1" si="9"/>
        <v>0.74559208763849993</v>
      </c>
      <c r="BB31" s="57">
        <f t="shared" ca="1" si="8"/>
        <v>0.69733323139124992</v>
      </c>
      <c r="BC31" s="57">
        <f t="shared" ca="1" si="8"/>
        <v>0.49829408492499999</v>
      </c>
      <c r="BD31" s="57">
        <f t="shared" ca="1" si="8"/>
        <v>0.38653181723875002</v>
      </c>
      <c r="BE31" s="57">
        <f t="shared" ca="1" si="8"/>
        <v>0.37300205463225</v>
      </c>
      <c r="BF31" s="57">
        <f t="shared" ca="1" si="8"/>
        <v>0.44100248866525005</v>
      </c>
      <c r="BG31" s="57">
        <f t="shared" ca="1" si="8"/>
        <v>0.50134958976650001</v>
      </c>
      <c r="BH31" s="57">
        <f t="shared" ca="1" si="8"/>
        <v>0.54436510241975</v>
      </c>
      <c r="BI31" s="57">
        <f t="shared" ca="1" si="8"/>
        <v>0.43548981756674998</v>
      </c>
      <c r="BJ31" s="57">
        <f t="shared" ca="1" si="8"/>
        <v>0.50525295375799995</v>
      </c>
      <c r="BK31" s="57">
        <f t="shared" ca="1" si="8"/>
        <v>0.60131309775050001</v>
      </c>
      <c r="BL31" s="57">
        <f t="shared" ca="1" si="8"/>
        <v>0.63509380833400009</v>
      </c>
      <c r="BN31" s="36" t="s">
        <v>5189</v>
      </c>
      <c r="BO31" s="57">
        <f t="shared" ca="1" si="5"/>
        <v>0.64178151335700007</v>
      </c>
      <c r="BP31" s="57">
        <f t="shared" ca="1" si="5"/>
        <v>0.41384060640633336</v>
      </c>
      <c r="BQ31" s="57">
        <f t="shared" ca="1" si="5"/>
        <v>0.75079468304699992</v>
      </c>
      <c r="BR31" s="57">
        <f t="shared" ca="1" si="5"/>
        <v>0.71076800410166652</v>
      </c>
      <c r="BS31" s="57">
        <f t="shared" ca="1" si="5"/>
        <v>0.50792445154166665</v>
      </c>
      <c r="BT31" s="57">
        <f t="shared" ca="1" si="5"/>
        <v>0.37379270169166667</v>
      </c>
      <c r="BU31" s="57">
        <f t="shared" ca="1" si="5"/>
        <v>0.28014675809266665</v>
      </c>
      <c r="BV31" s="57">
        <f t="shared" ca="1" si="5"/>
        <v>0.3320702006366667</v>
      </c>
      <c r="BW31" s="57">
        <f t="shared" ca="1" si="5"/>
        <v>0.40241621781033327</v>
      </c>
      <c r="BX31" s="57">
        <f t="shared" ca="1" si="5"/>
        <v>0.50748291822233338</v>
      </c>
      <c r="BY31" s="57">
        <f t="shared" ca="1" si="5"/>
        <v>0.40635536834599995</v>
      </c>
      <c r="BZ31" s="57">
        <f t="shared" ca="1" si="5"/>
        <v>0.49487529293666666</v>
      </c>
      <c r="CA31" s="57">
        <f t="shared" ca="1" si="5"/>
        <v>0.60261659786633326</v>
      </c>
      <c r="CB31" s="57">
        <f t="shared" ca="1" si="5"/>
        <v>0.63301196337633325</v>
      </c>
      <c r="CD31" s="36" t="s">
        <v>5189</v>
      </c>
      <c r="CE31" s="57">
        <f t="shared" ca="1" si="6"/>
        <v>0.65438596491199996</v>
      </c>
      <c r="CF31" s="57">
        <f t="shared" ca="1" si="6"/>
        <v>0.63434675431400001</v>
      </c>
      <c r="CG31" s="57">
        <f t="shared" ca="1" si="6"/>
        <v>0.72998430141299997</v>
      </c>
      <c r="CH31" s="57">
        <f t="shared" ca="1" si="6"/>
        <v>0.65702891326000001</v>
      </c>
      <c r="CI31" s="57">
        <f t="shared" ca="1" si="6"/>
        <v>0.469402985075</v>
      </c>
      <c r="CJ31" s="57">
        <f t="shared" ca="1" si="6"/>
        <v>0.42474916388</v>
      </c>
      <c r="CK31" s="57">
        <f t="shared" ca="1" si="6"/>
        <v>0.65156794425099995</v>
      </c>
      <c r="CL31" s="57">
        <f t="shared" ca="1" si="6"/>
        <v>0.76779935275099997</v>
      </c>
      <c r="CM31" s="57">
        <f t="shared" ca="1" si="6"/>
        <v>0.79814970563499998</v>
      </c>
      <c r="CN31" s="57">
        <f t="shared" ca="1" si="6"/>
        <v>0.65501165501199998</v>
      </c>
      <c r="CO31" s="57">
        <f t="shared" ca="1" si="6"/>
        <v>0.52289316522899998</v>
      </c>
      <c r="CP31" s="57">
        <f t="shared" ca="1" si="6"/>
        <v>0.53638593622200004</v>
      </c>
      <c r="CQ31" s="57">
        <f t="shared" ca="1" si="6"/>
        <v>0.59740259740299995</v>
      </c>
      <c r="CR31" s="57">
        <f t="shared" ca="1" si="6"/>
        <v>0.64133934320700003</v>
      </c>
    </row>
    <row r="32" spans="1:96" ht="16.5" thickBot="1" x14ac:dyDescent="0.3">
      <c r="A32" s="34" t="s">
        <v>5190</v>
      </c>
      <c r="B32" s="56">
        <v>1911</v>
      </c>
      <c r="C32" s="56">
        <v>2706</v>
      </c>
      <c r="D32" s="56">
        <v>2841</v>
      </c>
      <c r="E32" s="56">
        <v>1844</v>
      </c>
      <c r="F32" s="56">
        <v>2612</v>
      </c>
      <c r="G32" s="56">
        <v>1980</v>
      </c>
      <c r="H32" s="56">
        <v>3110</v>
      </c>
      <c r="I32" s="56">
        <v>3171</v>
      </c>
      <c r="J32" s="56">
        <v>3364</v>
      </c>
      <c r="K32" s="56">
        <v>2480</v>
      </c>
      <c r="L32" s="56">
        <v>3017</v>
      </c>
      <c r="M32" s="56">
        <v>2628</v>
      </c>
      <c r="N32" s="56">
        <v>2613</v>
      </c>
      <c r="O32" s="56">
        <v>2809</v>
      </c>
      <c r="P32" s="26"/>
      <c r="Q32" s="40" t="s">
        <v>5150</v>
      </c>
      <c r="R32" s="40" t="s">
        <v>52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H32" s="34" t="s">
        <v>5190</v>
      </c>
      <c r="AI32" s="34">
        <f t="shared" ca="1" si="7"/>
        <v>0.68916797488199999</v>
      </c>
      <c r="AJ32" s="34">
        <f t="shared" ca="1" si="7"/>
        <v>0.53362897265300002</v>
      </c>
      <c r="AK32" s="34">
        <f t="shared" ca="1" si="7"/>
        <v>0.74093629003899997</v>
      </c>
      <c r="AL32" s="34">
        <f t="shared" ca="1" si="7"/>
        <v>0.68383947939300005</v>
      </c>
      <c r="AM32" s="34">
        <f t="shared" ca="1" si="7"/>
        <v>0.39203675344599997</v>
      </c>
      <c r="AN32" s="34">
        <f t="shared" ca="1" si="7"/>
        <v>0.22171717171700001</v>
      </c>
      <c r="AO32" s="34">
        <f t="shared" ca="1" si="7"/>
        <v>0.34855305466199998</v>
      </c>
      <c r="AP32" s="34">
        <f t="shared" ca="1" si="7"/>
        <v>0.39735099337699997</v>
      </c>
      <c r="AQ32" s="34">
        <f t="shared" ca="1" si="7"/>
        <v>0.50118906064199997</v>
      </c>
      <c r="AR32" s="34">
        <f t="shared" ca="1" si="7"/>
        <v>0.72379032258099996</v>
      </c>
      <c r="AS32" s="34">
        <f t="shared" ca="1" si="7"/>
        <v>0.566788200199</v>
      </c>
      <c r="AT32" s="34">
        <f t="shared" ca="1" si="7"/>
        <v>0.58409436834100004</v>
      </c>
      <c r="AU32" s="34">
        <f t="shared" ca="1" si="7"/>
        <v>0.61308840413300003</v>
      </c>
      <c r="AV32" s="34">
        <f t="shared" ca="1" si="7"/>
        <v>0.67176931292300002</v>
      </c>
      <c r="AX32" s="36" t="s">
        <v>5191</v>
      </c>
      <c r="AY32" s="57">
        <f t="shared" ca="1" si="9"/>
        <v>0.66834258036725003</v>
      </c>
      <c r="AZ32" s="57">
        <f t="shared" ca="1" si="9"/>
        <v>0.56233245208924998</v>
      </c>
      <c r="BA32" s="57">
        <f t="shared" ca="1" si="9"/>
        <v>0.71653678381125008</v>
      </c>
      <c r="BB32" s="57">
        <f t="shared" ca="1" si="8"/>
        <v>0.67329312015450005</v>
      </c>
      <c r="BC32" s="57">
        <f t="shared" ca="1" si="8"/>
        <v>0.40773385602324996</v>
      </c>
      <c r="BD32" s="57">
        <f t="shared" ca="1" si="8"/>
        <v>0.27151497352374998</v>
      </c>
      <c r="BE32" s="57">
        <f t="shared" ca="1" si="8"/>
        <v>0.45982267787124997</v>
      </c>
      <c r="BF32" s="57">
        <f t="shared" ca="1" si="8"/>
        <v>0.53540978373850001</v>
      </c>
      <c r="BG32" s="57">
        <f t="shared" ca="1" si="8"/>
        <v>0.61929584613724997</v>
      </c>
      <c r="BH32" s="57">
        <f t="shared" ca="1" si="8"/>
        <v>0.66246579732650013</v>
      </c>
      <c r="BI32" s="57">
        <f t="shared" ca="1" si="8"/>
        <v>0.5334588463255</v>
      </c>
      <c r="BJ32" s="57">
        <f t="shared" ca="1" si="8"/>
        <v>0.50943876077375005</v>
      </c>
      <c r="BK32" s="57">
        <f t="shared" ca="1" si="8"/>
        <v>0.54651797494924992</v>
      </c>
      <c r="BL32" s="57">
        <f t="shared" ca="1" si="8"/>
        <v>0.60458394954475003</v>
      </c>
      <c r="BN32" s="36" t="s">
        <v>5191</v>
      </c>
      <c r="BO32" s="57">
        <f t="shared" ca="1" si="5"/>
        <v>0.65757913669233325</v>
      </c>
      <c r="BP32" s="57">
        <f t="shared" ca="1" si="5"/>
        <v>0.49803807705533337</v>
      </c>
      <c r="BQ32" s="57">
        <f t="shared" ca="1" si="5"/>
        <v>0.71432692224333338</v>
      </c>
      <c r="BR32" s="57">
        <f t="shared" ca="1" si="5"/>
        <v>0.66672839359466674</v>
      </c>
      <c r="BS32" s="57">
        <f t="shared" ca="1" si="5"/>
        <v>0.41020265262100003</v>
      </c>
      <c r="BT32" s="57">
        <f t="shared" ca="1" si="5"/>
        <v>0.26252453738833331</v>
      </c>
      <c r="BU32" s="57">
        <f t="shared" ca="1" si="5"/>
        <v>0.36528988628433329</v>
      </c>
      <c r="BV32" s="57">
        <f t="shared" ca="1" si="5"/>
        <v>0.45107701216733331</v>
      </c>
      <c r="BW32" s="57">
        <f t="shared" ca="1" si="5"/>
        <v>0.54171560310666667</v>
      </c>
      <c r="BX32" s="57">
        <f t="shared" ca="1" si="5"/>
        <v>0.63972261259633345</v>
      </c>
      <c r="BY32" s="57">
        <f t="shared" ca="1" si="5"/>
        <v>0.51936561869166675</v>
      </c>
      <c r="BZ32" s="57">
        <f t="shared" ca="1" si="5"/>
        <v>0.49494138648500002</v>
      </c>
      <c r="CA32" s="57">
        <f t="shared" ca="1" si="5"/>
        <v>0.54097133501999994</v>
      </c>
      <c r="CB32" s="57">
        <f t="shared" ca="1" si="5"/>
        <v>0.58772112812866661</v>
      </c>
      <c r="CD32" s="36" t="s">
        <v>5191</v>
      </c>
      <c r="CE32" s="57">
        <f t="shared" ca="1" si="6"/>
        <v>0.70063291139200001</v>
      </c>
      <c r="CF32" s="57">
        <f t="shared" ca="1" si="6"/>
        <v>0.75521557719099996</v>
      </c>
      <c r="CG32" s="57">
        <f t="shared" ca="1" si="6"/>
        <v>0.72316636851500005</v>
      </c>
      <c r="CH32" s="57">
        <f t="shared" ca="1" si="6"/>
        <v>0.69298729983399998</v>
      </c>
      <c r="CI32" s="57">
        <f t="shared" ca="1" si="6"/>
        <v>0.40032746622999998</v>
      </c>
      <c r="CJ32" s="57">
        <f t="shared" ca="1" si="6"/>
        <v>0.29848628192999999</v>
      </c>
      <c r="CK32" s="57">
        <f t="shared" ca="1" si="6"/>
        <v>0.74342105263199998</v>
      </c>
      <c r="CL32" s="57">
        <f t="shared" ca="1" si="6"/>
        <v>0.78840809845199999</v>
      </c>
      <c r="CM32" s="57">
        <f t="shared" ca="1" si="6"/>
        <v>0.852036575229</v>
      </c>
      <c r="CN32" s="57">
        <f t="shared" ca="1" si="6"/>
        <v>0.73069535151700005</v>
      </c>
      <c r="CO32" s="57">
        <f t="shared" ca="1" si="6"/>
        <v>0.57573852922699997</v>
      </c>
      <c r="CP32" s="57">
        <f t="shared" ca="1" si="6"/>
        <v>0.55293088363999998</v>
      </c>
      <c r="CQ32" s="57">
        <f t="shared" ca="1" si="6"/>
        <v>0.56315789473699995</v>
      </c>
      <c r="CR32" s="57">
        <f t="shared" ca="1" si="6"/>
        <v>0.65517241379299995</v>
      </c>
    </row>
    <row r="33" spans="1:96" ht="15.75" x14ac:dyDescent="0.25">
      <c r="A33" s="34" t="s">
        <v>5192</v>
      </c>
      <c r="B33" s="56">
        <v>826</v>
      </c>
      <c r="C33" s="56">
        <v>1988</v>
      </c>
      <c r="D33" s="56">
        <v>1630</v>
      </c>
      <c r="E33" s="56">
        <v>1012</v>
      </c>
      <c r="F33" s="56">
        <v>1516</v>
      </c>
      <c r="G33" s="56">
        <v>930</v>
      </c>
      <c r="H33" s="56">
        <v>1913</v>
      </c>
      <c r="I33" s="56">
        <v>1504</v>
      </c>
      <c r="J33" s="56">
        <v>1554</v>
      </c>
      <c r="K33" s="56">
        <v>1599</v>
      </c>
      <c r="L33" s="56">
        <v>1790</v>
      </c>
      <c r="M33" s="56">
        <v>1624</v>
      </c>
      <c r="N33" s="56">
        <v>1454</v>
      </c>
      <c r="O33" s="56">
        <v>1417</v>
      </c>
      <c r="P33" s="26"/>
      <c r="Q33" s="8" t="s">
        <v>5152</v>
      </c>
      <c r="R33" s="8" t="s">
        <v>5054</v>
      </c>
      <c r="S33" s="35">
        <v>0.41263537906100001</v>
      </c>
      <c r="T33" s="35">
        <v>0.57109420713900005</v>
      </c>
      <c r="U33" s="35">
        <v>0.37002237136499999</v>
      </c>
      <c r="V33" s="35">
        <v>0.36223662884899999</v>
      </c>
      <c r="W33" s="35">
        <v>0.69442508710799999</v>
      </c>
      <c r="X33" s="35">
        <v>0.80705705705700004</v>
      </c>
      <c r="Y33" s="35">
        <v>0.50295698924700005</v>
      </c>
      <c r="Z33" s="35">
        <v>0.49793388429800001</v>
      </c>
      <c r="AA33" s="35">
        <v>0.43865965106600002</v>
      </c>
      <c r="AB33" s="35">
        <v>0.219391131701</v>
      </c>
      <c r="AC33" s="35">
        <v>0.33374906460499998</v>
      </c>
      <c r="AD33" s="35">
        <v>0.43615715162699997</v>
      </c>
      <c r="AE33" s="35">
        <v>0.40230531346600001</v>
      </c>
      <c r="AF33" s="35">
        <v>0.33923903572500003</v>
      </c>
      <c r="AH33" s="34" t="s">
        <v>5192</v>
      </c>
      <c r="AI33" s="34">
        <f t="shared" ca="1" si="7"/>
        <v>0.71670702179199997</v>
      </c>
      <c r="AJ33" s="34">
        <f t="shared" ca="1" si="7"/>
        <v>0.33450704225400002</v>
      </c>
      <c r="AK33" s="34">
        <f t="shared" ca="1" si="7"/>
        <v>0.73006134969299996</v>
      </c>
      <c r="AL33" s="34">
        <f t="shared" ca="1" si="7"/>
        <v>0.63043478260899999</v>
      </c>
      <c r="AM33" s="34">
        <f t="shared" ca="1" si="7"/>
        <v>0.35883905013200001</v>
      </c>
      <c r="AN33" s="34">
        <f t="shared" ca="1" si="7"/>
        <v>0.23333333333299999</v>
      </c>
      <c r="AO33" s="34">
        <f t="shared" ca="1" si="7"/>
        <v>0.26502875065300002</v>
      </c>
      <c r="AP33" s="34">
        <f t="shared" ca="1" si="7"/>
        <v>0.37034574468100001</v>
      </c>
      <c r="AQ33" s="34">
        <f t="shared" ca="1" si="7"/>
        <v>0.43693693693699998</v>
      </c>
      <c r="AR33" s="34">
        <f t="shared" ca="1" si="7"/>
        <v>0.280175109443</v>
      </c>
      <c r="AS33" s="34">
        <f t="shared" ca="1" si="7"/>
        <v>0.20335195530700001</v>
      </c>
      <c r="AT33" s="34">
        <f t="shared" ca="1" si="7"/>
        <v>0.61330049261099995</v>
      </c>
      <c r="AU33" s="34">
        <f t="shared" ca="1" si="7"/>
        <v>0.67193947730400005</v>
      </c>
      <c r="AV33" s="34">
        <f t="shared" ca="1" si="7"/>
        <v>0.79745942131299996</v>
      </c>
      <c r="AX33" s="36" t="s">
        <v>5193</v>
      </c>
      <c r="AY33" s="57">
        <f t="shared" ca="1" si="9"/>
        <v>0.67844527738799998</v>
      </c>
      <c r="AZ33" s="57">
        <f t="shared" ca="1" si="9"/>
        <v>0.42910067757899995</v>
      </c>
      <c r="BA33" s="57">
        <f t="shared" ca="1" si="9"/>
        <v>0.677234706824</v>
      </c>
      <c r="BB33" s="57">
        <f t="shared" ca="1" si="8"/>
        <v>0.59908812994075</v>
      </c>
      <c r="BC33" s="57">
        <f t="shared" ca="1" si="8"/>
        <v>0.37550030115049998</v>
      </c>
      <c r="BD33" s="57">
        <f t="shared" ca="1" si="8"/>
        <v>0.22787661938749998</v>
      </c>
      <c r="BE33" s="57">
        <f t="shared" ca="1" si="8"/>
        <v>0.32960547139449997</v>
      </c>
      <c r="BF33" s="57">
        <f t="shared" ca="1" si="8"/>
        <v>0.44610062016325003</v>
      </c>
      <c r="BG33" s="57">
        <f t="shared" ca="1" si="8"/>
        <v>0.51155431758049996</v>
      </c>
      <c r="BH33" s="57">
        <f t="shared" ca="1" si="8"/>
        <v>0.39857912838475001</v>
      </c>
      <c r="BI33" s="57">
        <f t="shared" ca="1" si="8"/>
        <v>0.28530585500975003</v>
      </c>
      <c r="BJ33" s="57">
        <f t="shared" ca="1" si="8"/>
        <v>0.56004069752700003</v>
      </c>
      <c r="BK33" s="57">
        <f t="shared" ca="1" si="8"/>
        <v>0.60417960223650002</v>
      </c>
      <c r="BL33" s="57">
        <f t="shared" ca="1" si="8"/>
        <v>0.72511784031099991</v>
      </c>
      <c r="BN33" s="36" t="s">
        <v>5193</v>
      </c>
      <c r="BO33" s="57">
        <f t="shared" ca="1" si="5"/>
        <v>0.67727464100266666</v>
      </c>
      <c r="BP33" s="57">
        <f t="shared" ca="1" si="5"/>
        <v>0.37890081261199998</v>
      </c>
      <c r="BQ33" s="57">
        <f t="shared" ca="1" si="5"/>
        <v>0.68419300802100003</v>
      </c>
      <c r="BR33" s="57">
        <f t="shared" ca="1" si="5"/>
        <v>0.60726902173933339</v>
      </c>
      <c r="BS33" s="57">
        <f t="shared" ca="1" si="5"/>
        <v>0.38745035294300001</v>
      </c>
      <c r="BT33" s="57">
        <f t="shared" ca="1" si="5"/>
        <v>0.23166362276166663</v>
      </c>
      <c r="BU33" s="57">
        <f t="shared" ca="1" si="5"/>
        <v>0.26363026736566669</v>
      </c>
      <c r="BV33" s="57">
        <f t="shared" ca="1" si="5"/>
        <v>0.36439864556200002</v>
      </c>
      <c r="BW33" s="57">
        <f t="shared" ca="1" si="5"/>
        <v>0.43368830525033331</v>
      </c>
      <c r="BX33" s="57">
        <f t="shared" ca="1" si="5"/>
        <v>0.33566059613900001</v>
      </c>
      <c r="BY33" s="57">
        <f t="shared" ca="1" si="5"/>
        <v>0.24118128734266667</v>
      </c>
      <c r="BZ33" s="57">
        <f t="shared" ca="1" si="5"/>
        <v>0.55509033840533328</v>
      </c>
      <c r="CA33" s="57">
        <f t="shared" ca="1" si="5"/>
        <v>0.59917280298200004</v>
      </c>
      <c r="CB33" s="57">
        <f t="shared" ca="1" si="5"/>
        <v>0.71940110666899992</v>
      </c>
      <c r="CD33" s="36" t="s">
        <v>5193</v>
      </c>
      <c r="CE33" s="57">
        <f t="shared" ca="1" si="6"/>
        <v>0.68195718654399995</v>
      </c>
      <c r="CF33" s="57">
        <f t="shared" ca="1" si="6"/>
        <v>0.57970027248</v>
      </c>
      <c r="CG33" s="57">
        <f t="shared" ca="1" si="6"/>
        <v>0.65635980323300003</v>
      </c>
      <c r="CH33" s="57">
        <f t="shared" ca="1" si="6"/>
        <v>0.57454545454499995</v>
      </c>
      <c r="CI33" s="57">
        <f t="shared" ca="1" si="6"/>
        <v>0.33965014577300001</v>
      </c>
      <c r="CJ33" s="57">
        <f t="shared" ca="1" si="6"/>
        <v>0.21651560926499999</v>
      </c>
      <c r="CK33" s="57">
        <f t="shared" ca="1" si="6"/>
        <v>0.52753108348099997</v>
      </c>
      <c r="CL33" s="57">
        <f t="shared" ca="1" si="6"/>
        <v>0.69120654396699999</v>
      </c>
      <c r="CM33" s="57">
        <f t="shared" ca="1" si="6"/>
        <v>0.74515235457100004</v>
      </c>
      <c r="CN33" s="57">
        <f t="shared" ca="1" si="6"/>
        <v>0.58733472512200002</v>
      </c>
      <c r="CO33" s="57">
        <f t="shared" ca="1" si="6"/>
        <v>0.41767955801099999</v>
      </c>
      <c r="CP33" s="57">
        <f t="shared" ca="1" si="6"/>
        <v>0.57489177489200005</v>
      </c>
      <c r="CQ33" s="57">
        <f t="shared" ca="1" si="6"/>
        <v>0.61919999999999997</v>
      </c>
      <c r="CR33" s="57">
        <f t="shared" ca="1" si="6"/>
        <v>0.74226804123699996</v>
      </c>
    </row>
    <row r="34" spans="1:96" ht="15.75" x14ac:dyDescent="0.25">
      <c r="A34" s="34" t="s">
        <v>5194</v>
      </c>
      <c r="B34" s="56">
        <v>1037</v>
      </c>
      <c r="C34" s="56">
        <v>1532</v>
      </c>
      <c r="D34" s="56">
        <v>1592</v>
      </c>
      <c r="E34" s="56">
        <v>1027</v>
      </c>
      <c r="F34" s="56">
        <v>1748</v>
      </c>
      <c r="G34" s="56">
        <v>922</v>
      </c>
      <c r="H34" s="56">
        <v>2098</v>
      </c>
      <c r="I34" s="56">
        <v>1567</v>
      </c>
      <c r="J34" s="56">
        <v>1221</v>
      </c>
      <c r="K34" s="56">
        <v>1288</v>
      </c>
      <c r="L34" s="56">
        <v>1908</v>
      </c>
      <c r="M34" s="56">
        <v>1694</v>
      </c>
      <c r="N34" s="56">
        <v>1640</v>
      </c>
      <c r="O34" s="56">
        <v>2023</v>
      </c>
      <c r="P34" s="26"/>
      <c r="Q34" s="8" t="s">
        <v>5152</v>
      </c>
      <c r="R34" s="8" t="s">
        <v>5056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2.7693159789500001E-4</v>
      </c>
      <c r="AB34" s="35">
        <v>3.3090668431500002E-4</v>
      </c>
      <c r="AC34" s="35">
        <v>0</v>
      </c>
      <c r="AD34" s="35">
        <v>0</v>
      </c>
      <c r="AE34" s="35">
        <v>0</v>
      </c>
      <c r="AF34" s="35">
        <v>0</v>
      </c>
      <c r="AH34" s="34" t="s">
        <v>5194</v>
      </c>
      <c r="AI34" s="34">
        <f t="shared" ca="1" si="7"/>
        <v>0.66152362584400004</v>
      </c>
      <c r="AJ34" s="34">
        <f t="shared" ca="1" si="7"/>
        <v>0.60248041775500005</v>
      </c>
      <c r="AK34" s="34">
        <f t="shared" ca="1" si="7"/>
        <v>0.73743718592999996</v>
      </c>
      <c r="AL34" s="34">
        <f t="shared" ca="1" si="7"/>
        <v>0.68743914313499999</v>
      </c>
      <c r="AM34" s="34">
        <f t="shared" ca="1" si="7"/>
        <v>0.43077803203699999</v>
      </c>
      <c r="AN34" s="34">
        <f t="shared" ca="1" si="7"/>
        <v>0.303687635575</v>
      </c>
      <c r="AO34" s="34">
        <f t="shared" ca="1" si="7"/>
        <v>0.65967588179199999</v>
      </c>
      <c r="AP34" s="34">
        <f t="shared" ca="1" si="7"/>
        <v>0.83152520740299996</v>
      </c>
      <c r="AQ34" s="34">
        <f t="shared" ca="1" si="7"/>
        <v>0.88779688779699995</v>
      </c>
      <c r="AR34" s="34">
        <f t="shared" ca="1" si="7"/>
        <v>0.74145962732899995</v>
      </c>
      <c r="AS34" s="34">
        <f t="shared" ca="1" si="7"/>
        <v>0.61582809224299995</v>
      </c>
      <c r="AT34" s="34">
        <f t="shared" ca="1" si="7"/>
        <v>0.56847697756799997</v>
      </c>
      <c r="AU34" s="34">
        <f t="shared" ca="1" si="7"/>
        <v>0.64634146341499998</v>
      </c>
      <c r="AV34" s="34">
        <f t="shared" ca="1" si="7"/>
        <v>0.73405832921400005</v>
      </c>
      <c r="AX34" s="36" t="s">
        <v>5195</v>
      </c>
      <c r="AY34" s="57">
        <f t="shared" ca="1" si="9"/>
        <v>0.60943087645174998</v>
      </c>
      <c r="AZ34" s="57">
        <f t="shared" ca="1" si="9"/>
        <v>0.66575158681025004</v>
      </c>
      <c r="BA34" s="57">
        <f t="shared" ca="1" si="9"/>
        <v>0.69736749950199994</v>
      </c>
      <c r="BB34" s="57">
        <f t="shared" ca="1" si="8"/>
        <v>0.64946898951374998</v>
      </c>
      <c r="BC34" s="57">
        <f t="shared" ca="1" si="8"/>
        <v>0.48827469121799999</v>
      </c>
      <c r="BD34" s="57">
        <f t="shared" ca="1" si="8"/>
        <v>0.32465393219825006</v>
      </c>
      <c r="BE34" s="57">
        <f t="shared" ca="1" si="8"/>
        <v>0.61866586096624998</v>
      </c>
      <c r="BF34" s="57">
        <f t="shared" ca="1" si="8"/>
        <v>0.78739956522300003</v>
      </c>
      <c r="BG34" s="57">
        <f t="shared" ca="1" si="8"/>
        <v>0.8405961699229999</v>
      </c>
      <c r="BH34" s="57">
        <f t="shared" ca="1" si="8"/>
        <v>0.71154319260800003</v>
      </c>
      <c r="BI34" s="57">
        <f t="shared" ca="1" si="8"/>
        <v>0.56059787932749994</v>
      </c>
      <c r="BJ34" s="57">
        <f t="shared" ca="1" si="8"/>
        <v>0.49677115079649997</v>
      </c>
      <c r="BK34" s="57">
        <f t="shared" ca="1" si="8"/>
        <v>0.54687736508050011</v>
      </c>
      <c r="BL34" s="57">
        <f t="shared" ca="1" si="8"/>
        <v>0.65262700415024999</v>
      </c>
      <c r="BN34" s="36" t="s">
        <v>5195</v>
      </c>
      <c r="BO34" s="57">
        <f t="shared" ca="1" si="5"/>
        <v>0.62549209659033334</v>
      </c>
      <c r="BP34" s="57">
        <f t="shared" ca="1" si="5"/>
        <v>0.65129276061533325</v>
      </c>
      <c r="BQ34" s="57">
        <f t="shared" ca="1" si="5"/>
        <v>0.71353834539200001</v>
      </c>
      <c r="BR34" s="57">
        <f t="shared" ca="1" si="5"/>
        <v>0.65118355587233345</v>
      </c>
      <c r="BS34" s="57">
        <f t="shared" ca="1" si="5"/>
        <v>0.4697127353736667</v>
      </c>
      <c r="BT34" s="57">
        <f t="shared" ca="1" si="5"/>
        <v>0.30587084236166667</v>
      </c>
      <c r="BU34" s="57">
        <f t="shared" ca="1" si="5"/>
        <v>0.61304980839099998</v>
      </c>
      <c r="BV34" s="57">
        <f t="shared" ca="1" si="5"/>
        <v>0.7881376919023334</v>
      </c>
      <c r="BW34" s="57">
        <f t="shared" ca="1" si="5"/>
        <v>0.84059207136133329</v>
      </c>
      <c r="BX34" s="57">
        <f t="shared" ca="1" si="5"/>
        <v>0.72105541149466668</v>
      </c>
      <c r="BY34" s="57">
        <f t="shared" ca="1" si="5"/>
        <v>0.57178482675766662</v>
      </c>
      <c r="BZ34" s="57">
        <f t="shared" ca="1" si="5"/>
        <v>0.50914283951000006</v>
      </c>
      <c r="CA34" s="57">
        <f t="shared" ca="1" si="5"/>
        <v>0.56458238303133335</v>
      </c>
      <c r="CB34" s="57">
        <f t="shared" ca="1" si="5"/>
        <v>0.66478876143933341</v>
      </c>
      <c r="CD34" s="36" t="s">
        <v>5195</v>
      </c>
      <c r="CE34" s="57">
        <f t="shared" ca="1" si="6"/>
        <v>0.56124721603600003</v>
      </c>
      <c r="CF34" s="57">
        <f t="shared" ca="1" si="6"/>
        <v>0.70912806539499995</v>
      </c>
      <c r="CG34" s="57">
        <f t="shared" ca="1" si="6"/>
        <v>0.64885496183199998</v>
      </c>
      <c r="CH34" s="57">
        <f t="shared" ca="1" si="6"/>
        <v>0.64432529043800002</v>
      </c>
      <c r="CI34" s="57">
        <f t="shared" ca="1" si="6"/>
        <v>0.54396055875100002</v>
      </c>
      <c r="CJ34" s="57">
        <f t="shared" ca="1" si="6"/>
        <v>0.38100320170800001</v>
      </c>
      <c r="CK34" s="57">
        <f t="shared" ca="1" si="6"/>
        <v>0.63551401869199997</v>
      </c>
      <c r="CL34" s="57">
        <f t="shared" ca="1" si="6"/>
        <v>0.78518518518500002</v>
      </c>
      <c r="CM34" s="57">
        <f t="shared" ca="1" si="6"/>
        <v>0.84060846560799996</v>
      </c>
      <c r="CN34" s="57">
        <f t="shared" ca="1" si="6"/>
        <v>0.68300653594799998</v>
      </c>
      <c r="CO34" s="57">
        <f t="shared" ca="1" si="6"/>
        <v>0.527037037037</v>
      </c>
      <c r="CP34" s="57">
        <f t="shared" ca="1" si="6"/>
        <v>0.459656084656</v>
      </c>
      <c r="CQ34" s="57">
        <f t="shared" ca="1" si="6"/>
        <v>0.49376231122800002</v>
      </c>
      <c r="CR34" s="57">
        <f t="shared" ca="1" si="6"/>
        <v>0.61614173228299995</v>
      </c>
    </row>
    <row r="35" spans="1:96" ht="15.75" x14ac:dyDescent="0.25">
      <c r="A35" s="34" t="s">
        <v>5196</v>
      </c>
      <c r="B35" s="56">
        <v>565</v>
      </c>
      <c r="C35" s="56">
        <v>887</v>
      </c>
      <c r="D35" s="56">
        <v>831</v>
      </c>
      <c r="E35" s="56">
        <v>525</v>
      </c>
      <c r="F35" s="56">
        <v>665</v>
      </c>
      <c r="G35" s="56">
        <v>737</v>
      </c>
      <c r="H35" s="56">
        <v>1029</v>
      </c>
      <c r="I35" s="56">
        <v>878</v>
      </c>
      <c r="J35" s="56">
        <v>836</v>
      </c>
      <c r="K35" s="56">
        <v>890</v>
      </c>
      <c r="L35" s="56">
        <v>1302</v>
      </c>
      <c r="M35" s="56">
        <v>890</v>
      </c>
      <c r="N35" s="56">
        <v>855</v>
      </c>
      <c r="O35" s="56">
        <v>717</v>
      </c>
      <c r="P35" s="26"/>
      <c r="Q35" s="8" t="s">
        <v>5152</v>
      </c>
      <c r="R35" s="8" t="s">
        <v>5058</v>
      </c>
      <c r="S35" s="35">
        <v>3.6101083032499999E-4</v>
      </c>
      <c r="T35" s="35">
        <v>0</v>
      </c>
      <c r="U35" s="35">
        <v>0</v>
      </c>
      <c r="V35" s="35">
        <v>0</v>
      </c>
      <c r="W35" s="35">
        <v>3.4843205574900001E-4</v>
      </c>
      <c r="X35" s="35">
        <v>7.50750750751E-4</v>
      </c>
      <c r="Y35" s="35">
        <v>5.3763440860200005E-4</v>
      </c>
      <c r="Z35" s="35">
        <v>2.5826446280999998E-4</v>
      </c>
      <c r="AA35" s="35">
        <v>0</v>
      </c>
      <c r="AB35" s="35">
        <v>3.3090668431500002E-4</v>
      </c>
      <c r="AC35" s="35">
        <v>0</v>
      </c>
      <c r="AD35" s="35">
        <v>3.0693677102499998E-4</v>
      </c>
      <c r="AE35" s="35">
        <v>0</v>
      </c>
      <c r="AF35" s="35">
        <v>0</v>
      </c>
      <c r="AH35" s="34" t="s">
        <v>5196</v>
      </c>
      <c r="AI35" s="34">
        <f t="shared" ca="1" si="7"/>
        <v>0.65486725663699996</v>
      </c>
      <c r="AJ35" s="34">
        <f t="shared" ca="1" si="7"/>
        <v>0.33032694475800001</v>
      </c>
      <c r="AK35" s="34">
        <f t="shared" ca="1" si="7"/>
        <v>0.77978339350199999</v>
      </c>
      <c r="AL35" s="34">
        <f t="shared" ca="1" si="7"/>
        <v>0.73523809523799999</v>
      </c>
      <c r="AM35" s="34">
        <f t="shared" ca="1" si="7"/>
        <v>0.66766917293200001</v>
      </c>
      <c r="AN35" s="34">
        <f t="shared" ca="1" si="7"/>
        <v>0.56987788331099998</v>
      </c>
      <c r="AO35" s="34">
        <f t="shared" ca="1" si="7"/>
        <v>0.16229348882399999</v>
      </c>
      <c r="AP35" s="34">
        <f t="shared" ca="1" si="7"/>
        <v>0.220956719818</v>
      </c>
      <c r="AQ35" s="34">
        <f t="shared" ca="1" si="7"/>
        <v>0.23684210526300001</v>
      </c>
      <c r="AR35" s="34">
        <f t="shared" ca="1" si="7"/>
        <v>0.23033707865200001</v>
      </c>
      <c r="AS35" s="34">
        <f t="shared" ca="1" si="7"/>
        <v>0.13594470046099999</v>
      </c>
      <c r="AT35" s="34">
        <f t="shared" ca="1" si="7"/>
        <v>0.58426966292100002</v>
      </c>
      <c r="AU35" s="34">
        <f t="shared" ca="1" si="7"/>
        <v>0.69824561403499996</v>
      </c>
      <c r="AV35" s="34">
        <f t="shared" ca="1" si="7"/>
        <v>0.808926080893</v>
      </c>
      <c r="AX35" s="36" t="s">
        <v>5197</v>
      </c>
      <c r="AY35" s="57">
        <f t="shared" ca="1" si="9"/>
        <v>0.65447584120299995</v>
      </c>
      <c r="AZ35" s="57">
        <f t="shared" ca="1" si="9"/>
        <v>0.36148398113375002</v>
      </c>
      <c r="BA35" s="57">
        <f t="shared" ca="1" si="9"/>
        <v>0.76731258587524998</v>
      </c>
      <c r="BB35" s="57">
        <f t="shared" ca="1" si="8"/>
        <v>0.70443848698300005</v>
      </c>
      <c r="BC35" s="57">
        <f t="shared" ca="1" si="8"/>
        <v>0.63249726799924999</v>
      </c>
      <c r="BD35" s="57">
        <f t="shared" ca="1" si="8"/>
        <v>0.49937541932250001</v>
      </c>
      <c r="BE35" s="57">
        <f t="shared" ca="1" si="8"/>
        <v>0.25492017477075002</v>
      </c>
      <c r="BF35" s="57">
        <f t="shared" ca="1" si="8"/>
        <v>0.30268380263700001</v>
      </c>
      <c r="BG35" s="57">
        <f t="shared" ca="1" si="8"/>
        <v>0.36252017821850002</v>
      </c>
      <c r="BH35" s="57">
        <f t="shared" ca="1" si="8"/>
        <v>0.29023322931000001</v>
      </c>
      <c r="BI35" s="57">
        <f t="shared" ca="1" si="8"/>
        <v>0.21037779117625</v>
      </c>
      <c r="BJ35" s="57">
        <f t="shared" ca="1" si="8"/>
        <v>0.51284751727100009</v>
      </c>
      <c r="BK35" s="57">
        <f t="shared" ca="1" si="8"/>
        <v>0.63069377628649992</v>
      </c>
      <c r="BL35" s="57">
        <f t="shared" ca="1" si="8"/>
        <v>0.72417200530374992</v>
      </c>
      <c r="BN35" s="36" t="s">
        <v>5197</v>
      </c>
      <c r="BO35" s="57">
        <f t="shared" ca="1" si="5"/>
        <v>0.63930112160399999</v>
      </c>
      <c r="BP35" s="57">
        <f t="shared" ca="1" si="5"/>
        <v>0.35142308595599997</v>
      </c>
      <c r="BQ35" s="57">
        <f t="shared" ca="1" si="5"/>
        <v>0.77541119457466667</v>
      </c>
      <c r="BR35" s="57">
        <f t="shared" ca="1" si="5"/>
        <v>0.71702909375500001</v>
      </c>
      <c r="BS35" s="57">
        <f t="shared" ca="1" si="5"/>
        <v>0.63900456016600005</v>
      </c>
      <c r="BT35" s="57">
        <f t="shared" ca="1" si="5"/>
        <v>0.49864801496366667</v>
      </c>
      <c r="BU35" s="57">
        <f t="shared" ca="1" si="5"/>
        <v>0.19229209034633332</v>
      </c>
      <c r="BV35" s="57">
        <f t="shared" ca="1" si="5"/>
        <v>0.23483359886099997</v>
      </c>
      <c r="BW35" s="57">
        <f t="shared" ca="1" si="5"/>
        <v>0.28525515579866667</v>
      </c>
      <c r="BX35" s="57">
        <f t="shared" ca="1" si="5"/>
        <v>0.25075969036200002</v>
      </c>
      <c r="BY35" s="57">
        <f t="shared" ca="1" si="5"/>
        <v>0.177112489145</v>
      </c>
      <c r="BZ35" s="57">
        <f t="shared" ca="1" si="5"/>
        <v>0.50559962470499997</v>
      </c>
      <c r="CA35" s="57">
        <f t="shared" ca="1" si="5"/>
        <v>0.61569980982333339</v>
      </c>
      <c r="CB35" s="57">
        <f t="shared" ca="1" si="5"/>
        <v>0.71094419984266677</v>
      </c>
      <c r="CD35" s="36" t="s">
        <v>5197</v>
      </c>
      <c r="CE35" s="57">
        <f t="shared" ca="1" si="6"/>
        <v>0.7</v>
      </c>
      <c r="CF35" s="57">
        <f t="shared" ca="1" si="6"/>
        <v>0.39166666666700001</v>
      </c>
      <c r="CG35" s="57">
        <f t="shared" ca="1" si="6"/>
        <v>0.74301675977699999</v>
      </c>
      <c r="CH35" s="57">
        <f t="shared" ca="1" si="6"/>
        <v>0.66666666666700003</v>
      </c>
      <c r="CI35" s="57">
        <f t="shared" ca="1" si="6"/>
        <v>0.61297539149900004</v>
      </c>
      <c r="CJ35" s="57">
        <f t="shared" ca="1" si="6"/>
        <v>0.50155763239899998</v>
      </c>
      <c r="CK35" s="57">
        <f t="shared" ca="1" si="6"/>
        <v>0.442804428044</v>
      </c>
      <c r="CL35" s="57">
        <f t="shared" ca="1" si="6"/>
        <v>0.50623441396500002</v>
      </c>
      <c r="CM35" s="57">
        <f t="shared" ca="1" si="6"/>
        <v>0.59431524547799996</v>
      </c>
      <c r="CN35" s="57">
        <f t="shared" ca="1" si="6"/>
        <v>0.40865384615400002</v>
      </c>
      <c r="CO35" s="57">
        <f t="shared" ca="1" si="6"/>
        <v>0.31017369726999999</v>
      </c>
      <c r="CP35" s="57">
        <f t="shared" ca="1" si="6"/>
        <v>0.53459119496899998</v>
      </c>
      <c r="CQ35" s="57">
        <f t="shared" ca="1" si="6"/>
        <v>0.67567567567599995</v>
      </c>
      <c r="CR35" s="57">
        <f t="shared" ca="1" si="6"/>
        <v>0.76385542168700005</v>
      </c>
    </row>
    <row r="36" spans="1:96" ht="15.75" x14ac:dyDescent="0.25">
      <c r="A36" s="34" t="s">
        <v>5198</v>
      </c>
      <c r="B36" s="56">
        <v>1448</v>
      </c>
      <c r="C36" s="56">
        <v>1722</v>
      </c>
      <c r="D36" s="56">
        <v>2245</v>
      </c>
      <c r="E36" s="56">
        <v>1259</v>
      </c>
      <c r="F36" s="56">
        <v>1822</v>
      </c>
      <c r="G36" s="56">
        <v>1302</v>
      </c>
      <c r="H36" s="56">
        <v>2000</v>
      </c>
      <c r="I36" s="56">
        <v>1981</v>
      </c>
      <c r="J36" s="56">
        <v>1914</v>
      </c>
      <c r="K36" s="56">
        <v>1867</v>
      </c>
      <c r="L36" s="56">
        <v>2112</v>
      </c>
      <c r="M36" s="56">
        <v>1733</v>
      </c>
      <c r="N36" s="56">
        <v>1795</v>
      </c>
      <c r="O36" s="56">
        <v>1771</v>
      </c>
      <c r="P36" s="26"/>
      <c r="Q36" s="8" t="s">
        <v>5152</v>
      </c>
      <c r="R36" s="8" t="s">
        <v>5060</v>
      </c>
      <c r="S36" s="35">
        <v>0.58700361010799995</v>
      </c>
      <c r="T36" s="35">
        <v>0.428905792861</v>
      </c>
      <c r="U36" s="35">
        <v>0.62997762863499995</v>
      </c>
      <c r="V36" s="35">
        <v>0.63776337115100001</v>
      </c>
      <c r="W36" s="35">
        <v>0.30522648083600001</v>
      </c>
      <c r="X36" s="35">
        <v>0.19219219219200001</v>
      </c>
      <c r="Y36" s="35">
        <v>0.49650537634399999</v>
      </c>
      <c r="Z36" s="35">
        <v>0.50180785124000005</v>
      </c>
      <c r="AA36" s="35">
        <v>0.56106341733599996</v>
      </c>
      <c r="AB36" s="35">
        <v>0.77994705493100003</v>
      </c>
      <c r="AC36" s="35">
        <v>0.66625093539500002</v>
      </c>
      <c r="AD36" s="35">
        <v>0.56353591160200001</v>
      </c>
      <c r="AE36" s="35">
        <v>0.59769468653400004</v>
      </c>
      <c r="AF36" s="35">
        <v>0.66076096427499997</v>
      </c>
      <c r="AH36" s="34" t="s">
        <v>5198</v>
      </c>
      <c r="AI36" s="34">
        <f t="shared" ca="1" si="7"/>
        <v>0.70856353591200005</v>
      </c>
      <c r="AJ36" s="34">
        <f t="shared" ca="1" si="7"/>
        <v>0.45412311265999999</v>
      </c>
      <c r="AK36" s="34">
        <f t="shared" ca="1" si="7"/>
        <v>0.66236080178199996</v>
      </c>
      <c r="AL36" s="34">
        <f t="shared" ca="1" si="7"/>
        <v>0.62430500397099997</v>
      </c>
      <c r="AM36" s="34">
        <f t="shared" ca="1" si="7"/>
        <v>0.50823271130600001</v>
      </c>
      <c r="AN36" s="34">
        <f t="shared" ca="1" si="7"/>
        <v>0.329493087558</v>
      </c>
      <c r="AO36" s="34">
        <f t="shared" ca="1" si="7"/>
        <v>0.26</v>
      </c>
      <c r="AP36" s="34">
        <f t="shared" ca="1" si="7"/>
        <v>0.36799596163600001</v>
      </c>
      <c r="AQ36" s="34">
        <f t="shared" ca="1" si="7"/>
        <v>0.43782654127499998</v>
      </c>
      <c r="AR36" s="34">
        <f t="shared" ca="1" si="7"/>
        <v>0.33422603106600002</v>
      </c>
      <c r="AS36" s="34">
        <f t="shared" ca="1" si="7"/>
        <v>0.234848484848</v>
      </c>
      <c r="AT36" s="34">
        <f t="shared" ca="1" si="7"/>
        <v>0.61107905366399995</v>
      </c>
      <c r="AU36" s="34">
        <f t="shared" ca="1" si="7"/>
        <v>0.69582172701900002</v>
      </c>
      <c r="AV36" s="34">
        <f t="shared" ca="1" si="7"/>
        <v>0.78147939017500001</v>
      </c>
      <c r="AX36" s="36" t="s">
        <v>5199</v>
      </c>
      <c r="AY36" s="57">
        <f t="shared" ca="1" si="9"/>
        <v>0.67478650596449996</v>
      </c>
      <c r="AZ36" s="57">
        <f t="shared" ca="1" si="9"/>
        <v>0.47697060481600007</v>
      </c>
      <c r="BA36" s="57">
        <f t="shared" ca="1" si="9"/>
        <v>0.62734770223225</v>
      </c>
      <c r="BB36" s="57">
        <f t="shared" ca="1" si="8"/>
        <v>0.60433471529500005</v>
      </c>
      <c r="BC36" s="57">
        <f t="shared" ca="1" si="8"/>
        <v>0.49060545699750002</v>
      </c>
      <c r="BD36" s="57">
        <f t="shared" ca="1" si="8"/>
        <v>0.29590122377150002</v>
      </c>
      <c r="BE36" s="57">
        <f t="shared" ca="1" si="8"/>
        <v>0.33980953431450001</v>
      </c>
      <c r="BF36" s="57">
        <f t="shared" ca="1" si="8"/>
        <v>0.44915780953425</v>
      </c>
      <c r="BG36" s="57">
        <f t="shared" ca="1" si="8"/>
        <v>0.51562838408449996</v>
      </c>
      <c r="BH36" s="57">
        <f t="shared" ca="1" si="8"/>
        <v>0.3977617969885</v>
      </c>
      <c r="BI36" s="57">
        <f t="shared" ca="1" si="8"/>
        <v>0.2966382482935</v>
      </c>
      <c r="BJ36" s="57">
        <f t="shared" ca="1" si="8"/>
        <v>0.54191249953175002</v>
      </c>
      <c r="BK36" s="57">
        <f t="shared" ca="1" si="8"/>
        <v>0.61660946603050004</v>
      </c>
      <c r="BL36" s="57">
        <f t="shared" ca="1" si="8"/>
        <v>0.71503872066524998</v>
      </c>
      <c r="BN36" s="36" t="s">
        <v>5199</v>
      </c>
      <c r="BO36" s="57">
        <f t="shared" ca="1" si="5"/>
        <v>0.67166051480600009</v>
      </c>
      <c r="BP36" s="57">
        <f t="shared" ca="1" si="5"/>
        <v>0.44336343177100002</v>
      </c>
      <c r="BQ36" s="57">
        <f t="shared" ca="1" si="5"/>
        <v>0.61216841226333329</v>
      </c>
      <c r="BR36" s="57">
        <f t="shared" ca="1" si="5"/>
        <v>0.59327254625633341</v>
      </c>
      <c r="BS36" s="57">
        <f t="shared" ca="1" si="5"/>
        <v>0.49582118807233333</v>
      </c>
      <c r="BT36" s="57">
        <f t="shared" ca="1" si="5"/>
        <v>0.29787540568266668</v>
      </c>
      <c r="BU36" s="57">
        <f t="shared" ca="1" si="5"/>
        <v>0.25661473262133333</v>
      </c>
      <c r="BV36" s="57">
        <f t="shared" ca="1" si="5"/>
        <v>0.35811473009866668</v>
      </c>
      <c r="BW36" s="57">
        <f t="shared" ca="1" si="5"/>
        <v>0.42330698124833327</v>
      </c>
      <c r="BX36" s="57">
        <f t="shared" ca="1" si="5"/>
        <v>0.34695377144933337</v>
      </c>
      <c r="BY36" s="57">
        <f t="shared" ca="1" si="5"/>
        <v>0.26224291336599997</v>
      </c>
      <c r="BZ36" s="57">
        <f t="shared" ca="1" si="5"/>
        <v>0.54027470082133333</v>
      </c>
      <c r="CA36" s="57">
        <f t="shared" ca="1" si="5"/>
        <v>0.61647659819999989</v>
      </c>
      <c r="CB36" s="57">
        <f t="shared" ca="1" si="5"/>
        <v>0.70802413614466664</v>
      </c>
      <c r="CD36" s="36" t="s">
        <v>5199</v>
      </c>
      <c r="CE36" s="57">
        <f t="shared" ca="1" si="6"/>
        <v>0.68416447944000003</v>
      </c>
      <c r="CF36" s="57">
        <f t="shared" ca="1" si="6"/>
        <v>0.57779212395099999</v>
      </c>
      <c r="CG36" s="57">
        <f t="shared" ca="1" si="6"/>
        <v>0.67288557213900002</v>
      </c>
      <c r="CH36" s="57">
        <f t="shared" ca="1" si="6"/>
        <v>0.63752122241099995</v>
      </c>
      <c r="CI36" s="57">
        <f t="shared" ca="1" si="6"/>
        <v>0.47495826377299999</v>
      </c>
      <c r="CJ36" s="57">
        <f t="shared" ca="1" si="6"/>
        <v>0.28997867803799998</v>
      </c>
      <c r="CK36" s="57">
        <f t="shared" ca="1" si="6"/>
        <v>0.58939393939399998</v>
      </c>
      <c r="CL36" s="57">
        <f t="shared" ca="1" si="6"/>
        <v>0.72228704784099995</v>
      </c>
      <c r="CM36" s="57">
        <f t="shared" ca="1" si="6"/>
        <v>0.79259259259299997</v>
      </c>
      <c r="CN36" s="57">
        <f t="shared" ca="1" si="6"/>
        <v>0.55018587360600002</v>
      </c>
      <c r="CO36" s="57">
        <f t="shared" ca="1" si="6"/>
        <v>0.399824253076</v>
      </c>
      <c r="CP36" s="57">
        <f t="shared" ca="1" si="6"/>
        <v>0.54682589566299999</v>
      </c>
      <c r="CQ36" s="57">
        <f t="shared" ca="1" si="6"/>
        <v>0.61700806952200005</v>
      </c>
      <c r="CR36" s="57">
        <f t="shared" ca="1" si="6"/>
        <v>0.73608247422700002</v>
      </c>
    </row>
    <row r="37" spans="1:96" ht="15.75" x14ac:dyDescent="0.25">
      <c r="A37" s="34" t="s">
        <v>5200</v>
      </c>
      <c r="B37" s="56">
        <v>1974</v>
      </c>
      <c r="C37" s="56">
        <v>2713</v>
      </c>
      <c r="D37" s="56">
        <v>2363</v>
      </c>
      <c r="E37" s="56">
        <v>2020</v>
      </c>
      <c r="F37" s="56">
        <v>2340</v>
      </c>
      <c r="G37" s="56">
        <v>2077</v>
      </c>
      <c r="H37" s="56">
        <v>3353</v>
      </c>
      <c r="I37" s="56">
        <v>2925</v>
      </c>
      <c r="J37" s="56">
        <v>2612</v>
      </c>
      <c r="K37" s="56">
        <v>2593</v>
      </c>
      <c r="L37" s="56">
        <v>4214</v>
      </c>
      <c r="M37" s="56">
        <v>2520</v>
      </c>
      <c r="N37" s="56">
        <v>2246</v>
      </c>
      <c r="O37" s="56">
        <v>2803</v>
      </c>
      <c r="P37" s="26"/>
      <c r="Q37" s="8" t="s">
        <v>5152</v>
      </c>
      <c r="R37" s="8" t="s">
        <v>4973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H37" s="34" t="s">
        <v>5200</v>
      </c>
      <c r="AI37" s="34">
        <f t="shared" ca="1" si="7"/>
        <v>0.82472137791300004</v>
      </c>
      <c r="AJ37" s="34">
        <f t="shared" ca="1" si="7"/>
        <v>0.54847032804999996</v>
      </c>
      <c r="AK37" s="34">
        <f t="shared" ca="1" si="7"/>
        <v>0.80744815912000001</v>
      </c>
      <c r="AL37" s="34">
        <f t="shared" ca="1" si="7"/>
        <v>0.71336633663399995</v>
      </c>
      <c r="AM37" s="34">
        <f t="shared" ca="1" si="7"/>
        <v>0.27307692307699999</v>
      </c>
      <c r="AN37" s="34">
        <f t="shared" ca="1" si="7"/>
        <v>0.105922002889</v>
      </c>
      <c r="AO37" s="34">
        <f t="shared" ca="1" si="7"/>
        <v>0.39755442886999998</v>
      </c>
      <c r="AP37" s="34">
        <f t="shared" ca="1" si="7"/>
        <v>0.55179487179499997</v>
      </c>
      <c r="AQ37" s="34">
        <f t="shared" ca="1" si="7"/>
        <v>0.65160796324699999</v>
      </c>
      <c r="AR37" s="34">
        <f t="shared" ca="1" si="7"/>
        <v>0.47551099113</v>
      </c>
      <c r="AS37" s="34">
        <f t="shared" ca="1" si="7"/>
        <v>0.35358329378300002</v>
      </c>
      <c r="AT37" s="34">
        <f t="shared" ca="1" si="7"/>
        <v>0.69563492063499999</v>
      </c>
      <c r="AU37" s="34">
        <f t="shared" ca="1" si="7"/>
        <v>0.80632235084600001</v>
      </c>
      <c r="AV37" s="34">
        <f t="shared" ca="1" si="7"/>
        <v>0.81840884766300004</v>
      </c>
      <c r="AX37" s="36" t="s">
        <v>5201</v>
      </c>
      <c r="AY37" s="57">
        <f t="shared" ca="1" si="9"/>
        <v>0.76160423593750004</v>
      </c>
      <c r="AZ37" s="57">
        <f t="shared" ca="1" si="9"/>
        <v>0.63213884096774997</v>
      </c>
      <c r="BA37" s="57">
        <f t="shared" ca="1" si="9"/>
        <v>0.74117354693425008</v>
      </c>
      <c r="BB37" s="57">
        <f t="shared" ca="1" si="8"/>
        <v>0.67950204136225001</v>
      </c>
      <c r="BC37" s="57">
        <f t="shared" ca="1" si="8"/>
        <v>0.38426597828775</v>
      </c>
      <c r="BD37" s="57">
        <f t="shared" ca="1" si="8"/>
        <v>0.22355306697874999</v>
      </c>
      <c r="BE37" s="57">
        <f t="shared" ca="1" si="8"/>
        <v>0.52017536081350002</v>
      </c>
      <c r="BF37" s="57">
        <f t="shared" ca="1" si="8"/>
        <v>0.65888179272049996</v>
      </c>
      <c r="BG37" s="57">
        <f t="shared" ca="1" si="8"/>
        <v>0.72328820572875008</v>
      </c>
      <c r="BH37" s="57">
        <f t="shared" ca="1" si="8"/>
        <v>0.58353858665975</v>
      </c>
      <c r="BI37" s="57">
        <f t="shared" ca="1" si="8"/>
        <v>0.44317633916149995</v>
      </c>
      <c r="BJ37" s="57">
        <f t="shared" ca="1" si="8"/>
        <v>0.64190083687275001</v>
      </c>
      <c r="BK37" s="57">
        <f t="shared" ca="1" si="8"/>
        <v>0.69470801491775003</v>
      </c>
      <c r="BL37" s="57">
        <f t="shared" ca="1" si="8"/>
        <v>0.75794879885250011</v>
      </c>
      <c r="BN37" s="36" t="s">
        <v>5201</v>
      </c>
      <c r="BO37" s="57">
        <f t="shared" ca="1" si="5"/>
        <v>0.76405736075566677</v>
      </c>
      <c r="BP37" s="57">
        <f t="shared" ca="1" si="5"/>
        <v>0.58135254105633327</v>
      </c>
      <c r="BQ37" s="57">
        <f t="shared" ca="1" si="5"/>
        <v>0.74984601891299996</v>
      </c>
      <c r="BR37" s="57">
        <f t="shared" ca="1" si="5"/>
        <v>0.69098169818300004</v>
      </c>
      <c r="BS37" s="57">
        <f t="shared" ca="1" si="5"/>
        <v>0.39475629403166668</v>
      </c>
      <c r="BT37" s="57">
        <f t="shared" ca="1" si="5"/>
        <v>0.20983227358699999</v>
      </c>
      <c r="BU37" s="57">
        <f t="shared" ca="1" si="5"/>
        <v>0.43059789666666665</v>
      </c>
      <c r="BV37" s="57">
        <f t="shared" ca="1" si="5"/>
        <v>0.58063671653499993</v>
      </c>
      <c r="BW37" s="57">
        <f t="shared" ca="1" si="5"/>
        <v>0.65509002054499998</v>
      </c>
      <c r="BX37" s="57">
        <f t="shared" ca="1" si="5"/>
        <v>0.52300646954600005</v>
      </c>
      <c r="BY37" s="57">
        <f t="shared" ca="1" si="5"/>
        <v>0.38882591524466664</v>
      </c>
      <c r="BZ37" s="57">
        <f t="shared" ca="1" si="5"/>
        <v>0.63995175662133341</v>
      </c>
      <c r="CA37" s="57">
        <f t="shared" ca="1" si="5"/>
        <v>0.69334017155966665</v>
      </c>
      <c r="CB37" s="57">
        <f t="shared" ca="1" si="5"/>
        <v>0.74292611216433324</v>
      </c>
      <c r="CD37" s="36" t="s">
        <v>5201</v>
      </c>
      <c r="CE37" s="57">
        <f t="shared" ca="1" si="6"/>
        <v>0.75424486148299996</v>
      </c>
      <c r="CF37" s="57">
        <f t="shared" ca="1" si="6"/>
        <v>0.78449774070199996</v>
      </c>
      <c r="CG37" s="57">
        <f t="shared" ca="1" si="6"/>
        <v>0.71515613099800002</v>
      </c>
      <c r="CH37" s="57">
        <f t="shared" ca="1" si="6"/>
        <v>0.64506307090000004</v>
      </c>
      <c r="CI37" s="57">
        <f t="shared" ca="1" si="6"/>
        <v>0.35279503105600002</v>
      </c>
      <c r="CJ37" s="57">
        <f t="shared" ca="1" si="6"/>
        <v>0.26471544715400003</v>
      </c>
      <c r="CK37" s="57">
        <f t="shared" ca="1" si="6"/>
        <v>0.78890775325399998</v>
      </c>
      <c r="CL37" s="57">
        <f t="shared" ca="1" si="6"/>
        <v>0.89361702127700005</v>
      </c>
      <c r="CM37" s="57">
        <f t="shared" ca="1" si="6"/>
        <v>0.92788276128000002</v>
      </c>
      <c r="CN37" s="57">
        <f t="shared" ca="1" si="6"/>
        <v>0.76513493800099996</v>
      </c>
      <c r="CO37" s="57">
        <f t="shared" ca="1" si="6"/>
        <v>0.60622761091199995</v>
      </c>
      <c r="CP37" s="57">
        <f t="shared" ca="1" si="6"/>
        <v>0.64774807762700004</v>
      </c>
      <c r="CQ37" s="57">
        <f t="shared" ca="1" si="6"/>
        <v>0.69881154499200004</v>
      </c>
      <c r="CR37" s="57">
        <f t="shared" ca="1" si="6"/>
        <v>0.80301685891700003</v>
      </c>
    </row>
    <row r="38" spans="1:96" ht="16.5" thickBot="1" x14ac:dyDescent="0.3">
      <c r="A38" s="34" t="s">
        <v>5202</v>
      </c>
      <c r="B38" s="56">
        <v>1966</v>
      </c>
      <c r="C38" s="56">
        <v>2675</v>
      </c>
      <c r="D38" s="56">
        <v>2604</v>
      </c>
      <c r="E38" s="56">
        <v>2194</v>
      </c>
      <c r="F38" s="56">
        <v>2848</v>
      </c>
      <c r="G38" s="56">
        <v>1849</v>
      </c>
      <c r="H38" s="56">
        <v>3039</v>
      </c>
      <c r="I38" s="56">
        <v>2394</v>
      </c>
      <c r="J38" s="56">
        <v>2658</v>
      </c>
      <c r="K38" s="56">
        <v>2388</v>
      </c>
      <c r="L38" s="56">
        <v>3238</v>
      </c>
      <c r="M38" s="56">
        <v>2698</v>
      </c>
      <c r="N38" s="56">
        <v>2788</v>
      </c>
      <c r="O38" s="56">
        <v>2715</v>
      </c>
      <c r="P38" s="26"/>
      <c r="Q38" s="40" t="s">
        <v>5152</v>
      </c>
      <c r="R38" s="40" t="s">
        <v>52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H38" s="34" t="s">
        <v>5202</v>
      </c>
      <c r="AI38" s="34">
        <f t="shared" ca="1" si="7"/>
        <v>0.79043743641899999</v>
      </c>
      <c r="AJ38" s="34">
        <f t="shared" ca="1" si="7"/>
        <v>0.793271028037</v>
      </c>
      <c r="AK38" s="34">
        <f t="shared" ca="1" si="7"/>
        <v>0.85637480798800003</v>
      </c>
      <c r="AL38" s="34">
        <f t="shared" ca="1" si="7"/>
        <v>0.78669097538699995</v>
      </c>
      <c r="AM38" s="34">
        <f t="shared" ca="1" si="7"/>
        <v>0.26720505618000001</v>
      </c>
      <c r="AN38" s="34">
        <f t="shared" ca="1" si="7"/>
        <v>0.12439156300699999</v>
      </c>
      <c r="AO38" s="34">
        <f t="shared" ca="1" si="7"/>
        <v>0.86080947680200004</v>
      </c>
      <c r="AP38" s="34">
        <f t="shared" ca="1" si="7"/>
        <v>0.92564745196300002</v>
      </c>
      <c r="AQ38" s="34">
        <f t="shared" ca="1" si="7"/>
        <v>0.93566591422099998</v>
      </c>
      <c r="AR38" s="34">
        <f t="shared" ca="1" si="7"/>
        <v>0.84715242881099995</v>
      </c>
      <c r="AS38" s="34">
        <f t="shared" ca="1" si="7"/>
        <v>0.71957998764700004</v>
      </c>
      <c r="AT38" s="34">
        <f t="shared" ca="1" si="7"/>
        <v>0.716827279466</v>
      </c>
      <c r="AU38" s="34">
        <f t="shared" ca="1" si="7"/>
        <v>0.74641319942600004</v>
      </c>
      <c r="AV38" s="34">
        <f t="shared" ca="1" si="7"/>
        <v>0.82246777163899998</v>
      </c>
      <c r="AX38" s="36" t="s">
        <v>5203</v>
      </c>
      <c r="AY38" s="57">
        <f t="shared" ca="1" si="9"/>
        <v>0.76817139226050002</v>
      </c>
      <c r="AZ38" s="57">
        <f t="shared" ca="1" si="9"/>
        <v>0.83232435936424998</v>
      </c>
      <c r="BA38" s="57">
        <f t="shared" ca="1" si="9"/>
        <v>0.79289550498475003</v>
      </c>
      <c r="BB38" s="57">
        <f t="shared" ca="1" si="8"/>
        <v>0.71447162065949998</v>
      </c>
      <c r="BC38" s="57">
        <f t="shared" ca="1" si="8"/>
        <v>0.36390572079050004</v>
      </c>
      <c r="BD38" s="57">
        <f t="shared" ca="1" si="8"/>
        <v>0.23220207060100001</v>
      </c>
      <c r="BE38" s="57">
        <f t="shared" ca="1" si="8"/>
        <v>0.8075467527687501</v>
      </c>
      <c r="BF38" s="57">
        <f t="shared" ca="1" si="8"/>
        <v>0.91375920472500005</v>
      </c>
      <c r="BG38" s="57">
        <f t="shared" ca="1" si="8"/>
        <v>0.86957299155275003</v>
      </c>
      <c r="BH38" s="57">
        <f t="shared" ca="1" si="8"/>
        <v>0.84171985235549995</v>
      </c>
      <c r="BI38" s="57">
        <f t="shared" ca="1" si="8"/>
        <v>0.678359289591</v>
      </c>
      <c r="BJ38" s="57">
        <f t="shared" ca="1" si="8"/>
        <v>0.63569054874599995</v>
      </c>
      <c r="BK38" s="57">
        <f t="shared" ca="1" si="8"/>
        <v>0.62996806253525006</v>
      </c>
      <c r="BL38" s="57">
        <f t="shared" ca="1" si="8"/>
        <v>0.71645002273174996</v>
      </c>
      <c r="BN38" s="36" t="s">
        <v>5203</v>
      </c>
      <c r="BO38" s="57">
        <f t="shared" ca="1" si="5"/>
        <v>0.76189883581400009</v>
      </c>
      <c r="BP38" s="57">
        <f t="shared" ca="1" si="5"/>
        <v>0.81868801091533339</v>
      </c>
      <c r="BQ38" s="57">
        <f t="shared" ca="1" si="5"/>
        <v>0.81364642318833325</v>
      </c>
      <c r="BR38" s="57">
        <f t="shared" ca="1" si="5"/>
        <v>0.75847755226000002</v>
      </c>
      <c r="BS38" s="57">
        <f t="shared" ca="1" si="5"/>
        <v>0.39171169276133333</v>
      </c>
      <c r="BT38" s="57">
        <f t="shared" ca="1" si="5"/>
        <v>0.23272082471366665</v>
      </c>
      <c r="BU38" s="57">
        <f t="shared" ca="1" si="5"/>
        <v>0.81579589520366669</v>
      </c>
      <c r="BV38" s="57">
        <f t="shared" ca="1" si="5"/>
        <v>0.90478050745866678</v>
      </c>
      <c r="BW38" s="57">
        <f t="shared" ca="1" si="5"/>
        <v>0.92386407145000005</v>
      </c>
      <c r="BX38" s="57">
        <f t="shared" ca="1" si="5"/>
        <v>0.84813347260833327</v>
      </c>
      <c r="BY38" s="57">
        <f t="shared" ca="1" si="5"/>
        <v>0.71759533728533331</v>
      </c>
      <c r="BZ38" s="57">
        <f t="shared" ca="1" si="5"/>
        <v>0.65314295388366661</v>
      </c>
      <c r="CA38" s="57">
        <f t="shared" ca="1" si="5"/>
        <v>0.6769232787556666</v>
      </c>
      <c r="CB38" s="57">
        <f t="shared" ca="1" si="5"/>
        <v>0.7433206468793333</v>
      </c>
      <c r="CD38" s="36" t="s">
        <v>5203</v>
      </c>
      <c r="CE38" s="57">
        <f t="shared" ca="1" si="6"/>
        <v>0.78698906160000004</v>
      </c>
      <c r="CF38" s="57">
        <f t="shared" ca="1" si="6"/>
        <v>0.87323340471099997</v>
      </c>
      <c r="CG38" s="57">
        <f t="shared" ca="1" si="6"/>
        <v>0.73064275037399995</v>
      </c>
      <c r="CH38" s="57">
        <f t="shared" ca="1" si="6"/>
        <v>0.58245382585799998</v>
      </c>
      <c r="CI38" s="57">
        <f t="shared" ca="1" si="6"/>
        <v>0.28048780487800001</v>
      </c>
      <c r="CJ38" s="57">
        <f t="shared" ca="1" si="6"/>
        <v>0.23064580826299999</v>
      </c>
      <c r="CK38" s="57">
        <f t="shared" ca="1" si="6"/>
        <v>0.782799325464</v>
      </c>
      <c r="CL38" s="57">
        <f t="shared" ca="1" si="6"/>
        <v>0.94069529652399997</v>
      </c>
      <c r="CM38" s="57">
        <f t="shared" ca="1" si="6"/>
        <v>0.70669975186099998</v>
      </c>
      <c r="CN38" s="57">
        <f t="shared" ca="1" si="6"/>
        <v>0.822478991597</v>
      </c>
      <c r="CO38" s="57">
        <f t="shared" ca="1" si="6"/>
        <v>0.56065114650799996</v>
      </c>
      <c r="CP38" s="57">
        <f t="shared" ca="1" si="6"/>
        <v>0.58333333333299997</v>
      </c>
      <c r="CQ38" s="57">
        <f t="shared" ca="1" si="6"/>
        <v>0.489102413874</v>
      </c>
      <c r="CR38" s="57">
        <f t="shared" ca="1" si="6"/>
        <v>0.63583815028900004</v>
      </c>
    </row>
    <row r="39" spans="1:96" ht="15.75" x14ac:dyDescent="0.25">
      <c r="A39" s="34" t="s">
        <v>5204</v>
      </c>
      <c r="B39" s="56">
        <v>834</v>
      </c>
      <c r="C39" s="56">
        <v>1851</v>
      </c>
      <c r="D39" s="56">
        <v>1697</v>
      </c>
      <c r="E39" s="56">
        <v>909</v>
      </c>
      <c r="F39" s="56">
        <v>1512</v>
      </c>
      <c r="G39" s="56">
        <v>1034</v>
      </c>
      <c r="H39" s="56">
        <v>2058</v>
      </c>
      <c r="I39" s="56">
        <v>1734</v>
      </c>
      <c r="J39" s="56">
        <v>1882</v>
      </c>
      <c r="K39" s="56">
        <v>1523</v>
      </c>
      <c r="L39" s="56">
        <v>1980</v>
      </c>
      <c r="M39" s="56">
        <v>1469</v>
      </c>
      <c r="N39" s="56">
        <v>1725</v>
      </c>
      <c r="O39" s="56">
        <v>1420</v>
      </c>
      <c r="P39" s="26"/>
      <c r="Q39" s="8" t="s">
        <v>5154</v>
      </c>
      <c r="R39" s="8" t="s">
        <v>5054</v>
      </c>
      <c r="S39" s="35">
        <v>0.41981981982</v>
      </c>
      <c r="T39" s="35">
        <v>0.31088664422000001</v>
      </c>
      <c r="U39" s="35">
        <v>0.246364414029</v>
      </c>
      <c r="V39" s="35">
        <v>0.26675514266799999</v>
      </c>
      <c r="W39" s="35">
        <v>0.67866323907500004</v>
      </c>
      <c r="X39" s="35">
        <v>0.78416856491999998</v>
      </c>
      <c r="Y39" s="35">
        <v>0.23768333960099999</v>
      </c>
      <c r="Z39" s="35">
        <v>0.15846338535400001</v>
      </c>
      <c r="AA39" s="35">
        <v>0.12850155624699999</v>
      </c>
      <c r="AB39" s="35">
        <v>0.128985507246</v>
      </c>
      <c r="AC39" s="35">
        <v>0.26195499296800001</v>
      </c>
      <c r="AD39" s="35">
        <v>0.465672990063</v>
      </c>
      <c r="AE39" s="35">
        <v>0.39136302294199998</v>
      </c>
      <c r="AF39" s="35">
        <v>0.34016028495099998</v>
      </c>
      <c r="AH39" s="34" t="s">
        <v>5204</v>
      </c>
      <c r="AI39" s="34">
        <f t="shared" ca="1" si="7"/>
        <v>0.79496402877700001</v>
      </c>
      <c r="AJ39" s="34">
        <f t="shared" ca="1" si="7"/>
        <v>0.52458130740099995</v>
      </c>
      <c r="AK39" s="34">
        <f t="shared" ca="1" si="7"/>
        <v>0.78373600471399996</v>
      </c>
      <c r="AL39" s="34">
        <f t="shared" ca="1" si="7"/>
        <v>0.73047304730499996</v>
      </c>
      <c r="AM39" s="34">
        <f t="shared" ca="1" si="7"/>
        <v>0.49206349206299999</v>
      </c>
      <c r="AN39" s="34">
        <f t="shared" ca="1" si="7"/>
        <v>0.31818181818199998</v>
      </c>
      <c r="AO39" s="34">
        <f t="shared" ca="1" si="7"/>
        <v>0.24829931972800001</v>
      </c>
      <c r="AP39" s="34">
        <f t="shared" ca="1" si="7"/>
        <v>0.33910034602099998</v>
      </c>
      <c r="AQ39" s="34">
        <f t="shared" ca="1" si="7"/>
        <v>0.42136025504800001</v>
      </c>
      <c r="AR39" s="34">
        <f t="shared" ca="1" si="7"/>
        <v>0.34471437951400002</v>
      </c>
      <c r="AS39" s="34">
        <f t="shared" ca="1" si="7"/>
        <v>0.28030303030300002</v>
      </c>
      <c r="AT39" s="34">
        <f t="shared" ca="1" si="7"/>
        <v>0.67733151803900005</v>
      </c>
      <c r="AU39" s="34">
        <f t="shared" ca="1" si="7"/>
        <v>0.76927536231899996</v>
      </c>
      <c r="AV39" s="34">
        <f t="shared" ca="1" si="7"/>
        <v>0.83661971831000004</v>
      </c>
      <c r="AX39" s="36" t="s">
        <v>5205</v>
      </c>
      <c r="AY39" s="57">
        <f t="shared" ca="1" si="9"/>
        <v>0.77230263845250002</v>
      </c>
      <c r="AZ39" s="57">
        <f t="shared" ca="1" si="9"/>
        <v>0.55130984372375003</v>
      </c>
      <c r="BA39" s="57">
        <f t="shared" ca="1" si="9"/>
        <v>0.79878437757674992</v>
      </c>
      <c r="BB39" s="57">
        <f t="shared" ca="1" si="8"/>
        <v>0.74039416475700004</v>
      </c>
      <c r="BC39" s="57">
        <f t="shared" ca="1" si="8"/>
        <v>0.57815741277400001</v>
      </c>
      <c r="BD39" s="57">
        <f t="shared" ca="1" si="8"/>
        <v>0.43814368212949995</v>
      </c>
      <c r="BE39" s="57">
        <f t="shared" ca="1" si="8"/>
        <v>0.42111433876424997</v>
      </c>
      <c r="BF39" s="57">
        <f t="shared" ca="1" si="8"/>
        <v>0.51136016389249994</v>
      </c>
      <c r="BG39" s="57">
        <f t="shared" ca="1" si="8"/>
        <v>0.56598795977325</v>
      </c>
      <c r="BH39" s="57">
        <f t="shared" ca="1" si="8"/>
        <v>0.45697780887299999</v>
      </c>
      <c r="BI39" s="57">
        <f t="shared" ca="1" si="8"/>
        <v>0.32885319026424997</v>
      </c>
      <c r="BJ39" s="57">
        <f t="shared" ca="1" si="8"/>
        <v>0.64973283989149999</v>
      </c>
      <c r="BK39" s="57">
        <f t="shared" ca="1" si="8"/>
        <v>0.73519154228649997</v>
      </c>
      <c r="BL39" s="57">
        <f t="shared" ca="1" si="8"/>
        <v>0.7898308428932499</v>
      </c>
      <c r="BN39" s="36" t="s">
        <v>5205</v>
      </c>
      <c r="BO39" s="57">
        <f t="shared" ca="1" si="5"/>
        <v>0.77194308628200003</v>
      </c>
      <c r="BP39" s="57">
        <f t="shared" ca="1" si="5"/>
        <v>0.49834794805633331</v>
      </c>
      <c r="BQ39" s="57">
        <f t="shared" ca="1" si="5"/>
        <v>0.79971250343566658</v>
      </c>
      <c r="BR39" s="57">
        <f t="shared" ca="1" si="5"/>
        <v>0.74625566378466657</v>
      </c>
      <c r="BS39" s="57">
        <f t="shared" ca="1" si="5"/>
        <v>0.58055843141666674</v>
      </c>
      <c r="BT39" s="57">
        <f t="shared" ca="1" si="5"/>
        <v>0.43273590067366668</v>
      </c>
      <c r="BU39" s="57">
        <f t="shared" ca="1" si="5"/>
        <v>0.30303947557200001</v>
      </c>
      <c r="BV39" s="57">
        <f t="shared" ca="1" si="5"/>
        <v>0.38227332197166658</v>
      </c>
      <c r="BW39" s="57">
        <f t="shared" ca="1" si="5"/>
        <v>0.45417474627366666</v>
      </c>
      <c r="BX39" s="57">
        <f t="shared" ca="1" si="5"/>
        <v>0.38325332499600001</v>
      </c>
      <c r="BY39" s="57">
        <f t="shared" ca="1" si="5"/>
        <v>0.27602960579833336</v>
      </c>
      <c r="BZ39" s="57">
        <f t="shared" ca="1" si="5"/>
        <v>0.63433714038400002</v>
      </c>
      <c r="CA39" s="57">
        <f t="shared" ca="1" si="5"/>
        <v>0.71642219003599994</v>
      </c>
      <c r="CB39" s="57">
        <f t="shared" ca="1" si="5"/>
        <v>0.77838535313733337</v>
      </c>
      <c r="CD39" s="36" t="s">
        <v>5205</v>
      </c>
      <c r="CE39" s="57">
        <f t="shared" ca="1" si="6"/>
        <v>0.77338129496399999</v>
      </c>
      <c r="CF39" s="57">
        <f t="shared" ca="1" si="6"/>
        <v>0.71019553072599995</v>
      </c>
      <c r="CG39" s="57">
        <f t="shared" ca="1" si="6"/>
        <v>0.79600000000000004</v>
      </c>
      <c r="CH39" s="57">
        <f t="shared" ca="1" si="6"/>
        <v>0.72280966767400001</v>
      </c>
      <c r="CI39" s="57">
        <f t="shared" ca="1" si="6"/>
        <v>0.57095435684600004</v>
      </c>
      <c r="CJ39" s="57">
        <f t="shared" ca="1" si="6"/>
        <v>0.454367026497</v>
      </c>
      <c r="CK39" s="57">
        <f t="shared" ca="1" si="6"/>
        <v>0.77533892834100004</v>
      </c>
      <c r="CL39" s="57">
        <f t="shared" ca="1" si="6"/>
        <v>0.89862068965499997</v>
      </c>
      <c r="CM39" s="57">
        <f t="shared" ca="1" si="6"/>
        <v>0.90142760027199997</v>
      </c>
      <c r="CN39" s="57">
        <f t="shared" ca="1" si="6"/>
        <v>0.67815126050399999</v>
      </c>
      <c r="CO39" s="57">
        <f t="shared" ca="1" si="6"/>
        <v>0.48732394366199999</v>
      </c>
      <c r="CP39" s="57">
        <f t="shared" ca="1" si="6"/>
        <v>0.69591993841400002</v>
      </c>
      <c r="CQ39" s="57">
        <f t="shared" ca="1" si="6"/>
        <v>0.79149959903800005</v>
      </c>
      <c r="CR39" s="57">
        <f t="shared" ca="1" si="6"/>
        <v>0.82416731216100003</v>
      </c>
    </row>
    <row r="40" spans="1:96" ht="15.75" x14ac:dyDescent="0.25">
      <c r="A40" s="34" t="s">
        <v>5206</v>
      </c>
      <c r="B40" s="56">
        <v>2852</v>
      </c>
      <c r="C40" s="56">
        <v>5543</v>
      </c>
      <c r="D40" s="56">
        <v>4781</v>
      </c>
      <c r="E40" s="56">
        <v>3866</v>
      </c>
      <c r="F40" s="56">
        <v>4472</v>
      </c>
      <c r="G40" s="56">
        <v>2028</v>
      </c>
      <c r="H40" s="56">
        <v>6230</v>
      </c>
      <c r="I40" s="56">
        <v>5033</v>
      </c>
      <c r="J40" s="56">
        <v>5681</v>
      </c>
      <c r="K40" s="56">
        <v>4840</v>
      </c>
      <c r="L40" s="56">
        <v>6987</v>
      </c>
      <c r="M40" s="56">
        <v>4522</v>
      </c>
      <c r="N40" s="56">
        <v>4738</v>
      </c>
      <c r="O40" s="56">
        <v>4429</v>
      </c>
      <c r="P40" s="26"/>
      <c r="Q40" s="8" t="s">
        <v>5154</v>
      </c>
      <c r="R40" s="8" t="s">
        <v>5056</v>
      </c>
      <c r="S40" s="35">
        <v>0</v>
      </c>
      <c r="T40" s="35">
        <v>0</v>
      </c>
      <c r="U40" s="35">
        <v>4.2771599657799998E-4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4.8309178743999998E-4</v>
      </c>
      <c r="AC40" s="35">
        <v>3.5161744022499999E-4</v>
      </c>
      <c r="AD40" s="35">
        <v>4.5167118337899998E-4</v>
      </c>
      <c r="AE40" s="35">
        <v>0</v>
      </c>
      <c r="AF40" s="35">
        <v>0</v>
      </c>
      <c r="AH40" s="34" t="s">
        <v>5206</v>
      </c>
      <c r="AI40" s="34">
        <f t="shared" ca="1" si="7"/>
        <v>0.79067321178100003</v>
      </c>
      <c r="AJ40" s="34">
        <f t="shared" ca="1" si="7"/>
        <v>0.56485657586100002</v>
      </c>
      <c r="AK40" s="34">
        <f t="shared" ca="1" si="7"/>
        <v>0.70926584396600001</v>
      </c>
      <c r="AL40" s="34">
        <f t="shared" ca="1" si="7"/>
        <v>0.640455250905</v>
      </c>
      <c r="AM40" s="34">
        <f t="shared" ca="1" si="7"/>
        <v>0.30120751341699997</v>
      </c>
      <c r="AN40" s="34">
        <f t="shared" ca="1" si="7"/>
        <v>0.15236686390500001</v>
      </c>
      <c r="AO40" s="34">
        <f t="shared" ca="1" si="7"/>
        <v>0.41235955056200002</v>
      </c>
      <c r="AP40" s="34">
        <f t="shared" ca="1" si="7"/>
        <v>0.55056626266599995</v>
      </c>
      <c r="AQ40" s="34">
        <f t="shared" ca="1" si="7"/>
        <v>0.612568209822</v>
      </c>
      <c r="AR40" s="34">
        <f t="shared" ca="1" si="7"/>
        <v>0.48099173553699998</v>
      </c>
      <c r="AS40" s="34">
        <f t="shared" ca="1" si="7"/>
        <v>0.32388721912099999</v>
      </c>
      <c r="AT40" s="34">
        <f t="shared" ca="1" si="7"/>
        <v>0.67226890756299995</v>
      </c>
      <c r="AU40" s="34">
        <f t="shared" ca="1" si="7"/>
        <v>0.69121992401900001</v>
      </c>
      <c r="AV40" s="34">
        <f t="shared" ca="1" si="7"/>
        <v>0.77963422894599999</v>
      </c>
      <c r="AX40" s="36" t="s">
        <v>5207</v>
      </c>
      <c r="AY40" s="57">
        <f t="shared" ca="1" si="9"/>
        <v>0.78979809331950002</v>
      </c>
      <c r="AZ40" s="57">
        <f t="shared" ca="1" si="9"/>
        <v>0.64639189736149993</v>
      </c>
      <c r="BA40" s="57">
        <f t="shared" ca="1" si="9"/>
        <v>0.74127820611099993</v>
      </c>
      <c r="BB40" s="57">
        <f t="shared" ca="1" si="8"/>
        <v>0.68790420788899997</v>
      </c>
      <c r="BC40" s="57">
        <f t="shared" ca="1" si="8"/>
        <v>0.32468054640874999</v>
      </c>
      <c r="BD40" s="57">
        <f t="shared" ca="1" si="8"/>
        <v>0.18018366044450002</v>
      </c>
      <c r="BE40" s="57">
        <f t="shared" ca="1" si="8"/>
        <v>0.53567314676175004</v>
      </c>
      <c r="BF40" s="57">
        <f t="shared" ca="1" si="8"/>
        <v>0.65431312699075006</v>
      </c>
      <c r="BG40" s="57">
        <f t="shared" ca="1" si="8"/>
        <v>0.70824595335374996</v>
      </c>
      <c r="BH40" s="57">
        <f t="shared" ca="1" si="8"/>
        <v>0.59392777245174999</v>
      </c>
      <c r="BI40" s="57">
        <f t="shared" ca="1" si="8"/>
        <v>0.44261701167699996</v>
      </c>
      <c r="BJ40" s="57">
        <f t="shared" ca="1" si="8"/>
        <v>0.65228989572725005</v>
      </c>
      <c r="BK40" s="57">
        <f t="shared" ca="1" si="8"/>
        <v>0.69779840351</v>
      </c>
      <c r="BL40" s="57">
        <f t="shared" ca="1" si="8"/>
        <v>0.76014967487174989</v>
      </c>
      <c r="BN40" s="36" t="s">
        <v>5207</v>
      </c>
      <c r="BO40" s="57">
        <f t="shared" ca="1" si="5"/>
        <v>0.77752649001733332</v>
      </c>
      <c r="BP40" s="57">
        <f t="shared" ca="1" si="5"/>
        <v>0.59251899897566662</v>
      </c>
      <c r="BQ40" s="57">
        <f t="shared" ca="1" si="5"/>
        <v>0.7256076820259999</v>
      </c>
      <c r="BR40" s="57">
        <f t="shared" ca="1" si="5"/>
        <v>0.67530648400399995</v>
      </c>
      <c r="BS40" s="57">
        <f t="shared" ca="1" si="5"/>
        <v>0.34245671761933333</v>
      </c>
      <c r="BT40" s="57">
        <f t="shared" ca="1" si="5"/>
        <v>0.18563094462266669</v>
      </c>
      <c r="BU40" s="57">
        <f t="shared" ca="1" si="5"/>
        <v>0.428865831157</v>
      </c>
      <c r="BV40" s="57">
        <f t="shared" ca="1" si="5"/>
        <v>0.56553381326800001</v>
      </c>
      <c r="BW40" s="57">
        <f t="shared" ca="1" si="5"/>
        <v>0.63176262954999995</v>
      </c>
      <c r="BX40" s="57">
        <f t="shared" ca="1" si="5"/>
        <v>0.53057375166366672</v>
      </c>
      <c r="BY40" s="57">
        <f t="shared" ca="1" si="5"/>
        <v>0.37991664253933327</v>
      </c>
      <c r="BZ40" s="57">
        <f t="shared" ca="1" si="5"/>
        <v>0.63313768793633329</v>
      </c>
      <c r="CA40" s="57">
        <f t="shared" ca="1" si="5"/>
        <v>0.67599010895166656</v>
      </c>
      <c r="CB40" s="57">
        <f t="shared" ca="1" si="5"/>
        <v>0.74720019266966664</v>
      </c>
      <c r="CD40" s="36" t="s">
        <v>5207</v>
      </c>
      <c r="CE40" s="57">
        <f t="shared" ca="1" si="6"/>
        <v>0.82661290322600001</v>
      </c>
      <c r="CF40" s="57">
        <f t="shared" ca="1" si="6"/>
        <v>0.80801059251899998</v>
      </c>
      <c r="CG40" s="57">
        <f t="shared" ca="1" si="6"/>
        <v>0.788289778366</v>
      </c>
      <c r="CH40" s="57">
        <f t="shared" ca="1" si="6"/>
        <v>0.72569737954400004</v>
      </c>
      <c r="CI40" s="57">
        <f t="shared" ca="1" si="6"/>
        <v>0.27135203277699999</v>
      </c>
      <c r="CJ40" s="57">
        <f t="shared" ca="1" si="6"/>
        <v>0.16384180791</v>
      </c>
      <c r="CK40" s="57">
        <f t="shared" ca="1" si="6"/>
        <v>0.856095093576</v>
      </c>
      <c r="CL40" s="57">
        <f t="shared" ca="1" si="6"/>
        <v>0.920651068159</v>
      </c>
      <c r="CM40" s="57">
        <f t="shared" ca="1" si="6"/>
        <v>0.93769592476499997</v>
      </c>
      <c r="CN40" s="57">
        <f t="shared" ca="1" si="6"/>
        <v>0.78398983481600004</v>
      </c>
      <c r="CO40" s="57">
        <f t="shared" ca="1" si="6"/>
        <v>0.63071811908999997</v>
      </c>
      <c r="CP40" s="57">
        <f t="shared" ca="1" si="6"/>
        <v>0.70974651909999997</v>
      </c>
      <c r="CQ40" s="57">
        <f t="shared" ca="1" si="6"/>
        <v>0.76322328718499999</v>
      </c>
      <c r="CR40" s="57">
        <f t="shared" ca="1" si="6"/>
        <v>0.79899812147799998</v>
      </c>
    </row>
    <row r="41" spans="1:96" ht="15.75" x14ac:dyDescent="0.25">
      <c r="A41" s="34" t="s">
        <v>5208</v>
      </c>
      <c r="B41" s="56">
        <v>1545</v>
      </c>
      <c r="C41" s="56">
        <v>2081</v>
      </c>
      <c r="D41" s="56">
        <v>1883</v>
      </c>
      <c r="E41" s="56">
        <v>1385</v>
      </c>
      <c r="F41" s="56">
        <v>1887</v>
      </c>
      <c r="G41" s="56">
        <v>1459</v>
      </c>
      <c r="H41" s="56">
        <v>2372</v>
      </c>
      <c r="I41" s="56">
        <v>2470</v>
      </c>
      <c r="J41" s="56">
        <v>2246</v>
      </c>
      <c r="K41" s="56">
        <v>2202</v>
      </c>
      <c r="L41" s="56">
        <v>3497</v>
      </c>
      <c r="M41" s="56">
        <v>2241</v>
      </c>
      <c r="N41" s="56">
        <v>1603</v>
      </c>
      <c r="O41" s="56">
        <v>1974</v>
      </c>
      <c r="P41" s="26"/>
      <c r="Q41" s="8" t="s">
        <v>5154</v>
      </c>
      <c r="R41" s="8" t="s">
        <v>5058</v>
      </c>
      <c r="S41" s="35">
        <v>0</v>
      </c>
      <c r="T41" s="35">
        <v>3.7411148522300001E-4</v>
      </c>
      <c r="U41" s="35">
        <v>4.2771599657799998E-4</v>
      </c>
      <c r="V41" s="35">
        <v>0</v>
      </c>
      <c r="W41" s="35">
        <v>0</v>
      </c>
      <c r="X41" s="35">
        <v>5.6947608200499998E-4</v>
      </c>
      <c r="Y41" s="35">
        <v>7.5216246709300003E-4</v>
      </c>
      <c r="Z41" s="35">
        <v>0</v>
      </c>
      <c r="AA41" s="35">
        <v>0</v>
      </c>
      <c r="AB41" s="35">
        <v>4.8309178743999998E-4</v>
      </c>
      <c r="AC41" s="35">
        <v>0</v>
      </c>
      <c r="AD41" s="35">
        <v>4.5167118337899998E-4</v>
      </c>
      <c r="AE41" s="35">
        <v>4.4984255510600001E-4</v>
      </c>
      <c r="AF41" s="35">
        <v>0</v>
      </c>
      <c r="AH41" s="34" t="s">
        <v>5208</v>
      </c>
      <c r="AI41" s="34">
        <f t="shared" ca="1" si="7"/>
        <v>0.59935275080899997</v>
      </c>
      <c r="AJ41" s="34">
        <f t="shared" ca="1" si="7"/>
        <v>0.23498318116299999</v>
      </c>
      <c r="AK41" s="34">
        <f t="shared" ca="1" si="7"/>
        <v>0.56611789697299997</v>
      </c>
      <c r="AL41" s="34">
        <f t="shared" ca="1" si="7"/>
        <v>0.55667870036099998</v>
      </c>
      <c r="AM41" s="34">
        <f t="shared" ca="1" si="7"/>
        <v>0.37731849496600001</v>
      </c>
      <c r="AN41" s="34">
        <f t="shared" ca="1" si="7"/>
        <v>0.261137765593</v>
      </c>
      <c r="AO41" s="34">
        <f t="shared" ca="1" si="7"/>
        <v>0.20741989882</v>
      </c>
      <c r="AP41" s="34">
        <f t="shared" ca="1" si="7"/>
        <v>0.24048582996000001</v>
      </c>
      <c r="AQ41" s="34">
        <f t="shared" ca="1" si="7"/>
        <v>0.31967943009799998</v>
      </c>
      <c r="AR41" s="34">
        <f t="shared" ca="1" si="7"/>
        <v>0.23932788374200001</v>
      </c>
      <c r="AS41" s="34">
        <f t="shared" ca="1" si="7"/>
        <v>0.19445238776099999</v>
      </c>
      <c r="AT41" s="34">
        <f t="shared" ca="1" si="7"/>
        <v>0.52298081213699998</v>
      </c>
      <c r="AU41" s="34">
        <f t="shared" ca="1" si="7"/>
        <v>0.64067373674399997</v>
      </c>
      <c r="AV41" s="34">
        <f t="shared" ca="1" si="7"/>
        <v>0.722897669706</v>
      </c>
      <c r="AX41" s="36" t="s">
        <v>5209</v>
      </c>
      <c r="AY41" s="57">
        <f t="shared" ca="1" si="9"/>
        <v>0.53262374225825004</v>
      </c>
      <c r="AZ41" s="57">
        <f t="shared" ca="1" si="9"/>
        <v>0.33134753605200001</v>
      </c>
      <c r="BA41" s="57">
        <f t="shared" ca="1" si="9"/>
        <v>0.50380660717975001</v>
      </c>
      <c r="BB41" s="57">
        <f t="shared" ca="1" si="8"/>
        <v>0.50398778798599997</v>
      </c>
      <c r="BC41" s="57">
        <f t="shared" ca="1" si="8"/>
        <v>0.30462686742700001</v>
      </c>
      <c r="BD41" s="57">
        <f t="shared" ca="1" si="8"/>
        <v>0.22359460998112501</v>
      </c>
      <c r="BE41" s="57">
        <f t="shared" ca="1" si="8"/>
        <v>0.29601363126675001</v>
      </c>
      <c r="BF41" s="57">
        <f t="shared" ca="1" si="8"/>
        <v>0.35280258000125003</v>
      </c>
      <c r="BG41" s="57">
        <f t="shared" ca="1" si="8"/>
        <v>0.42922458275449993</v>
      </c>
      <c r="BH41" s="57">
        <f t="shared" ca="1" si="8"/>
        <v>0.32062125306125</v>
      </c>
      <c r="BI41" s="57">
        <f t="shared" ca="1" si="8"/>
        <v>0.23310950966900001</v>
      </c>
      <c r="BJ41" s="57">
        <f t="shared" ca="1" si="8"/>
        <v>0.44007441562874999</v>
      </c>
      <c r="BK41" s="57">
        <f t="shared" ca="1" si="8"/>
        <v>0.49860741280074999</v>
      </c>
      <c r="BL41" s="57">
        <f t="shared" ca="1" si="8"/>
        <v>0.613727483056</v>
      </c>
      <c r="BN41" s="36" t="s">
        <v>5209</v>
      </c>
      <c r="BO41" s="57">
        <f t="shared" ca="1" si="5"/>
        <v>0.50754463623466661</v>
      </c>
      <c r="BP41" s="57">
        <f t="shared" ca="1" si="5"/>
        <v>0.27071278677133331</v>
      </c>
      <c r="BQ41" s="57">
        <f t="shared" ca="1" si="5"/>
        <v>0.49245846362266671</v>
      </c>
      <c r="BR41" s="57">
        <f t="shared" ca="1" si="5"/>
        <v>0.50473734050300001</v>
      </c>
      <c r="BS41" s="57">
        <f t="shared" ca="1" si="5"/>
        <v>0.29615815546933333</v>
      </c>
      <c r="BT41" s="57">
        <f t="shared" ca="1" si="5"/>
        <v>0.21151437475983328</v>
      </c>
      <c r="BU41" s="57">
        <f t="shared" ca="1" si="5"/>
        <v>0.20864304822166665</v>
      </c>
      <c r="BV41" s="57">
        <f t="shared" ca="1" si="5"/>
        <v>0.25009362933033336</v>
      </c>
      <c r="BW41" s="57">
        <f t="shared" ca="1" si="5"/>
        <v>0.32466315318799999</v>
      </c>
      <c r="BX41" s="57">
        <f t="shared" ca="1" si="5"/>
        <v>0.25174921938633332</v>
      </c>
      <c r="BY41" s="57">
        <f t="shared" ca="1" si="5"/>
        <v>0.1912125367526667</v>
      </c>
      <c r="BZ41" s="57">
        <f t="shared" ca="1" si="5"/>
        <v>0.42535232494533332</v>
      </c>
      <c r="CA41" s="57">
        <f t="shared" ca="1" si="5"/>
        <v>0.46979854586599995</v>
      </c>
      <c r="CB41" s="57">
        <f t="shared" ca="1" si="5"/>
        <v>0.57871392472533334</v>
      </c>
      <c r="CD41" s="36" t="s">
        <v>5209</v>
      </c>
      <c r="CE41" s="57">
        <f t="shared" ca="1" si="6"/>
        <v>0.607861060329</v>
      </c>
      <c r="CF41" s="57">
        <f t="shared" ca="1" si="6"/>
        <v>0.51325178389399995</v>
      </c>
      <c r="CG41" s="57">
        <f t="shared" ca="1" si="6"/>
        <v>0.53785103785099997</v>
      </c>
      <c r="CH41" s="57">
        <f t="shared" ca="1" si="6"/>
        <v>0.50173913043499996</v>
      </c>
      <c r="CI41" s="57">
        <f t="shared" ca="1" si="6"/>
        <v>0.33003300330000002</v>
      </c>
      <c r="CJ41" s="57">
        <f t="shared" ca="1" si="6"/>
        <v>0.25983531564500001</v>
      </c>
      <c r="CK41" s="57">
        <f t="shared" ca="1" si="6"/>
        <v>0.55812538040199999</v>
      </c>
      <c r="CL41" s="57">
        <f t="shared" ca="1" si="6"/>
        <v>0.66092943201400001</v>
      </c>
      <c r="CM41" s="57">
        <f t="shared" ca="1" si="6"/>
        <v>0.74290887145399997</v>
      </c>
      <c r="CN41" s="57">
        <f t="shared" ca="1" si="6"/>
        <v>0.52723735408600003</v>
      </c>
      <c r="CO41" s="57">
        <f t="shared" ca="1" si="6"/>
        <v>0.35880042841799997</v>
      </c>
      <c r="CP41" s="57">
        <f t="shared" ca="1" si="6"/>
        <v>0.48424068767900003</v>
      </c>
      <c r="CQ41" s="57">
        <f t="shared" ca="1" si="6"/>
        <v>0.58503401360499996</v>
      </c>
      <c r="CR41" s="57">
        <f t="shared" ca="1" si="6"/>
        <v>0.71876815804799998</v>
      </c>
    </row>
    <row r="42" spans="1:96" ht="15.75" x14ac:dyDescent="0.25">
      <c r="A42" s="34" t="s">
        <v>5210</v>
      </c>
      <c r="B42" s="56">
        <v>1162</v>
      </c>
      <c r="C42" s="56">
        <v>1952</v>
      </c>
      <c r="D42" s="56">
        <v>1449</v>
      </c>
      <c r="E42" s="56">
        <v>1155</v>
      </c>
      <c r="F42" s="56">
        <v>1583</v>
      </c>
      <c r="G42" s="56">
        <v>1078</v>
      </c>
      <c r="H42" s="56">
        <v>1651</v>
      </c>
      <c r="I42" s="56">
        <v>1582</v>
      </c>
      <c r="J42" s="56">
        <v>1305</v>
      </c>
      <c r="K42" s="56">
        <v>1556</v>
      </c>
      <c r="L42" s="56">
        <v>2328</v>
      </c>
      <c r="M42" s="56">
        <v>1438</v>
      </c>
      <c r="N42" s="56">
        <v>1524</v>
      </c>
      <c r="O42" s="56">
        <v>1558</v>
      </c>
      <c r="P42" s="26"/>
      <c r="Q42" s="8" t="s">
        <v>5154</v>
      </c>
      <c r="R42" s="8" t="s">
        <v>5060</v>
      </c>
      <c r="S42" s="35">
        <v>0.58018018017999995</v>
      </c>
      <c r="T42" s="35">
        <v>0.688739244295</v>
      </c>
      <c r="U42" s="35">
        <v>0.75278015397800002</v>
      </c>
      <c r="V42" s="35">
        <v>0.73324485733199996</v>
      </c>
      <c r="W42" s="35">
        <v>0.32133676092500002</v>
      </c>
      <c r="X42" s="35">
        <v>0.21526195899799999</v>
      </c>
      <c r="Y42" s="35">
        <v>0.76156449793199998</v>
      </c>
      <c r="Z42" s="35">
        <v>0.84153661464600005</v>
      </c>
      <c r="AA42" s="35">
        <v>0.87149844375300001</v>
      </c>
      <c r="AB42" s="35">
        <v>0.870048309179</v>
      </c>
      <c r="AC42" s="35">
        <v>0.73769338959200004</v>
      </c>
      <c r="AD42" s="35">
        <v>0.53342366757000004</v>
      </c>
      <c r="AE42" s="35">
        <v>0.60818713450299999</v>
      </c>
      <c r="AF42" s="35">
        <v>0.65983971504899996</v>
      </c>
      <c r="AH42" s="34" t="s">
        <v>5210</v>
      </c>
      <c r="AI42" s="34">
        <f t="shared" ref="AI42:AV57" ca="1" si="10">OFFSET(S$12,(ROW($S34)-1)*6,0)</f>
        <v>0.58261617900200002</v>
      </c>
      <c r="AJ42" s="34">
        <f t="shared" ca="1" si="10"/>
        <v>0.54456967213100005</v>
      </c>
      <c r="AK42" s="34">
        <f t="shared" ca="1" si="10"/>
        <v>0.70945479641099995</v>
      </c>
      <c r="AL42" s="34">
        <f t="shared" ca="1" si="10"/>
        <v>0.63290043289999998</v>
      </c>
      <c r="AM42" s="34">
        <f t="shared" ca="1" si="10"/>
        <v>0.41692987997499997</v>
      </c>
      <c r="AN42" s="34">
        <f t="shared" ca="1" si="10"/>
        <v>0.29406307977700002</v>
      </c>
      <c r="AO42" s="34">
        <f t="shared" ca="1" si="10"/>
        <v>0.68806783767400004</v>
      </c>
      <c r="AP42" s="34">
        <f t="shared" ca="1" si="10"/>
        <v>0.77939317319800006</v>
      </c>
      <c r="AQ42" s="34">
        <f t="shared" ca="1" si="10"/>
        <v>0.84904214559400004</v>
      </c>
      <c r="AR42" s="34">
        <f t="shared" ca="1" si="10"/>
        <v>0.70051413881699998</v>
      </c>
      <c r="AS42" s="34">
        <f t="shared" ca="1" si="10"/>
        <v>0.55412371134000005</v>
      </c>
      <c r="AT42" s="34">
        <f t="shared" ca="1" si="10"/>
        <v>0.526425591099</v>
      </c>
      <c r="AU42" s="34">
        <f t="shared" ca="1" si="10"/>
        <v>0.628608923885</v>
      </c>
      <c r="AV42" s="34">
        <f t="shared" ca="1" si="10"/>
        <v>0.72721437740700001</v>
      </c>
      <c r="AX42" s="36" t="s">
        <v>5211</v>
      </c>
      <c r="AY42" s="57">
        <f t="shared" ca="1" si="9"/>
        <v>0.55205791562849993</v>
      </c>
      <c r="AZ42" s="57">
        <f t="shared" ca="1" si="9"/>
        <v>0.61961103565125009</v>
      </c>
      <c r="BA42" s="57">
        <f t="shared" ca="1" si="9"/>
        <v>0.64041156131124999</v>
      </c>
      <c r="BB42" s="57">
        <f t="shared" ca="1" si="8"/>
        <v>0.60928159127000003</v>
      </c>
      <c r="BC42" s="57">
        <f t="shared" ca="1" si="8"/>
        <v>0.384233512369</v>
      </c>
      <c r="BD42" s="57">
        <f t="shared" ca="1" si="8"/>
        <v>0.21668771861</v>
      </c>
      <c r="BE42" s="57">
        <f t="shared" ca="1" si="8"/>
        <v>0.60903294982325007</v>
      </c>
      <c r="BF42" s="57">
        <f t="shared" ca="1" si="8"/>
        <v>0.73133136276050015</v>
      </c>
      <c r="BG42" s="57">
        <f t="shared" ca="1" si="8"/>
        <v>0.78289681414074996</v>
      </c>
      <c r="BH42" s="57">
        <f t="shared" ca="1" si="8"/>
        <v>0.68088649100925003</v>
      </c>
      <c r="BI42" s="57">
        <f t="shared" ca="1" si="8"/>
        <v>0.52251773404699997</v>
      </c>
      <c r="BJ42" s="57">
        <f t="shared" ca="1" si="8"/>
        <v>0.43048850000400002</v>
      </c>
      <c r="BK42" s="57">
        <f t="shared" ca="1" si="8"/>
        <v>0.50847787644025</v>
      </c>
      <c r="BL42" s="57">
        <f t="shared" ca="1" si="8"/>
        <v>0.59104958020499998</v>
      </c>
      <c r="BN42" s="36" t="s">
        <v>5211</v>
      </c>
      <c r="BO42" s="57">
        <f t="shared" ca="1" si="5"/>
        <v>0.55352884551866666</v>
      </c>
      <c r="BP42" s="57">
        <f t="shared" ca="1" si="5"/>
        <v>0.59158014630033329</v>
      </c>
      <c r="BQ42" s="57">
        <f t="shared" ref="BQ42:CB89" ca="1" si="11">AVERAGE(AK42,AK170,AK234)</f>
        <v>0.645934789181</v>
      </c>
      <c r="BR42" s="57">
        <f t="shared" ca="1" si="11"/>
        <v>0.59511355026466661</v>
      </c>
      <c r="BS42" s="57">
        <f t="shared" ca="1" si="11"/>
        <v>0.3911202140913333</v>
      </c>
      <c r="BT42" s="57">
        <f t="shared" ca="1" si="11"/>
        <v>0.22261692759366669</v>
      </c>
      <c r="BU42" s="57">
        <f t="shared" ca="1" si="11"/>
        <v>0.59471541324200006</v>
      </c>
      <c r="BV42" s="57">
        <f t="shared" ca="1" si="11"/>
        <v>0.71338008861900004</v>
      </c>
      <c r="BW42" s="57">
        <f t="shared" ca="1" si="11"/>
        <v>0.76867444892966663</v>
      </c>
      <c r="BX42" s="57">
        <f t="shared" ca="1" si="11"/>
        <v>0.6611526194366667</v>
      </c>
      <c r="BY42" s="57">
        <f t="shared" ca="1" si="11"/>
        <v>0.51429261516766667</v>
      </c>
      <c r="BZ42" s="57">
        <f t="shared" ca="1" si="11"/>
        <v>0.437697041254</v>
      </c>
      <c r="CA42" s="57">
        <f t="shared" ca="1" si="11"/>
        <v>0.51515591537700001</v>
      </c>
      <c r="CB42" s="57">
        <f t="shared" ca="1" si="11"/>
        <v>0.58698648480766669</v>
      </c>
      <c r="CD42" s="36" t="s">
        <v>5211</v>
      </c>
      <c r="CE42" s="57">
        <f t="shared" ca="1" si="6"/>
        <v>0.54764512595799997</v>
      </c>
      <c r="CF42" s="57">
        <f t="shared" ca="1" si="6"/>
        <v>0.70370370370400004</v>
      </c>
      <c r="CG42" s="57">
        <f t="shared" ref="CG42:CR89" ca="1" si="12">AK106</f>
        <v>0.62384187770199995</v>
      </c>
      <c r="CH42" s="57">
        <f t="shared" ca="1" si="12"/>
        <v>0.65178571428599996</v>
      </c>
      <c r="CI42" s="57">
        <f t="shared" ca="1" si="12"/>
        <v>0.36357340720199999</v>
      </c>
      <c r="CJ42" s="57">
        <f t="shared" ca="1" si="12"/>
        <v>0.19890009165899999</v>
      </c>
      <c r="CK42" s="57">
        <f t="shared" ca="1" si="12"/>
        <v>0.65198555956699999</v>
      </c>
      <c r="CL42" s="57">
        <f t="shared" ca="1" si="12"/>
        <v>0.78518518518500002</v>
      </c>
      <c r="CM42" s="57">
        <f t="shared" ca="1" si="12"/>
        <v>0.82556390977399996</v>
      </c>
      <c r="CN42" s="57">
        <f t="shared" ca="1" si="12"/>
        <v>0.74008810572700001</v>
      </c>
      <c r="CO42" s="57">
        <f t="shared" ca="1" si="12"/>
        <v>0.54719309068499999</v>
      </c>
      <c r="CP42" s="57">
        <f t="shared" ca="1" si="12"/>
        <v>0.40886287625399997</v>
      </c>
      <c r="CQ42" s="57">
        <f t="shared" ca="1" si="12"/>
        <v>0.48844375962999997</v>
      </c>
      <c r="CR42" s="57">
        <f t="shared" ca="1" si="12"/>
        <v>0.60323886639699997</v>
      </c>
    </row>
    <row r="43" spans="1:96" ht="15.75" x14ac:dyDescent="0.25">
      <c r="A43" s="34" t="s">
        <v>5212</v>
      </c>
      <c r="B43" s="56">
        <v>837</v>
      </c>
      <c r="C43" s="56">
        <v>1012</v>
      </c>
      <c r="D43" s="56">
        <v>1063</v>
      </c>
      <c r="E43" s="56">
        <v>785</v>
      </c>
      <c r="F43" s="56">
        <v>1067</v>
      </c>
      <c r="G43" s="56">
        <v>870</v>
      </c>
      <c r="H43" s="56">
        <v>1074</v>
      </c>
      <c r="I43" s="56">
        <v>1014</v>
      </c>
      <c r="J43" s="56">
        <v>950</v>
      </c>
      <c r="K43" s="56">
        <v>922</v>
      </c>
      <c r="L43" s="56">
        <v>1264</v>
      </c>
      <c r="M43" s="56">
        <v>1011</v>
      </c>
      <c r="N43" s="56">
        <v>1114</v>
      </c>
      <c r="O43" s="56">
        <v>909</v>
      </c>
      <c r="P43" s="26"/>
      <c r="Q43" s="8" t="s">
        <v>5154</v>
      </c>
      <c r="R43" s="8" t="s">
        <v>4973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0</v>
      </c>
      <c r="AH43" s="34" t="s">
        <v>5212</v>
      </c>
      <c r="AI43" s="34">
        <f t="shared" ca="1" si="10"/>
        <v>0.64038231780199995</v>
      </c>
      <c r="AJ43" s="34">
        <f t="shared" ca="1" si="10"/>
        <v>0.27964426877499998</v>
      </c>
      <c r="AK43" s="34">
        <f t="shared" ca="1" si="10"/>
        <v>0.70272812793999995</v>
      </c>
      <c r="AL43" s="34">
        <f t="shared" ca="1" si="10"/>
        <v>0.66242038216599997</v>
      </c>
      <c r="AM43" s="34">
        <f t="shared" ca="1" si="10"/>
        <v>0.65885660730999995</v>
      </c>
      <c r="AN43" s="34">
        <f t="shared" ca="1" si="10"/>
        <v>0.426436781609</v>
      </c>
      <c r="AO43" s="34">
        <f t="shared" ca="1" si="10"/>
        <v>0.14338919925499999</v>
      </c>
      <c r="AP43" s="34">
        <f t="shared" ca="1" si="10"/>
        <v>0.17751479289899999</v>
      </c>
      <c r="AQ43" s="34">
        <f t="shared" ca="1" si="10"/>
        <v>0.20526315789499999</v>
      </c>
      <c r="AR43" s="34">
        <f t="shared" ca="1" si="10"/>
        <v>0.21258134490200001</v>
      </c>
      <c r="AS43" s="34">
        <f t="shared" ca="1" si="10"/>
        <v>0.162183544304</v>
      </c>
      <c r="AT43" s="34">
        <f t="shared" ca="1" si="10"/>
        <v>0.56181998021799995</v>
      </c>
      <c r="AU43" s="34">
        <f t="shared" ca="1" si="10"/>
        <v>0.65080789946100004</v>
      </c>
      <c r="AV43" s="34">
        <f t="shared" ca="1" si="10"/>
        <v>0.80418041804200002</v>
      </c>
      <c r="AX43" s="36" t="s">
        <v>5213</v>
      </c>
      <c r="AY43" s="57">
        <f t="shared" ca="1" si="9"/>
        <v>0.63240833247124995</v>
      </c>
      <c r="AZ43" s="57">
        <f t="shared" ca="1" si="9"/>
        <v>0.34794132460350002</v>
      </c>
      <c r="BA43" s="57">
        <f t="shared" ca="1" si="9"/>
        <v>0.69502863701349993</v>
      </c>
      <c r="BB43" s="57">
        <f t="shared" ca="1" si="8"/>
        <v>0.64897182016849997</v>
      </c>
      <c r="BC43" s="57">
        <f t="shared" ca="1" si="8"/>
        <v>0.56747827307675003</v>
      </c>
      <c r="BD43" s="57">
        <f t="shared" ca="1" si="8"/>
        <v>0.37748737693324996</v>
      </c>
      <c r="BE43" s="57">
        <f t="shared" ca="1" si="8"/>
        <v>0.24862515525524997</v>
      </c>
      <c r="BF43" s="57">
        <f t="shared" ca="1" si="8"/>
        <v>0.29505091036725001</v>
      </c>
      <c r="BG43" s="57">
        <f t="shared" ca="1" si="8"/>
        <v>0.34356957090100004</v>
      </c>
      <c r="BH43" s="57">
        <f t="shared" ca="1" si="8"/>
        <v>0.27983828667049998</v>
      </c>
      <c r="BI43" s="57">
        <f t="shared" ca="1" si="8"/>
        <v>0.20562179563424998</v>
      </c>
      <c r="BJ43" s="57">
        <f t="shared" ca="1" si="8"/>
        <v>0.47437564919025005</v>
      </c>
      <c r="BK43" s="57">
        <f t="shared" ca="1" si="8"/>
        <v>0.6049364353615001</v>
      </c>
      <c r="BL43" s="57">
        <f t="shared" ca="1" si="8"/>
        <v>0.72174301334224999</v>
      </c>
      <c r="BN43" s="36" t="s">
        <v>5213</v>
      </c>
      <c r="BO43" s="57">
        <f t="shared" ref="BO43:BS105" ca="1" si="13">AVERAGE(AI43,AI171,AI235)</f>
        <v>0.62724112067966653</v>
      </c>
      <c r="BP43" s="57">
        <f t="shared" ca="1" si="13"/>
        <v>0.31591538655266665</v>
      </c>
      <c r="BQ43" s="57">
        <f t="shared" ca="1" si="11"/>
        <v>0.70419402684066668</v>
      </c>
      <c r="BR43" s="57">
        <f t="shared" ca="1" si="11"/>
        <v>0.67200619056733324</v>
      </c>
      <c r="BS43" s="57">
        <f t="shared" ca="1" si="11"/>
        <v>0.56030544285100004</v>
      </c>
      <c r="BT43" s="57">
        <f t="shared" ca="1" si="11"/>
        <v>0.36658511099200003</v>
      </c>
      <c r="BU43" s="57">
        <f t="shared" ca="1" si="11"/>
        <v>0.18412884235366667</v>
      </c>
      <c r="BV43" s="57">
        <f t="shared" ca="1" si="11"/>
        <v>0.22436628191066665</v>
      </c>
      <c r="BW43" s="57">
        <f t="shared" ca="1" si="11"/>
        <v>0.27281865155733337</v>
      </c>
      <c r="BX43" s="57">
        <f t="shared" ca="1" si="11"/>
        <v>0.24704321699333331</v>
      </c>
      <c r="BY43" s="57">
        <f t="shared" ca="1" si="11"/>
        <v>0.178057668764</v>
      </c>
      <c r="BZ43" s="57">
        <f t="shared" ca="1" si="11"/>
        <v>0.47699330619166669</v>
      </c>
      <c r="CA43" s="57">
        <f t="shared" ca="1" si="11"/>
        <v>0.60309607503533336</v>
      </c>
      <c r="CB43" s="57">
        <f t="shared" ca="1" si="11"/>
        <v>0.72110844324066681</v>
      </c>
      <c r="CD43" s="36" t="s">
        <v>5213</v>
      </c>
      <c r="CE43" s="57">
        <f t="shared" ref="CE43:CI105" ca="1" si="14">AI107</f>
        <v>0.64790996784599997</v>
      </c>
      <c r="CF43" s="57">
        <f t="shared" ca="1" si="14"/>
        <v>0.44401913875600002</v>
      </c>
      <c r="CG43" s="57">
        <f t="shared" ca="1" si="12"/>
        <v>0.66753246753200002</v>
      </c>
      <c r="CH43" s="57">
        <f t="shared" ca="1" si="12"/>
        <v>0.57986870897200005</v>
      </c>
      <c r="CI43" s="57">
        <f t="shared" ca="1" si="12"/>
        <v>0.58899676375400001</v>
      </c>
      <c r="CJ43" s="57">
        <f t="shared" ca="1" si="12"/>
        <v>0.41019417475699999</v>
      </c>
      <c r="CK43" s="57">
        <f t="shared" ca="1" si="12"/>
        <v>0.44211409396000001</v>
      </c>
      <c r="CL43" s="57">
        <f t="shared" ca="1" si="12"/>
        <v>0.50710479573699996</v>
      </c>
      <c r="CM43" s="57">
        <f t="shared" ca="1" si="12"/>
        <v>0.55582232893200001</v>
      </c>
      <c r="CN43" s="57">
        <f t="shared" ca="1" si="12"/>
        <v>0.37822349570199998</v>
      </c>
      <c r="CO43" s="57">
        <f t="shared" ca="1" si="12"/>
        <v>0.288314176245</v>
      </c>
      <c r="CP43" s="57">
        <f t="shared" ca="1" si="12"/>
        <v>0.46652267818600002</v>
      </c>
      <c r="CQ43" s="57">
        <f t="shared" ca="1" si="12"/>
        <v>0.61045751634000001</v>
      </c>
      <c r="CR43" s="57">
        <f t="shared" ca="1" si="12"/>
        <v>0.723646723647</v>
      </c>
    </row>
    <row r="44" spans="1:96" ht="16.5" thickBot="1" x14ac:dyDescent="0.3">
      <c r="A44" s="34" t="s">
        <v>5214</v>
      </c>
      <c r="B44" s="56">
        <v>1444</v>
      </c>
      <c r="C44" s="56">
        <v>1880</v>
      </c>
      <c r="D44" s="56">
        <v>2054</v>
      </c>
      <c r="E44" s="56">
        <v>1493</v>
      </c>
      <c r="F44" s="56">
        <v>1636</v>
      </c>
      <c r="G44" s="56">
        <v>1518</v>
      </c>
      <c r="H44" s="56">
        <v>2035</v>
      </c>
      <c r="I44" s="56">
        <v>2215</v>
      </c>
      <c r="J44" s="56">
        <v>1816</v>
      </c>
      <c r="K44" s="56">
        <v>1774</v>
      </c>
      <c r="L44" s="56">
        <v>2206</v>
      </c>
      <c r="M44" s="56">
        <v>1818</v>
      </c>
      <c r="N44" s="56">
        <v>1841</v>
      </c>
      <c r="O44" s="56">
        <v>1903</v>
      </c>
      <c r="P44" s="26"/>
      <c r="Q44" s="40" t="s">
        <v>5154</v>
      </c>
      <c r="R44" s="40" t="s">
        <v>52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0</v>
      </c>
      <c r="AE44" s="41">
        <v>0</v>
      </c>
      <c r="AF44" s="41">
        <v>0</v>
      </c>
      <c r="AH44" s="34" t="s">
        <v>5214</v>
      </c>
      <c r="AI44" s="34">
        <f t="shared" ca="1" si="10"/>
        <v>0.64335180055399999</v>
      </c>
      <c r="AJ44" s="34">
        <f t="shared" ca="1" si="10"/>
        <v>0.31702127659599999</v>
      </c>
      <c r="AK44" s="34">
        <f t="shared" ca="1" si="10"/>
        <v>0.57302823758499999</v>
      </c>
      <c r="AL44" s="34">
        <f t="shared" ca="1" si="10"/>
        <v>0.55391828533200005</v>
      </c>
      <c r="AM44" s="34">
        <f t="shared" ca="1" si="10"/>
        <v>0.44254278728599999</v>
      </c>
      <c r="AN44" s="34">
        <f t="shared" ca="1" si="10"/>
        <v>0.33069828722</v>
      </c>
      <c r="AO44" s="34">
        <f t="shared" ca="1" si="10"/>
        <v>0.201474201474</v>
      </c>
      <c r="AP44" s="34">
        <f t="shared" ca="1" si="10"/>
        <v>0.26681715575600001</v>
      </c>
      <c r="AQ44" s="34">
        <f t="shared" ca="1" si="10"/>
        <v>0.31607929515400002</v>
      </c>
      <c r="AR44" s="34">
        <f t="shared" ca="1" si="10"/>
        <v>0.301578354002</v>
      </c>
      <c r="AS44" s="34">
        <f t="shared" ca="1" si="10"/>
        <v>0.206255666364</v>
      </c>
      <c r="AT44" s="34">
        <f t="shared" ca="1" si="10"/>
        <v>0.56325632563299999</v>
      </c>
      <c r="AU44" s="34">
        <f t="shared" ca="1" si="10"/>
        <v>0.66811515480700001</v>
      </c>
      <c r="AV44" s="34">
        <f t="shared" ca="1" si="10"/>
        <v>0.77614293221200004</v>
      </c>
      <c r="AX44" s="36" t="s">
        <v>5215</v>
      </c>
      <c r="AY44" s="57">
        <f t="shared" ca="1" si="9"/>
        <v>0.63809295634075003</v>
      </c>
      <c r="AZ44" s="57">
        <f t="shared" ca="1" si="9"/>
        <v>0.38132496403650001</v>
      </c>
      <c r="BA44" s="57">
        <f t="shared" ca="1" si="9"/>
        <v>0.51420895638524999</v>
      </c>
      <c r="BB44" s="57">
        <f t="shared" ca="1" si="8"/>
        <v>0.49682937382025</v>
      </c>
      <c r="BC44" s="57">
        <f t="shared" ca="1" si="8"/>
        <v>0.36652656699125002</v>
      </c>
      <c r="BD44" s="57">
        <f t="shared" ca="1" si="8"/>
        <v>0.22435135915150001</v>
      </c>
      <c r="BE44" s="57">
        <f t="shared" ca="1" si="8"/>
        <v>0.32613878611749997</v>
      </c>
      <c r="BF44" s="57">
        <f t="shared" ca="1" si="8"/>
        <v>0.39689056560524999</v>
      </c>
      <c r="BG44" s="57">
        <f t="shared" ca="1" si="8"/>
        <v>0.44824433955874998</v>
      </c>
      <c r="BH44" s="57">
        <f t="shared" ca="1" si="8"/>
        <v>0.37687431885875</v>
      </c>
      <c r="BI44" s="57">
        <f t="shared" ca="1" si="8"/>
        <v>0.27114248225624998</v>
      </c>
      <c r="BJ44" s="57">
        <f t="shared" ca="1" si="8"/>
        <v>0.47272556683574996</v>
      </c>
      <c r="BK44" s="57">
        <f t="shared" ca="1" si="8"/>
        <v>0.55597715928525004</v>
      </c>
      <c r="BL44" s="57">
        <f t="shared" ca="1" si="8"/>
        <v>0.65908892957249998</v>
      </c>
      <c r="BN44" s="36" t="s">
        <v>5215</v>
      </c>
      <c r="BO44" s="57">
        <f t="shared" ca="1" si="13"/>
        <v>0.62006227246299994</v>
      </c>
      <c r="BP44" s="57">
        <f t="shared" ca="1" si="13"/>
        <v>0.32772884434066668</v>
      </c>
      <c r="BQ44" s="57">
        <f t="shared" ca="1" si="11"/>
        <v>0.53393950816766667</v>
      </c>
      <c r="BR44" s="57">
        <f t="shared" ca="1" si="11"/>
        <v>0.51627723028833339</v>
      </c>
      <c r="BS44" s="57">
        <f t="shared" ca="1" si="11"/>
        <v>0.37609285086966665</v>
      </c>
      <c r="BT44" s="57">
        <f t="shared" ca="1" si="11"/>
        <v>0.24297420672566664</v>
      </c>
      <c r="BU44" s="57">
        <f t="shared" ca="1" si="11"/>
        <v>0.21167045711666665</v>
      </c>
      <c r="BV44" s="57">
        <f t="shared" ca="1" si="11"/>
        <v>0.26998199445033338</v>
      </c>
      <c r="BW44" s="57">
        <f t="shared" ca="1" si="11"/>
        <v>0.32201237543300004</v>
      </c>
      <c r="BX44" s="57">
        <f t="shared" ca="1" si="11"/>
        <v>0.29579630232733334</v>
      </c>
      <c r="BY44" s="57">
        <f t="shared" ca="1" si="11"/>
        <v>0.21520548021766669</v>
      </c>
      <c r="BZ44" s="57">
        <f t="shared" ca="1" si="11"/>
        <v>0.46773917942633342</v>
      </c>
      <c r="CA44" s="57">
        <f t="shared" ca="1" si="11"/>
        <v>0.54475295745800001</v>
      </c>
      <c r="CB44" s="57">
        <f t="shared" ca="1" si="11"/>
        <v>0.64902855813766669</v>
      </c>
      <c r="CD44" s="36" t="s">
        <v>5215</v>
      </c>
      <c r="CE44" s="57">
        <f t="shared" ca="1" si="14"/>
        <v>0.69218500797399996</v>
      </c>
      <c r="CF44" s="57">
        <f t="shared" ca="1" si="14"/>
        <v>0.54211332312399996</v>
      </c>
      <c r="CG44" s="57">
        <f t="shared" ca="1" si="12"/>
        <v>0.45501730103799998</v>
      </c>
      <c r="CH44" s="57">
        <f t="shared" ca="1" si="12"/>
        <v>0.43848580441599999</v>
      </c>
      <c r="CI44" s="57">
        <f t="shared" ca="1" si="12"/>
        <v>0.33782771535599998</v>
      </c>
      <c r="CJ44" s="57">
        <f t="shared" ca="1" si="12"/>
        <v>0.16848281642900001</v>
      </c>
      <c r="CK44" s="57">
        <f t="shared" ca="1" si="12"/>
        <v>0.66954377312000002</v>
      </c>
      <c r="CL44" s="57">
        <f t="shared" ca="1" si="12"/>
        <v>0.77761627906999997</v>
      </c>
      <c r="CM44" s="57">
        <f t="shared" ca="1" si="12"/>
        <v>0.82694023193599997</v>
      </c>
      <c r="CN44" s="57">
        <f t="shared" ca="1" si="12"/>
        <v>0.62010836845299999</v>
      </c>
      <c r="CO44" s="57">
        <f t="shared" ca="1" si="12"/>
        <v>0.43895348837199999</v>
      </c>
      <c r="CP44" s="57">
        <f t="shared" ca="1" si="12"/>
        <v>0.48768472906400001</v>
      </c>
      <c r="CQ44" s="57">
        <f t="shared" ca="1" si="12"/>
        <v>0.58964976476700004</v>
      </c>
      <c r="CR44" s="57">
        <f t="shared" ca="1" si="12"/>
        <v>0.68927004387699997</v>
      </c>
    </row>
    <row r="45" spans="1:96" ht="15.75" x14ac:dyDescent="0.25">
      <c r="A45" s="34" t="s">
        <v>5216</v>
      </c>
      <c r="B45" s="56">
        <v>1017</v>
      </c>
      <c r="C45" s="56">
        <v>1849</v>
      </c>
      <c r="D45" s="56">
        <v>1255</v>
      </c>
      <c r="E45" s="56">
        <v>817</v>
      </c>
      <c r="F45" s="56">
        <v>1317</v>
      </c>
      <c r="G45" s="56">
        <v>1077</v>
      </c>
      <c r="H45" s="56">
        <v>1655</v>
      </c>
      <c r="I45" s="56">
        <v>1575</v>
      </c>
      <c r="J45" s="56">
        <v>1342</v>
      </c>
      <c r="K45" s="56">
        <v>1522</v>
      </c>
      <c r="L45" s="56">
        <v>1320</v>
      </c>
      <c r="M45" s="56">
        <v>1266</v>
      </c>
      <c r="N45" s="56">
        <v>1623</v>
      </c>
      <c r="O45" s="56">
        <v>1666</v>
      </c>
      <c r="P45" s="26"/>
      <c r="Q45" s="8" t="s">
        <v>5156</v>
      </c>
      <c r="R45" s="8" t="s">
        <v>5054</v>
      </c>
      <c r="S45" s="35">
        <v>0.34891676168800001</v>
      </c>
      <c r="T45" s="35">
        <v>0.63417803768699998</v>
      </c>
      <c r="U45" s="35">
        <v>0.26223337515700001</v>
      </c>
      <c r="V45" s="35">
        <v>0.30261780104699998</v>
      </c>
      <c r="W45" s="35">
        <v>0.51678376268500004</v>
      </c>
      <c r="X45" s="35">
        <v>0.55623901581699997</v>
      </c>
      <c r="Y45" s="35">
        <v>0.76064690027000004</v>
      </c>
      <c r="Z45" s="35">
        <v>0.75110782865600001</v>
      </c>
      <c r="AA45" s="35">
        <v>0.63656509695300001</v>
      </c>
      <c r="AB45" s="35">
        <v>0.32468396540299999</v>
      </c>
      <c r="AC45" s="35">
        <v>0.41120650700400002</v>
      </c>
      <c r="AD45" s="35">
        <v>0.41745283018899998</v>
      </c>
      <c r="AE45" s="35">
        <v>0.29513064133</v>
      </c>
      <c r="AF45" s="35">
        <v>0.220638153428</v>
      </c>
      <c r="AH45" s="34" t="s">
        <v>5216</v>
      </c>
      <c r="AI45" s="34">
        <f t="shared" ca="1" si="10"/>
        <v>0.65683382497499998</v>
      </c>
      <c r="AJ45" s="34">
        <f t="shared" ca="1" si="10"/>
        <v>0.42184964845900003</v>
      </c>
      <c r="AK45" s="34">
        <f t="shared" ca="1" si="10"/>
        <v>0.68605577689200004</v>
      </c>
      <c r="AL45" s="34">
        <f t="shared" ca="1" si="10"/>
        <v>0.65361077111400001</v>
      </c>
      <c r="AM45" s="34">
        <f t="shared" ca="1" si="10"/>
        <v>0.32953682612000001</v>
      </c>
      <c r="AN45" s="34">
        <f t="shared" ca="1" si="10"/>
        <v>0.159702878366</v>
      </c>
      <c r="AO45" s="34">
        <f t="shared" ca="1" si="10"/>
        <v>0.458006042296</v>
      </c>
      <c r="AP45" s="34">
        <f t="shared" ca="1" si="10"/>
        <v>0.47238095238099997</v>
      </c>
      <c r="AQ45" s="34">
        <f t="shared" ca="1" si="10"/>
        <v>0.54247391952299995</v>
      </c>
      <c r="AR45" s="34">
        <f t="shared" ca="1" si="10"/>
        <v>0.71484888304899996</v>
      </c>
      <c r="AS45" s="34">
        <f t="shared" ca="1" si="10"/>
        <v>0.66363636363599998</v>
      </c>
      <c r="AT45" s="34">
        <f t="shared" ca="1" si="10"/>
        <v>0.60821484992099994</v>
      </c>
      <c r="AU45" s="34">
        <f t="shared" ca="1" si="10"/>
        <v>0.65557609365400005</v>
      </c>
      <c r="AV45" s="34">
        <f t="shared" ca="1" si="10"/>
        <v>0.697478991597</v>
      </c>
      <c r="AX45" s="36" t="s">
        <v>5217</v>
      </c>
      <c r="AY45" s="57">
        <f t="shared" ca="1" si="9"/>
        <v>0.60631448553874989</v>
      </c>
      <c r="AZ45" s="57">
        <f t="shared" ca="1" si="9"/>
        <v>0.48403491096575002</v>
      </c>
      <c r="BA45" s="57">
        <f t="shared" ca="1" si="9"/>
        <v>0.62683607567749999</v>
      </c>
      <c r="BB45" s="57">
        <f t="shared" ca="1" si="8"/>
        <v>0.59686185509600009</v>
      </c>
      <c r="BC45" s="57">
        <f t="shared" ca="1" si="8"/>
        <v>0.33316161794825006</v>
      </c>
      <c r="BD45" s="57">
        <f t="shared" ca="1" si="8"/>
        <v>0.19480127290925001</v>
      </c>
      <c r="BE45" s="57">
        <f t="shared" ca="1" si="8"/>
        <v>0.50974018742024996</v>
      </c>
      <c r="BF45" s="57">
        <f t="shared" ca="1" si="8"/>
        <v>0.55200381403849996</v>
      </c>
      <c r="BG45" s="57">
        <f t="shared" ca="1" si="8"/>
        <v>0.62572762514424995</v>
      </c>
      <c r="BH45" s="57">
        <f t="shared" ca="1" si="8"/>
        <v>0.64574691809375007</v>
      </c>
      <c r="BI45" s="57">
        <f t="shared" ca="1" si="8"/>
        <v>0.53620355737025005</v>
      </c>
      <c r="BJ45" s="57">
        <f t="shared" ca="1" si="8"/>
        <v>0.46844378323199998</v>
      </c>
      <c r="BK45" s="57">
        <f t="shared" ca="1" si="8"/>
        <v>0.54269584174399998</v>
      </c>
      <c r="BL45" s="57">
        <f t="shared" ca="1" si="8"/>
        <v>0.61977508742175003</v>
      </c>
      <c r="BN45" s="36" t="s">
        <v>5217</v>
      </c>
      <c r="BO45" s="57">
        <f t="shared" ca="1" si="13"/>
        <v>0.61525218570433327</v>
      </c>
      <c r="BP45" s="57">
        <f t="shared" ca="1" si="13"/>
        <v>0.43264532509966669</v>
      </c>
      <c r="BQ45" s="57">
        <f t="shared" ca="1" si="11"/>
        <v>0.63703624095600009</v>
      </c>
      <c r="BR45" s="57">
        <f t="shared" ca="1" si="11"/>
        <v>0.60744432560566664</v>
      </c>
      <c r="BS45" s="57">
        <f t="shared" ca="1" si="11"/>
        <v>0.33172240049266671</v>
      </c>
      <c r="BT45" s="57">
        <f t="shared" ca="1" si="11"/>
        <v>0.19005833043433332</v>
      </c>
      <c r="BU45" s="57">
        <f t="shared" ca="1" si="11"/>
        <v>0.43307366998033331</v>
      </c>
      <c r="BV45" s="57">
        <f t="shared" ca="1" si="11"/>
        <v>0.46650153928533333</v>
      </c>
      <c r="BW45" s="57">
        <f t="shared" ca="1" si="11"/>
        <v>0.54981684257133334</v>
      </c>
      <c r="BX45" s="57">
        <f t="shared" ca="1" si="11"/>
        <v>0.6045394343353333</v>
      </c>
      <c r="BY45" s="57">
        <f t="shared" ca="1" si="11"/>
        <v>0.52225514966433328</v>
      </c>
      <c r="BZ45" s="57">
        <f t="shared" ca="1" si="11"/>
        <v>0.47545470989733335</v>
      </c>
      <c r="CA45" s="57">
        <f t="shared" ca="1" si="11"/>
        <v>0.53857742955199994</v>
      </c>
      <c r="CB45" s="57">
        <f t="shared" ca="1" si="11"/>
        <v>0.60594497252933333</v>
      </c>
      <c r="CD45" s="36" t="s">
        <v>5217</v>
      </c>
      <c r="CE45" s="57">
        <f t="shared" ca="1" si="14"/>
        <v>0.57950138504199999</v>
      </c>
      <c r="CF45" s="57">
        <f t="shared" ca="1" si="14"/>
        <v>0.63820366856400002</v>
      </c>
      <c r="CG45" s="57">
        <f t="shared" ca="1" si="12"/>
        <v>0.59623557984200004</v>
      </c>
      <c r="CH45" s="57">
        <f t="shared" ca="1" si="12"/>
        <v>0.56511444356700002</v>
      </c>
      <c r="CI45" s="57">
        <f t="shared" ca="1" si="12"/>
        <v>0.33747927031500002</v>
      </c>
      <c r="CJ45" s="57">
        <f t="shared" ca="1" si="12"/>
        <v>0.20903010033399999</v>
      </c>
      <c r="CK45" s="57">
        <f t="shared" ca="1" si="12"/>
        <v>0.73973973973999996</v>
      </c>
      <c r="CL45" s="57">
        <f t="shared" ca="1" si="12"/>
        <v>0.80851063829799996</v>
      </c>
      <c r="CM45" s="57">
        <f t="shared" ca="1" si="12"/>
        <v>0.85345997286300002</v>
      </c>
      <c r="CN45" s="57">
        <f t="shared" ca="1" si="12"/>
        <v>0.76936936936900002</v>
      </c>
      <c r="CO45" s="57">
        <f t="shared" ca="1" si="12"/>
        <v>0.57804878048800001</v>
      </c>
      <c r="CP45" s="57">
        <f t="shared" ca="1" si="12"/>
        <v>0.44741100323600003</v>
      </c>
      <c r="CQ45" s="57">
        <f t="shared" ca="1" si="12"/>
        <v>0.55505107832</v>
      </c>
      <c r="CR45" s="57">
        <f t="shared" ca="1" si="12"/>
        <v>0.66126543209900002</v>
      </c>
    </row>
    <row r="46" spans="1:96" ht="15.75" x14ac:dyDescent="0.25">
      <c r="A46" s="34" t="s">
        <v>5218</v>
      </c>
      <c r="B46" s="56">
        <v>1093</v>
      </c>
      <c r="C46" s="56">
        <v>1560</v>
      </c>
      <c r="D46" s="56">
        <v>1337</v>
      </c>
      <c r="E46" s="56">
        <v>890</v>
      </c>
      <c r="F46" s="56">
        <v>1631</v>
      </c>
      <c r="G46" s="56">
        <v>1293</v>
      </c>
      <c r="H46" s="56">
        <v>1921</v>
      </c>
      <c r="I46" s="56">
        <v>1707</v>
      </c>
      <c r="J46" s="56">
        <v>1631</v>
      </c>
      <c r="K46" s="56">
        <v>1482</v>
      </c>
      <c r="L46" s="56">
        <v>1996</v>
      </c>
      <c r="M46" s="56">
        <v>1806</v>
      </c>
      <c r="N46" s="56">
        <v>1498</v>
      </c>
      <c r="O46" s="56">
        <v>1704</v>
      </c>
      <c r="P46" s="26"/>
      <c r="Q46" s="8" t="s">
        <v>5156</v>
      </c>
      <c r="R46" s="8" t="s">
        <v>5056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7.3855243722299995E-4</v>
      </c>
      <c r="AA46" s="35">
        <v>0</v>
      </c>
      <c r="AB46" s="35">
        <v>6.6533599467700003E-4</v>
      </c>
      <c r="AC46" s="35">
        <v>0</v>
      </c>
      <c r="AD46" s="35">
        <v>0</v>
      </c>
      <c r="AE46" s="35">
        <v>0</v>
      </c>
      <c r="AF46" s="35">
        <v>0</v>
      </c>
      <c r="AH46" s="34" t="s">
        <v>5218</v>
      </c>
      <c r="AI46" s="34">
        <f t="shared" ca="1" si="10"/>
        <v>0.55718206770400003</v>
      </c>
      <c r="AJ46" s="34">
        <f t="shared" ca="1" si="10"/>
        <v>0.58269230769199998</v>
      </c>
      <c r="AK46" s="34">
        <f t="shared" ca="1" si="10"/>
        <v>0.72774869109899998</v>
      </c>
      <c r="AL46" s="34">
        <f t="shared" ca="1" si="10"/>
        <v>0.65393258427000001</v>
      </c>
      <c r="AM46" s="34">
        <f t="shared" ca="1" si="10"/>
        <v>0.30839975475199999</v>
      </c>
      <c r="AN46" s="34">
        <f t="shared" ca="1" si="10"/>
        <v>0.186388244393</v>
      </c>
      <c r="AO46" s="34">
        <f t="shared" ca="1" si="10"/>
        <v>0.69651223321199995</v>
      </c>
      <c r="AP46" s="34">
        <f t="shared" ca="1" si="10"/>
        <v>0.80082015231399994</v>
      </c>
      <c r="AQ46" s="34">
        <f t="shared" ca="1" si="10"/>
        <v>0.87185775597799997</v>
      </c>
      <c r="AR46" s="34">
        <f t="shared" ca="1" si="10"/>
        <v>0.78205128205100005</v>
      </c>
      <c r="AS46" s="34">
        <f t="shared" ca="1" si="10"/>
        <v>0.68336673346700005</v>
      </c>
      <c r="AT46" s="34">
        <f t="shared" ca="1" si="10"/>
        <v>0.488925802879</v>
      </c>
      <c r="AU46" s="34">
        <f t="shared" ca="1" si="10"/>
        <v>0.55407209612800001</v>
      </c>
      <c r="AV46" s="34">
        <f t="shared" ca="1" si="10"/>
        <v>0.68603286384999995</v>
      </c>
      <c r="AX46" s="36" t="s">
        <v>5219</v>
      </c>
      <c r="AY46" s="57">
        <f t="shared" ca="1" si="9"/>
        <v>0.53657773500750006</v>
      </c>
      <c r="AZ46" s="57">
        <f t="shared" ca="1" si="9"/>
        <v>0.66422351093099996</v>
      </c>
      <c r="BA46" s="57">
        <f t="shared" ca="1" si="9"/>
        <v>0.69094162784399993</v>
      </c>
      <c r="BB46" s="57">
        <f t="shared" ca="1" si="8"/>
        <v>0.64165920784649999</v>
      </c>
      <c r="BC46" s="57">
        <f t="shared" ca="1" si="8"/>
        <v>0.33115015815924997</v>
      </c>
      <c r="BD46" s="57">
        <f t="shared" ca="1" si="8"/>
        <v>0.20532136070274998</v>
      </c>
      <c r="BE46" s="57">
        <f t="shared" ca="1" si="8"/>
        <v>0.64923730616200004</v>
      </c>
      <c r="BF46" s="57">
        <f t="shared" ca="1" si="8"/>
        <v>0.76048574162324989</v>
      </c>
      <c r="BG46" s="57">
        <f t="shared" ca="1" si="8"/>
        <v>0.81679580858</v>
      </c>
      <c r="BH46" s="57">
        <f t="shared" ca="1" si="8"/>
        <v>0.70970606298575001</v>
      </c>
      <c r="BI46" s="57">
        <f t="shared" ca="1" si="8"/>
        <v>0.60988218729800003</v>
      </c>
      <c r="BJ46" s="57">
        <f t="shared" ca="1" si="8"/>
        <v>0.40213468878024999</v>
      </c>
      <c r="BK46" s="57">
        <f t="shared" ca="1" si="8"/>
        <v>0.45152574842749998</v>
      </c>
      <c r="BL46" s="57">
        <f t="shared" ca="1" si="8"/>
        <v>0.51809843496975005</v>
      </c>
      <c r="BN46" s="36" t="s">
        <v>5219</v>
      </c>
      <c r="BO46" s="57">
        <f t="shared" ca="1" si="13"/>
        <v>0.54913028454566659</v>
      </c>
      <c r="BP46" s="57">
        <f t="shared" ca="1" si="13"/>
        <v>0.63607427374966674</v>
      </c>
      <c r="BQ46" s="57">
        <f t="shared" ca="1" si="11"/>
        <v>0.69476942403266673</v>
      </c>
      <c r="BR46" s="57">
        <f t="shared" ca="1" si="11"/>
        <v>0.64946452938099997</v>
      </c>
      <c r="BS46" s="57">
        <f t="shared" ca="1" si="11"/>
        <v>0.33338101298299999</v>
      </c>
      <c r="BT46" s="57">
        <f t="shared" ca="1" si="11"/>
        <v>0.19609909237699999</v>
      </c>
      <c r="BU46" s="57">
        <f t="shared" ca="1" si="11"/>
        <v>0.62002291939200005</v>
      </c>
      <c r="BV46" s="57">
        <f t="shared" ca="1" si="11"/>
        <v>0.73222835433299993</v>
      </c>
      <c r="BW46" s="57">
        <f t="shared" ca="1" si="11"/>
        <v>0.80348746904699997</v>
      </c>
      <c r="BX46" s="57">
        <f t="shared" ca="1" si="11"/>
        <v>0.70103665540966675</v>
      </c>
      <c r="BY46" s="57">
        <f t="shared" ca="1" si="11"/>
        <v>0.60472447789066663</v>
      </c>
      <c r="BZ46" s="57">
        <f t="shared" ca="1" si="11"/>
        <v>0.41244991024366667</v>
      </c>
      <c r="CA46" s="57">
        <f t="shared" ca="1" si="11"/>
        <v>0.45941937043999997</v>
      </c>
      <c r="CB46" s="57">
        <f t="shared" ca="1" si="11"/>
        <v>0.53038394175366665</v>
      </c>
      <c r="CD46" s="36" t="s">
        <v>5219</v>
      </c>
      <c r="CE46" s="57">
        <f t="shared" ca="1" si="14"/>
        <v>0.49892008639300001</v>
      </c>
      <c r="CF46" s="57">
        <f t="shared" ca="1" si="14"/>
        <v>0.74867122247499995</v>
      </c>
      <c r="CG46" s="57">
        <f t="shared" ca="1" si="12"/>
        <v>0.67945823927799998</v>
      </c>
      <c r="CH46" s="57">
        <f t="shared" ca="1" si="12"/>
        <v>0.61824324324299995</v>
      </c>
      <c r="CI46" s="57">
        <f t="shared" ca="1" si="12"/>
        <v>0.32445759368799998</v>
      </c>
      <c r="CJ46" s="57">
        <f t="shared" ca="1" si="12"/>
        <v>0.23298816568</v>
      </c>
      <c r="CK46" s="57">
        <f t="shared" ca="1" si="12"/>
        <v>0.73688046647200001</v>
      </c>
      <c r="CL46" s="57">
        <f t="shared" ca="1" si="12"/>
        <v>0.84525790349399998</v>
      </c>
      <c r="CM46" s="57">
        <f t="shared" ca="1" si="12"/>
        <v>0.856720827179</v>
      </c>
      <c r="CN46" s="57">
        <f t="shared" ca="1" si="12"/>
        <v>0.73571428571399999</v>
      </c>
      <c r="CO46" s="57">
        <f t="shared" ca="1" si="12"/>
        <v>0.62535531552000001</v>
      </c>
      <c r="CP46" s="57">
        <f t="shared" ca="1" si="12"/>
        <v>0.37118902439000001</v>
      </c>
      <c r="CQ46" s="57">
        <f t="shared" ca="1" si="12"/>
        <v>0.42784488239000001</v>
      </c>
      <c r="CR46" s="57">
        <f t="shared" ca="1" si="12"/>
        <v>0.48124191461799998</v>
      </c>
    </row>
    <row r="47" spans="1:96" ht="15.75" x14ac:dyDescent="0.25">
      <c r="A47" s="34" t="s">
        <v>5220</v>
      </c>
      <c r="B47" s="56">
        <v>721</v>
      </c>
      <c r="C47" s="56">
        <v>824</v>
      </c>
      <c r="D47" s="56">
        <v>600</v>
      </c>
      <c r="E47" s="56">
        <v>469</v>
      </c>
      <c r="F47" s="56">
        <v>681</v>
      </c>
      <c r="G47" s="56">
        <v>546</v>
      </c>
      <c r="H47" s="56">
        <v>1013</v>
      </c>
      <c r="I47" s="56">
        <v>608</v>
      </c>
      <c r="J47" s="56">
        <v>677</v>
      </c>
      <c r="K47" s="56">
        <v>624</v>
      </c>
      <c r="L47" s="56">
        <v>710</v>
      </c>
      <c r="M47" s="56">
        <v>621</v>
      </c>
      <c r="N47" s="56">
        <v>706</v>
      </c>
      <c r="O47" s="56">
        <v>648</v>
      </c>
      <c r="P47" s="26"/>
      <c r="Q47" s="8" t="s">
        <v>5156</v>
      </c>
      <c r="R47" s="8" t="s">
        <v>5058</v>
      </c>
      <c r="S47" s="35">
        <v>0</v>
      </c>
      <c r="T47" s="35">
        <v>6.4977257959700002E-4</v>
      </c>
      <c r="U47" s="35">
        <v>0</v>
      </c>
      <c r="V47" s="35">
        <v>0</v>
      </c>
      <c r="W47" s="35">
        <v>7.8064012490199996E-4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4.5187528242199998E-4</v>
      </c>
      <c r="AD47" s="35">
        <v>7.8616352201299998E-4</v>
      </c>
      <c r="AE47" s="35">
        <v>0</v>
      </c>
      <c r="AF47" s="35">
        <v>0</v>
      </c>
      <c r="AH47" s="34" t="s">
        <v>5220</v>
      </c>
      <c r="AI47" s="34">
        <f t="shared" ca="1" si="10"/>
        <v>0.61858529819700003</v>
      </c>
      <c r="AJ47" s="34">
        <f t="shared" ca="1" si="10"/>
        <v>0.29733009708699998</v>
      </c>
      <c r="AK47" s="34">
        <f t="shared" ca="1" si="10"/>
        <v>0.71833333333299998</v>
      </c>
      <c r="AL47" s="34">
        <f t="shared" ca="1" si="10"/>
        <v>0.62046908315600002</v>
      </c>
      <c r="AM47" s="34">
        <f t="shared" ca="1" si="10"/>
        <v>0.45227606461100001</v>
      </c>
      <c r="AN47" s="34">
        <f t="shared" ca="1" si="10"/>
        <v>0.31318681318699998</v>
      </c>
      <c r="AO47" s="34">
        <f t="shared" ca="1" si="10"/>
        <v>0.17374136229000001</v>
      </c>
      <c r="AP47" s="34">
        <f t="shared" ca="1" si="10"/>
        <v>0.24013157894699999</v>
      </c>
      <c r="AQ47" s="34">
        <f t="shared" ca="1" si="10"/>
        <v>0.29098966026599998</v>
      </c>
      <c r="AR47" s="34">
        <f t="shared" ca="1" si="10"/>
        <v>0.46314102564100001</v>
      </c>
      <c r="AS47" s="34">
        <f t="shared" ca="1" si="10"/>
        <v>0.41549295774599998</v>
      </c>
      <c r="AT47" s="34">
        <f t="shared" ca="1" si="10"/>
        <v>0.51368760064399999</v>
      </c>
      <c r="AU47" s="34">
        <f t="shared" ca="1" si="10"/>
        <v>0.64447592068000004</v>
      </c>
      <c r="AV47" s="34">
        <f t="shared" ca="1" si="10"/>
        <v>0.73919753086399997</v>
      </c>
      <c r="AX47" s="36" t="s">
        <v>5221</v>
      </c>
      <c r="AY47" s="57">
        <f t="shared" ca="1" si="9"/>
        <v>0.53229709163350003</v>
      </c>
      <c r="AZ47" s="57">
        <f t="shared" ca="1" si="9"/>
        <v>0.31153435915674998</v>
      </c>
      <c r="BA47" s="57">
        <f t="shared" ca="1" si="9"/>
        <v>0.57994093962999993</v>
      </c>
      <c r="BB47" s="57">
        <f t="shared" ca="1" si="8"/>
        <v>0.55395199000774997</v>
      </c>
      <c r="BC47" s="57">
        <f t="shared" ca="1" si="8"/>
        <v>0.41808102939875003</v>
      </c>
      <c r="BD47" s="57">
        <f t="shared" ca="1" si="8"/>
        <v>0.30084928746125</v>
      </c>
      <c r="BE47" s="57">
        <f t="shared" ca="1" si="8"/>
        <v>0.24365375383650001</v>
      </c>
      <c r="BF47" s="57">
        <f t="shared" ca="1" si="8"/>
        <v>0.29639981611474997</v>
      </c>
      <c r="BG47" s="57">
        <f t="shared" ca="1" si="8"/>
        <v>0.37930802528550001</v>
      </c>
      <c r="BH47" s="57">
        <f t="shared" ca="1" si="8"/>
        <v>0.4149381419655</v>
      </c>
      <c r="BI47" s="57">
        <f t="shared" ca="1" si="8"/>
        <v>0.34136474553525004</v>
      </c>
      <c r="BJ47" s="57">
        <f t="shared" ca="1" si="8"/>
        <v>0.40560282209924997</v>
      </c>
      <c r="BK47" s="57">
        <f t="shared" ca="1" si="8"/>
        <v>0.49691003828750002</v>
      </c>
      <c r="BL47" s="57">
        <f t="shared" ca="1" si="8"/>
        <v>0.58817504825375</v>
      </c>
      <c r="BN47" s="36" t="s">
        <v>5221</v>
      </c>
      <c r="BO47" s="57">
        <f t="shared" ca="1" si="13"/>
        <v>0.60581685388533335</v>
      </c>
      <c r="BP47" s="57">
        <f t="shared" ca="1" si="13"/>
        <v>0.32552054739733333</v>
      </c>
      <c r="BQ47" s="57">
        <f t="shared" ca="1" si="11"/>
        <v>0.68829277125866672</v>
      </c>
      <c r="BR47" s="57">
        <f t="shared" ca="1" si="11"/>
        <v>0.64149842387433331</v>
      </c>
      <c r="BS47" s="57">
        <f t="shared" ca="1" si="11"/>
        <v>0.48908775896233331</v>
      </c>
      <c r="BT47" s="57">
        <f t="shared" ca="1" si="11"/>
        <v>0.33718768680299999</v>
      </c>
      <c r="BU47" s="57">
        <f t="shared" ca="1" si="11"/>
        <v>0.22950981652400002</v>
      </c>
      <c r="BV47" s="57">
        <f t="shared" ca="1" si="11"/>
        <v>0.29107467165266665</v>
      </c>
      <c r="BW47" s="57">
        <f t="shared" ca="1" si="11"/>
        <v>0.35098872438800005</v>
      </c>
      <c r="BX47" s="57">
        <f t="shared" ca="1" si="11"/>
        <v>0.42702295811500002</v>
      </c>
      <c r="BY47" s="57">
        <f t="shared" ca="1" si="11"/>
        <v>0.36927534967866665</v>
      </c>
      <c r="BZ47" s="57">
        <f t="shared" ca="1" si="11"/>
        <v>0.45518972771133331</v>
      </c>
      <c r="CA47" s="57">
        <f t="shared" ca="1" si="11"/>
        <v>0.58070433219999995</v>
      </c>
      <c r="CB47" s="57">
        <f t="shared" ca="1" si="11"/>
        <v>0.66164640640166672</v>
      </c>
      <c r="CD47" s="36" t="s">
        <v>5221</v>
      </c>
      <c r="CE47" s="57">
        <f t="shared" ca="1" si="14"/>
        <v>0.31173780487800001</v>
      </c>
      <c r="CF47" s="57">
        <f t="shared" ca="1" si="14"/>
        <v>0.26957579443500002</v>
      </c>
      <c r="CG47" s="57">
        <f t="shared" ca="1" si="12"/>
        <v>0.25488544474399999</v>
      </c>
      <c r="CH47" s="57">
        <f t="shared" ca="1" si="12"/>
        <v>0.29131268840800001</v>
      </c>
      <c r="CI47" s="57">
        <f t="shared" ca="1" si="12"/>
        <v>0.20506084070799999</v>
      </c>
      <c r="CJ47" s="57">
        <f t="shared" ca="1" si="12"/>
        <v>0.191834089436</v>
      </c>
      <c r="CK47" s="57">
        <f t="shared" ca="1" si="12"/>
        <v>0.28608556577400002</v>
      </c>
      <c r="CL47" s="57">
        <f t="shared" ca="1" si="12"/>
        <v>0.31237524950099999</v>
      </c>
      <c r="CM47" s="57">
        <f t="shared" ca="1" si="12"/>
        <v>0.46426592797799998</v>
      </c>
      <c r="CN47" s="57">
        <f t="shared" ca="1" si="12"/>
        <v>0.37868369351699999</v>
      </c>
      <c r="CO47" s="57">
        <f t="shared" ca="1" si="12"/>
        <v>0.25763293310500002</v>
      </c>
      <c r="CP47" s="57">
        <f t="shared" ca="1" si="12"/>
        <v>0.256842105263</v>
      </c>
      <c r="CQ47" s="57">
        <f t="shared" ca="1" si="12"/>
        <v>0.24552715654999999</v>
      </c>
      <c r="CR47" s="57">
        <f t="shared" ca="1" si="12"/>
        <v>0.36776097381</v>
      </c>
    </row>
    <row r="48" spans="1:96" ht="15.75" x14ac:dyDescent="0.25">
      <c r="A48" s="34" t="s">
        <v>5222</v>
      </c>
      <c r="B48" s="56">
        <v>1067</v>
      </c>
      <c r="C48" s="56">
        <v>1740</v>
      </c>
      <c r="D48" s="56">
        <v>1566</v>
      </c>
      <c r="E48" s="56">
        <v>1398</v>
      </c>
      <c r="F48" s="56">
        <v>1248</v>
      </c>
      <c r="G48" s="56">
        <v>1028</v>
      </c>
      <c r="H48" s="56">
        <v>1700</v>
      </c>
      <c r="I48" s="56">
        <v>1819</v>
      </c>
      <c r="J48" s="56">
        <v>1423</v>
      </c>
      <c r="K48" s="56">
        <v>1416</v>
      </c>
      <c r="L48" s="56">
        <v>2289</v>
      </c>
      <c r="M48" s="56">
        <v>1402</v>
      </c>
      <c r="N48" s="56">
        <v>1575</v>
      </c>
      <c r="O48" s="56">
        <v>1660</v>
      </c>
      <c r="P48" s="26"/>
      <c r="Q48" s="8" t="s">
        <v>5156</v>
      </c>
      <c r="R48" s="8" t="s">
        <v>5060</v>
      </c>
      <c r="S48" s="35">
        <v>0.65108323831199999</v>
      </c>
      <c r="T48" s="35">
        <v>0.36517218973400001</v>
      </c>
      <c r="U48" s="35">
        <v>0.73776662484300004</v>
      </c>
      <c r="V48" s="35">
        <v>0.69738219895300002</v>
      </c>
      <c r="W48" s="35">
        <v>0.48243559719000001</v>
      </c>
      <c r="X48" s="35">
        <v>0.44376098418299997</v>
      </c>
      <c r="Y48" s="35">
        <v>0.23935309972999999</v>
      </c>
      <c r="Z48" s="35">
        <v>0.248153618907</v>
      </c>
      <c r="AA48" s="35">
        <v>0.36343490304699999</v>
      </c>
      <c r="AB48" s="35">
        <v>0.67465069860299998</v>
      </c>
      <c r="AC48" s="35">
        <v>0.58834161771399995</v>
      </c>
      <c r="AD48" s="35">
        <v>0.58176100628899996</v>
      </c>
      <c r="AE48" s="35">
        <v>0.70486935867</v>
      </c>
      <c r="AF48" s="35">
        <v>0.77936184657200003</v>
      </c>
      <c r="AH48" s="34" t="s">
        <v>5222</v>
      </c>
      <c r="AI48" s="34">
        <f t="shared" ca="1" si="10"/>
        <v>0.63167760075000001</v>
      </c>
      <c r="AJ48" s="34">
        <f t="shared" ca="1" si="10"/>
        <v>0.40632183908000002</v>
      </c>
      <c r="AK48" s="34">
        <f t="shared" ca="1" si="10"/>
        <v>0.66411238824999996</v>
      </c>
      <c r="AL48" s="34">
        <f t="shared" ca="1" si="10"/>
        <v>0.61874105865499995</v>
      </c>
      <c r="AM48" s="34">
        <f t="shared" ca="1" si="10"/>
        <v>0.375801282051</v>
      </c>
      <c r="AN48" s="34">
        <f t="shared" ca="1" si="10"/>
        <v>0.22957198443599999</v>
      </c>
      <c r="AO48" s="34">
        <f t="shared" ca="1" si="10"/>
        <v>0.29352941176500003</v>
      </c>
      <c r="AP48" s="34">
        <f t="shared" ca="1" si="10"/>
        <v>0.36888400219900003</v>
      </c>
      <c r="AQ48" s="34">
        <f t="shared" ca="1" si="10"/>
        <v>0.43710470836300003</v>
      </c>
      <c r="AR48" s="34">
        <f t="shared" ca="1" si="10"/>
        <v>0.65536723163800004</v>
      </c>
      <c r="AS48" s="34">
        <f t="shared" ca="1" si="10"/>
        <v>0.56705985146399995</v>
      </c>
      <c r="AT48" s="34">
        <f t="shared" ca="1" si="10"/>
        <v>0.52353780313800002</v>
      </c>
      <c r="AU48" s="34">
        <f t="shared" ca="1" si="10"/>
        <v>0.62920634920600005</v>
      </c>
      <c r="AV48" s="34">
        <f t="shared" ca="1" si="10"/>
        <v>0.75180722891600005</v>
      </c>
      <c r="AX48" s="36" t="s">
        <v>5223</v>
      </c>
      <c r="AY48" s="57">
        <f t="shared" ca="1" si="9"/>
        <v>0.64606248348325002</v>
      </c>
      <c r="AZ48" s="57">
        <f t="shared" ca="1" si="9"/>
        <v>0.46418732586024997</v>
      </c>
      <c r="BA48" s="57">
        <f t="shared" ca="1" si="9"/>
        <v>0.64505348443874999</v>
      </c>
      <c r="BB48" s="57">
        <f t="shared" ca="1" si="8"/>
        <v>0.60657627332550001</v>
      </c>
      <c r="BC48" s="57">
        <f t="shared" ca="1" si="8"/>
        <v>0.36596585695399997</v>
      </c>
      <c r="BD48" s="57">
        <f t="shared" ca="1" si="8"/>
        <v>0.20536865236650001</v>
      </c>
      <c r="BE48" s="57">
        <f t="shared" ca="1" si="8"/>
        <v>0.38892109484100001</v>
      </c>
      <c r="BF48" s="57">
        <f t="shared" ca="1" si="8"/>
        <v>0.48910325476350003</v>
      </c>
      <c r="BG48" s="57">
        <f t="shared" ca="1" si="8"/>
        <v>0.54834962676825005</v>
      </c>
      <c r="BH48" s="57">
        <f t="shared" ca="1" si="8"/>
        <v>0.60682905471574999</v>
      </c>
      <c r="BI48" s="57">
        <f t="shared" ca="1" si="8"/>
        <v>0.50192014730899992</v>
      </c>
      <c r="BJ48" s="57">
        <f t="shared" ca="1" si="8"/>
        <v>0.47380701642174999</v>
      </c>
      <c r="BK48" s="57">
        <f t="shared" ca="1" si="8"/>
        <v>0.54422738686049998</v>
      </c>
      <c r="BL48" s="57">
        <f t="shared" ca="1" si="8"/>
        <v>0.63857816529525002</v>
      </c>
      <c r="BN48" s="36" t="s">
        <v>5223</v>
      </c>
      <c r="BO48" s="57">
        <f t="shared" ca="1" si="13"/>
        <v>0.63268318528700007</v>
      </c>
      <c r="BP48" s="57">
        <f t="shared" ca="1" si="13"/>
        <v>0.40245645702833333</v>
      </c>
      <c r="BQ48" s="57">
        <f t="shared" ca="1" si="11"/>
        <v>0.64797615637966666</v>
      </c>
      <c r="BR48" s="57">
        <f t="shared" ca="1" si="11"/>
        <v>0.60684040908133341</v>
      </c>
      <c r="BS48" s="57">
        <f t="shared" ca="1" si="11"/>
        <v>0.34561363634999998</v>
      </c>
      <c r="BT48" s="57">
        <f t="shared" ca="1" si="11"/>
        <v>0.18778995710366667</v>
      </c>
      <c r="BU48" s="57">
        <f t="shared" ca="1" si="11"/>
        <v>0.31283446507033336</v>
      </c>
      <c r="BV48" s="57">
        <f t="shared" ca="1" si="11"/>
        <v>0.40342598329733331</v>
      </c>
      <c r="BW48" s="57">
        <f t="shared" ca="1" si="11"/>
        <v>0.46733098549700003</v>
      </c>
      <c r="BX48" s="57">
        <f t="shared" ca="1" si="11"/>
        <v>0.57220813165466666</v>
      </c>
      <c r="BY48" s="57">
        <f t="shared" ca="1" si="11"/>
        <v>0.4789859736406667</v>
      </c>
      <c r="BZ48" s="57">
        <f t="shared" ca="1" si="11"/>
        <v>0.47425304972266669</v>
      </c>
      <c r="CA48" s="57">
        <f t="shared" ca="1" si="11"/>
        <v>0.53807120755900006</v>
      </c>
      <c r="CB48" s="57">
        <f t="shared" ca="1" si="11"/>
        <v>0.62740373730200005</v>
      </c>
      <c r="CD48" s="36" t="s">
        <v>5223</v>
      </c>
      <c r="CE48" s="57">
        <f t="shared" ca="1" si="14"/>
        <v>0.68620037807199996</v>
      </c>
      <c r="CF48" s="57">
        <f t="shared" ca="1" si="14"/>
        <v>0.649379932356</v>
      </c>
      <c r="CG48" s="57">
        <f t="shared" ca="1" si="12"/>
        <v>0.63628546861599999</v>
      </c>
      <c r="CH48" s="57">
        <f t="shared" ca="1" si="12"/>
        <v>0.60578386605800005</v>
      </c>
      <c r="CI48" s="57">
        <f t="shared" ca="1" si="12"/>
        <v>0.427022518766</v>
      </c>
      <c r="CJ48" s="57">
        <f t="shared" ca="1" si="12"/>
        <v>0.25810473815500001</v>
      </c>
      <c r="CK48" s="57">
        <f t="shared" ca="1" si="12"/>
        <v>0.61718098415300005</v>
      </c>
      <c r="CL48" s="57">
        <f t="shared" ca="1" si="12"/>
        <v>0.74613506916200001</v>
      </c>
      <c r="CM48" s="57">
        <f t="shared" ca="1" si="12"/>
        <v>0.79140555058200002</v>
      </c>
      <c r="CN48" s="57">
        <f t="shared" ca="1" si="12"/>
        <v>0.71069182389899999</v>
      </c>
      <c r="CO48" s="57">
        <f t="shared" ca="1" si="12"/>
        <v>0.57072266831399998</v>
      </c>
      <c r="CP48" s="57">
        <f t="shared" ca="1" si="12"/>
        <v>0.47246891651900003</v>
      </c>
      <c r="CQ48" s="57">
        <f t="shared" ca="1" si="12"/>
        <v>0.56269592476499997</v>
      </c>
      <c r="CR48" s="57">
        <f t="shared" ca="1" si="12"/>
        <v>0.67210144927500004</v>
      </c>
    </row>
    <row r="49" spans="1:96" ht="15.75" x14ac:dyDescent="0.25">
      <c r="A49" s="34" t="s">
        <v>5224</v>
      </c>
      <c r="B49" s="56">
        <v>956</v>
      </c>
      <c r="C49" s="56">
        <v>1791</v>
      </c>
      <c r="D49" s="56">
        <v>940</v>
      </c>
      <c r="E49" s="56">
        <v>765</v>
      </c>
      <c r="F49" s="56">
        <v>1025</v>
      </c>
      <c r="G49" s="56">
        <v>994</v>
      </c>
      <c r="H49" s="56">
        <v>1212</v>
      </c>
      <c r="I49" s="56">
        <v>1386</v>
      </c>
      <c r="J49" s="56">
        <v>1381</v>
      </c>
      <c r="K49" s="56">
        <v>1396</v>
      </c>
      <c r="L49" s="56">
        <v>1414</v>
      </c>
      <c r="M49" s="56">
        <v>1175</v>
      </c>
      <c r="N49" s="56">
        <v>1177</v>
      </c>
      <c r="O49" s="56">
        <v>1472</v>
      </c>
      <c r="P49" s="26"/>
      <c r="Q49" s="8" t="s">
        <v>5156</v>
      </c>
      <c r="R49" s="8" t="s">
        <v>4973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H49" s="34" t="s">
        <v>5224</v>
      </c>
      <c r="AI49" s="34">
        <f t="shared" ca="1" si="10"/>
        <v>0.60251046025099997</v>
      </c>
      <c r="AJ49" s="34">
        <f t="shared" ca="1" si="10"/>
        <v>0.29536571747599999</v>
      </c>
      <c r="AK49" s="34">
        <f t="shared" ca="1" si="10"/>
        <v>0.656382978723</v>
      </c>
      <c r="AL49" s="34">
        <f t="shared" ca="1" si="10"/>
        <v>0.63137254901999995</v>
      </c>
      <c r="AM49" s="34">
        <f t="shared" ca="1" si="10"/>
        <v>0.52878048780499998</v>
      </c>
      <c r="AN49" s="34">
        <f t="shared" ca="1" si="10"/>
        <v>0.40241448692199999</v>
      </c>
      <c r="AO49" s="34">
        <f t="shared" ca="1" si="10"/>
        <v>0.20792079207899999</v>
      </c>
      <c r="AP49" s="34">
        <f t="shared" ca="1" si="10"/>
        <v>0.26046176046199998</v>
      </c>
      <c r="AQ49" s="34">
        <f t="shared" ca="1" si="10"/>
        <v>0.32367849384500003</v>
      </c>
      <c r="AR49" s="34">
        <f t="shared" ca="1" si="10"/>
        <v>0.237106017192</v>
      </c>
      <c r="AS49" s="34">
        <f t="shared" ca="1" si="10"/>
        <v>0.17609618104700001</v>
      </c>
      <c r="AT49" s="34">
        <f t="shared" ca="1" si="10"/>
        <v>0.56340425531899996</v>
      </c>
      <c r="AU49" s="34">
        <f t="shared" ca="1" si="10"/>
        <v>0.63806287170800002</v>
      </c>
      <c r="AV49" s="34">
        <f t="shared" ca="1" si="10"/>
        <v>0.76019021739100001</v>
      </c>
      <c r="AX49" s="36" t="s">
        <v>5225</v>
      </c>
      <c r="AY49" s="57">
        <f t="shared" ca="1" si="9"/>
        <v>0.58360369889250008</v>
      </c>
      <c r="AZ49" s="57">
        <f t="shared" ca="1" si="9"/>
        <v>0.35970906146775006</v>
      </c>
      <c r="BA49" s="57">
        <f t="shared" ca="1" si="9"/>
        <v>0.59520274164099995</v>
      </c>
      <c r="BB49" s="57">
        <f t="shared" ca="1" si="8"/>
        <v>0.55563054109800003</v>
      </c>
      <c r="BC49" s="57">
        <f t="shared" ca="1" si="8"/>
        <v>0.39799463287425002</v>
      </c>
      <c r="BD49" s="57">
        <f t="shared" ca="1" si="8"/>
        <v>0.29907956128000002</v>
      </c>
      <c r="BE49" s="57">
        <f t="shared" ca="1" si="8"/>
        <v>0.28074637373974998</v>
      </c>
      <c r="BF49" s="57">
        <f t="shared" ca="1" si="8"/>
        <v>0.34305284967850003</v>
      </c>
      <c r="BG49" s="57">
        <f t="shared" ca="1" si="8"/>
        <v>0.42818968714424999</v>
      </c>
      <c r="BH49" s="57">
        <f t="shared" ca="1" si="8"/>
        <v>0.30879022718825</v>
      </c>
      <c r="BI49" s="57">
        <f t="shared" ca="1" si="8"/>
        <v>0.21277403093200001</v>
      </c>
      <c r="BJ49" s="57">
        <f t="shared" ca="1" si="8"/>
        <v>0.48130764925549996</v>
      </c>
      <c r="BK49" s="57">
        <f t="shared" ca="1" si="8"/>
        <v>0.51471615913775004</v>
      </c>
      <c r="BL49" s="57">
        <f t="shared" ca="1" si="8"/>
        <v>0.65719466055950004</v>
      </c>
      <c r="BN49" s="36" t="s">
        <v>5225</v>
      </c>
      <c r="BO49" s="57">
        <f t="shared" ca="1" si="13"/>
        <v>0.56051921757099998</v>
      </c>
      <c r="BP49" s="57">
        <f t="shared" ca="1" si="13"/>
        <v>0.31294541529033332</v>
      </c>
      <c r="BQ49" s="57">
        <f t="shared" ca="1" si="11"/>
        <v>0.60097871617166665</v>
      </c>
      <c r="BR49" s="57">
        <f t="shared" ca="1" si="11"/>
        <v>0.56059727577099994</v>
      </c>
      <c r="BS49" s="57">
        <f t="shared" ca="1" si="11"/>
        <v>0.38857561334066665</v>
      </c>
      <c r="BT49" s="57">
        <f t="shared" ca="1" si="11"/>
        <v>0.28766163726233335</v>
      </c>
      <c r="BU49" s="57">
        <f t="shared" ca="1" si="11"/>
        <v>0.21732112213433333</v>
      </c>
      <c r="BV49" s="57">
        <f t="shared" ca="1" si="11"/>
        <v>0.26372291489533334</v>
      </c>
      <c r="BW49" s="57">
        <f t="shared" ca="1" si="11"/>
        <v>0.34857445011566668</v>
      </c>
      <c r="BX49" s="57">
        <f t="shared" ca="1" si="11"/>
        <v>0.25336583687100001</v>
      </c>
      <c r="BY49" s="57">
        <f t="shared" ca="1" si="11"/>
        <v>0.18063704339866668</v>
      </c>
      <c r="BZ49" s="57">
        <f t="shared" ca="1" si="11"/>
        <v>0.4721528890656666</v>
      </c>
      <c r="CA49" s="57">
        <f t="shared" ca="1" si="11"/>
        <v>0.4851534604106667</v>
      </c>
      <c r="CB49" s="57">
        <f t="shared" ca="1" si="11"/>
        <v>0.63834133179933328</v>
      </c>
      <c r="CD49" s="36" t="s">
        <v>5225</v>
      </c>
      <c r="CE49" s="57">
        <f t="shared" ca="1" si="14"/>
        <v>0.65285714285700003</v>
      </c>
      <c r="CF49" s="57">
        <f t="shared" ca="1" si="14"/>
        <v>0.5</v>
      </c>
      <c r="CG49" s="57">
        <f t="shared" ca="1" si="12"/>
        <v>0.57787481804899998</v>
      </c>
      <c r="CH49" s="57">
        <f t="shared" ca="1" si="12"/>
        <v>0.54073033707899998</v>
      </c>
      <c r="CI49" s="57">
        <f t="shared" ca="1" si="12"/>
        <v>0.42625169147500003</v>
      </c>
      <c r="CJ49" s="57">
        <f t="shared" ca="1" si="12"/>
        <v>0.33333333333300003</v>
      </c>
      <c r="CK49" s="57">
        <f t="shared" ca="1" si="12"/>
        <v>0.47102212855600001</v>
      </c>
      <c r="CL49" s="57">
        <f t="shared" ca="1" si="12"/>
        <v>0.58104265402800004</v>
      </c>
      <c r="CM49" s="57">
        <f t="shared" ca="1" si="12"/>
        <v>0.66703539823000002</v>
      </c>
      <c r="CN49" s="57">
        <f t="shared" ca="1" si="12"/>
        <v>0.47506339813999998</v>
      </c>
      <c r="CO49" s="57">
        <f t="shared" ca="1" si="12"/>
        <v>0.30918499353200002</v>
      </c>
      <c r="CP49" s="57">
        <f t="shared" ca="1" si="12"/>
        <v>0.50877192982499997</v>
      </c>
      <c r="CQ49" s="57">
        <f t="shared" ca="1" si="12"/>
        <v>0.60340425531899999</v>
      </c>
      <c r="CR49" s="57">
        <f t="shared" ca="1" si="12"/>
        <v>0.71375464684000001</v>
      </c>
    </row>
    <row r="50" spans="1:96" ht="16.5" thickBot="1" x14ac:dyDescent="0.3">
      <c r="A50" s="34" t="s">
        <v>5226</v>
      </c>
      <c r="B50" s="56">
        <v>532</v>
      </c>
      <c r="C50" s="56">
        <v>873</v>
      </c>
      <c r="D50" s="56">
        <v>747</v>
      </c>
      <c r="E50" s="56">
        <v>649</v>
      </c>
      <c r="F50" s="56">
        <v>647</v>
      </c>
      <c r="G50" s="56">
        <v>543</v>
      </c>
      <c r="H50" s="56">
        <v>896</v>
      </c>
      <c r="I50" s="56">
        <v>1022</v>
      </c>
      <c r="J50" s="56">
        <v>799</v>
      </c>
      <c r="K50" s="56">
        <v>595</v>
      </c>
      <c r="L50" s="56">
        <v>1119</v>
      </c>
      <c r="M50" s="56">
        <v>801</v>
      </c>
      <c r="N50" s="56">
        <v>880</v>
      </c>
      <c r="O50" s="56">
        <v>902</v>
      </c>
      <c r="P50" s="26"/>
      <c r="Q50" s="40" t="s">
        <v>5156</v>
      </c>
      <c r="R50" s="40" t="s">
        <v>52</v>
      </c>
      <c r="S50" s="41">
        <v>0</v>
      </c>
      <c r="T50" s="41">
        <v>0</v>
      </c>
      <c r="U50" s="41">
        <v>0</v>
      </c>
      <c r="V50" s="41">
        <v>0</v>
      </c>
      <c r="W50" s="41">
        <v>0</v>
      </c>
      <c r="X50" s="41">
        <v>0</v>
      </c>
      <c r="Y50" s="41">
        <v>0</v>
      </c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41">
        <v>0</v>
      </c>
      <c r="AH50" s="34" t="s">
        <v>5226</v>
      </c>
      <c r="AI50" s="34">
        <f t="shared" ca="1" si="10"/>
        <v>0.55451127819500001</v>
      </c>
      <c r="AJ50" s="34">
        <f t="shared" ca="1" si="10"/>
        <v>0.437571592211</v>
      </c>
      <c r="AK50" s="34">
        <f t="shared" ca="1" si="10"/>
        <v>0.72958500669299997</v>
      </c>
      <c r="AL50" s="34">
        <f t="shared" ca="1" si="10"/>
        <v>0.625577812018</v>
      </c>
      <c r="AM50" s="34">
        <f t="shared" ca="1" si="10"/>
        <v>0.54095826893400001</v>
      </c>
      <c r="AN50" s="34">
        <f t="shared" ca="1" si="10"/>
        <v>0.35174953959499999</v>
      </c>
      <c r="AO50" s="34">
        <f t="shared" ca="1" si="10"/>
        <v>0.47098214285700002</v>
      </c>
      <c r="AP50" s="34">
        <f t="shared" ca="1" si="10"/>
        <v>0.61350293542099998</v>
      </c>
      <c r="AQ50" s="34">
        <f t="shared" ca="1" si="10"/>
        <v>0.70963704630799995</v>
      </c>
      <c r="AR50" s="34">
        <f t="shared" ca="1" si="10"/>
        <v>0.56302521008399997</v>
      </c>
      <c r="AS50" s="34">
        <f t="shared" ca="1" si="10"/>
        <v>0.43431635388700002</v>
      </c>
      <c r="AT50" s="34">
        <f t="shared" ca="1" si="10"/>
        <v>0.496878901373</v>
      </c>
      <c r="AU50" s="34">
        <f t="shared" ca="1" si="10"/>
        <v>0.57613636363599996</v>
      </c>
      <c r="AV50" s="34">
        <f t="shared" ca="1" si="10"/>
        <v>0.70953436807100001</v>
      </c>
      <c r="AX50" s="36" t="s">
        <v>5227</v>
      </c>
      <c r="AY50" s="57">
        <f t="shared" ca="1" si="9"/>
        <v>0.53208020627500008</v>
      </c>
      <c r="AZ50" s="57">
        <f t="shared" ca="1" si="9"/>
        <v>0.56364022910424993</v>
      </c>
      <c r="BA50" s="57">
        <f t="shared" ca="1" si="9"/>
        <v>0.65917651928650001</v>
      </c>
      <c r="BB50" s="57">
        <f t="shared" ca="1" si="8"/>
        <v>0.61326089641324999</v>
      </c>
      <c r="BC50" s="57">
        <f t="shared" ca="1" si="8"/>
        <v>0.44466827426375</v>
      </c>
      <c r="BD50" s="57">
        <f t="shared" ref="BD50:BL81" ca="1" si="15">AVERAGE(AN50,AN114,AN178,AN242)</f>
        <v>0.31378759205350004</v>
      </c>
      <c r="BE50" s="57">
        <f t="shared" ca="1" si="15"/>
        <v>0.49236305179400003</v>
      </c>
      <c r="BF50" s="57">
        <f t="shared" ca="1" si="15"/>
        <v>0.61224476729275001</v>
      </c>
      <c r="BG50" s="57">
        <f t="shared" ca="1" si="15"/>
        <v>0.67755715278274997</v>
      </c>
      <c r="BH50" s="57">
        <f t="shared" ca="1" si="15"/>
        <v>0.54022043846875001</v>
      </c>
      <c r="BI50" s="57">
        <f t="shared" ca="1" si="15"/>
        <v>0.39798795923700003</v>
      </c>
      <c r="BJ50" s="57">
        <f t="shared" ca="1" si="15"/>
        <v>0.43225457026750003</v>
      </c>
      <c r="BK50" s="57">
        <f t="shared" ca="1" si="15"/>
        <v>0.48225949689574998</v>
      </c>
      <c r="BL50" s="57">
        <f t="shared" ca="1" si="15"/>
        <v>0.57991740412149995</v>
      </c>
      <c r="BN50" s="36" t="s">
        <v>5227</v>
      </c>
      <c r="BO50" s="57">
        <f t="shared" ca="1" si="13"/>
        <v>0.55045067622199995</v>
      </c>
      <c r="BP50" s="57">
        <f t="shared" ca="1" si="13"/>
        <v>0.53304148974999999</v>
      </c>
      <c r="BQ50" s="57">
        <f t="shared" ca="1" si="11"/>
        <v>0.67005569648600005</v>
      </c>
      <c r="BR50" s="57">
        <f t="shared" ca="1" si="11"/>
        <v>0.61119151970133334</v>
      </c>
      <c r="BS50" s="57">
        <f t="shared" ca="1" si="11"/>
        <v>0.47362805077700004</v>
      </c>
      <c r="BT50" s="57">
        <f t="shared" ca="1" si="11"/>
        <v>0.28207188677</v>
      </c>
      <c r="BU50" s="57">
        <f t="shared" ca="1" si="11"/>
        <v>0.45491544160766667</v>
      </c>
      <c r="BV50" s="57">
        <f t="shared" ca="1" si="11"/>
        <v>0.58249551061933336</v>
      </c>
      <c r="BW50" s="57">
        <f t="shared" ca="1" si="11"/>
        <v>0.65959107069</v>
      </c>
      <c r="BX50" s="57">
        <f t="shared" ca="1" si="11"/>
        <v>0.53683620651566677</v>
      </c>
      <c r="BY50" s="57">
        <f t="shared" ca="1" si="11"/>
        <v>0.39806275289099996</v>
      </c>
      <c r="BZ50" s="57">
        <f t="shared" ca="1" si="11"/>
        <v>0.43928358946000001</v>
      </c>
      <c r="CA50" s="57">
        <f t="shared" ca="1" si="11"/>
        <v>0.49051999390599993</v>
      </c>
      <c r="CB50" s="57">
        <f t="shared" ca="1" si="11"/>
        <v>0.58775312002533331</v>
      </c>
      <c r="CD50" s="36" t="s">
        <v>5227</v>
      </c>
      <c r="CE50" s="57">
        <f t="shared" ca="1" si="14"/>
        <v>0.47696879643399998</v>
      </c>
      <c r="CF50" s="57">
        <f t="shared" ca="1" si="14"/>
        <v>0.655436447167</v>
      </c>
      <c r="CG50" s="57">
        <f t="shared" ca="1" si="12"/>
        <v>0.62653898768799998</v>
      </c>
      <c r="CH50" s="57">
        <f t="shared" ca="1" si="12"/>
        <v>0.61946902654900005</v>
      </c>
      <c r="CI50" s="57">
        <f t="shared" ca="1" si="12"/>
        <v>0.35778894472400002</v>
      </c>
      <c r="CJ50" s="57">
        <f t="shared" ca="1" si="12"/>
        <v>0.40893470790399999</v>
      </c>
      <c r="CK50" s="57">
        <f t="shared" ca="1" si="12"/>
        <v>0.60470588235300005</v>
      </c>
      <c r="CL50" s="57">
        <f t="shared" ca="1" si="12"/>
        <v>0.70149253731299999</v>
      </c>
      <c r="CM50" s="57">
        <f t="shared" ca="1" si="12"/>
        <v>0.73145539906099999</v>
      </c>
      <c r="CN50" s="57">
        <f t="shared" ca="1" si="12"/>
        <v>0.55037313432799995</v>
      </c>
      <c r="CO50" s="57">
        <f t="shared" ca="1" si="12"/>
        <v>0.39776357827499997</v>
      </c>
      <c r="CP50" s="57">
        <f t="shared" ca="1" si="12"/>
        <v>0.41116751269000001</v>
      </c>
      <c r="CQ50" s="57">
        <f t="shared" ca="1" si="12"/>
        <v>0.45747800586499998</v>
      </c>
      <c r="CR50" s="57">
        <f t="shared" ca="1" si="12"/>
        <v>0.55641025640999997</v>
      </c>
    </row>
    <row r="51" spans="1:96" ht="15.75" x14ac:dyDescent="0.25">
      <c r="A51" s="34" t="s">
        <v>5228</v>
      </c>
      <c r="B51" s="56">
        <v>377</v>
      </c>
      <c r="C51" s="56">
        <v>542</v>
      </c>
      <c r="D51" s="56">
        <v>789</v>
      </c>
      <c r="E51" s="56">
        <v>420</v>
      </c>
      <c r="F51" s="56">
        <v>585</v>
      </c>
      <c r="G51" s="56">
        <v>346</v>
      </c>
      <c r="H51" s="56">
        <v>688</v>
      </c>
      <c r="I51" s="56">
        <v>726</v>
      </c>
      <c r="J51" s="56">
        <v>709</v>
      </c>
      <c r="K51" s="56">
        <v>830</v>
      </c>
      <c r="L51" s="56">
        <v>741</v>
      </c>
      <c r="M51" s="56">
        <v>810</v>
      </c>
      <c r="N51" s="56">
        <v>533</v>
      </c>
      <c r="O51" s="56">
        <v>341</v>
      </c>
      <c r="P51" s="26"/>
      <c r="Q51" s="8" t="s">
        <v>5158</v>
      </c>
      <c r="R51" s="8" t="s">
        <v>5054</v>
      </c>
      <c r="S51" s="35">
        <v>0.34769874477000001</v>
      </c>
      <c r="T51" s="35">
        <v>0.53436532507699996</v>
      </c>
      <c r="U51" s="35">
        <v>0.31486146095700002</v>
      </c>
      <c r="V51" s="35">
        <v>0.34594325535100001</v>
      </c>
      <c r="W51" s="35">
        <v>0.60133166874699995</v>
      </c>
      <c r="X51" s="35">
        <v>0.74269515917999995</v>
      </c>
      <c r="Y51" s="35">
        <v>0.66553480475399995</v>
      </c>
      <c r="Z51" s="35">
        <v>0.58733205374300002</v>
      </c>
      <c r="AA51" s="35">
        <v>0.51758340847600004</v>
      </c>
      <c r="AB51" s="35">
        <v>0.247548190734</v>
      </c>
      <c r="AC51" s="35">
        <v>0.33547794117599999</v>
      </c>
      <c r="AD51" s="35">
        <v>0.43121149897299998</v>
      </c>
      <c r="AE51" s="35">
        <v>0.39676898222899998</v>
      </c>
      <c r="AF51" s="35">
        <v>0.28562500000000002</v>
      </c>
      <c r="AH51" s="34" t="s">
        <v>5228</v>
      </c>
      <c r="AI51" s="34">
        <f t="shared" ca="1" si="10"/>
        <v>0.61273209549100005</v>
      </c>
      <c r="AJ51" s="34">
        <f t="shared" ca="1" si="10"/>
        <v>0.28782287822899999</v>
      </c>
      <c r="AK51" s="34">
        <f t="shared" ca="1" si="10"/>
        <v>0.77186311787100004</v>
      </c>
      <c r="AL51" s="34">
        <f t="shared" ca="1" si="10"/>
        <v>0.68571428571399995</v>
      </c>
      <c r="AM51" s="34">
        <f t="shared" ca="1" si="10"/>
        <v>0.68376068376099997</v>
      </c>
      <c r="AN51" s="34">
        <f t="shared" ca="1" si="10"/>
        <v>0.45375722543399999</v>
      </c>
      <c r="AO51" s="34">
        <f t="shared" ca="1" si="10"/>
        <v>0.15261627907</v>
      </c>
      <c r="AP51" s="34">
        <f t="shared" ca="1" si="10"/>
        <v>0.18457300275499999</v>
      </c>
      <c r="AQ51" s="34">
        <f t="shared" ca="1" si="10"/>
        <v>0.21579689703800001</v>
      </c>
      <c r="AR51" s="34">
        <f t="shared" ca="1" si="10"/>
        <v>0.20963855421700001</v>
      </c>
      <c r="AS51" s="34">
        <f t="shared" ca="1" si="10"/>
        <v>0.114709851552</v>
      </c>
      <c r="AT51" s="34">
        <f t="shared" ca="1" si="10"/>
        <v>0.50864197530900002</v>
      </c>
      <c r="AU51" s="34">
        <f t="shared" ca="1" si="10"/>
        <v>0.68105065665999998</v>
      </c>
      <c r="AV51" s="34">
        <f t="shared" ca="1" si="10"/>
        <v>0.75073313782999995</v>
      </c>
      <c r="AX51" s="36" t="s">
        <v>5229</v>
      </c>
      <c r="AY51" s="57">
        <f t="shared" ca="1" si="9"/>
        <v>0.58337034065225002</v>
      </c>
      <c r="AZ51" s="57">
        <f t="shared" ca="1" si="9"/>
        <v>0.33086624023400002</v>
      </c>
      <c r="BA51" s="57">
        <f t="shared" ca="1" si="9"/>
        <v>0.7082782498562501</v>
      </c>
      <c r="BB51" s="57">
        <f t="shared" ca="1" si="9"/>
        <v>0.67487621697925004</v>
      </c>
      <c r="BC51" s="57">
        <f t="shared" ca="1" si="9"/>
        <v>0.60211909107874995</v>
      </c>
      <c r="BD51" s="57">
        <f t="shared" ca="1" si="15"/>
        <v>0.45367833996749996</v>
      </c>
      <c r="BE51" s="57">
        <f t="shared" ca="1" si="15"/>
        <v>0.21023593228199999</v>
      </c>
      <c r="BF51" s="57">
        <f t="shared" ca="1" si="15"/>
        <v>0.25443148674575</v>
      </c>
      <c r="BG51" s="57">
        <f t="shared" ca="1" si="15"/>
        <v>0.31707366118225</v>
      </c>
      <c r="BH51" s="57">
        <f t="shared" ca="1" si="15"/>
        <v>0.23438043929550001</v>
      </c>
      <c r="BI51" s="57">
        <f t="shared" ca="1" si="15"/>
        <v>0.16668081730375001</v>
      </c>
      <c r="BJ51" s="57">
        <f t="shared" ca="1" si="15"/>
        <v>0.42578199645325004</v>
      </c>
      <c r="BK51" s="57">
        <f t="shared" ca="1" si="15"/>
        <v>0.58938605649699993</v>
      </c>
      <c r="BL51" s="57">
        <f t="shared" ca="1" si="15"/>
        <v>0.65812537485300004</v>
      </c>
      <c r="BN51" s="36" t="s">
        <v>5229</v>
      </c>
      <c r="BO51" s="57">
        <f t="shared" ca="1" si="13"/>
        <v>0.59953254722633342</v>
      </c>
      <c r="BP51" s="57">
        <f t="shared" ca="1" si="13"/>
        <v>0.31759176858800003</v>
      </c>
      <c r="BQ51" s="57">
        <f t="shared" ca="1" si="11"/>
        <v>0.73940205570899986</v>
      </c>
      <c r="BR51" s="57">
        <f t="shared" ca="1" si="11"/>
        <v>0.6626984906479999</v>
      </c>
      <c r="BS51" s="57">
        <f t="shared" ca="1" si="11"/>
        <v>0.59190266757766674</v>
      </c>
      <c r="BT51" s="57">
        <f t="shared" ca="1" si="11"/>
        <v>0.44262375153566663</v>
      </c>
      <c r="BU51" s="57">
        <f t="shared" ca="1" si="11"/>
        <v>0.17631457637600001</v>
      </c>
      <c r="BV51" s="57">
        <f t="shared" ca="1" si="11"/>
        <v>0.20673680634433333</v>
      </c>
      <c r="BW51" s="57">
        <f t="shared" ca="1" si="11"/>
        <v>0.24762363863833334</v>
      </c>
      <c r="BX51" s="57">
        <f t="shared" ca="1" si="11"/>
        <v>0.21676257154300002</v>
      </c>
      <c r="BY51" s="57">
        <f t="shared" ca="1" si="11"/>
        <v>0.141994176158</v>
      </c>
      <c r="BZ51" s="57">
        <f t="shared" ca="1" si="11"/>
        <v>0.44241382033000004</v>
      </c>
      <c r="CA51" s="57">
        <f t="shared" ca="1" si="11"/>
        <v>0.5733480753293333</v>
      </c>
      <c r="CB51" s="57">
        <f t="shared" ca="1" si="11"/>
        <v>0.66657771260999998</v>
      </c>
      <c r="CD51" s="36" t="s">
        <v>5229</v>
      </c>
      <c r="CE51" s="57">
        <f t="shared" ca="1" si="14"/>
        <v>0.53488372093000003</v>
      </c>
      <c r="CF51" s="57">
        <f t="shared" ca="1" si="14"/>
        <v>0.37068965517199998</v>
      </c>
      <c r="CG51" s="57">
        <f t="shared" ca="1" si="12"/>
        <v>0.61490683229800003</v>
      </c>
      <c r="CH51" s="57">
        <f t="shared" ca="1" si="12"/>
        <v>0.71140939597300001</v>
      </c>
      <c r="CI51" s="57">
        <f t="shared" ca="1" si="12"/>
        <v>0.63276836158200001</v>
      </c>
      <c r="CJ51" s="57">
        <f t="shared" ca="1" si="12"/>
        <v>0.48684210526299998</v>
      </c>
      <c r="CK51" s="57">
        <f t="shared" ca="1" si="12"/>
        <v>0.312</v>
      </c>
      <c r="CL51" s="57">
        <f t="shared" ca="1" si="12"/>
        <v>0.39751552795</v>
      </c>
      <c r="CM51" s="57">
        <f t="shared" ca="1" si="12"/>
        <v>0.52542372881400001</v>
      </c>
      <c r="CN51" s="57">
        <f t="shared" ca="1" si="12"/>
        <v>0.287234042553</v>
      </c>
      <c r="CO51" s="57">
        <f t="shared" ca="1" si="12"/>
        <v>0.24074074074099999</v>
      </c>
      <c r="CP51" s="57">
        <f t="shared" ca="1" si="12"/>
        <v>0.375886524823</v>
      </c>
      <c r="CQ51" s="57">
        <f t="shared" ca="1" si="12"/>
        <v>0.63749999999999996</v>
      </c>
      <c r="CR51" s="57">
        <f t="shared" ca="1" si="12"/>
        <v>0.63276836158200001</v>
      </c>
    </row>
    <row r="52" spans="1:96" ht="15.75" x14ac:dyDescent="0.25">
      <c r="A52" s="34" t="s">
        <v>5230</v>
      </c>
      <c r="B52" s="56">
        <v>1583</v>
      </c>
      <c r="C52" s="56">
        <v>1737</v>
      </c>
      <c r="D52" s="56">
        <v>1451</v>
      </c>
      <c r="E52" s="56">
        <v>1328</v>
      </c>
      <c r="F52" s="56">
        <v>1491</v>
      </c>
      <c r="G52" s="56">
        <v>1084</v>
      </c>
      <c r="H52" s="56">
        <v>1731</v>
      </c>
      <c r="I52" s="56">
        <v>1960</v>
      </c>
      <c r="J52" s="56">
        <v>1512</v>
      </c>
      <c r="K52" s="56">
        <v>1379</v>
      </c>
      <c r="L52" s="56">
        <v>1743</v>
      </c>
      <c r="M52" s="56">
        <v>1470</v>
      </c>
      <c r="N52" s="56">
        <v>1400</v>
      </c>
      <c r="O52" s="56">
        <v>1419</v>
      </c>
      <c r="P52" s="26"/>
      <c r="Q52" s="8" t="s">
        <v>5158</v>
      </c>
      <c r="R52" s="8" t="s">
        <v>5056</v>
      </c>
      <c r="S52" s="35">
        <v>8.3682008368199997E-4</v>
      </c>
      <c r="T52" s="35">
        <v>3.0959752321999998E-4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3.3818058843399998E-4</v>
      </c>
      <c r="AC52" s="35">
        <v>0</v>
      </c>
      <c r="AD52" s="35">
        <v>3.4223134839200001E-4</v>
      </c>
      <c r="AE52" s="35">
        <v>0</v>
      </c>
      <c r="AF52" s="35">
        <v>0</v>
      </c>
      <c r="AH52" s="34" t="s">
        <v>5230</v>
      </c>
      <c r="AI52" s="34">
        <f t="shared" ca="1" si="10"/>
        <v>0.56538218572300003</v>
      </c>
      <c r="AJ52" s="34">
        <f t="shared" ca="1" si="10"/>
        <v>0.347725964306</v>
      </c>
      <c r="AK52" s="34">
        <f t="shared" ca="1" si="10"/>
        <v>0.60785665058600002</v>
      </c>
      <c r="AL52" s="34">
        <f t="shared" ca="1" si="10"/>
        <v>0.54066265060200003</v>
      </c>
      <c r="AM52" s="34">
        <f t="shared" ca="1" si="10"/>
        <v>0.51911468812899997</v>
      </c>
      <c r="AN52" s="34">
        <f t="shared" ca="1" si="10"/>
        <v>0.40405904058999997</v>
      </c>
      <c r="AO52" s="34">
        <f t="shared" ca="1" si="10"/>
        <v>0.224147891392</v>
      </c>
      <c r="AP52" s="34">
        <f t="shared" ca="1" si="10"/>
        <v>0.27500000000000002</v>
      </c>
      <c r="AQ52" s="34">
        <f t="shared" ca="1" si="10"/>
        <v>0.334656084656</v>
      </c>
      <c r="AR52" s="34">
        <f t="shared" ca="1" si="10"/>
        <v>0.29514140681700002</v>
      </c>
      <c r="AS52" s="34">
        <f t="shared" ca="1" si="10"/>
        <v>0.189902467011</v>
      </c>
      <c r="AT52" s="34">
        <f t="shared" ca="1" si="10"/>
        <v>0.49795918367300002</v>
      </c>
      <c r="AU52" s="34">
        <f t="shared" ca="1" si="10"/>
        <v>0.61214285714299999</v>
      </c>
      <c r="AV52" s="34">
        <f t="shared" ca="1" si="10"/>
        <v>0.73572938689199996</v>
      </c>
      <c r="AX52" s="36" t="s">
        <v>5231</v>
      </c>
      <c r="AY52" s="57">
        <f t="shared" ca="1" si="9"/>
        <v>0.60844423641400003</v>
      </c>
      <c r="AZ52" s="57">
        <f t="shared" ca="1" si="9"/>
        <v>0.3916139547345</v>
      </c>
      <c r="BA52" s="57">
        <f t="shared" ca="1" si="9"/>
        <v>0.60780683918925005</v>
      </c>
      <c r="BB52" s="57">
        <f t="shared" ca="1" si="9"/>
        <v>0.58807913570150006</v>
      </c>
      <c r="BC52" s="57">
        <f t="shared" ca="1" si="9"/>
        <v>0.42071018923199999</v>
      </c>
      <c r="BD52" s="57">
        <f t="shared" ca="1" si="15"/>
        <v>0.296240830362</v>
      </c>
      <c r="BE52" s="57">
        <f t="shared" ca="1" si="15"/>
        <v>0.282943422916</v>
      </c>
      <c r="BF52" s="57">
        <f t="shared" ca="1" si="15"/>
        <v>0.37212676012849999</v>
      </c>
      <c r="BG52" s="57">
        <f t="shared" ca="1" si="15"/>
        <v>0.43036660130025001</v>
      </c>
      <c r="BH52" s="57">
        <f t="shared" ca="1" si="15"/>
        <v>0.34346606926274997</v>
      </c>
      <c r="BI52" s="57">
        <f t="shared" ca="1" si="15"/>
        <v>0.23227393876225003</v>
      </c>
      <c r="BJ52" s="57">
        <f t="shared" ca="1" si="15"/>
        <v>0.46160621251324996</v>
      </c>
      <c r="BK52" s="57">
        <f t="shared" ca="1" si="15"/>
        <v>0.53635072418774998</v>
      </c>
      <c r="BL52" s="57">
        <f t="shared" ca="1" si="15"/>
        <v>0.66936078165674995</v>
      </c>
      <c r="BN52" s="36" t="s">
        <v>5231</v>
      </c>
      <c r="BO52" s="57">
        <f t="shared" ca="1" si="13"/>
        <v>0.61641551963866659</v>
      </c>
      <c r="BP52" s="57">
        <f t="shared" ca="1" si="13"/>
        <v>0.355812712403</v>
      </c>
      <c r="BQ52" s="57">
        <f t="shared" ca="1" si="11"/>
        <v>0.6123853237989999</v>
      </c>
      <c r="BR52" s="57">
        <f t="shared" ca="1" si="11"/>
        <v>0.58010408518699996</v>
      </c>
      <c r="BS52" s="57">
        <f t="shared" ca="1" si="11"/>
        <v>0.43034707083633333</v>
      </c>
      <c r="BT52" s="57">
        <f t="shared" ca="1" si="11"/>
        <v>0.28529934018399999</v>
      </c>
      <c r="BU52" s="57">
        <f t="shared" ca="1" si="11"/>
        <v>0.226338545319</v>
      </c>
      <c r="BV52" s="57">
        <f t="shared" ca="1" si="11"/>
        <v>0.29099756887299999</v>
      </c>
      <c r="BW52" s="57">
        <f t="shared" ca="1" si="11"/>
        <v>0.34654940779433335</v>
      </c>
      <c r="BX52" s="57">
        <f t="shared" ca="1" si="11"/>
        <v>0.30472092817133339</v>
      </c>
      <c r="BY52" s="57">
        <f t="shared" ca="1" si="11"/>
        <v>0.20322676873233333</v>
      </c>
      <c r="BZ52" s="57">
        <f t="shared" ca="1" si="11"/>
        <v>0.46254653353166669</v>
      </c>
      <c r="CA52" s="57">
        <f t="shared" ca="1" si="11"/>
        <v>0.55335521778300001</v>
      </c>
      <c r="CB52" s="57">
        <f t="shared" ca="1" si="11"/>
        <v>0.68235758541900005</v>
      </c>
      <c r="CD52" s="36" t="s">
        <v>5231</v>
      </c>
      <c r="CE52" s="57">
        <f t="shared" ca="1" si="14"/>
        <v>0.58453038674000002</v>
      </c>
      <c r="CF52" s="57">
        <f t="shared" ca="1" si="14"/>
        <v>0.49901768172900002</v>
      </c>
      <c r="CG52" s="57">
        <f t="shared" ca="1" si="12"/>
        <v>0.59407138536000004</v>
      </c>
      <c r="CH52" s="57">
        <f t="shared" ca="1" si="12"/>
        <v>0.612004287245</v>
      </c>
      <c r="CI52" s="57">
        <f t="shared" ca="1" si="12"/>
        <v>0.391799544419</v>
      </c>
      <c r="CJ52" s="57">
        <f t="shared" ca="1" si="12"/>
        <v>0.329065300896</v>
      </c>
      <c r="CK52" s="57">
        <f t="shared" ca="1" si="12"/>
        <v>0.45275805570700001</v>
      </c>
      <c r="CL52" s="57">
        <f t="shared" ca="1" si="12"/>
        <v>0.61551433389499999</v>
      </c>
      <c r="CM52" s="57">
        <f t="shared" ca="1" si="12"/>
        <v>0.68181818181800002</v>
      </c>
      <c r="CN52" s="57">
        <f t="shared" ca="1" si="12"/>
        <v>0.45970149253699999</v>
      </c>
      <c r="CO52" s="57">
        <f t="shared" ca="1" si="12"/>
        <v>0.31941544885200002</v>
      </c>
      <c r="CP52" s="57">
        <f t="shared" ca="1" si="12"/>
        <v>0.45878524945799998</v>
      </c>
      <c r="CQ52" s="57">
        <f t="shared" ca="1" si="12"/>
        <v>0.48533724340200002</v>
      </c>
      <c r="CR52" s="57">
        <f t="shared" ca="1" si="12"/>
        <v>0.63037037036999999</v>
      </c>
    </row>
    <row r="53" spans="1:96" ht="15.75" x14ac:dyDescent="0.25">
      <c r="A53" s="34" t="s">
        <v>5232</v>
      </c>
      <c r="B53" s="56">
        <v>1650</v>
      </c>
      <c r="C53" s="56">
        <v>2146</v>
      </c>
      <c r="D53" s="56">
        <v>2051</v>
      </c>
      <c r="E53" s="56">
        <v>1635</v>
      </c>
      <c r="F53" s="56">
        <v>1930</v>
      </c>
      <c r="G53" s="56">
        <v>1535</v>
      </c>
      <c r="H53" s="56">
        <v>2292</v>
      </c>
      <c r="I53" s="56">
        <v>2453</v>
      </c>
      <c r="J53" s="56">
        <v>2473</v>
      </c>
      <c r="K53" s="56">
        <v>1908</v>
      </c>
      <c r="L53" s="56">
        <v>2941</v>
      </c>
      <c r="M53" s="56">
        <v>1994</v>
      </c>
      <c r="N53" s="56">
        <v>1839</v>
      </c>
      <c r="O53" s="56">
        <v>2463</v>
      </c>
      <c r="P53" s="26"/>
      <c r="Q53" s="8" t="s">
        <v>5158</v>
      </c>
      <c r="R53" s="8" t="s">
        <v>5058</v>
      </c>
      <c r="S53" s="35">
        <v>4.1841004184099998E-4</v>
      </c>
      <c r="T53" s="35">
        <v>3.0959752321999998E-4</v>
      </c>
      <c r="U53" s="35">
        <v>0</v>
      </c>
      <c r="V53" s="35">
        <v>4.97760079642E-4</v>
      </c>
      <c r="W53" s="35">
        <v>4.1614648356200001E-4</v>
      </c>
      <c r="X53" s="35">
        <v>4.3610989969499999E-4</v>
      </c>
      <c r="Y53" s="35">
        <v>0</v>
      </c>
      <c r="Z53" s="35">
        <v>0</v>
      </c>
      <c r="AA53" s="35">
        <v>0</v>
      </c>
      <c r="AB53" s="35">
        <v>0</v>
      </c>
      <c r="AC53" s="35">
        <v>6.1274509803900003E-4</v>
      </c>
      <c r="AD53" s="35">
        <v>6.8446269678300005E-4</v>
      </c>
      <c r="AE53" s="35">
        <v>0</v>
      </c>
      <c r="AF53" s="35">
        <v>0</v>
      </c>
      <c r="AH53" s="34" t="s">
        <v>5232</v>
      </c>
      <c r="AI53" s="34">
        <f t="shared" ca="1" si="10"/>
        <v>0.72545454545499999</v>
      </c>
      <c r="AJ53" s="34">
        <f t="shared" ca="1" si="10"/>
        <v>0.46971109040100001</v>
      </c>
      <c r="AK53" s="34">
        <f t="shared" ca="1" si="10"/>
        <v>0.69332033154600003</v>
      </c>
      <c r="AL53" s="34">
        <f t="shared" ca="1" si="10"/>
        <v>0.68134556574899996</v>
      </c>
      <c r="AM53" s="34">
        <f t="shared" ca="1" si="10"/>
        <v>0.260621761658</v>
      </c>
      <c r="AN53" s="34">
        <f t="shared" ca="1" si="10"/>
        <v>0.12182410423499999</v>
      </c>
      <c r="AO53" s="34">
        <f t="shared" ca="1" si="10"/>
        <v>0.36300174520099998</v>
      </c>
      <c r="AP53" s="34">
        <f t="shared" ca="1" si="10"/>
        <v>0.49245821443100002</v>
      </c>
      <c r="AQ53" s="34">
        <f t="shared" ca="1" si="10"/>
        <v>0.596441568945</v>
      </c>
      <c r="AR53" s="34">
        <f t="shared" ca="1" si="10"/>
        <v>0.45125786163499998</v>
      </c>
      <c r="AS53" s="34">
        <f t="shared" ca="1" si="10"/>
        <v>0.31145868752099998</v>
      </c>
      <c r="AT53" s="34">
        <f t="shared" ca="1" si="10"/>
        <v>0.64944834503500004</v>
      </c>
      <c r="AU53" s="34">
        <f t="shared" ca="1" si="10"/>
        <v>0.74660141381199996</v>
      </c>
      <c r="AV53" s="34">
        <f t="shared" ca="1" si="10"/>
        <v>0.781161185546</v>
      </c>
      <c r="AX53" s="36" t="s">
        <v>5233</v>
      </c>
      <c r="AY53" s="57">
        <f t="shared" ca="1" si="9"/>
        <v>0.71378833997775004</v>
      </c>
      <c r="AZ53" s="57">
        <f t="shared" ca="1" si="9"/>
        <v>0.57043599417799995</v>
      </c>
      <c r="BA53" s="57">
        <f t="shared" ca="1" si="9"/>
        <v>0.620763059891</v>
      </c>
      <c r="BB53" s="57">
        <f t="shared" ca="1" si="9"/>
        <v>0.63890602419949993</v>
      </c>
      <c r="BC53" s="57">
        <f t="shared" ca="1" si="9"/>
        <v>0.33841167531249999</v>
      </c>
      <c r="BD53" s="57">
        <f t="shared" ca="1" si="15"/>
        <v>0.20579411763349997</v>
      </c>
      <c r="BE53" s="57">
        <f t="shared" ca="1" si="15"/>
        <v>0.44698819641725002</v>
      </c>
      <c r="BF53" s="57">
        <f t="shared" ca="1" si="15"/>
        <v>0.56677431872825002</v>
      </c>
      <c r="BG53" s="57">
        <f t="shared" ca="1" si="15"/>
        <v>0.64090072753275007</v>
      </c>
      <c r="BH53" s="57">
        <f t="shared" ca="1" si="15"/>
        <v>0.52834622942474996</v>
      </c>
      <c r="BI53" s="57">
        <f t="shared" ca="1" si="15"/>
        <v>0.366219394526</v>
      </c>
      <c r="BJ53" s="57">
        <f t="shared" ca="1" si="15"/>
        <v>0.55710810013575007</v>
      </c>
      <c r="BK53" s="57">
        <f t="shared" ca="1" si="15"/>
        <v>0.63646558313900004</v>
      </c>
      <c r="BL53" s="57">
        <f t="shared" ca="1" si="15"/>
        <v>0.71539706709425011</v>
      </c>
      <c r="BN53" s="36" t="s">
        <v>5233</v>
      </c>
      <c r="BO53" s="57">
        <f t="shared" ca="1" si="13"/>
        <v>0.70948176179233347</v>
      </c>
      <c r="BP53" s="57">
        <f t="shared" ca="1" si="13"/>
        <v>0.50633749841033338</v>
      </c>
      <c r="BQ53" s="57">
        <f t="shared" ca="1" si="11"/>
        <v>0.67517571865066672</v>
      </c>
      <c r="BR53" s="57">
        <f t="shared" ca="1" si="11"/>
        <v>0.64347851994833327</v>
      </c>
      <c r="BS53" s="57">
        <f t="shared" ca="1" si="11"/>
        <v>0.36385086639866665</v>
      </c>
      <c r="BT53" s="57">
        <f t="shared" ca="1" si="11"/>
        <v>0.20595948576299997</v>
      </c>
      <c r="BU53" s="57">
        <f t="shared" ca="1" si="11"/>
        <v>0.38074549784466666</v>
      </c>
      <c r="BV53" s="57">
        <f t="shared" ca="1" si="11"/>
        <v>0.531492060835</v>
      </c>
      <c r="BW53" s="57">
        <f t="shared" ca="1" si="11"/>
        <v>0.60967380411133332</v>
      </c>
      <c r="BX53" s="57">
        <f t="shared" ca="1" si="11"/>
        <v>0.485090898331</v>
      </c>
      <c r="BY53" s="57">
        <f t="shared" ca="1" si="11"/>
        <v>0.35357557297366665</v>
      </c>
      <c r="BZ53" s="57">
        <f t="shared" ca="1" si="11"/>
        <v>0.57944631419966663</v>
      </c>
      <c r="CA53" s="57">
        <f t="shared" ca="1" si="11"/>
        <v>0.64411042842999999</v>
      </c>
      <c r="CB53" s="57">
        <f t="shared" ca="1" si="11"/>
        <v>0.70347059926300004</v>
      </c>
      <c r="CD53" s="36" t="s">
        <v>5233</v>
      </c>
      <c r="CE53" s="57">
        <f t="shared" ca="1" si="14"/>
        <v>0.72670807453399999</v>
      </c>
      <c r="CF53" s="57">
        <f t="shared" ca="1" si="14"/>
        <v>0.76273148148100001</v>
      </c>
      <c r="CG53" s="57">
        <f t="shared" ca="1" si="12"/>
        <v>0.45752508361200001</v>
      </c>
      <c r="CH53" s="57">
        <f t="shared" ca="1" si="12"/>
        <v>0.62518853695300003</v>
      </c>
      <c r="CI53" s="57">
        <f t="shared" ca="1" si="12"/>
        <v>0.26209410205400002</v>
      </c>
      <c r="CJ53" s="57">
        <f t="shared" ca="1" si="12"/>
        <v>0.20529801324499999</v>
      </c>
      <c r="CK53" s="57">
        <f t="shared" ca="1" si="12"/>
        <v>0.64571629213500004</v>
      </c>
      <c r="CL53" s="57">
        <f t="shared" ca="1" si="12"/>
        <v>0.67262109240800005</v>
      </c>
      <c r="CM53" s="57">
        <f t="shared" ca="1" si="12"/>
        <v>0.73458149779699999</v>
      </c>
      <c r="CN53" s="57">
        <f t="shared" ca="1" si="12"/>
        <v>0.65811222270600001</v>
      </c>
      <c r="CO53" s="57">
        <f t="shared" ca="1" si="12"/>
        <v>0.40415085918299998</v>
      </c>
      <c r="CP53" s="57">
        <f t="shared" ca="1" si="12"/>
        <v>0.490093457944</v>
      </c>
      <c r="CQ53" s="57">
        <f t="shared" ca="1" si="12"/>
        <v>0.61353104726600005</v>
      </c>
      <c r="CR53" s="57">
        <f t="shared" ca="1" si="12"/>
        <v>0.75117647058799997</v>
      </c>
    </row>
    <row r="54" spans="1:96" ht="15.75" x14ac:dyDescent="0.25">
      <c r="A54" s="34" t="s">
        <v>5234</v>
      </c>
      <c r="B54" s="56">
        <v>1112</v>
      </c>
      <c r="C54" s="56">
        <v>1853</v>
      </c>
      <c r="D54" s="56">
        <v>1997</v>
      </c>
      <c r="E54" s="56">
        <v>1311</v>
      </c>
      <c r="F54" s="56">
        <v>1887</v>
      </c>
      <c r="G54" s="56">
        <v>1332</v>
      </c>
      <c r="H54" s="56">
        <v>2135</v>
      </c>
      <c r="I54" s="56">
        <v>1792</v>
      </c>
      <c r="J54" s="56">
        <v>1582</v>
      </c>
      <c r="K54" s="56">
        <v>2003</v>
      </c>
      <c r="L54" s="56">
        <v>2653</v>
      </c>
      <c r="M54" s="56">
        <v>1581</v>
      </c>
      <c r="N54" s="56">
        <v>1711</v>
      </c>
      <c r="O54" s="56">
        <v>2167</v>
      </c>
      <c r="P54" s="26"/>
      <c r="Q54" s="8" t="s">
        <v>5158</v>
      </c>
      <c r="R54" s="8" t="s">
        <v>5060</v>
      </c>
      <c r="S54" s="35">
        <v>0.65104602510499998</v>
      </c>
      <c r="T54" s="35">
        <v>0.465015479876</v>
      </c>
      <c r="U54" s="35">
        <v>0.68513853904300004</v>
      </c>
      <c r="V54" s="35">
        <v>0.65355898456899997</v>
      </c>
      <c r="W54" s="35">
        <v>0.39825218476899998</v>
      </c>
      <c r="X54" s="35">
        <v>0.25686873092000001</v>
      </c>
      <c r="Y54" s="35">
        <v>0.33446519524599999</v>
      </c>
      <c r="Z54" s="35">
        <v>0.41266794625699998</v>
      </c>
      <c r="AA54" s="35">
        <v>0.48241659152400002</v>
      </c>
      <c r="AB54" s="35">
        <v>0.75211362867800002</v>
      </c>
      <c r="AC54" s="35">
        <v>0.66390931372499995</v>
      </c>
      <c r="AD54" s="35">
        <v>0.56776180698199996</v>
      </c>
      <c r="AE54" s="35">
        <v>0.60323101777099997</v>
      </c>
      <c r="AF54" s="35">
        <v>0.71437499999999998</v>
      </c>
      <c r="AH54" s="34" t="s">
        <v>5234</v>
      </c>
      <c r="AI54" s="34">
        <f t="shared" ca="1" si="10"/>
        <v>0.75539568345300001</v>
      </c>
      <c r="AJ54" s="34">
        <f t="shared" ca="1" si="10"/>
        <v>0.69670804101499995</v>
      </c>
      <c r="AK54" s="34">
        <f t="shared" ca="1" si="10"/>
        <v>0.82323485227799997</v>
      </c>
      <c r="AL54" s="34">
        <f t="shared" ca="1" si="10"/>
        <v>0.75438596491200005</v>
      </c>
      <c r="AM54" s="34">
        <f t="shared" ca="1" si="10"/>
        <v>0.22310545840000001</v>
      </c>
      <c r="AN54" s="34">
        <f t="shared" ca="1" si="10"/>
        <v>0.111111111111</v>
      </c>
      <c r="AO54" s="34">
        <f t="shared" ca="1" si="10"/>
        <v>0.77470725995300005</v>
      </c>
      <c r="AP54" s="34">
        <f t="shared" ca="1" si="10"/>
        <v>0.86774553571400004</v>
      </c>
      <c r="AQ54" s="34">
        <f t="shared" ca="1" si="10"/>
        <v>0.89886219974699999</v>
      </c>
      <c r="AR54" s="34">
        <f t="shared" ca="1" si="10"/>
        <v>0.78382426360500002</v>
      </c>
      <c r="AS54" s="34">
        <f t="shared" ca="1" si="10"/>
        <v>0.64153788164299996</v>
      </c>
      <c r="AT54" s="34">
        <f t="shared" ca="1" si="10"/>
        <v>0.66034155597699995</v>
      </c>
      <c r="AU54" s="34">
        <f t="shared" ca="1" si="10"/>
        <v>0.73874926943300001</v>
      </c>
      <c r="AV54" s="34">
        <f t="shared" ca="1" si="10"/>
        <v>0.74988463313300002</v>
      </c>
      <c r="AX54" s="36" t="s">
        <v>5235</v>
      </c>
      <c r="AY54" s="57">
        <f t="shared" ca="1" si="9"/>
        <v>0.71436779310475007</v>
      </c>
      <c r="AZ54" s="57">
        <f t="shared" ca="1" si="9"/>
        <v>0.74976654034149992</v>
      </c>
      <c r="BA54" s="57">
        <f t="shared" ca="1" si="9"/>
        <v>0.771874805148</v>
      </c>
      <c r="BB54" s="57">
        <f t="shared" ca="1" si="9"/>
        <v>0.71343846962724999</v>
      </c>
      <c r="BC54" s="57">
        <f t="shared" ca="1" si="9"/>
        <v>0.30223301553350002</v>
      </c>
      <c r="BD54" s="57">
        <f t="shared" ca="1" si="15"/>
        <v>0.16774204539900001</v>
      </c>
      <c r="BE54" s="57">
        <f t="shared" ca="1" si="15"/>
        <v>0.74313264760525</v>
      </c>
      <c r="BF54" s="57">
        <f t="shared" ca="1" si="15"/>
        <v>0.84131445574974995</v>
      </c>
      <c r="BG54" s="57">
        <f t="shared" ca="1" si="15"/>
        <v>0.88055523814449999</v>
      </c>
      <c r="BH54" s="57">
        <f t="shared" ca="1" si="15"/>
        <v>0.77301534100500002</v>
      </c>
      <c r="BI54" s="57">
        <f t="shared" ca="1" si="15"/>
        <v>0.62111273205250006</v>
      </c>
      <c r="BJ54" s="57">
        <f t="shared" ca="1" si="15"/>
        <v>0.55468381758075003</v>
      </c>
      <c r="BK54" s="57">
        <f t="shared" ca="1" si="15"/>
        <v>0.59480498609075005</v>
      </c>
      <c r="BL54" s="57">
        <f t="shared" ca="1" si="15"/>
        <v>0.66187983692874996</v>
      </c>
      <c r="BN54" s="36" t="s">
        <v>5235</v>
      </c>
      <c r="BO54" s="57">
        <f t="shared" ca="1" si="13"/>
        <v>0.72634371432866673</v>
      </c>
      <c r="BP54" s="57">
        <f t="shared" ca="1" si="13"/>
        <v>0.73263527460433331</v>
      </c>
      <c r="BQ54" s="57">
        <f t="shared" ca="1" si="11"/>
        <v>0.76116424119000003</v>
      </c>
      <c r="BR54" s="57">
        <f t="shared" ca="1" si="11"/>
        <v>0.71476636069933341</v>
      </c>
      <c r="BS54" s="57">
        <f t="shared" ca="1" si="11"/>
        <v>0.31662156820699999</v>
      </c>
      <c r="BT54" s="57">
        <f t="shared" ca="1" si="11"/>
        <v>0.17333042406066668</v>
      </c>
      <c r="BU54" s="57">
        <f t="shared" ca="1" si="11"/>
        <v>0.72723100507466665</v>
      </c>
      <c r="BV54" s="57">
        <f t="shared" ca="1" si="11"/>
        <v>0.83174857703366667</v>
      </c>
      <c r="BW54" s="57">
        <f t="shared" ca="1" si="11"/>
        <v>0.87784606891733341</v>
      </c>
      <c r="BX54" s="57">
        <f t="shared" ca="1" si="11"/>
        <v>0.76727417568399991</v>
      </c>
      <c r="BY54" s="57">
        <f t="shared" ca="1" si="11"/>
        <v>0.60410883034766671</v>
      </c>
      <c r="BZ54" s="57">
        <f t="shared" ca="1" si="11"/>
        <v>0.56896646482266666</v>
      </c>
      <c r="CA54" s="57">
        <f t="shared" ca="1" si="11"/>
        <v>0.60941134295666666</v>
      </c>
      <c r="CB54" s="57">
        <f t="shared" ca="1" si="11"/>
        <v>0.66436218485966669</v>
      </c>
      <c r="CD54" s="36" t="s">
        <v>5235</v>
      </c>
      <c r="CE54" s="57">
        <f t="shared" ca="1" si="14"/>
        <v>0.67844002943299997</v>
      </c>
      <c r="CF54" s="57">
        <f t="shared" ca="1" si="14"/>
        <v>0.80116033755299998</v>
      </c>
      <c r="CG54" s="57">
        <f t="shared" ca="1" si="12"/>
        <v>0.804006497022</v>
      </c>
      <c r="CH54" s="57">
        <f t="shared" ca="1" si="12"/>
        <v>0.70945479641099995</v>
      </c>
      <c r="CI54" s="57">
        <f t="shared" ca="1" si="12"/>
        <v>0.25906735751299997</v>
      </c>
      <c r="CJ54" s="57">
        <f t="shared" ca="1" si="12"/>
        <v>0.15097690941399999</v>
      </c>
      <c r="CK54" s="57">
        <f t="shared" ca="1" si="12"/>
        <v>0.79083757519700004</v>
      </c>
      <c r="CL54" s="57">
        <f t="shared" ca="1" si="12"/>
        <v>0.870012091898</v>
      </c>
      <c r="CM54" s="57">
        <f t="shared" ca="1" si="12"/>
        <v>0.88868274582600004</v>
      </c>
      <c r="CN54" s="57">
        <f t="shared" ca="1" si="12"/>
        <v>0.79023883696800001</v>
      </c>
      <c r="CO54" s="57">
        <f t="shared" ca="1" si="12"/>
        <v>0.67212443716699999</v>
      </c>
      <c r="CP54" s="57">
        <f t="shared" ca="1" si="12"/>
        <v>0.51183587585500001</v>
      </c>
      <c r="CQ54" s="57">
        <f t="shared" ca="1" si="12"/>
        <v>0.55098591549300002</v>
      </c>
      <c r="CR54" s="57">
        <f t="shared" ca="1" si="12"/>
        <v>0.654432793136</v>
      </c>
    </row>
    <row r="55" spans="1:96" ht="15.75" x14ac:dyDescent="0.25">
      <c r="A55" s="34" t="s">
        <v>5236</v>
      </c>
      <c r="B55" s="56">
        <v>1280</v>
      </c>
      <c r="C55" s="56">
        <v>1249</v>
      </c>
      <c r="D55" s="56">
        <v>1593</v>
      </c>
      <c r="E55" s="56">
        <v>1508</v>
      </c>
      <c r="F55" s="56">
        <v>1521</v>
      </c>
      <c r="G55" s="56">
        <v>1298</v>
      </c>
      <c r="H55" s="56">
        <v>1393</v>
      </c>
      <c r="I55" s="56">
        <v>1627</v>
      </c>
      <c r="J55" s="56">
        <v>1680</v>
      </c>
      <c r="K55" s="56">
        <v>1248</v>
      </c>
      <c r="L55" s="56">
        <v>1475</v>
      </c>
      <c r="M55" s="56">
        <v>1511</v>
      </c>
      <c r="N55" s="56">
        <v>1306</v>
      </c>
      <c r="O55" s="56">
        <v>1360</v>
      </c>
      <c r="P55" s="26"/>
      <c r="Q55" s="8" t="s">
        <v>5158</v>
      </c>
      <c r="R55" s="8" t="s">
        <v>4973</v>
      </c>
      <c r="S55" s="35">
        <v>0</v>
      </c>
      <c r="T55" s="35">
        <v>0</v>
      </c>
      <c r="U55" s="35">
        <v>0</v>
      </c>
      <c r="V55" s="35">
        <v>0</v>
      </c>
      <c r="W55" s="35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5">
        <v>0</v>
      </c>
      <c r="AD55" s="35">
        <v>0</v>
      </c>
      <c r="AE55" s="35">
        <v>0</v>
      </c>
      <c r="AF55" s="35">
        <v>0</v>
      </c>
      <c r="AH55" s="34" t="s">
        <v>5236</v>
      </c>
      <c r="AI55" s="34">
        <f t="shared" ca="1" si="10"/>
        <v>0.64609375000000002</v>
      </c>
      <c r="AJ55" s="34">
        <f t="shared" ca="1" si="10"/>
        <v>0.42193755004</v>
      </c>
      <c r="AK55" s="34">
        <f t="shared" ca="1" si="10"/>
        <v>0.627118644068</v>
      </c>
      <c r="AL55" s="34">
        <f t="shared" ca="1" si="10"/>
        <v>0.56366047745400005</v>
      </c>
      <c r="AM55" s="34">
        <f t="shared" ca="1" si="10"/>
        <v>0.39316239316200002</v>
      </c>
      <c r="AN55" s="34">
        <f t="shared" ca="1" si="10"/>
        <v>0.21263482280400001</v>
      </c>
      <c r="AO55" s="34">
        <f t="shared" ca="1" si="10"/>
        <v>0.23259152907399999</v>
      </c>
      <c r="AP55" s="34">
        <f t="shared" ca="1" si="10"/>
        <v>0.29625076828500002</v>
      </c>
      <c r="AQ55" s="34">
        <f t="shared" ca="1" si="10"/>
        <v>0.34166666666700002</v>
      </c>
      <c r="AR55" s="34">
        <f t="shared" ca="1" si="10"/>
        <v>0.353365384615</v>
      </c>
      <c r="AS55" s="34">
        <f t="shared" ca="1" si="10"/>
        <v>0.21220338983100001</v>
      </c>
      <c r="AT55" s="34">
        <f t="shared" ca="1" si="10"/>
        <v>0.60489741892799997</v>
      </c>
      <c r="AU55" s="34">
        <f t="shared" ca="1" si="10"/>
        <v>0.70214395099500004</v>
      </c>
      <c r="AV55" s="34">
        <f t="shared" ca="1" si="10"/>
        <v>0.76985294117600001</v>
      </c>
      <c r="AX55" s="36" t="s">
        <v>5237</v>
      </c>
      <c r="AY55" s="57">
        <f t="shared" ca="1" si="9"/>
        <v>0.71902613026274997</v>
      </c>
      <c r="AZ55" s="57">
        <f t="shared" ca="1" si="9"/>
        <v>0.49394775629800003</v>
      </c>
      <c r="BA55" s="57">
        <f t="shared" ca="1" si="9"/>
        <v>0.73753738443499994</v>
      </c>
      <c r="BB55" s="57">
        <f t="shared" ca="1" si="9"/>
        <v>0.67764973115525007</v>
      </c>
      <c r="BC55" s="57">
        <f t="shared" ca="1" si="9"/>
        <v>0.52468976954799995</v>
      </c>
      <c r="BD55" s="57">
        <f t="shared" ca="1" si="15"/>
        <v>0.36390474270374995</v>
      </c>
      <c r="BE55" s="57">
        <f t="shared" ca="1" si="15"/>
        <v>0.36911354789600004</v>
      </c>
      <c r="BF55" s="57">
        <f t="shared" ca="1" si="15"/>
        <v>0.44155927974725001</v>
      </c>
      <c r="BG55" s="57">
        <f t="shared" ca="1" si="15"/>
        <v>0.51311461433000005</v>
      </c>
      <c r="BH55" s="57">
        <f t="shared" ca="1" si="15"/>
        <v>0.42943977933174998</v>
      </c>
      <c r="BI55" s="57">
        <f t="shared" ca="1" si="15"/>
        <v>0.29586543364325002</v>
      </c>
      <c r="BJ55" s="57">
        <f t="shared" ca="1" si="15"/>
        <v>0.57302553638575005</v>
      </c>
      <c r="BK55" s="57">
        <f t="shared" ca="1" si="15"/>
        <v>0.67987737349824995</v>
      </c>
      <c r="BL55" s="57">
        <f t="shared" ca="1" si="15"/>
        <v>0.75411176828274995</v>
      </c>
      <c r="BN55" s="36" t="s">
        <v>5237</v>
      </c>
      <c r="BO55" s="57">
        <f t="shared" ca="1" si="13"/>
        <v>0.70399817850766666</v>
      </c>
      <c r="BP55" s="57">
        <f t="shared" ca="1" si="13"/>
        <v>0.44215865223299994</v>
      </c>
      <c r="BQ55" s="57">
        <f t="shared" ca="1" si="11"/>
        <v>0.71671651258000002</v>
      </c>
      <c r="BR55" s="57">
        <f t="shared" ca="1" si="11"/>
        <v>0.67013119527066678</v>
      </c>
      <c r="BS55" s="57">
        <f t="shared" ca="1" si="11"/>
        <v>0.54293790766700001</v>
      </c>
      <c r="BT55" s="57">
        <f t="shared" ca="1" si="11"/>
        <v>0.35209484273966662</v>
      </c>
      <c r="BU55" s="57">
        <f t="shared" ca="1" si="11"/>
        <v>0.27016333959033334</v>
      </c>
      <c r="BV55" s="57">
        <f t="shared" ca="1" si="11"/>
        <v>0.34089624396400003</v>
      </c>
      <c r="BW55" s="57">
        <f t="shared" ca="1" si="11"/>
        <v>0.40814727125633338</v>
      </c>
      <c r="BX55" s="57">
        <f t="shared" ca="1" si="11"/>
        <v>0.36638979124566667</v>
      </c>
      <c r="BY55" s="57">
        <f t="shared" ca="1" si="11"/>
        <v>0.24155826611233333</v>
      </c>
      <c r="BZ55" s="57">
        <f t="shared" ca="1" si="11"/>
        <v>0.56704423001066662</v>
      </c>
      <c r="CA55" s="57">
        <f t="shared" ca="1" si="11"/>
        <v>0.67537279268900008</v>
      </c>
      <c r="CB55" s="57">
        <f t="shared" ca="1" si="11"/>
        <v>0.74688885408366668</v>
      </c>
      <c r="CD55" s="36" t="s">
        <v>5237</v>
      </c>
      <c r="CE55" s="57">
        <f t="shared" ca="1" si="14"/>
        <v>0.76410998552800002</v>
      </c>
      <c r="CF55" s="57">
        <f t="shared" ca="1" si="14"/>
        <v>0.64931506849300002</v>
      </c>
      <c r="CG55" s="57">
        <f t="shared" ca="1" si="12"/>
        <v>0.8</v>
      </c>
      <c r="CH55" s="57">
        <f t="shared" ca="1" si="12"/>
        <v>0.70020533880900004</v>
      </c>
      <c r="CI55" s="57">
        <f t="shared" ca="1" si="12"/>
        <v>0.469945355191</v>
      </c>
      <c r="CJ55" s="57">
        <f t="shared" ca="1" si="12"/>
        <v>0.39933444259599998</v>
      </c>
      <c r="CK55" s="57">
        <f t="shared" ca="1" si="12"/>
        <v>0.66596417281300002</v>
      </c>
      <c r="CL55" s="57">
        <f t="shared" ca="1" si="12"/>
        <v>0.743548387097</v>
      </c>
      <c r="CM55" s="57">
        <f t="shared" ca="1" si="12"/>
        <v>0.82801664355100002</v>
      </c>
      <c r="CN55" s="57">
        <f t="shared" ca="1" si="12"/>
        <v>0.61858974358999996</v>
      </c>
      <c r="CO55" s="57">
        <f t="shared" ca="1" si="12"/>
        <v>0.45878693623599998</v>
      </c>
      <c r="CP55" s="57">
        <f t="shared" ca="1" si="12"/>
        <v>0.590969455511</v>
      </c>
      <c r="CQ55" s="57">
        <f t="shared" ca="1" si="12"/>
        <v>0.693391115926</v>
      </c>
      <c r="CR55" s="57">
        <f t="shared" ca="1" si="12"/>
        <v>0.77578051088</v>
      </c>
    </row>
    <row r="56" spans="1:96" ht="16.5" thickBot="1" x14ac:dyDescent="0.3">
      <c r="A56" s="34" t="s">
        <v>5238</v>
      </c>
      <c r="B56" s="56">
        <v>2267</v>
      </c>
      <c r="C56" s="56">
        <v>2918</v>
      </c>
      <c r="D56" s="56">
        <v>3221</v>
      </c>
      <c r="E56" s="56">
        <v>1901</v>
      </c>
      <c r="F56" s="56">
        <v>2362</v>
      </c>
      <c r="G56" s="56">
        <v>1898</v>
      </c>
      <c r="H56" s="56">
        <v>3349</v>
      </c>
      <c r="I56" s="56">
        <v>3066</v>
      </c>
      <c r="J56" s="56">
        <v>2915</v>
      </c>
      <c r="K56" s="56">
        <v>2786</v>
      </c>
      <c r="L56" s="56">
        <v>3323</v>
      </c>
      <c r="M56" s="56">
        <v>2489</v>
      </c>
      <c r="N56" s="56">
        <v>2330</v>
      </c>
      <c r="O56" s="56">
        <v>2340</v>
      </c>
      <c r="P56" s="26"/>
      <c r="Q56" s="40" t="s">
        <v>5158</v>
      </c>
      <c r="R56" s="40" t="s">
        <v>52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H56" s="34" t="s">
        <v>5238</v>
      </c>
      <c r="AI56" s="34">
        <f t="shared" ca="1" si="10"/>
        <v>0.66078517864999997</v>
      </c>
      <c r="AJ56" s="34">
        <f t="shared" ca="1" si="10"/>
        <v>0.51576422206999994</v>
      </c>
      <c r="AK56" s="34">
        <f t="shared" ca="1" si="10"/>
        <v>0.63551692021100004</v>
      </c>
      <c r="AL56" s="34">
        <f t="shared" ca="1" si="10"/>
        <v>0.64807995791700002</v>
      </c>
      <c r="AM56" s="34">
        <f t="shared" ca="1" si="10"/>
        <v>0.218882303133</v>
      </c>
      <c r="AN56" s="34">
        <f t="shared" ca="1" si="10"/>
        <v>9.5890410958899996E-2</v>
      </c>
      <c r="AO56" s="34">
        <f t="shared" ca="1" si="10"/>
        <v>0.34726784114699999</v>
      </c>
      <c r="AP56" s="34">
        <f t="shared" ca="1" si="10"/>
        <v>0.48434442270099998</v>
      </c>
      <c r="AQ56" s="34">
        <f t="shared" ca="1" si="10"/>
        <v>0.56226415094299997</v>
      </c>
      <c r="AR56" s="34">
        <f t="shared" ca="1" si="10"/>
        <v>0.49533381191699999</v>
      </c>
      <c r="AS56" s="34">
        <f t="shared" ca="1" si="10"/>
        <v>0.35449894673499999</v>
      </c>
      <c r="AT56" s="34">
        <f t="shared" ca="1" si="10"/>
        <v>0.65769385295299998</v>
      </c>
      <c r="AU56" s="34">
        <f t="shared" ca="1" si="10"/>
        <v>0.71030042918500003</v>
      </c>
      <c r="AV56" s="34">
        <f t="shared" ca="1" si="10"/>
        <v>0.77094017094</v>
      </c>
      <c r="AX56" s="36" t="s">
        <v>5239</v>
      </c>
      <c r="AY56" s="57">
        <f t="shared" ca="1" si="9"/>
        <v>0.72624696245300002</v>
      </c>
      <c r="AZ56" s="57">
        <f t="shared" ca="1" si="9"/>
        <v>0.57238006037574995</v>
      </c>
      <c r="BA56" s="57">
        <f t="shared" ca="1" si="9"/>
        <v>0.67688704160024993</v>
      </c>
      <c r="BB56" s="57">
        <f t="shared" ca="1" si="9"/>
        <v>0.64719211606174998</v>
      </c>
      <c r="BC56" s="57">
        <f t="shared" ca="1" si="9"/>
        <v>0.2357200420135</v>
      </c>
      <c r="BD56" s="57">
        <f t="shared" ca="1" si="15"/>
        <v>0.12200325006087499</v>
      </c>
      <c r="BE56" s="57">
        <f t="shared" ca="1" si="15"/>
        <v>0.47261413729774998</v>
      </c>
      <c r="BF56" s="57">
        <f t="shared" ca="1" si="15"/>
        <v>0.59532542287349999</v>
      </c>
      <c r="BG56" s="57">
        <f t="shared" ca="1" si="15"/>
        <v>0.66352138565899998</v>
      </c>
      <c r="BH56" s="57">
        <f t="shared" ca="1" si="15"/>
        <v>0.57555378095950005</v>
      </c>
      <c r="BI56" s="57">
        <f t="shared" ca="1" si="15"/>
        <v>0.42168711347174997</v>
      </c>
      <c r="BJ56" s="57">
        <f t="shared" ca="1" si="15"/>
        <v>0.60101736110674997</v>
      </c>
      <c r="BK56" s="57">
        <f t="shared" ca="1" si="15"/>
        <v>0.65025918768749991</v>
      </c>
      <c r="BL56" s="57">
        <f t="shared" ca="1" si="15"/>
        <v>0.73560784635550003</v>
      </c>
      <c r="BN56" s="36" t="s">
        <v>5239</v>
      </c>
      <c r="BO56" s="57">
        <f t="shared" ca="1" si="13"/>
        <v>0.7241599255383333</v>
      </c>
      <c r="BP56" s="57">
        <f t="shared" ca="1" si="13"/>
        <v>0.52576334189200002</v>
      </c>
      <c r="BQ56" s="57">
        <f t="shared" ca="1" si="11"/>
        <v>0.66417901960533332</v>
      </c>
      <c r="BR56" s="57">
        <f t="shared" ca="1" si="11"/>
        <v>0.65149196610000004</v>
      </c>
      <c r="BS56" s="57">
        <f t="shared" ca="1" si="11"/>
        <v>0.24201142997266667</v>
      </c>
      <c r="BT56" s="57">
        <f t="shared" ca="1" si="11"/>
        <v>0.11431292540716666</v>
      </c>
      <c r="BU56" s="57">
        <f t="shared" ca="1" si="11"/>
        <v>0.37439419062633333</v>
      </c>
      <c r="BV56" s="57">
        <f t="shared" ca="1" si="11"/>
        <v>0.51189089787533337</v>
      </c>
      <c r="BW56" s="57">
        <f t="shared" ca="1" si="11"/>
        <v>0.58410578991599993</v>
      </c>
      <c r="BX56" s="57">
        <f t="shared" ca="1" si="11"/>
        <v>0.52674921246166662</v>
      </c>
      <c r="BY56" s="57">
        <f t="shared" ca="1" si="11"/>
        <v>0.37471578463966665</v>
      </c>
      <c r="BZ56" s="57">
        <f t="shared" ca="1" si="11"/>
        <v>0.609177710526</v>
      </c>
      <c r="CA56" s="57">
        <f t="shared" ca="1" si="11"/>
        <v>0.64603072281700002</v>
      </c>
      <c r="CB56" s="57">
        <f t="shared" ca="1" si="11"/>
        <v>0.73151447840733341</v>
      </c>
      <c r="CD56" s="36" t="s">
        <v>5239</v>
      </c>
      <c r="CE56" s="57">
        <f t="shared" ca="1" si="14"/>
        <v>0.73250807319699995</v>
      </c>
      <c r="CF56" s="57">
        <f t="shared" ca="1" si="14"/>
        <v>0.71223021582699997</v>
      </c>
      <c r="CG56" s="57">
        <f t="shared" ca="1" si="12"/>
        <v>0.71501110758499997</v>
      </c>
      <c r="CH56" s="57">
        <f t="shared" ca="1" si="12"/>
        <v>0.63429256594700001</v>
      </c>
      <c r="CI56" s="57">
        <f t="shared" ca="1" si="12"/>
        <v>0.21684587813600001</v>
      </c>
      <c r="CJ56" s="57">
        <f t="shared" ca="1" si="12"/>
        <v>0.14507422402199999</v>
      </c>
      <c r="CK56" s="57">
        <f t="shared" ca="1" si="12"/>
        <v>0.76727397731199998</v>
      </c>
      <c r="CL56" s="57">
        <f t="shared" ca="1" si="12"/>
        <v>0.84562899786800005</v>
      </c>
      <c r="CM56" s="57">
        <f t="shared" ca="1" si="12"/>
        <v>0.90176817288800004</v>
      </c>
      <c r="CN56" s="57">
        <f t="shared" ca="1" si="12"/>
        <v>0.72196748645300002</v>
      </c>
      <c r="CO56" s="57">
        <f t="shared" ca="1" si="12"/>
        <v>0.56260109996800001</v>
      </c>
      <c r="CP56" s="57">
        <f t="shared" ca="1" si="12"/>
        <v>0.57653631284899998</v>
      </c>
      <c r="CQ56" s="57">
        <f t="shared" ca="1" si="12"/>
        <v>0.662944582299</v>
      </c>
      <c r="CR56" s="57">
        <f t="shared" ca="1" si="12"/>
        <v>0.74788795019999998</v>
      </c>
    </row>
    <row r="57" spans="1:96" ht="15.75" x14ac:dyDescent="0.25">
      <c r="A57" s="34" t="s">
        <v>5240</v>
      </c>
      <c r="B57" s="56">
        <v>2703</v>
      </c>
      <c r="C57" s="56">
        <v>3837</v>
      </c>
      <c r="D57" s="56">
        <v>3532</v>
      </c>
      <c r="E57" s="56">
        <v>3025</v>
      </c>
      <c r="F57" s="56">
        <v>3657</v>
      </c>
      <c r="G57" s="56">
        <v>2381</v>
      </c>
      <c r="H57" s="56">
        <v>4267</v>
      </c>
      <c r="I57" s="56">
        <v>3796</v>
      </c>
      <c r="J57" s="56">
        <v>3961</v>
      </c>
      <c r="K57" s="56">
        <v>3834</v>
      </c>
      <c r="L57" s="56">
        <v>4571</v>
      </c>
      <c r="M57" s="56">
        <v>3218</v>
      </c>
      <c r="N57" s="56">
        <v>3950</v>
      </c>
      <c r="O57" s="56">
        <v>3284</v>
      </c>
      <c r="P57" s="26"/>
      <c r="Q57" s="8" t="s">
        <v>5160</v>
      </c>
      <c r="R57" s="8" t="s">
        <v>5054</v>
      </c>
      <c r="S57" s="35">
        <v>0.60685805422600003</v>
      </c>
      <c r="T57" s="35">
        <v>0.746301775148</v>
      </c>
      <c r="U57" s="35">
        <v>0.55005268703900001</v>
      </c>
      <c r="V57" s="35">
        <v>0.64127465857400001</v>
      </c>
      <c r="W57" s="35">
        <v>0.72968456235599999</v>
      </c>
      <c r="X57" s="35">
        <v>0.80753040224499995</v>
      </c>
      <c r="Y57" s="35">
        <v>0.826781547299</v>
      </c>
      <c r="Z57" s="35">
        <v>0.78130590339899997</v>
      </c>
      <c r="AA57" s="35">
        <v>0.70333255651399995</v>
      </c>
      <c r="AB57" s="35">
        <v>0.77209202322100001</v>
      </c>
      <c r="AC57" s="35">
        <v>0.85938352427700004</v>
      </c>
      <c r="AD57" s="35">
        <v>0.60118043844900004</v>
      </c>
      <c r="AE57" s="35">
        <v>0.70712020755299998</v>
      </c>
      <c r="AF57" s="35">
        <v>0.53229608675200002</v>
      </c>
      <c r="AH57" s="34" t="s">
        <v>5240</v>
      </c>
      <c r="AI57" s="34">
        <f t="shared" ca="1" si="10"/>
        <v>0.73473917869000005</v>
      </c>
      <c r="AJ57" s="34">
        <f t="shared" ca="1" si="10"/>
        <v>0.36121970289299998</v>
      </c>
      <c r="AK57" s="34">
        <f t="shared" ca="1" si="10"/>
        <v>0.74235560588899996</v>
      </c>
      <c r="AL57" s="34">
        <f t="shared" ca="1" si="10"/>
        <v>0.68231404958700004</v>
      </c>
      <c r="AM57" s="34">
        <f t="shared" ca="1" si="10"/>
        <v>0.51353568498799995</v>
      </c>
      <c r="AN57" s="34">
        <f t="shared" ca="1" si="10"/>
        <v>0.32591348173000001</v>
      </c>
      <c r="AO57" s="34">
        <f t="shared" ca="1" si="10"/>
        <v>0.24513709866399999</v>
      </c>
      <c r="AP57" s="34">
        <f t="shared" ca="1" si="10"/>
        <v>0.33956796628000002</v>
      </c>
      <c r="AQ57" s="34">
        <f t="shared" ca="1" si="10"/>
        <v>0.41807624337299998</v>
      </c>
      <c r="AR57" s="34">
        <f t="shared" ca="1" si="10"/>
        <v>0.39958268127300001</v>
      </c>
      <c r="AS57" s="34">
        <f t="shared" ca="1" si="10"/>
        <v>0.28702690877300002</v>
      </c>
      <c r="AT57" s="34">
        <f t="shared" ca="1" si="10"/>
        <v>0.66500932256099998</v>
      </c>
      <c r="AU57" s="34">
        <f t="shared" ca="1" si="10"/>
        <v>0.70025316455700004</v>
      </c>
      <c r="AV57" s="34">
        <f t="shared" ca="1" si="10"/>
        <v>0.79902557856300005</v>
      </c>
      <c r="AX57" s="36" t="s">
        <v>5241</v>
      </c>
      <c r="AY57" s="57">
        <f t="shared" ca="1" si="9"/>
        <v>0.71711835069649998</v>
      </c>
      <c r="AZ57" s="57">
        <f t="shared" ca="1" si="9"/>
        <v>0.51569076753224996</v>
      </c>
      <c r="BA57" s="57">
        <f t="shared" ca="1" si="9"/>
        <v>0.70731239104874999</v>
      </c>
      <c r="BB57" s="57">
        <f t="shared" ca="1" si="9"/>
        <v>0.66044650520900006</v>
      </c>
      <c r="BC57" s="57">
        <f t="shared" ca="1" si="9"/>
        <v>0.50797939257775004</v>
      </c>
      <c r="BD57" s="57">
        <f t="shared" ca="1" si="15"/>
        <v>0.34888049155300005</v>
      </c>
      <c r="BE57" s="57">
        <f t="shared" ca="1" si="15"/>
        <v>0.41179543656325002</v>
      </c>
      <c r="BF57" s="57">
        <f t="shared" ca="1" si="15"/>
        <v>0.52042878075974996</v>
      </c>
      <c r="BG57" s="57">
        <f t="shared" ca="1" si="15"/>
        <v>0.58983055219250002</v>
      </c>
      <c r="BH57" s="57">
        <f t="shared" ca="1" si="15"/>
        <v>0.52661016337949995</v>
      </c>
      <c r="BI57" s="57">
        <f t="shared" ca="1" si="15"/>
        <v>0.39421408949800002</v>
      </c>
      <c r="BJ57" s="57">
        <f t="shared" ca="1" si="15"/>
        <v>0.59673064993899994</v>
      </c>
      <c r="BK57" s="57">
        <f t="shared" ca="1" si="15"/>
        <v>0.64049454891400004</v>
      </c>
      <c r="BL57" s="57">
        <f t="shared" ca="1" si="15"/>
        <v>0.72753641962225002</v>
      </c>
      <c r="BN57" s="36" t="s">
        <v>5241</v>
      </c>
      <c r="BO57" s="57">
        <f t="shared" ca="1" si="13"/>
        <v>0.71184353490533336</v>
      </c>
      <c r="BP57" s="57">
        <f t="shared" ca="1" si="13"/>
        <v>0.44330135972833329</v>
      </c>
      <c r="BQ57" s="57">
        <f t="shared" ca="1" si="11"/>
        <v>0.71678948177133339</v>
      </c>
      <c r="BR57" s="57">
        <f t="shared" ca="1" si="11"/>
        <v>0.66656168121233339</v>
      </c>
      <c r="BS57" s="57">
        <f t="shared" ca="1" si="11"/>
        <v>0.51966696788133337</v>
      </c>
      <c r="BT57" s="57">
        <f t="shared" ca="1" si="11"/>
        <v>0.34564016035433331</v>
      </c>
      <c r="BU57" s="57">
        <f t="shared" ca="1" si="11"/>
        <v>0.310965343989</v>
      </c>
      <c r="BV57" s="57">
        <f t="shared" ca="1" si="11"/>
        <v>0.40683995334200002</v>
      </c>
      <c r="BW57" s="57">
        <f t="shared" ca="1" si="11"/>
        <v>0.48729793477600003</v>
      </c>
      <c r="BX57" s="57">
        <f t="shared" ca="1" si="11"/>
        <v>0.45667788609566662</v>
      </c>
      <c r="BY57" s="57">
        <f t="shared" ca="1" si="11"/>
        <v>0.33787539595833338</v>
      </c>
      <c r="BZ57" s="57">
        <f t="shared" ca="1" si="11"/>
        <v>0.59002071154666658</v>
      </c>
      <c r="CA57" s="57">
        <f t="shared" ca="1" si="11"/>
        <v>0.62824716752133336</v>
      </c>
      <c r="CB57" s="57">
        <f t="shared" ca="1" si="11"/>
        <v>0.71281604012800004</v>
      </c>
      <c r="CD57" s="36" t="s">
        <v>5241</v>
      </c>
      <c r="CE57" s="57">
        <f t="shared" ca="1" si="14"/>
        <v>0.73294279806999996</v>
      </c>
      <c r="CF57" s="57">
        <f t="shared" ca="1" si="14"/>
        <v>0.73285899094399998</v>
      </c>
      <c r="CG57" s="57">
        <f t="shared" ca="1" si="12"/>
        <v>0.678881118881</v>
      </c>
      <c r="CH57" s="57">
        <f t="shared" ca="1" si="12"/>
        <v>0.64210097719899994</v>
      </c>
      <c r="CI57" s="57">
        <f t="shared" ca="1" si="12"/>
        <v>0.472916666667</v>
      </c>
      <c r="CJ57" s="57">
        <f t="shared" ca="1" si="12"/>
        <v>0.35860148514899998</v>
      </c>
      <c r="CK57" s="57">
        <f t="shared" ca="1" si="12"/>
        <v>0.71428571428599996</v>
      </c>
      <c r="CL57" s="57">
        <f t="shared" ca="1" si="12"/>
        <v>0.86119526301299998</v>
      </c>
      <c r="CM57" s="57">
        <f t="shared" ca="1" si="12"/>
        <v>0.89742840444200001</v>
      </c>
      <c r="CN57" s="57">
        <f t="shared" ca="1" si="12"/>
        <v>0.73640699523099995</v>
      </c>
      <c r="CO57" s="57">
        <f t="shared" ca="1" si="12"/>
        <v>0.56323017011700005</v>
      </c>
      <c r="CP57" s="57">
        <f t="shared" ca="1" si="12"/>
        <v>0.61686046511600001</v>
      </c>
      <c r="CQ57" s="57">
        <f t="shared" ca="1" si="12"/>
        <v>0.67723669309199996</v>
      </c>
      <c r="CR57" s="57">
        <f t="shared" ca="1" si="12"/>
        <v>0.77169755810499996</v>
      </c>
    </row>
    <row r="58" spans="1:96" ht="15.75" x14ac:dyDescent="0.25">
      <c r="A58" s="34" t="s">
        <v>5242</v>
      </c>
      <c r="B58" s="56">
        <v>2400</v>
      </c>
      <c r="C58" s="56">
        <v>3610</v>
      </c>
      <c r="D58" s="56">
        <v>3653</v>
      </c>
      <c r="E58" s="56">
        <v>2591</v>
      </c>
      <c r="F58" s="56">
        <v>3489</v>
      </c>
      <c r="G58" s="56">
        <v>2751</v>
      </c>
      <c r="H58" s="56">
        <v>3854</v>
      </c>
      <c r="I58" s="56">
        <v>3121</v>
      </c>
      <c r="J58" s="56">
        <v>3396</v>
      </c>
      <c r="K58" s="56">
        <v>3280</v>
      </c>
      <c r="L58" s="56">
        <v>4190</v>
      </c>
      <c r="M58" s="56">
        <v>3302</v>
      </c>
      <c r="N58" s="56">
        <v>3288</v>
      </c>
      <c r="O58" s="56">
        <v>3347</v>
      </c>
      <c r="P58" s="26"/>
      <c r="Q58" s="8" t="s">
        <v>5160</v>
      </c>
      <c r="R58" s="8" t="s">
        <v>5056</v>
      </c>
      <c r="S58" s="35">
        <v>0</v>
      </c>
      <c r="T58" s="35">
        <v>7.39644970414E-3</v>
      </c>
      <c r="U58" s="35">
        <v>0</v>
      </c>
      <c r="V58" s="35">
        <v>0</v>
      </c>
      <c r="W58" s="35">
        <v>3.1334865260099999E-3</v>
      </c>
      <c r="X58" s="35">
        <v>0</v>
      </c>
      <c r="Y58" s="35">
        <v>0</v>
      </c>
      <c r="Z58" s="35">
        <v>4.47227191413E-4</v>
      </c>
      <c r="AA58" s="35">
        <v>3.7287345607100002E-3</v>
      </c>
      <c r="AB58" s="35">
        <v>3.2251128789500001E-3</v>
      </c>
      <c r="AC58" s="35">
        <v>1.36388434261E-4</v>
      </c>
      <c r="AD58" s="35">
        <v>5.0590219224299999E-3</v>
      </c>
      <c r="AE58" s="35">
        <v>2.8826751225100001E-4</v>
      </c>
      <c r="AF58" s="35">
        <v>3.9289643250000001E-3</v>
      </c>
      <c r="AH58" s="34" t="s">
        <v>5242</v>
      </c>
      <c r="AI58" s="34">
        <f t="shared" ref="AI58:AV73" ca="1" si="16">OFFSET(S$12,(ROW($S50)-1)*6,0)</f>
        <v>0.69208333333299998</v>
      </c>
      <c r="AJ58" s="34">
        <f t="shared" ca="1" si="16"/>
        <v>0.76565096952900003</v>
      </c>
      <c r="AK58" s="34">
        <f t="shared" ca="1" si="16"/>
        <v>0.77224199288299999</v>
      </c>
      <c r="AL58" s="34">
        <f t="shared" ca="1" si="16"/>
        <v>0.73369355461200003</v>
      </c>
      <c r="AM58" s="34">
        <f t="shared" ca="1" si="16"/>
        <v>0.63284608770399997</v>
      </c>
      <c r="AN58" s="34">
        <f t="shared" ca="1" si="16"/>
        <v>0.44274809160299999</v>
      </c>
      <c r="AO58" s="34">
        <f t="shared" ca="1" si="16"/>
        <v>0.86948624805399999</v>
      </c>
      <c r="AP58" s="34">
        <f t="shared" ca="1" si="16"/>
        <v>0.91701377763500003</v>
      </c>
      <c r="AQ58" s="34">
        <f t="shared" ca="1" si="16"/>
        <v>0.93610129564199995</v>
      </c>
      <c r="AR58" s="34">
        <f t="shared" ca="1" si="16"/>
        <v>0.87134146341499996</v>
      </c>
      <c r="AS58" s="34">
        <f t="shared" ca="1" si="16"/>
        <v>0.74343675417699995</v>
      </c>
      <c r="AT58" s="34">
        <f t="shared" ca="1" si="16"/>
        <v>0.64082374318599999</v>
      </c>
      <c r="AU58" s="34">
        <f t="shared" ca="1" si="16"/>
        <v>0.70316301703200002</v>
      </c>
      <c r="AV58" s="34">
        <f t="shared" ca="1" si="16"/>
        <v>0.78966238422500001</v>
      </c>
      <c r="AX58" s="36" t="s">
        <v>5243</v>
      </c>
      <c r="AY58" s="57">
        <f t="shared" ca="1" si="9"/>
        <v>0.57244618939750003</v>
      </c>
      <c r="AZ58" s="57">
        <f t="shared" ca="1" si="9"/>
        <v>0.69471661644125005</v>
      </c>
      <c r="BA58" s="57">
        <f t="shared" ca="1" si="9"/>
        <v>0.63266285422500002</v>
      </c>
      <c r="BB58" s="57">
        <f t="shared" ca="1" si="9"/>
        <v>0.5962222917065001</v>
      </c>
      <c r="BC58" s="57">
        <f t="shared" ca="1" si="9"/>
        <v>0.48580981818875002</v>
      </c>
      <c r="BD58" s="57">
        <f t="shared" ca="1" si="15"/>
        <v>0.379420182243</v>
      </c>
      <c r="BE58" s="57">
        <f t="shared" ca="1" si="15"/>
        <v>0.68113777375474993</v>
      </c>
      <c r="BF58" s="57">
        <f t="shared" ca="1" si="15"/>
        <v>0.74466371444675006</v>
      </c>
      <c r="BG58" s="57">
        <f t="shared" ca="1" si="15"/>
        <v>0.80245383833299999</v>
      </c>
      <c r="BH58" s="57">
        <f t="shared" ca="1" si="15"/>
        <v>0.73756548034050007</v>
      </c>
      <c r="BI58" s="57">
        <f t="shared" ca="1" si="15"/>
        <v>0.60467394464299995</v>
      </c>
      <c r="BJ58" s="57">
        <f t="shared" ca="1" si="15"/>
        <v>0.49134051225949998</v>
      </c>
      <c r="BK58" s="57">
        <f t="shared" ca="1" si="15"/>
        <v>0.49655348603399996</v>
      </c>
      <c r="BL58" s="57">
        <f t="shared" ca="1" si="15"/>
        <v>0.58927839250574998</v>
      </c>
      <c r="BN58" s="36" t="s">
        <v>5243</v>
      </c>
      <c r="BO58" s="57">
        <f t="shared" ca="1" si="13"/>
        <v>0.54002253982900006</v>
      </c>
      <c r="BP58" s="57">
        <f t="shared" ca="1" si="13"/>
        <v>0.6374830208793334</v>
      </c>
      <c r="BQ58" s="57">
        <f t="shared" ca="1" si="11"/>
        <v>0.57411215981533337</v>
      </c>
      <c r="BR58" s="57">
        <f t="shared" ca="1" si="11"/>
        <v>0.5472744911316666</v>
      </c>
      <c r="BS58" s="57">
        <f t="shared" ca="1" si="11"/>
        <v>0.45476396811133335</v>
      </c>
      <c r="BT58" s="57">
        <f t="shared" ca="1" si="11"/>
        <v>0.34808866625433338</v>
      </c>
      <c r="BU58" s="57">
        <f t="shared" ca="1" si="11"/>
        <v>0.62531332796933337</v>
      </c>
      <c r="BV58" s="57">
        <f t="shared" ca="1" si="11"/>
        <v>0.69706197306666662</v>
      </c>
      <c r="BW58" s="57">
        <f t="shared" ca="1" si="11"/>
        <v>0.7576152187873334</v>
      </c>
      <c r="BX58" s="57">
        <f t="shared" ca="1" si="11"/>
        <v>0.69004832076599998</v>
      </c>
      <c r="BY58" s="57">
        <f t="shared" ca="1" si="11"/>
        <v>0.55368889019699996</v>
      </c>
      <c r="BZ58" s="57">
        <f t="shared" ca="1" si="11"/>
        <v>0.4733496470993333</v>
      </c>
      <c r="CA58" s="57">
        <f t="shared" ca="1" si="11"/>
        <v>0.46042860423966675</v>
      </c>
      <c r="CB58" s="57">
        <f t="shared" ca="1" si="11"/>
        <v>0.55184068602900005</v>
      </c>
      <c r="CD58" s="36" t="s">
        <v>5243</v>
      </c>
      <c r="CE58" s="57">
        <f t="shared" ca="1" si="14"/>
        <v>0.66971713810300004</v>
      </c>
      <c r="CF58" s="57">
        <f t="shared" ca="1" si="14"/>
        <v>0.866417403127</v>
      </c>
      <c r="CG58" s="57">
        <f t="shared" ca="1" si="12"/>
        <v>0.80831493745399996</v>
      </c>
      <c r="CH58" s="57">
        <f t="shared" ca="1" si="12"/>
        <v>0.74306569343100004</v>
      </c>
      <c r="CI58" s="57">
        <f t="shared" ca="1" si="12"/>
        <v>0.57894736842100003</v>
      </c>
      <c r="CJ58" s="57">
        <f t="shared" ca="1" si="12"/>
        <v>0.47341473020899999</v>
      </c>
      <c r="CK58" s="57">
        <f t="shared" ca="1" si="12"/>
        <v>0.84861111111099996</v>
      </c>
      <c r="CL58" s="57">
        <f t="shared" ca="1" si="12"/>
        <v>0.88746893858700004</v>
      </c>
      <c r="CM58" s="57">
        <f t="shared" ca="1" si="12"/>
        <v>0.93696969696999999</v>
      </c>
      <c r="CN58" s="57">
        <f t="shared" ca="1" si="12"/>
        <v>0.880116959064</v>
      </c>
      <c r="CO58" s="57">
        <f t="shared" ca="1" si="12"/>
        <v>0.75762910798100003</v>
      </c>
      <c r="CP58" s="57">
        <f t="shared" ca="1" si="12"/>
        <v>0.54531310773999997</v>
      </c>
      <c r="CQ58" s="57">
        <f t="shared" ca="1" si="12"/>
        <v>0.60492813141699997</v>
      </c>
      <c r="CR58" s="57">
        <f t="shared" ca="1" si="12"/>
        <v>0.701591511936</v>
      </c>
    </row>
    <row r="59" spans="1:96" ht="15.75" x14ac:dyDescent="0.25">
      <c r="A59" s="34" t="s">
        <v>5244</v>
      </c>
      <c r="B59" s="56">
        <v>1661</v>
      </c>
      <c r="C59" s="56">
        <v>2548</v>
      </c>
      <c r="D59" s="56">
        <v>2458</v>
      </c>
      <c r="E59" s="56">
        <v>1418</v>
      </c>
      <c r="F59" s="56">
        <v>2142</v>
      </c>
      <c r="G59" s="56">
        <v>1704</v>
      </c>
      <c r="H59" s="56">
        <v>2841</v>
      </c>
      <c r="I59" s="56">
        <v>2458</v>
      </c>
      <c r="J59" s="56">
        <v>2688</v>
      </c>
      <c r="K59" s="56">
        <v>2118</v>
      </c>
      <c r="L59" s="56">
        <v>2961</v>
      </c>
      <c r="M59" s="56">
        <v>2203</v>
      </c>
      <c r="N59" s="56">
        <v>2564</v>
      </c>
      <c r="O59" s="56">
        <v>2246</v>
      </c>
      <c r="P59" s="26"/>
      <c r="Q59" s="8" t="s">
        <v>5160</v>
      </c>
      <c r="R59" s="8" t="s">
        <v>5058</v>
      </c>
      <c r="S59" s="35">
        <v>0</v>
      </c>
      <c r="T59" s="35">
        <v>0</v>
      </c>
      <c r="U59" s="35">
        <v>0</v>
      </c>
      <c r="V59" s="35">
        <v>0</v>
      </c>
      <c r="W59" s="35">
        <v>0</v>
      </c>
      <c r="X59" s="35">
        <v>4.6772684752100001E-4</v>
      </c>
      <c r="Y59" s="35">
        <v>0</v>
      </c>
      <c r="Z59" s="35">
        <v>4.47227191413E-4</v>
      </c>
      <c r="AA59" s="35">
        <v>2.3304591004400001E-4</v>
      </c>
      <c r="AB59" s="35">
        <v>0</v>
      </c>
      <c r="AC59" s="35">
        <v>6.8194217130400001E-4</v>
      </c>
      <c r="AD59" s="35">
        <v>5.6211354693600001E-4</v>
      </c>
      <c r="AE59" s="35">
        <v>4.3240126837699999E-4</v>
      </c>
      <c r="AF59" s="35">
        <v>0</v>
      </c>
      <c r="AH59" s="34" t="s">
        <v>5244</v>
      </c>
      <c r="AI59" s="34">
        <f t="shared" ca="1" si="16"/>
        <v>0.72004816375699998</v>
      </c>
      <c r="AJ59" s="34">
        <f t="shared" ca="1" si="16"/>
        <v>0.453296703297</v>
      </c>
      <c r="AK59" s="34">
        <f t="shared" ca="1" si="16"/>
        <v>0.772579332791</v>
      </c>
      <c r="AL59" s="34">
        <f t="shared" ca="1" si="16"/>
        <v>0.73201692524700002</v>
      </c>
      <c r="AM59" s="34">
        <f t="shared" ca="1" si="16"/>
        <v>0.66246498599400006</v>
      </c>
      <c r="AN59" s="34">
        <f t="shared" ca="1" si="16"/>
        <v>0.56455399061</v>
      </c>
      <c r="AO59" s="34">
        <f t="shared" ca="1" si="16"/>
        <v>0.202041534671</v>
      </c>
      <c r="AP59" s="34">
        <f t="shared" ca="1" si="16"/>
        <v>0.22091131000799999</v>
      </c>
      <c r="AQ59" s="34">
        <f t="shared" ca="1" si="16"/>
        <v>0.27790178571399998</v>
      </c>
      <c r="AR59" s="34">
        <f t="shared" ca="1" si="16"/>
        <v>0.33805476865</v>
      </c>
      <c r="AS59" s="34">
        <f t="shared" ca="1" si="16"/>
        <v>0.239108409321</v>
      </c>
      <c r="AT59" s="34">
        <f t="shared" ca="1" si="16"/>
        <v>0.63549704947800001</v>
      </c>
      <c r="AU59" s="34">
        <f t="shared" ca="1" si="16"/>
        <v>0.69734789391600005</v>
      </c>
      <c r="AV59" s="34">
        <f t="shared" ca="1" si="16"/>
        <v>0.79118432769400004</v>
      </c>
      <c r="AX59" s="36" t="s">
        <v>5245</v>
      </c>
      <c r="AY59" s="57">
        <f t="shared" ca="1" si="9"/>
        <v>0.69418793770175002</v>
      </c>
      <c r="AZ59" s="57">
        <f t="shared" ca="1" si="9"/>
        <v>0.48289382043575002</v>
      </c>
      <c r="BA59" s="57">
        <f t="shared" ca="1" si="9"/>
        <v>0.74597868582125004</v>
      </c>
      <c r="BB59" s="57">
        <f t="shared" ca="1" si="9"/>
        <v>0.70363794003400004</v>
      </c>
      <c r="BC59" s="57">
        <f t="shared" ca="1" si="9"/>
        <v>0.65574698391575004</v>
      </c>
      <c r="BD59" s="57">
        <f t="shared" ca="1" si="15"/>
        <v>0.52584668903100007</v>
      </c>
      <c r="BE59" s="57">
        <f t="shared" ca="1" si="15"/>
        <v>0.32829541165575005</v>
      </c>
      <c r="BF59" s="57">
        <f t="shared" ca="1" si="15"/>
        <v>0.37960184861649998</v>
      </c>
      <c r="BG59" s="57">
        <f t="shared" ca="1" si="15"/>
        <v>0.44368551712650006</v>
      </c>
      <c r="BH59" s="57">
        <f t="shared" ca="1" si="15"/>
        <v>0.39865964699250001</v>
      </c>
      <c r="BI59" s="57">
        <f t="shared" ca="1" si="15"/>
        <v>0.28507957012950003</v>
      </c>
      <c r="BJ59" s="57">
        <f t="shared" ca="1" si="15"/>
        <v>0.5655177767572499</v>
      </c>
      <c r="BK59" s="57">
        <f t="shared" ca="1" si="15"/>
        <v>0.65369704141000007</v>
      </c>
      <c r="BL59" s="57">
        <f t="shared" ca="1" si="15"/>
        <v>0.73432147150849991</v>
      </c>
      <c r="BN59" s="36" t="s">
        <v>5245</v>
      </c>
      <c r="BO59" s="57">
        <f t="shared" ca="1" si="13"/>
        <v>0.70378007974733336</v>
      </c>
      <c r="BP59" s="57">
        <f t="shared" ca="1" si="13"/>
        <v>0.44676893486766672</v>
      </c>
      <c r="BQ59" s="57">
        <f t="shared" ca="1" si="11"/>
        <v>0.77608834192366671</v>
      </c>
      <c r="BR59" s="57">
        <f t="shared" ca="1" si="11"/>
        <v>0.72842353866266674</v>
      </c>
      <c r="BS59" s="57">
        <f t="shared" ca="1" si="11"/>
        <v>0.67762093628166664</v>
      </c>
      <c r="BT59" s="57">
        <f t="shared" ca="1" si="11"/>
        <v>0.54182240905800005</v>
      </c>
      <c r="BU59" s="57">
        <f t="shared" ca="1" si="11"/>
        <v>0.24581970108999998</v>
      </c>
      <c r="BV59" s="57">
        <f t="shared" ca="1" si="11"/>
        <v>0.28439962628799997</v>
      </c>
      <c r="BW59" s="57">
        <f t="shared" ca="1" si="11"/>
        <v>0.34814811507133331</v>
      </c>
      <c r="BX59" s="57">
        <f t="shared" ca="1" si="11"/>
        <v>0.350837172049</v>
      </c>
      <c r="BY59" s="57">
        <f t="shared" ca="1" si="11"/>
        <v>0.25831253019366668</v>
      </c>
      <c r="BZ59" s="57">
        <f t="shared" ca="1" si="11"/>
        <v>0.57298436066799996</v>
      </c>
      <c r="CA59" s="57">
        <f t="shared" ca="1" si="11"/>
        <v>0.66885235385466668</v>
      </c>
      <c r="CB59" s="57">
        <f t="shared" ca="1" si="11"/>
        <v>0.74044903430199993</v>
      </c>
      <c r="CD59" s="36" t="s">
        <v>5245</v>
      </c>
      <c r="CE59" s="57">
        <f t="shared" ca="1" si="14"/>
        <v>0.665411511565</v>
      </c>
      <c r="CF59" s="57">
        <f t="shared" ca="1" si="14"/>
        <v>0.59126847713999997</v>
      </c>
      <c r="CG59" s="57">
        <f t="shared" ca="1" si="12"/>
        <v>0.65564971751400003</v>
      </c>
      <c r="CH59" s="57">
        <f t="shared" ca="1" si="12"/>
        <v>0.62928114414799996</v>
      </c>
      <c r="CI59" s="57">
        <f t="shared" ca="1" si="12"/>
        <v>0.590125126818</v>
      </c>
      <c r="CJ59" s="57">
        <f t="shared" ca="1" si="12"/>
        <v>0.47791952895000001</v>
      </c>
      <c r="CK59" s="57">
        <f t="shared" ca="1" si="12"/>
        <v>0.57572254335299999</v>
      </c>
      <c r="CL59" s="57">
        <f t="shared" ca="1" si="12"/>
        <v>0.66520851560200001</v>
      </c>
      <c r="CM59" s="57">
        <f t="shared" ca="1" si="12"/>
        <v>0.73029772329200004</v>
      </c>
      <c r="CN59" s="57">
        <f t="shared" ca="1" si="12"/>
        <v>0.54212707182300002</v>
      </c>
      <c r="CO59" s="57">
        <f t="shared" ca="1" si="12"/>
        <v>0.36538068993700001</v>
      </c>
      <c r="CP59" s="57">
        <f t="shared" ca="1" si="12"/>
        <v>0.54311802502499995</v>
      </c>
      <c r="CQ59" s="57">
        <f t="shared" ca="1" si="12"/>
        <v>0.60823110407600001</v>
      </c>
      <c r="CR59" s="57">
        <f t="shared" ca="1" si="12"/>
        <v>0.71593878312799997</v>
      </c>
    </row>
    <row r="60" spans="1:96" ht="15.75" x14ac:dyDescent="0.25">
      <c r="A60" s="34" t="s">
        <v>5246</v>
      </c>
      <c r="B60" s="56">
        <v>2377</v>
      </c>
      <c r="C60" s="56">
        <v>4326</v>
      </c>
      <c r="D60" s="56">
        <v>4645</v>
      </c>
      <c r="E60" s="56">
        <v>2803</v>
      </c>
      <c r="F60" s="56">
        <v>3875</v>
      </c>
      <c r="G60" s="56">
        <v>3251</v>
      </c>
      <c r="H60" s="56">
        <v>4760</v>
      </c>
      <c r="I60" s="56">
        <v>4399</v>
      </c>
      <c r="J60" s="56">
        <v>4627</v>
      </c>
      <c r="K60" s="56">
        <v>3723</v>
      </c>
      <c r="L60" s="56">
        <v>5279</v>
      </c>
      <c r="M60" s="56">
        <v>3493</v>
      </c>
      <c r="N60" s="56">
        <v>3907</v>
      </c>
      <c r="O60" s="56">
        <v>3597</v>
      </c>
      <c r="P60" s="26"/>
      <c r="Q60" s="8" t="s">
        <v>5160</v>
      </c>
      <c r="R60" s="8" t="s">
        <v>5060</v>
      </c>
      <c r="S60" s="35">
        <v>0.39314194577400002</v>
      </c>
      <c r="T60" s="35">
        <v>0.246301775148</v>
      </c>
      <c r="U60" s="35">
        <v>0.44994731296099999</v>
      </c>
      <c r="V60" s="35">
        <v>0.35872534142599999</v>
      </c>
      <c r="W60" s="35">
        <v>0.26718195111800003</v>
      </c>
      <c r="X60" s="35">
        <v>0.19200187090699999</v>
      </c>
      <c r="Y60" s="35">
        <v>0.173218452701</v>
      </c>
      <c r="Z60" s="35">
        <v>0.21779964221799999</v>
      </c>
      <c r="AA60" s="35">
        <v>0.29270566301599998</v>
      </c>
      <c r="AB60" s="35">
        <v>0.2246828639</v>
      </c>
      <c r="AC60" s="35">
        <v>0.13979814511700001</v>
      </c>
      <c r="AD60" s="35">
        <v>0.39319842608200001</v>
      </c>
      <c r="AE60" s="35">
        <v>0.29215912366699998</v>
      </c>
      <c r="AF60" s="35">
        <v>0.46377494892299997</v>
      </c>
      <c r="AH60" s="34" t="s">
        <v>5246</v>
      </c>
      <c r="AI60" s="34">
        <f t="shared" ca="1" si="16"/>
        <v>0.73075305006299995</v>
      </c>
      <c r="AJ60" s="34">
        <f t="shared" ca="1" si="16"/>
        <v>0.50554785020799997</v>
      </c>
      <c r="AK60" s="34">
        <f t="shared" ca="1" si="16"/>
        <v>0.68740581270199996</v>
      </c>
      <c r="AL60" s="34">
        <f t="shared" ca="1" si="16"/>
        <v>0.63289332857699998</v>
      </c>
      <c r="AM60" s="34">
        <f t="shared" ca="1" si="16"/>
        <v>0.60980645161299996</v>
      </c>
      <c r="AN60" s="34">
        <f t="shared" ca="1" si="16"/>
        <v>0.44386342663799999</v>
      </c>
      <c r="AO60" s="34">
        <f t="shared" ca="1" si="16"/>
        <v>0.27247899159700001</v>
      </c>
      <c r="AP60" s="34">
        <f t="shared" ca="1" si="16"/>
        <v>0.32120936576499998</v>
      </c>
      <c r="AQ60" s="34">
        <f t="shared" ca="1" si="16"/>
        <v>0.404581802464</v>
      </c>
      <c r="AR60" s="34">
        <f t="shared" ca="1" si="16"/>
        <v>0.42573193660999997</v>
      </c>
      <c r="AS60" s="34">
        <f t="shared" ca="1" si="16"/>
        <v>0.341541958704</v>
      </c>
      <c r="AT60" s="34">
        <f t="shared" ca="1" si="16"/>
        <v>0.64929859719399996</v>
      </c>
      <c r="AU60" s="34">
        <f t="shared" ca="1" si="16"/>
        <v>0.69797798822599999</v>
      </c>
      <c r="AV60" s="34">
        <f t="shared" ca="1" si="16"/>
        <v>0.79955518487599997</v>
      </c>
      <c r="AX60" s="36" t="s">
        <v>5247</v>
      </c>
      <c r="AY60" s="57">
        <f t="shared" ref="AY60:BC91" ca="1" si="17">AVERAGE(AI60,AI124,AI188,AI252)</f>
        <v>0.70413038685850005</v>
      </c>
      <c r="AZ60" s="57">
        <f t="shared" ca="1" si="17"/>
        <v>0.52580936786175003</v>
      </c>
      <c r="BA60" s="57">
        <f t="shared" ca="1" si="17"/>
        <v>0.69100255146449996</v>
      </c>
      <c r="BB60" s="57">
        <f t="shared" ca="1" si="17"/>
        <v>0.64061765599999998</v>
      </c>
      <c r="BC60" s="57">
        <f t="shared" ca="1" si="17"/>
        <v>0.603324707244</v>
      </c>
      <c r="BD60" s="57">
        <f t="shared" ca="1" si="15"/>
        <v>0.441917547257</v>
      </c>
      <c r="BE60" s="57">
        <f t="shared" ca="1" si="15"/>
        <v>0.39257575457099997</v>
      </c>
      <c r="BF60" s="57">
        <f t="shared" ca="1" si="15"/>
        <v>0.46087401201450001</v>
      </c>
      <c r="BG60" s="57">
        <f t="shared" ca="1" si="15"/>
        <v>0.53467633670875003</v>
      </c>
      <c r="BH60" s="57">
        <f t="shared" ca="1" si="15"/>
        <v>0.48558325630800003</v>
      </c>
      <c r="BI60" s="57">
        <f t="shared" ca="1" si="15"/>
        <v>0.37594614703450002</v>
      </c>
      <c r="BJ60" s="57">
        <f t="shared" ca="1" si="15"/>
        <v>0.57496728481725001</v>
      </c>
      <c r="BK60" s="57">
        <f t="shared" ca="1" si="15"/>
        <v>0.63392877063425002</v>
      </c>
      <c r="BL60" s="57">
        <f t="shared" ca="1" si="15"/>
        <v>0.71838370297175003</v>
      </c>
      <c r="BN60" s="36" t="s">
        <v>5247</v>
      </c>
      <c r="BO60" s="57">
        <f t="shared" ca="1" si="13"/>
        <v>0.70895545834000007</v>
      </c>
      <c r="BP60" s="57">
        <f t="shared" ca="1" si="13"/>
        <v>0.47325533885566662</v>
      </c>
      <c r="BQ60" s="57">
        <f t="shared" ca="1" si="11"/>
        <v>0.67640119200799997</v>
      </c>
      <c r="BR60" s="57">
        <f t="shared" ca="1" si="11"/>
        <v>0.63756785484399991</v>
      </c>
      <c r="BS60" s="57">
        <f t="shared" ca="1" si="11"/>
        <v>0.60774355642933331</v>
      </c>
      <c r="BT60" s="57">
        <f t="shared" ca="1" si="11"/>
        <v>0.43890616842666669</v>
      </c>
      <c r="BU60" s="57">
        <f t="shared" ca="1" si="11"/>
        <v>0.29098535983599999</v>
      </c>
      <c r="BV60" s="57">
        <f t="shared" ca="1" si="11"/>
        <v>0.36212847952566668</v>
      </c>
      <c r="BW60" s="57">
        <f t="shared" ca="1" si="11"/>
        <v>0.43315673978533331</v>
      </c>
      <c r="BX60" s="57">
        <f t="shared" ca="1" si="11"/>
        <v>0.42466794939166669</v>
      </c>
      <c r="BY60" s="57">
        <f t="shared" ca="1" si="11"/>
        <v>0.333577240474</v>
      </c>
      <c r="BZ60" s="57">
        <f t="shared" ca="1" si="11"/>
        <v>0.57461785709366664</v>
      </c>
      <c r="CA60" s="57">
        <f t="shared" ca="1" si="11"/>
        <v>0.62998708858100005</v>
      </c>
      <c r="CB60" s="57">
        <f t="shared" ca="1" si="11"/>
        <v>0.71702353094833338</v>
      </c>
      <c r="CD60" s="36" t="s">
        <v>5247</v>
      </c>
      <c r="CE60" s="57">
        <f t="shared" ca="1" si="14"/>
        <v>0.68965517241399998</v>
      </c>
      <c r="CF60" s="57">
        <f t="shared" ca="1" si="14"/>
        <v>0.68347145488000005</v>
      </c>
      <c r="CG60" s="57">
        <f t="shared" ca="1" si="12"/>
        <v>0.73480662983400002</v>
      </c>
      <c r="CH60" s="57">
        <f t="shared" ca="1" si="12"/>
        <v>0.64976705946799995</v>
      </c>
      <c r="CI60" s="57">
        <f t="shared" ca="1" si="12"/>
        <v>0.59006815968799997</v>
      </c>
      <c r="CJ60" s="57">
        <f t="shared" ca="1" si="12"/>
        <v>0.45095168374799999</v>
      </c>
      <c r="CK60" s="57">
        <f t="shared" ca="1" si="12"/>
        <v>0.69734693877599996</v>
      </c>
      <c r="CL60" s="57">
        <f t="shared" ca="1" si="12"/>
        <v>0.75711060948099995</v>
      </c>
      <c r="CM60" s="57">
        <f t="shared" ca="1" si="12"/>
        <v>0.83923512747899998</v>
      </c>
      <c r="CN60" s="57">
        <f t="shared" ca="1" si="12"/>
        <v>0.66832917705700001</v>
      </c>
      <c r="CO60" s="57">
        <f t="shared" ca="1" si="12"/>
        <v>0.50305286671600002</v>
      </c>
      <c r="CP60" s="57">
        <f t="shared" ca="1" si="12"/>
        <v>0.57601556798800002</v>
      </c>
      <c r="CQ60" s="57">
        <f t="shared" ca="1" si="12"/>
        <v>0.64575381679400001</v>
      </c>
      <c r="CR60" s="57">
        <f t="shared" ca="1" si="12"/>
        <v>0.72246421904199998</v>
      </c>
    </row>
    <row r="61" spans="1:96" ht="15.75" x14ac:dyDescent="0.25">
      <c r="A61" s="34" t="s">
        <v>5248</v>
      </c>
      <c r="B61" s="56">
        <v>1921</v>
      </c>
      <c r="C61" s="56">
        <v>3379</v>
      </c>
      <c r="D61" s="56">
        <v>3146</v>
      </c>
      <c r="E61" s="56">
        <v>2004</v>
      </c>
      <c r="F61" s="56">
        <v>3002</v>
      </c>
      <c r="G61" s="56">
        <v>2207</v>
      </c>
      <c r="H61" s="56">
        <v>3872</v>
      </c>
      <c r="I61" s="56">
        <v>3200</v>
      </c>
      <c r="J61" s="56">
        <v>2719</v>
      </c>
      <c r="K61" s="56">
        <v>2818</v>
      </c>
      <c r="L61" s="56">
        <v>4321</v>
      </c>
      <c r="M61" s="56">
        <v>2593</v>
      </c>
      <c r="N61" s="56">
        <v>2946</v>
      </c>
      <c r="O61" s="56">
        <v>2799</v>
      </c>
      <c r="P61" s="26"/>
      <c r="Q61" s="8" t="s">
        <v>5160</v>
      </c>
      <c r="R61" s="8" t="s">
        <v>4973</v>
      </c>
      <c r="S61" s="35">
        <v>0</v>
      </c>
      <c r="T61" s="35">
        <v>0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H61" s="34" t="s">
        <v>5248</v>
      </c>
      <c r="AI61" s="34">
        <f t="shared" ca="1" si="16"/>
        <v>0.79593961478399999</v>
      </c>
      <c r="AJ61" s="34">
        <f t="shared" ca="1" si="16"/>
        <v>0.56703166617300005</v>
      </c>
      <c r="AK61" s="34">
        <f t="shared" ca="1" si="16"/>
        <v>0.83788938334399998</v>
      </c>
      <c r="AL61" s="34">
        <f t="shared" ca="1" si="16"/>
        <v>0.78043912175600005</v>
      </c>
      <c r="AM61" s="34">
        <f t="shared" ca="1" si="16"/>
        <v>0.33244503664199998</v>
      </c>
      <c r="AN61" s="34">
        <f t="shared" ca="1" si="16"/>
        <v>0.199818758496</v>
      </c>
      <c r="AO61" s="34">
        <f t="shared" ca="1" si="16"/>
        <v>0.516787190083</v>
      </c>
      <c r="AP61" s="34">
        <f t="shared" ca="1" si="16"/>
        <v>0.62875000000000003</v>
      </c>
      <c r="AQ61" s="34">
        <f t="shared" ca="1" si="16"/>
        <v>0.70687752850300001</v>
      </c>
      <c r="AR61" s="34">
        <f t="shared" ca="1" si="16"/>
        <v>0.74166075230700002</v>
      </c>
      <c r="AS61" s="34">
        <f t="shared" ca="1" si="16"/>
        <v>0.636658180977</v>
      </c>
      <c r="AT61" s="34">
        <f t="shared" ca="1" si="16"/>
        <v>0.67373698418799999</v>
      </c>
      <c r="AU61" s="34">
        <f t="shared" ca="1" si="16"/>
        <v>0.77902240325899996</v>
      </c>
      <c r="AV61" s="34">
        <f t="shared" ca="1" si="16"/>
        <v>0.80457306180800003</v>
      </c>
      <c r="AX61" s="36" t="s">
        <v>5249</v>
      </c>
      <c r="AY61" s="57">
        <f t="shared" ca="1" si="17"/>
        <v>0.74109391688174997</v>
      </c>
      <c r="AZ61" s="57">
        <f t="shared" ca="1" si="17"/>
        <v>0.66105308526325002</v>
      </c>
      <c r="BA61" s="57">
        <f t="shared" ca="1" si="17"/>
        <v>0.78881734620499988</v>
      </c>
      <c r="BB61" s="57">
        <f t="shared" ca="1" si="17"/>
        <v>0.74734308233774993</v>
      </c>
      <c r="BC61" s="57">
        <f t="shared" ca="1" si="17"/>
        <v>0.36779203668674998</v>
      </c>
      <c r="BD61" s="57">
        <f t="shared" ca="1" si="15"/>
        <v>0.2456521784455</v>
      </c>
      <c r="BE61" s="57">
        <f t="shared" ca="1" si="15"/>
        <v>0.61616348248874997</v>
      </c>
      <c r="BF61" s="57">
        <f t="shared" ca="1" si="15"/>
        <v>0.70343195643900003</v>
      </c>
      <c r="BG61" s="57">
        <f t="shared" ca="1" si="15"/>
        <v>0.76143071597074996</v>
      </c>
      <c r="BH61" s="57">
        <f t="shared" ca="1" si="15"/>
        <v>0.73298099576749998</v>
      </c>
      <c r="BI61" s="57">
        <f t="shared" ca="1" si="15"/>
        <v>0.61219149625675007</v>
      </c>
      <c r="BJ61" s="57">
        <f t="shared" ca="1" si="15"/>
        <v>0.58452723216775004</v>
      </c>
      <c r="BK61" s="57">
        <f t="shared" ca="1" si="15"/>
        <v>0.65820485576050003</v>
      </c>
      <c r="BL61" s="57">
        <f t="shared" ca="1" si="15"/>
        <v>0.69805582772550001</v>
      </c>
      <c r="BN61" s="36" t="s">
        <v>5249</v>
      </c>
      <c r="BO61" s="57">
        <f t="shared" ca="1" si="13"/>
        <v>0.74070520186899991</v>
      </c>
      <c r="BP61" s="57">
        <f t="shared" ca="1" si="13"/>
        <v>0.60872095017133332</v>
      </c>
      <c r="BQ61" s="57">
        <f t="shared" ca="1" si="11"/>
        <v>0.80373032493366681</v>
      </c>
      <c r="BR61" s="57">
        <f t="shared" ca="1" si="11"/>
        <v>0.75889978349099996</v>
      </c>
      <c r="BS61" s="57">
        <f t="shared" ca="1" si="11"/>
        <v>0.3723569258433333</v>
      </c>
      <c r="BT61" s="57">
        <f t="shared" ca="1" si="11"/>
        <v>0.23285400705833334</v>
      </c>
      <c r="BU61" s="57">
        <f t="shared" ca="1" si="11"/>
        <v>0.5454537490093333</v>
      </c>
      <c r="BV61" s="57">
        <f t="shared" ca="1" si="11"/>
        <v>0.64273950002500013</v>
      </c>
      <c r="BW61" s="57">
        <f t="shared" ca="1" si="11"/>
        <v>0.709420302921</v>
      </c>
      <c r="BX61" s="57">
        <f t="shared" ca="1" si="11"/>
        <v>0.70287693679300001</v>
      </c>
      <c r="BY61" s="57">
        <f t="shared" ca="1" si="11"/>
        <v>0.58095197695700007</v>
      </c>
      <c r="BZ61" s="57">
        <f t="shared" ca="1" si="11"/>
        <v>0.58240393211233332</v>
      </c>
      <c r="CA61" s="57">
        <f t="shared" ca="1" si="11"/>
        <v>0.65233174907266667</v>
      </c>
      <c r="CB61" s="57">
        <f t="shared" ca="1" si="11"/>
        <v>0.69193232029599994</v>
      </c>
      <c r="CD61" s="36" t="s">
        <v>5249</v>
      </c>
      <c r="CE61" s="57">
        <f t="shared" ca="1" si="14"/>
        <v>0.74226006192000005</v>
      </c>
      <c r="CF61" s="57">
        <f t="shared" ca="1" si="14"/>
        <v>0.818049490539</v>
      </c>
      <c r="CG61" s="57">
        <f t="shared" ca="1" si="12"/>
        <v>0.74407841001899999</v>
      </c>
      <c r="CH61" s="57">
        <f t="shared" ca="1" si="12"/>
        <v>0.71267297887799996</v>
      </c>
      <c r="CI61" s="57">
        <f t="shared" ca="1" si="12"/>
        <v>0.35409736921700002</v>
      </c>
      <c r="CJ61" s="57">
        <f t="shared" ca="1" si="12"/>
        <v>0.284046692607</v>
      </c>
      <c r="CK61" s="57">
        <f t="shared" ca="1" si="12"/>
        <v>0.82829268292699998</v>
      </c>
      <c r="CL61" s="57">
        <f t="shared" ca="1" si="12"/>
        <v>0.88550932568100005</v>
      </c>
      <c r="CM61" s="57">
        <f t="shared" ca="1" si="12"/>
        <v>0.91746195511999995</v>
      </c>
      <c r="CN61" s="57">
        <f t="shared" ca="1" si="12"/>
        <v>0.823293172691</v>
      </c>
      <c r="CO61" s="57">
        <f t="shared" ca="1" si="12"/>
        <v>0.70591005415600006</v>
      </c>
      <c r="CP61" s="57">
        <f t="shared" ca="1" si="12"/>
        <v>0.59089713233399999</v>
      </c>
      <c r="CQ61" s="57">
        <f t="shared" ca="1" si="12"/>
        <v>0.67582417582400001</v>
      </c>
      <c r="CR61" s="57">
        <f t="shared" ca="1" si="12"/>
        <v>0.71642635001400001</v>
      </c>
    </row>
    <row r="62" spans="1:96" ht="16.5" thickBot="1" x14ac:dyDescent="0.3">
      <c r="A62" s="34" t="s">
        <v>5250</v>
      </c>
      <c r="B62" s="56">
        <v>2284</v>
      </c>
      <c r="C62" s="56">
        <v>2777</v>
      </c>
      <c r="D62" s="56">
        <v>3573</v>
      </c>
      <c r="E62" s="56">
        <v>2160</v>
      </c>
      <c r="F62" s="56">
        <v>2650</v>
      </c>
      <c r="G62" s="56">
        <v>2413</v>
      </c>
      <c r="H62" s="56">
        <v>3267</v>
      </c>
      <c r="I62" s="56">
        <v>2918</v>
      </c>
      <c r="J62" s="56">
        <v>2907</v>
      </c>
      <c r="K62" s="56">
        <v>2920</v>
      </c>
      <c r="L62" s="56">
        <v>3931</v>
      </c>
      <c r="M62" s="56">
        <v>2988</v>
      </c>
      <c r="N62" s="56">
        <v>2852</v>
      </c>
      <c r="O62" s="56">
        <v>3340</v>
      </c>
      <c r="P62" s="26"/>
      <c r="Q62" s="40" t="s">
        <v>5160</v>
      </c>
      <c r="R62" s="40" t="s">
        <v>52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41">
        <v>0</v>
      </c>
      <c r="AF62" s="41">
        <v>0</v>
      </c>
      <c r="AH62" s="34" t="s">
        <v>5250</v>
      </c>
      <c r="AI62" s="34">
        <f t="shared" ca="1" si="16"/>
        <v>0.68607705779299999</v>
      </c>
      <c r="AJ62" s="34">
        <f t="shared" ca="1" si="16"/>
        <v>0.79330212459500005</v>
      </c>
      <c r="AK62" s="34">
        <f t="shared" ca="1" si="16"/>
        <v>0.86509935628300005</v>
      </c>
      <c r="AL62" s="34">
        <f t="shared" ca="1" si="16"/>
        <v>0.79166666666700003</v>
      </c>
      <c r="AM62" s="34">
        <f t="shared" ca="1" si="16"/>
        <v>0.39962264150900001</v>
      </c>
      <c r="AN62" s="34">
        <f t="shared" ca="1" si="16"/>
        <v>0.23995026937399999</v>
      </c>
      <c r="AO62" s="34">
        <f t="shared" ca="1" si="16"/>
        <v>0.87021732476299996</v>
      </c>
      <c r="AP62" s="34">
        <f t="shared" ca="1" si="16"/>
        <v>0.90952707333799998</v>
      </c>
      <c r="AQ62" s="34">
        <f t="shared" ca="1" si="16"/>
        <v>0.93808049535600002</v>
      </c>
      <c r="AR62" s="34">
        <f t="shared" ca="1" si="16"/>
        <v>0.86849315068499999</v>
      </c>
      <c r="AS62" s="34">
        <f t="shared" ca="1" si="16"/>
        <v>0.78529636224900001</v>
      </c>
      <c r="AT62" s="34">
        <f t="shared" ca="1" si="16"/>
        <v>0.62751004016099998</v>
      </c>
      <c r="AU62" s="34">
        <f t="shared" ca="1" si="16"/>
        <v>0.67636746143100002</v>
      </c>
      <c r="AV62" s="34">
        <f t="shared" ca="1" si="16"/>
        <v>0.70449101796400004</v>
      </c>
      <c r="AX62" s="36" t="s">
        <v>5251</v>
      </c>
      <c r="AY62" s="57">
        <f t="shared" ca="1" si="17"/>
        <v>0.68707826864275001</v>
      </c>
      <c r="AZ62" s="57">
        <f t="shared" ca="1" si="17"/>
        <v>0.84112853251024999</v>
      </c>
      <c r="BA62" s="57">
        <f t="shared" ca="1" si="17"/>
        <v>0.84017542753999996</v>
      </c>
      <c r="BB62" s="57">
        <f t="shared" ca="1" si="17"/>
        <v>0.77848672101375005</v>
      </c>
      <c r="BC62" s="57">
        <f t="shared" ca="1" si="17"/>
        <v>0.42687609191600007</v>
      </c>
      <c r="BD62" s="57">
        <f t="shared" ca="1" si="15"/>
        <v>0.28884074110225</v>
      </c>
      <c r="BE62" s="57">
        <f t="shared" ca="1" si="15"/>
        <v>0.85956405817775006</v>
      </c>
      <c r="BF62" s="57">
        <f t="shared" ca="1" si="15"/>
        <v>0.90827454004749997</v>
      </c>
      <c r="BG62" s="57">
        <f t="shared" ca="1" si="15"/>
        <v>0.93300562299650003</v>
      </c>
      <c r="BH62" s="57">
        <f t="shared" ca="1" si="15"/>
        <v>0.87249131976175009</v>
      </c>
      <c r="BI62" s="57">
        <f t="shared" ca="1" si="15"/>
        <v>0.76790758552499994</v>
      </c>
      <c r="BJ62" s="57">
        <f t="shared" ca="1" si="15"/>
        <v>0.54596686754424995</v>
      </c>
      <c r="BK62" s="57">
        <f t="shared" ca="1" si="15"/>
        <v>0.57829446818449992</v>
      </c>
      <c r="BL62" s="57">
        <f t="shared" ca="1" si="15"/>
        <v>0.60752556611225006</v>
      </c>
      <c r="BN62" s="36" t="s">
        <v>5251</v>
      </c>
      <c r="BO62" s="57">
        <f t="shared" ca="1" si="13"/>
        <v>0.67254000175466666</v>
      </c>
      <c r="BP62" s="57">
        <f t="shared" ca="1" si="13"/>
        <v>0.82128199286433334</v>
      </c>
      <c r="BQ62" s="57">
        <f t="shared" ca="1" si="11"/>
        <v>0.83202615540866665</v>
      </c>
      <c r="BR62" s="57">
        <f t="shared" ca="1" si="11"/>
        <v>0.77431669982966655</v>
      </c>
      <c r="BS62" s="57">
        <f t="shared" ca="1" si="11"/>
        <v>0.42242644416733333</v>
      </c>
      <c r="BT62" s="57">
        <f t="shared" ca="1" si="11"/>
        <v>0.27750793719200001</v>
      </c>
      <c r="BU62" s="57">
        <f t="shared" ca="1" si="11"/>
        <v>0.84190557247733333</v>
      </c>
      <c r="BV62" s="57">
        <f t="shared" ca="1" si="11"/>
        <v>0.89745349641366667</v>
      </c>
      <c r="BW62" s="57">
        <f t="shared" ca="1" si="11"/>
        <v>0.92506058321566664</v>
      </c>
      <c r="BX62" s="57">
        <f t="shared" ca="1" si="11"/>
        <v>0.85848904592766662</v>
      </c>
      <c r="BY62" s="57">
        <f t="shared" ca="1" si="11"/>
        <v>0.75483826261700004</v>
      </c>
      <c r="BZ62" s="57">
        <f t="shared" ca="1" si="11"/>
        <v>0.54154062590700003</v>
      </c>
      <c r="CA62" s="57">
        <f t="shared" ca="1" si="11"/>
        <v>0.5717604775363333</v>
      </c>
      <c r="CB62" s="57">
        <f t="shared" ca="1" si="11"/>
        <v>0.60967330989933333</v>
      </c>
      <c r="CD62" s="36" t="s">
        <v>5251</v>
      </c>
      <c r="CE62" s="57">
        <f t="shared" ca="1" si="14"/>
        <v>0.73069306930699995</v>
      </c>
      <c r="CF62" s="57">
        <f t="shared" ca="1" si="14"/>
        <v>0.90066815144800005</v>
      </c>
      <c r="CG62" s="57">
        <f t="shared" ca="1" si="12"/>
        <v>0.86462324393400003</v>
      </c>
      <c r="CH62" s="57">
        <f t="shared" ca="1" si="12"/>
        <v>0.79099678456599998</v>
      </c>
      <c r="CI62" s="57">
        <f t="shared" ca="1" si="12"/>
        <v>0.44022503516200001</v>
      </c>
      <c r="CJ62" s="57">
        <f t="shared" ca="1" si="12"/>
        <v>0.32283915283300002</v>
      </c>
      <c r="CK62" s="57">
        <f t="shared" ca="1" si="12"/>
        <v>0.91253951527900001</v>
      </c>
      <c r="CL62" s="57">
        <f t="shared" ca="1" si="12"/>
        <v>0.94073767094899996</v>
      </c>
      <c r="CM62" s="57">
        <f t="shared" ca="1" si="12"/>
        <v>0.95684074233899996</v>
      </c>
      <c r="CN62" s="57">
        <f t="shared" ca="1" si="12"/>
        <v>0.91449814126399998</v>
      </c>
      <c r="CO62" s="57">
        <f t="shared" ca="1" si="12"/>
        <v>0.80711555424899994</v>
      </c>
      <c r="CP62" s="57">
        <f t="shared" ca="1" si="12"/>
        <v>0.55924559245600003</v>
      </c>
      <c r="CQ62" s="57">
        <f t="shared" ca="1" si="12"/>
        <v>0.59789644012900001</v>
      </c>
      <c r="CR62" s="57">
        <f t="shared" ca="1" si="12"/>
        <v>0.60108233475100004</v>
      </c>
    </row>
    <row r="63" spans="1:96" ht="15.75" x14ac:dyDescent="0.25">
      <c r="A63" s="34" t="s">
        <v>5252</v>
      </c>
      <c r="B63" s="56">
        <v>1315</v>
      </c>
      <c r="C63" s="56">
        <v>2138</v>
      </c>
      <c r="D63" s="56">
        <v>1861</v>
      </c>
      <c r="E63" s="56">
        <v>1318</v>
      </c>
      <c r="F63" s="56">
        <v>2188</v>
      </c>
      <c r="G63" s="56">
        <v>1359</v>
      </c>
      <c r="H63" s="56">
        <v>2267</v>
      </c>
      <c r="I63" s="56">
        <v>2366</v>
      </c>
      <c r="J63" s="56">
        <v>1776</v>
      </c>
      <c r="K63" s="56">
        <v>1976</v>
      </c>
      <c r="L63" s="56">
        <v>2532</v>
      </c>
      <c r="M63" s="56">
        <v>2093</v>
      </c>
      <c r="N63" s="56">
        <v>1865</v>
      </c>
      <c r="O63" s="56">
        <v>2194</v>
      </c>
      <c r="P63" s="26"/>
      <c r="Q63" s="8" t="s">
        <v>5162</v>
      </c>
      <c r="R63" s="8" t="s">
        <v>5054</v>
      </c>
      <c r="S63" s="35">
        <v>0.43422053231899999</v>
      </c>
      <c r="T63" s="35">
        <v>0.48467966573799998</v>
      </c>
      <c r="U63" s="35">
        <v>0.32903663500699998</v>
      </c>
      <c r="V63" s="35">
        <v>0.33835252435800001</v>
      </c>
      <c r="W63" s="35">
        <v>0.53612424037799999</v>
      </c>
      <c r="X63" s="35">
        <v>0.66827309236900001</v>
      </c>
      <c r="Y63" s="35">
        <v>0.44762391415399999</v>
      </c>
      <c r="Z63" s="35">
        <v>0.270855904659</v>
      </c>
      <c r="AA63" s="35">
        <v>0.19395280236000001</v>
      </c>
      <c r="AB63" s="35">
        <v>0.29387755102000002</v>
      </c>
      <c r="AC63" s="35">
        <v>0.50377274744800005</v>
      </c>
      <c r="AD63" s="35">
        <v>0.45766974015099998</v>
      </c>
      <c r="AE63" s="35">
        <v>0.39900071377599999</v>
      </c>
      <c r="AF63" s="35">
        <v>0.22585227272700001</v>
      </c>
      <c r="AH63" s="34" t="s">
        <v>5252</v>
      </c>
      <c r="AI63" s="34">
        <f t="shared" ca="1" si="16"/>
        <v>0.76273764258599996</v>
      </c>
      <c r="AJ63" s="34">
        <f t="shared" ca="1" si="16"/>
        <v>0.51543498596799997</v>
      </c>
      <c r="AK63" s="34">
        <f t="shared" ca="1" si="16"/>
        <v>0.84363245566900003</v>
      </c>
      <c r="AL63" s="34">
        <f t="shared" ca="1" si="16"/>
        <v>0.77086494688899998</v>
      </c>
      <c r="AM63" s="34">
        <f t="shared" ca="1" si="16"/>
        <v>0.52010968921400003</v>
      </c>
      <c r="AN63" s="34">
        <f t="shared" ca="1" si="16"/>
        <v>0.44076526857999998</v>
      </c>
      <c r="AO63" s="34">
        <f t="shared" ca="1" si="16"/>
        <v>0.284516982797</v>
      </c>
      <c r="AP63" s="34">
        <f t="shared" ca="1" si="16"/>
        <v>0.31699070160600001</v>
      </c>
      <c r="AQ63" s="34">
        <f t="shared" ca="1" si="16"/>
        <v>0.39470720720699998</v>
      </c>
      <c r="AR63" s="34">
        <f t="shared" ca="1" si="16"/>
        <v>0.56882591093099999</v>
      </c>
      <c r="AS63" s="34">
        <f t="shared" ca="1" si="16"/>
        <v>0.46919431279599999</v>
      </c>
      <c r="AT63" s="34">
        <f t="shared" ca="1" si="16"/>
        <v>0.68322981366500002</v>
      </c>
      <c r="AU63" s="34">
        <f t="shared" ca="1" si="16"/>
        <v>0.77158176943699996</v>
      </c>
      <c r="AV63" s="34">
        <f t="shared" ca="1" si="16"/>
        <v>0.82224247948999996</v>
      </c>
      <c r="AX63" s="36" t="s">
        <v>5253</v>
      </c>
      <c r="AY63" s="57">
        <f t="shared" ca="1" si="17"/>
        <v>0.70841815972999989</v>
      </c>
      <c r="AZ63" s="57">
        <f t="shared" ca="1" si="17"/>
        <v>0.55816186281899993</v>
      </c>
      <c r="BA63" s="57">
        <f t="shared" ca="1" si="17"/>
        <v>0.7975193159682501</v>
      </c>
      <c r="BB63" s="57">
        <f t="shared" ca="1" si="17"/>
        <v>0.75106941954450002</v>
      </c>
      <c r="BC63" s="57">
        <f t="shared" ca="1" si="17"/>
        <v>0.572712440411</v>
      </c>
      <c r="BD63" s="57">
        <f t="shared" ca="1" si="15"/>
        <v>0.47441299816849997</v>
      </c>
      <c r="BE63" s="57">
        <f t="shared" ca="1" si="15"/>
        <v>0.43561430632499998</v>
      </c>
      <c r="BF63" s="57">
        <f t="shared" ca="1" si="15"/>
        <v>0.49713804495899999</v>
      </c>
      <c r="BG63" s="57">
        <f t="shared" ca="1" si="15"/>
        <v>0.56910973330549997</v>
      </c>
      <c r="BH63" s="57">
        <f t="shared" ca="1" si="15"/>
        <v>0.57911504072775</v>
      </c>
      <c r="BI63" s="57">
        <f t="shared" ca="1" si="15"/>
        <v>0.46793656077149998</v>
      </c>
      <c r="BJ63" s="57">
        <f t="shared" ca="1" si="15"/>
        <v>0.57199448063150005</v>
      </c>
      <c r="BK63" s="57">
        <f t="shared" ca="1" si="15"/>
        <v>0.68368522329424997</v>
      </c>
      <c r="BL63" s="57">
        <f t="shared" ca="1" si="15"/>
        <v>0.7296617917672501</v>
      </c>
      <c r="BN63" s="36" t="s">
        <v>5253</v>
      </c>
      <c r="BO63" s="57">
        <f t="shared" ca="1" si="13"/>
        <v>0.69541162146533331</v>
      </c>
      <c r="BP63" s="57">
        <f t="shared" ca="1" si="13"/>
        <v>0.50256470736366665</v>
      </c>
      <c r="BQ63" s="57">
        <f t="shared" ca="1" si="11"/>
        <v>0.79922598151033331</v>
      </c>
      <c r="BR63" s="57">
        <f t="shared" ca="1" si="11"/>
        <v>0.75959582736666675</v>
      </c>
      <c r="BS63" s="57">
        <f t="shared" ca="1" si="11"/>
        <v>0.57465211253600001</v>
      </c>
      <c r="BT63" s="57">
        <f t="shared" ref="BT63:CB110" ca="1" si="18">AVERAGE(AN63,AN191,AN255)</f>
        <v>0.474394635856</v>
      </c>
      <c r="BU63" s="57">
        <f t="shared" ca="1" si="18"/>
        <v>0.33842348802366667</v>
      </c>
      <c r="BV63" s="57">
        <f t="shared" ca="1" si="18"/>
        <v>0.39514006292833331</v>
      </c>
      <c r="BW63" s="57">
        <f t="shared" ca="1" si="18"/>
        <v>0.47407946373899995</v>
      </c>
      <c r="BX63" s="57">
        <f t="shared" ca="1" si="18"/>
        <v>0.53922166072933331</v>
      </c>
      <c r="BY63" s="57">
        <f t="shared" ca="1" si="18"/>
        <v>0.4407785149966667</v>
      </c>
      <c r="BZ63" s="57">
        <f t="shared" ca="1" si="18"/>
        <v>0.57484488604399997</v>
      </c>
      <c r="CA63" s="57">
        <f t="shared" ca="1" si="18"/>
        <v>0.68216716852133341</v>
      </c>
      <c r="CB63" s="57">
        <f t="shared" ca="1" si="18"/>
        <v>0.71951311678566654</v>
      </c>
      <c r="CD63" s="36" t="s">
        <v>5253</v>
      </c>
      <c r="CE63" s="57">
        <f t="shared" ca="1" si="14"/>
        <v>0.74743777452399995</v>
      </c>
      <c r="CF63" s="57">
        <f t="shared" ca="1" si="14"/>
        <v>0.72495332918499999</v>
      </c>
      <c r="CG63" s="57">
        <f t="shared" ca="1" si="12"/>
        <v>0.79239931934200003</v>
      </c>
      <c r="CH63" s="57">
        <f t="shared" ca="1" si="12"/>
        <v>0.72549019607800003</v>
      </c>
      <c r="CI63" s="57">
        <f t="shared" ca="1" si="12"/>
        <v>0.56689342403599996</v>
      </c>
      <c r="CJ63" s="57">
        <f t="shared" ref="CJ63:CR110" ca="1" si="19">AN127</f>
        <v>0.47446808510600003</v>
      </c>
      <c r="CK63" s="57">
        <f t="shared" ca="1" si="19"/>
        <v>0.72718676122899994</v>
      </c>
      <c r="CL63" s="57">
        <f t="shared" ca="1" si="19"/>
        <v>0.80313199105099997</v>
      </c>
      <c r="CM63" s="57">
        <f t="shared" ca="1" si="19"/>
        <v>0.85420054200499995</v>
      </c>
      <c r="CN63" s="57">
        <f t="shared" ca="1" si="19"/>
        <v>0.69879518072299995</v>
      </c>
      <c r="CO63" s="57">
        <f t="shared" ca="1" si="19"/>
        <v>0.54941069809599996</v>
      </c>
      <c r="CP63" s="57">
        <f t="shared" ca="1" si="19"/>
        <v>0.56344326439400005</v>
      </c>
      <c r="CQ63" s="57">
        <f t="shared" ca="1" si="19"/>
        <v>0.68823938761299996</v>
      </c>
      <c r="CR63" s="57">
        <f t="shared" ca="1" si="19"/>
        <v>0.76010781671200001</v>
      </c>
    </row>
    <row r="64" spans="1:96" ht="15.75" x14ac:dyDescent="0.25">
      <c r="A64" s="34" t="s">
        <v>5254</v>
      </c>
      <c r="B64" s="56">
        <v>3070</v>
      </c>
      <c r="C64" s="56">
        <v>3511</v>
      </c>
      <c r="D64" s="56">
        <v>4587</v>
      </c>
      <c r="E64" s="56">
        <v>3245</v>
      </c>
      <c r="F64" s="56">
        <v>3346</v>
      </c>
      <c r="G64" s="56">
        <v>2479</v>
      </c>
      <c r="H64" s="56">
        <v>4371</v>
      </c>
      <c r="I64" s="56">
        <v>3953</v>
      </c>
      <c r="J64" s="56">
        <v>4403</v>
      </c>
      <c r="K64" s="56">
        <v>3631</v>
      </c>
      <c r="L64" s="56">
        <v>4987</v>
      </c>
      <c r="M64" s="56">
        <v>2949</v>
      </c>
      <c r="N64" s="56">
        <v>3517</v>
      </c>
      <c r="O64" s="56">
        <v>4171</v>
      </c>
      <c r="P64" s="26"/>
      <c r="Q64" s="8" t="s">
        <v>5162</v>
      </c>
      <c r="R64" s="8" t="s">
        <v>5056</v>
      </c>
      <c r="S64" s="35">
        <v>0</v>
      </c>
      <c r="T64" s="35">
        <v>0</v>
      </c>
      <c r="U64" s="35">
        <v>6.7842605155999996E-4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H64" s="34" t="s">
        <v>5254</v>
      </c>
      <c r="AI64" s="34">
        <f t="shared" ca="1" si="16"/>
        <v>0.73029315960899999</v>
      </c>
      <c r="AJ64" s="34">
        <f t="shared" ca="1" si="16"/>
        <v>0.61577898034699996</v>
      </c>
      <c r="AK64" s="34">
        <f t="shared" ca="1" si="16"/>
        <v>0.77218225419700004</v>
      </c>
      <c r="AL64" s="34">
        <f t="shared" ca="1" si="16"/>
        <v>0.71802773497700001</v>
      </c>
      <c r="AM64" s="34">
        <f t="shared" ca="1" si="16"/>
        <v>0.49820681410599998</v>
      </c>
      <c r="AN64" s="34">
        <f t="shared" ca="1" si="16"/>
        <v>0.32916498588100002</v>
      </c>
      <c r="AO64" s="34">
        <f t="shared" ca="1" si="16"/>
        <v>0.37016700983799999</v>
      </c>
      <c r="AP64" s="34">
        <f t="shared" ca="1" si="16"/>
        <v>0.454338477106</v>
      </c>
      <c r="AQ64" s="34">
        <f t="shared" ca="1" si="16"/>
        <v>0.52237111060600006</v>
      </c>
      <c r="AR64" s="34">
        <f t="shared" ca="1" si="16"/>
        <v>0.71550537042100004</v>
      </c>
      <c r="AS64" s="34">
        <f t="shared" ca="1" si="16"/>
        <v>0.59655103268499998</v>
      </c>
      <c r="AT64" s="34">
        <f t="shared" ca="1" si="16"/>
        <v>0.66870125466300001</v>
      </c>
      <c r="AU64" s="34">
        <f t="shared" ca="1" si="16"/>
        <v>0.71907876030700002</v>
      </c>
      <c r="AV64" s="34">
        <f t="shared" ca="1" si="16"/>
        <v>0.74874130903900005</v>
      </c>
      <c r="AX64" s="36" t="s">
        <v>5255</v>
      </c>
      <c r="AY64" s="57">
        <f t="shared" ca="1" si="17"/>
        <v>0.67480206107725005</v>
      </c>
      <c r="AZ64" s="57">
        <f t="shared" ca="1" si="17"/>
        <v>0.60702296870875005</v>
      </c>
      <c r="BA64" s="57">
        <f t="shared" ca="1" si="17"/>
        <v>0.71791512703474991</v>
      </c>
      <c r="BB64" s="57">
        <f t="shared" ca="1" si="17"/>
        <v>0.66704838461174998</v>
      </c>
      <c r="BC64" s="57">
        <f t="shared" ca="1" si="17"/>
        <v>0.46735606903274995</v>
      </c>
      <c r="BD64" s="57">
        <f t="shared" ca="1" si="15"/>
        <v>0.32985701857525002</v>
      </c>
      <c r="BE64" s="57">
        <f t="shared" ca="1" si="15"/>
        <v>0.48730253779374999</v>
      </c>
      <c r="BF64" s="57">
        <f t="shared" ca="1" si="15"/>
        <v>0.58108889068149994</v>
      </c>
      <c r="BG64" s="57">
        <f t="shared" ca="1" si="15"/>
        <v>0.64902701502200011</v>
      </c>
      <c r="BH64" s="57">
        <f t="shared" ca="1" si="15"/>
        <v>0.65404999961025001</v>
      </c>
      <c r="BI64" s="57">
        <f t="shared" ca="1" si="15"/>
        <v>0.54436876546275004</v>
      </c>
      <c r="BJ64" s="57">
        <f t="shared" ca="1" si="15"/>
        <v>0.55868441354825005</v>
      </c>
      <c r="BK64" s="57">
        <f t="shared" ca="1" si="15"/>
        <v>0.59625550236400005</v>
      </c>
      <c r="BL64" s="57">
        <f t="shared" ca="1" si="15"/>
        <v>0.63412856552675001</v>
      </c>
      <c r="BN64" s="36" t="s">
        <v>5255</v>
      </c>
      <c r="BO64" s="57">
        <f t="shared" ca="1" si="13"/>
        <v>0.65373317445966661</v>
      </c>
      <c r="BP64" s="57">
        <f t="shared" ca="1" si="13"/>
        <v>0.55252420395099999</v>
      </c>
      <c r="BQ64" s="57">
        <f t="shared" ca="1" si="13"/>
        <v>0.70275313302733322</v>
      </c>
      <c r="BR64" s="57">
        <f t="shared" ca="1" si="13"/>
        <v>0.65493543133866672</v>
      </c>
      <c r="BS64" s="57">
        <f t="shared" ca="1" si="13"/>
        <v>0.46420206709666667</v>
      </c>
      <c r="BT64" s="57">
        <f t="shared" ca="1" si="18"/>
        <v>0.3231801446173333</v>
      </c>
      <c r="BU64" s="57">
        <f t="shared" ca="1" si="18"/>
        <v>0.39588478169566671</v>
      </c>
      <c r="BV64" s="57">
        <f t="shared" ca="1" si="18"/>
        <v>0.50227812257733329</v>
      </c>
      <c r="BW64" s="57">
        <f t="shared" ca="1" si="18"/>
        <v>0.5730904711960001</v>
      </c>
      <c r="BX64" s="57">
        <f t="shared" ca="1" si="18"/>
        <v>0.61780744682400002</v>
      </c>
      <c r="BY64" s="57">
        <f t="shared" ca="1" si="18"/>
        <v>0.51573853160333327</v>
      </c>
      <c r="BZ64" s="57">
        <f t="shared" ca="1" si="18"/>
        <v>0.54241878581166669</v>
      </c>
      <c r="CA64" s="57">
        <f t="shared" ca="1" si="18"/>
        <v>0.58070561041500002</v>
      </c>
      <c r="CB64" s="57">
        <f t="shared" ca="1" si="18"/>
        <v>0.61026784977000004</v>
      </c>
      <c r="CD64" s="36" t="s">
        <v>5255</v>
      </c>
      <c r="CE64" s="57">
        <f t="shared" ca="1" si="14"/>
        <v>0.73800872093000003</v>
      </c>
      <c r="CF64" s="57">
        <f t="shared" ca="1" si="14"/>
        <v>0.77051926298200002</v>
      </c>
      <c r="CG64" s="57">
        <f t="shared" ca="1" si="14"/>
        <v>0.76340110905699998</v>
      </c>
      <c r="CH64" s="57">
        <f t="shared" ca="1" si="14"/>
        <v>0.70338724443099998</v>
      </c>
      <c r="CI64" s="57">
        <f t="shared" ca="1" si="14"/>
        <v>0.47681807484099997</v>
      </c>
      <c r="CJ64" s="57">
        <f t="shared" ca="1" si="19"/>
        <v>0.349887640449</v>
      </c>
      <c r="CK64" s="57">
        <f t="shared" ca="1" si="19"/>
        <v>0.761555806088</v>
      </c>
      <c r="CL64" s="57">
        <f t="shared" ca="1" si="19"/>
        <v>0.817521194994</v>
      </c>
      <c r="CM64" s="57">
        <f t="shared" ca="1" si="19"/>
        <v>0.87683664650000004</v>
      </c>
      <c r="CN64" s="57">
        <f t="shared" ca="1" si="19"/>
        <v>0.76277765796899999</v>
      </c>
      <c r="CO64" s="57">
        <f t="shared" ca="1" si="19"/>
        <v>0.630259467041</v>
      </c>
      <c r="CP64" s="57">
        <f t="shared" ca="1" si="19"/>
        <v>0.607481296758</v>
      </c>
      <c r="CQ64" s="57">
        <f t="shared" ca="1" si="19"/>
        <v>0.64290517821100002</v>
      </c>
      <c r="CR64" s="57">
        <f t="shared" ca="1" si="19"/>
        <v>0.70571071279700004</v>
      </c>
    </row>
    <row r="65" spans="1:96" ht="15.75" x14ac:dyDescent="0.25">
      <c r="A65" s="34" t="s">
        <v>5256</v>
      </c>
      <c r="B65" s="56">
        <v>1222</v>
      </c>
      <c r="C65" s="56">
        <v>2352</v>
      </c>
      <c r="D65" s="56">
        <v>2187</v>
      </c>
      <c r="E65" s="56">
        <v>1274</v>
      </c>
      <c r="F65" s="56">
        <v>2080</v>
      </c>
      <c r="G65" s="56">
        <v>1273</v>
      </c>
      <c r="H65" s="56">
        <v>2179</v>
      </c>
      <c r="I65" s="56">
        <v>2385</v>
      </c>
      <c r="J65" s="56">
        <v>2307</v>
      </c>
      <c r="K65" s="56">
        <v>2278</v>
      </c>
      <c r="L65" s="56">
        <v>2596</v>
      </c>
      <c r="M65" s="56">
        <v>2008</v>
      </c>
      <c r="N65" s="56">
        <v>2015</v>
      </c>
      <c r="O65" s="56">
        <v>2503</v>
      </c>
      <c r="P65" s="26"/>
      <c r="Q65" s="8" t="s">
        <v>5162</v>
      </c>
      <c r="R65" s="8" t="s">
        <v>5058</v>
      </c>
      <c r="S65" s="35">
        <v>0</v>
      </c>
      <c r="T65" s="35">
        <v>0</v>
      </c>
      <c r="U65" s="35">
        <v>0</v>
      </c>
      <c r="V65" s="35">
        <v>8.8573959255999995E-4</v>
      </c>
      <c r="W65" s="35">
        <v>6.7521944631999996E-4</v>
      </c>
      <c r="X65" s="35">
        <v>8.0321285140600004E-4</v>
      </c>
      <c r="Y65" s="35">
        <v>1.5329586101199999E-3</v>
      </c>
      <c r="Z65" s="35">
        <v>0</v>
      </c>
      <c r="AA65" s="35">
        <v>0</v>
      </c>
      <c r="AB65" s="35">
        <v>0</v>
      </c>
      <c r="AC65" s="35">
        <v>4.4385264092300001E-4</v>
      </c>
      <c r="AD65" s="35">
        <v>0</v>
      </c>
      <c r="AE65" s="35">
        <v>7.1377587437499996E-4</v>
      </c>
      <c r="AF65" s="35">
        <v>0</v>
      </c>
      <c r="AH65" s="34" t="s">
        <v>5256</v>
      </c>
      <c r="AI65" s="34">
        <f t="shared" ca="1" si="16"/>
        <v>0.810147299509</v>
      </c>
      <c r="AJ65" s="34">
        <f t="shared" ca="1" si="16"/>
        <v>0.38860544217699999</v>
      </c>
      <c r="AK65" s="34">
        <f t="shared" ca="1" si="16"/>
        <v>0.769090077732</v>
      </c>
      <c r="AL65" s="34">
        <f t="shared" ca="1" si="16"/>
        <v>0.68053375196200006</v>
      </c>
      <c r="AM65" s="34">
        <f t="shared" ca="1" si="16"/>
        <v>0.612019230769</v>
      </c>
      <c r="AN65" s="34">
        <f t="shared" ca="1" si="16"/>
        <v>0.52160251374699995</v>
      </c>
      <c r="AO65" s="34">
        <f t="shared" ca="1" si="16"/>
        <v>0.24093620927000001</v>
      </c>
      <c r="AP65" s="34">
        <f t="shared" ca="1" si="16"/>
        <v>0.336687631027</v>
      </c>
      <c r="AQ65" s="34">
        <f t="shared" ca="1" si="16"/>
        <v>0.40442132639799999</v>
      </c>
      <c r="AR65" s="34">
        <f t="shared" ca="1" si="16"/>
        <v>0.36479367866500001</v>
      </c>
      <c r="AS65" s="34">
        <f t="shared" ca="1" si="16"/>
        <v>0.247303543914</v>
      </c>
      <c r="AT65" s="34">
        <f t="shared" ca="1" si="16"/>
        <v>0.71414342629500005</v>
      </c>
      <c r="AU65" s="34">
        <f t="shared" ca="1" si="16"/>
        <v>0.747890818859</v>
      </c>
      <c r="AV65" s="34">
        <f t="shared" ca="1" si="16"/>
        <v>0.82500998801400005</v>
      </c>
      <c r="AX65" s="36" t="s">
        <v>5257</v>
      </c>
      <c r="AY65" s="57">
        <f t="shared" ca="1" si="17"/>
        <v>0.75284117245500004</v>
      </c>
      <c r="AZ65" s="57">
        <f t="shared" ca="1" si="17"/>
        <v>0.52865996528350001</v>
      </c>
      <c r="BA65" s="57">
        <f t="shared" ca="1" si="17"/>
        <v>0.7457277219420001</v>
      </c>
      <c r="BB65" s="57">
        <f t="shared" ca="1" si="17"/>
        <v>0.67961478225375005</v>
      </c>
      <c r="BC65" s="57">
        <f t="shared" ca="1" si="17"/>
        <v>0.6185721623287499</v>
      </c>
      <c r="BD65" s="57">
        <f t="shared" ca="1" si="15"/>
        <v>0.49040401628999997</v>
      </c>
      <c r="BE65" s="57">
        <f t="shared" ca="1" si="15"/>
        <v>0.40043076692325008</v>
      </c>
      <c r="BF65" s="57">
        <f t="shared" ca="1" si="15"/>
        <v>0.51896431524000008</v>
      </c>
      <c r="BG65" s="57">
        <f t="shared" ca="1" si="15"/>
        <v>0.580560471982</v>
      </c>
      <c r="BH65" s="57">
        <f t="shared" ca="1" si="15"/>
        <v>0.52816925452475005</v>
      </c>
      <c r="BI65" s="57">
        <f t="shared" ca="1" si="15"/>
        <v>0.37936521246775001</v>
      </c>
      <c r="BJ65" s="57">
        <f t="shared" ca="1" si="15"/>
        <v>0.63957281995299997</v>
      </c>
      <c r="BK65" s="57">
        <f t="shared" ca="1" si="15"/>
        <v>0.69172352933250003</v>
      </c>
      <c r="BL65" s="57">
        <f t="shared" ca="1" si="15"/>
        <v>0.77770359141549994</v>
      </c>
      <c r="BN65" s="36" t="s">
        <v>5257</v>
      </c>
      <c r="BO65" s="57">
        <f t="shared" ca="1" si="13"/>
        <v>0.75830773517299999</v>
      </c>
      <c r="BP65" s="57">
        <f t="shared" ca="1" si="13"/>
        <v>0.46521238857200004</v>
      </c>
      <c r="BQ65" s="57">
        <f t="shared" ca="1" si="13"/>
        <v>0.75642783377666667</v>
      </c>
      <c r="BR65" s="57">
        <f t="shared" ca="1" si="13"/>
        <v>0.67173078045200008</v>
      </c>
      <c r="BS65" s="57">
        <f t="shared" ca="1" si="13"/>
        <v>0.62183017820833331</v>
      </c>
      <c r="BT65" s="57">
        <f t="shared" ca="1" si="18"/>
        <v>0.49853916559966666</v>
      </c>
      <c r="BU65" s="57">
        <f t="shared" ca="1" si="18"/>
        <v>0.30235283802466667</v>
      </c>
      <c r="BV65" s="57">
        <f t="shared" ca="1" si="18"/>
        <v>0.41455445056666668</v>
      </c>
      <c r="BW65" s="57">
        <f t="shared" ca="1" si="18"/>
        <v>0.48507353711066664</v>
      </c>
      <c r="BX65" s="57">
        <f t="shared" ca="1" si="18"/>
        <v>0.45602119445700001</v>
      </c>
      <c r="BY65" s="57">
        <f t="shared" ca="1" si="18"/>
        <v>0.31990668436599995</v>
      </c>
      <c r="BZ65" s="57">
        <f t="shared" ca="1" si="18"/>
        <v>0.64171589993300004</v>
      </c>
      <c r="CA65" s="57">
        <f t="shared" ca="1" si="18"/>
        <v>0.67595009754300006</v>
      </c>
      <c r="CB65" s="57">
        <f t="shared" ca="1" si="18"/>
        <v>0.766322558589</v>
      </c>
      <c r="CD65" s="36" t="s">
        <v>5257</v>
      </c>
      <c r="CE65" s="57">
        <f t="shared" ca="1" si="14"/>
        <v>0.73644148430099998</v>
      </c>
      <c r="CF65" s="57">
        <f t="shared" ca="1" si="14"/>
        <v>0.71900269541799999</v>
      </c>
      <c r="CG65" s="57">
        <f t="shared" ca="1" si="14"/>
        <v>0.71362738643800006</v>
      </c>
      <c r="CH65" s="57">
        <f t="shared" ca="1" si="14"/>
        <v>0.70326678765899997</v>
      </c>
      <c r="CI65" s="57">
        <f t="shared" ca="1" si="14"/>
        <v>0.60879811469</v>
      </c>
      <c r="CJ65" s="57">
        <f t="shared" ca="1" si="19"/>
        <v>0.46599856836100001</v>
      </c>
      <c r="CK65" s="57">
        <f t="shared" ca="1" si="19"/>
        <v>0.69466455361900004</v>
      </c>
      <c r="CL65" s="57">
        <f t="shared" ca="1" si="19"/>
        <v>0.83219390926000003</v>
      </c>
      <c r="CM65" s="57">
        <f t="shared" ca="1" si="19"/>
        <v>0.86702127659600003</v>
      </c>
      <c r="CN65" s="57">
        <f t="shared" ca="1" si="19"/>
        <v>0.74461343472800001</v>
      </c>
      <c r="CO65" s="57">
        <f t="shared" ca="1" si="19"/>
        <v>0.55774079677300004</v>
      </c>
      <c r="CP65" s="57">
        <f t="shared" ca="1" si="19"/>
        <v>0.63314358001299997</v>
      </c>
      <c r="CQ65" s="57">
        <f t="shared" ca="1" si="19"/>
        <v>0.73904382470100005</v>
      </c>
      <c r="CR65" s="57">
        <f t="shared" ca="1" si="19"/>
        <v>0.81184668989499997</v>
      </c>
    </row>
    <row r="66" spans="1:96" ht="15.75" x14ac:dyDescent="0.25">
      <c r="A66" s="34" t="s">
        <v>5258</v>
      </c>
      <c r="B66" s="56">
        <v>872</v>
      </c>
      <c r="C66" s="56">
        <v>1669</v>
      </c>
      <c r="D66" s="56">
        <v>1417</v>
      </c>
      <c r="E66" s="56">
        <v>1106</v>
      </c>
      <c r="F66" s="56">
        <v>1840</v>
      </c>
      <c r="G66" s="56">
        <v>973</v>
      </c>
      <c r="H66" s="56">
        <v>1699</v>
      </c>
      <c r="I66" s="56">
        <v>1691</v>
      </c>
      <c r="J66" s="56">
        <v>1062</v>
      </c>
      <c r="K66" s="56">
        <v>1339</v>
      </c>
      <c r="L66" s="56">
        <v>1541</v>
      </c>
      <c r="M66" s="56">
        <v>1494</v>
      </c>
      <c r="N66" s="56">
        <v>1478</v>
      </c>
      <c r="O66" s="56">
        <v>1410</v>
      </c>
      <c r="P66" s="26"/>
      <c r="Q66" s="8" t="s">
        <v>5162</v>
      </c>
      <c r="R66" s="8" t="s">
        <v>5060</v>
      </c>
      <c r="S66" s="35">
        <v>0.56577946768099996</v>
      </c>
      <c r="T66" s="35">
        <v>0.51532033426199997</v>
      </c>
      <c r="U66" s="35">
        <v>0.67028493894200003</v>
      </c>
      <c r="V66" s="35">
        <v>0.66076173604999999</v>
      </c>
      <c r="W66" s="35">
        <v>0.46320054017599999</v>
      </c>
      <c r="X66" s="35">
        <v>0.33092369477900002</v>
      </c>
      <c r="Y66" s="35">
        <v>0.55084312723600004</v>
      </c>
      <c r="Z66" s="35">
        <v>0.729144095341</v>
      </c>
      <c r="AA66" s="35">
        <v>0.80604719763999999</v>
      </c>
      <c r="AB66" s="35">
        <v>0.70612244897999998</v>
      </c>
      <c r="AC66" s="35">
        <v>0.49578339991100001</v>
      </c>
      <c r="AD66" s="35">
        <v>0.54233025984899996</v>
      </c>
      <c r="AE66" s="35">
        <v>0.60028551035</v>
      </c>
      <c r="AF66" s="35">
        <v>0.77414772727299996</v>
      </c>
      <c r="AH66" s="34" t="s">
        <v>5258</v>
      </c>
      <c r="AI66" s="34">
        <f t="shared" ca="1" si="16"/>
        <v>0.74426605504599996</v>
      </c>
      <c r="AJ66" s="34">
        <f t="shared" ca="1" si="16"/>
        <v>0.60874775314600005</v>
      </c>
      <c r="AK66" s="34">
        <f t="shared" ca="1" si="16"/>
        <v>0.82498235709199996</v>
      </c>
      <c r="AL66" s="34">
        <f t="shared" ca="1" si="16"/>
        <v>0.71880650994600004</v>
      </c>
      <c r="AM66" s="34">
        <f t="shared" ca="1" si="16"/>
        <v>0.65652173913</v>
      </c>
      <c r="AN66" s="34">
        <f t="shared" ca="1" si="16"/>
        <v>0.57656731757500002</v>
      </c>
      <c r="AO66" s="34">
        <f t="shared" ca="1" si="16"/>
        <v>0.69452619187800002</v>
      </c>
      <c r="AP66" s="34">
        <f t="shared" ca="1" si="16"/>
        <v>0.76108811354200001</v>
      </c>
      <c r="AQ66" s="34">
        <f t="shared" ca="1" si="16"/>
        <v>0.86723163841799999</v>
      </c>
      <c r="AR66" s="34">
        <f t="shared" ca="1" si="16"/>
        <v>0.81105302464499995</v>
      </c>
      <c r="AS66" s="34">
        <f t="shared" ca="1" si="16"/>
        <v>0.68526930564599997</v>
      </c>
      <c r="AT66" s="34">
        <f t="shared" ca="1" si="16"/>
        <v>0.67804551539500002</v>
      </c>
      <c r="AU66" s="34">
        <f t="shared" ca="1" si="16"/>
        <v>0.76860622462799999</v>
      </c>
      <c r="AV66" s="34">
        <f t="shared" ca="1" si="16"/>
        <v>0.80709219858199999</v>
      </c>
      <c r="AX66" s="36" t="s">
        <v>5259</v>
      </c>
      <c r="AY66" s="57">
        <f t="shared" ca="1" si="17"/>
        <v>0.73800229837825004</v>
      </c>
      <c r="AZ66" s="57">
        <f t="shared" ca="1" si="17"/>
        <v>0.72495459008975005</v>
      </c>
      <c r="BA66" s="57">
        <f t="shared" ca="1" si="17"/>
        <v>0.81504101178874999</v>
      </c>
      <c r="BB66" s="57">
        <f t="shared" ca="1" si="17"/>
        <v>0.72468535928349997</v>
      </c>
      <c r="BC66" s="57">
        <f t="shared" ca="1" si="17"/>
        <v>0.72367400016224992</v>
      </c>
      <c r="BD66" s="57">
        <f t="shared" ca="1" si="15"/>
        <v>0.57391246205474999</v>
      </c>
      <c r="BE66" s="57">
        <f t="shared" ca="1" si="15"/>
        <v>0.6830696811625</v>
      </c>
      <c r="BF66" s="57">
        <f t="shared" ca="1" si="15"/>
        <v>0.79096209171825005</v>
      </c>
      <c r="BG66" s="57">
        <f t="shared" ca="1" si="15"/>
        <v>0.86751424961425005</v>
      </c>
      <c r="BH66" s="57">
        <f t="shared" ca="1" si="15"/>
        <v>0.80765538635800005</v>
      </c>
      <c r="BI66" s="57">
        <f t="shared" ca="1" si="15"/>
        <v>0.66361376560075003</v>
      </c>
      <c r="BJ66" s="57">
        <f t="shared" ca="1" si="15"/>
        <v>0.58802987170475007</v>
      </c>
      <c r="BK66" s="57">
        <f t="shared" ca="1" si="15"/>
        <v>0.65115731309524993</v>
      </c>
      <c r="BL66" s="57">
        <f t="shared" ca="1" si="15"/>
        <v>0.74614912122699995</v>
      </c>
      <c r="BN66" s="36" t="s">
        <v>5259</v>
      </c>
      <c r="BO66" s="57">
        <f t="shared" ca="1" si="13"/>
        <v>0.74611978062700002</v>
      </c>
      <c r="BP66" s="57">
        <f t="shared" ca="1" si="13"/>
        <v>0.69356384707733332</v>
      </c>
      <c r="BQ66" s="57">
        <f t="shared" ca="1" si="13"/>
        <v>0.81010624441099999</v>
      </c>
      <c r="BR66" s="57">
        <f t="shared" ca="1" si="13"/>
        <v>0.714898709897</v>
      </c>
      <c r="BS66" s="57">
        <f t="shared" ca="1" si="13"/>
        <v>0.70455327750533348</v>
      </c>
      <c r="BT66" s="57">
        <f t="shared" ca="1" si="18"/>
        <v>0.56443513125199996</v>
      </c>
      <c r="BU66" s="57">
        <f t="shared" ca="1" si="18"/>
        <v>0.65680257039466661</v>
      </c>
      <c r="BV66" s="57">
        <f t="shared" ca="1" si="18"/>
        <v>0.77360837035300001</v>
      </c>
      <c r="BW66" s="57">
        <f t="shared" ca="1" si="18"/>
        <v>0.85609321214533329</v>
      </c>
      <c r="BX66" s="57">
        <f t="shared" ca="1" si="18"/>
        <v>0.79794952077266668</v>
      </c>
      <c r="BY66" s="57">
        <f t="shared" ca="1" si="18"/>
        <v>0.65123992276166665</v>
      </c>
      <c r="BZ66" s="57">
        <f t="shared" ca="1" si="18"/>
        <v>0.6113998664193333</v>
      </c>
      <c r="CA66" s="57">
        <f t="shared" ca="1" si="18"/>
        <v>0.659227166009</v>
      </c>
      <c r="CB66" s="57">
        <f t="shared" ca="1" si="18"/>
        <v>0.74735869533200006</v>
      </c>
      <c r="CD66" s="36" t="s">
        <v>5259</v>
      </c>
      <c r="CE66" s="57">
        <f t="shared" ca="1" si="14"/>
        <v>0.71364985163200001</v>
      </c>
      <c r="CF66" s="57">
        <f t="shared" ca="1" si="14"/>
        <v>0.81912681912700003</v>
      </c>
      <c r="CG66" s="57">
        <f t="shared" ca="1" si="14"/>
        <v>0.82984531392200001</v>
      </c>
      <c r="CH66" s="57">
        <f t="shared" ca="1" si="14"/>
        <v>0.75404530744300002</v>
      </c>
      <c r="CI66" s="57">
        <f t="shared" ca="1" si="14"/>
        <v>0.78103616813300003</v>
      </c>
      <c r="CJ66" s="57">
        <f t="shared" ca="1" si="19"/>
        <v>0.602344454463</v>
      </c>
      <c r="CK66" s="57">
        <f t="shared" ca="1" si="19"/>
        <v>0.76187101346599995</v>
      </c>
      <c r="CL66" s="57">
        <f t="shared" ca="1" si="19"/>
        <v>0.84302325581399995</v>
      </c>
      <c r="CM66" s="57">
        <f t="shared" ca="1" si="19"/>
        <v>0.90177736202100001</v>
      </c>
      <c r="CN66" s="57">
        <f t="shared" ca="1" si="19"/>
        <v>0.83677298311399995</v>
      </c>
      <c r="CO66" s="57">
        <f t="shared" ca="1" si="19"/>
        <v>0.70073529411799995</v>
      </c>
      <c r="CP66" s="57">
        <f t="shared" ca="1" si="19"/>
        <v>0.51791988756100005</v>
      </c>
      <c r="CQ66" s="57">
        <f t="shared" ca="1" si="19"/>
        <v>0.62694775435399996</v>
      </c>
      <c r="CR66" s="57">
        <f t="shared" ca="1" si="19"/>
        <v>0.74252039891199995</v>
      </c>
    </row>
    <row r="67" spans="1:96" ht="15.75" x14ac:dyDescent="0.25">
      <c r="A67" s="34" t="s">
        <v>5260</v>
      </c>
      <c r="B67" s="56">
        <v>967</v>
      </c>
      <c r="C67" s="56">
        <v>1164</v>
      </c>
      <c r="D67" s="56">
        <v>1221</v>
      </c>
      <c r="E67" s="56">
        <v>940</v>
      </c>
      <c r="F67" s="56">
        <v>1142</v>
      </c>
      <c r="G67" s="56">
        <v>926</v>
      </c>
      <c r="H67" s="56">
        <v>1242</v>
      </c>
      <c r="I67" s="56">
        <v>1308</v>
      </c>
      <c r="J67" s="56">
        <v>1328</v>
      </c>
      <c r="K67" s="56">
        <v>1306</v>
      </c>
      <c r="L67" s="56">
        <v>1404</v>
      </c>
      <c r="M67" s="56">
        <v>1061</v>
      </c>
      <c r="N67" s="56">
        <v>1029</v>
      </c>
      <c r="O67" s="56">
        <v>1315</v>
      </c>
      <c r="P67" s="26"/>
      <c r="Q67" s="8" t="s">
        <v>5162</v>
      </c>
      <c r="R67" s="8" t="s">
        <v>4973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H67" s="34" t="s">
        <v>5260</v>
      </c>
      <c r="AI67" s="34">
        <f t="shared" ca="1" si="16"/>
        <v>0.74250258531500002</v>
      </c>
      <c r="AJ67" s="34">
        <f t="shared" ca="1" si="16"/>
        <v>0.36597938144300002</v>
      </c>
      <c r="AK67" s="34">
        <f t="shared" ca="1" si="16"/>
        <v>0.81408681408700001</v>
      </c>
      <c r="AL67" s="34">
        <f t="shared" ca="1" si="16"/>
        <v>0.74680851063800002</v>
      </c>
      <c r="AM67" s="34">
        <f t="shared" ca="1" si="16"/>
        <v>0.83099824868700001</v>
      </c>
      <c r="AN67" s="34">
        <f t="shared" ca="1" si="16"/>
        <v>0.68142548596100005</v>
      </c>
      <c r="AO67" s="34">
        <f t="shared" ca="1" si="16"/>
        <v>0.16425120772900001</v>
      </c>
      <c r="AP67" s="34">
        <f t="shared" ca="1" si="16"/>
        <v>0.19801223241599999</v>
      </c>
      <c r="AQ67" s="34">
        <f t="shared" ca="1" si="16"/>
        <v>0.26807228915699999</v>
      </c>
      <c r="AR67" s="34">
        <f t="shared" ca="1" si="16"/>
        <v>0.26569678407399999</v>
      </c>
      <c r="AS67" s="34">
        <f t="shared" ca="1" si="16"/>
        <v>0.187321937322</v>
      </c>
      <c r="AT67" s="34">
        <f t="shared" ca="1" si="16"/>
        <v>0.69085768143299997</v>
      </c>
      <c r="AU67" s="34">
        <f t="shared" ca="1" si="16"/>
        <v>0.73760932944599999</v>
      </c>
      <c r="AV67" s="34">
        <f t="shared" ca="1" si="16"/>
        <v>0.82129277566500003</v>
      </c>
      <c r="AX67" s="36" t="s">
        <v>5261</v>
      </c>
      <c r="AY67" s="57">
        <f t="shared" ca="1" si="17"/>
        <v>0.66221692024550005</v>
      </c>
      <c r="AZ67" s="57">
        <f t="shared" ca="1" si="17"/>
        <v>0.42949908353650001</v>
      </c>
      <c r="BA67" s="57">
        <f t="shared" ca="1" si="17"/>
        <v>0.77557779253000003</v>
      </c>
      <c r="BB67" s="57">
        <f t="shared" ca="1" si="17"/>
        <v>0.70854268022250011</v>
      </c>
      <c r="BC67" s="57">
        <f t="shared" ca="1" si="17"/>
        <v>0.76717430117675001</v>
      </c>
      <c r="BD67" s="57">
        <f t="shared" ca="1" si="15"/>
        <v>0.64855168857199996</v>
      </c>
      <c r="BE67" s="57">
        <f t="shared" ca="1" si="15"/>
        <v>0.28794564776624998</v>
      </c>
      <c r="BF67" s="57">
        <f t="shared" ca="1" si="15"/>
        <v>0.34296389633199997</v>
      </c>
      <c r="BG67" s="57">
        <f t="shared" ca="1" si="15"/>
        <v>0.41568761764374995</v>
      </c>
      <c r="BH67" s="57">
        <f t="shared" ca="1" si="15"/>
        <v>0.36032029725174997</v>
      </c>
      <c r="BI67" s="57">
        <f t="shared" ca="1" si="15"/>
        <v>0.24623067841600002</v>
      </c>
      <c r="BJ67" s="57">
        <f t="shared" ca="1" si="15"/>
        <v>0.57282277326999997</v>
      </c>
      <c r="BK67" s="57">
        <f t="shared" ca="1" si="15"/>
        <v>0.65361967008849997</v>
      </c>
      <c r="BL67" s="57">
        <f t="shared" ca="1" si="15"/>
        <v>0.73095055070725001</v>
      </c>
      <c r="BN67" s="36" t="s">
        <v>5261</v>
      </c>
      <c r="BO67" s="57">
        <f t="shared" ca="1" si="13"/>
        <v>0.68252945442833335</v>
      </c>
      <c r="BP67" s="57">
        <f t="shared" ca="1" si="13"/>
        <v>0.39390773964200004</v>
      </c>
      <c r="BQ67" s="57">
        <f t="shared" ca="1" si="13"/>
        <v>0.79197951095200014</v>
      </c>
      <c r="BR67" s="57">
        <f t="shared" ca="1" si="13"/>
        <v>0.71402953648433343</v>
      </c>
      <c r="BS67" s="57">
        <f t="shared" ca="1" si="13"/>
        <v>0.75848554934900003</v>
      </c>
      <c r="BT67" s="57">
        <f t="shared" ca="1" si="18"/>
        <v>0.63515160941600002</v>
      </c>
      <c r="BU67" s="57">
        <f t="shared" ca="1" si="18"/>
        <v>0.20788586368833331</v>
      </c>
      <c r="BV67" s="57">
        <f t="shared" ca="1" si="18"/>
        <v>0.25228115959666669</v>
      </c>
      <c r="BW67" s="57">
        <f t="shared" ca="1" si="18"/>
        <v>0.32361952622766665</v>
      </c>
      <c r="BX67" s="57">
        <f t="shared" ca="1" si="18"/>
        <v>0.30944786462599999</v>
      </c>
      <c r="BY67" s="57">
        <f t="shared" ca="1" si="18"/>
        <v>0.20878730653966668</v>
      </c>
      <c r="BZ67" s="57">
        <f t="shared" ca="1" si="18"/>
        <v>0.57103068031566673</v>
      </c>
      <c r="CA67" s="57">
        <f t="shared" ca="1" si="18"/>
        <v>0.64055243713533339</v>
      </c>
      <c r="CB67" s="57">
        <f t="shared" ca="1" si="18"/>
        <v>0.75402704485999994</v>
      </c>
      <c r="CD67" s="36" t="s">
        <v>5261</v>
      </c>
      <c r="CE67" s="57">
        <f t="shared" ca="1" si="14"/>
        <v>0.60127931769700005</v>
      </c>
      <c r="CF67" s="57">
        <f t="shared" ca="1" si="14"/>
        <v>0.53627311521999999</v>
      </c>
      <c r="CG67" s="57">
        <f t="shared" ca="1" si="14"/>
        <v>0.72637263726400003</v>
      </c>
      <c r="CH67" s="57">
        <f t="shared" ca="1" si="14"/>
        <v>0.69208211143700005</v>
      </c>
      <c r="CI67" s="57">
        <f t="shared" ca="1" si="14"/>
        <v>0.79324055666000004</v>
      </c>
      <c r="CJ67" s="57">
        <f t="shared" ca="1" si="19"/>
        <v>0.68875192604000002</v>
      </c>
      <c r="CK67" s="57">
        <f t="shared" ca="1" si="19"/>
        <v>0.52812499999999996</v>
      </c>
      <c r="CL67" s="57">
        <f t="shared" ca="1" si="19"/>
        <v>0.61501210653799998</v>
      </c>
      <c r="CM67" s="57">
        <f t="shared" ca="1" si="19"/>
        <v>0.69189189189199995</v>
      </c>
      <c r="CN67" s="57">
        <f t="shared" ca="1" si="19"/>
        <v>0.51293759512899995</v>
      </c>
      <c r="CO67" s="57">
        <f t="shared" ca="1" si="19"/>
        <v>0.35856079404500002</v>
      </c>
      <c r="CP67" s="57">
        <f t="shared" ca="1" si="19"/>
        <v>0.57819905213300005</v>
      </c>
      <c r="CQ67" s="57">
        <f t="shared" ca="1" si="19"/>
        <v>0.69282136894799995</v>
      </c>
      <c r="CR67" s="57">
        <f t="shared" ca="1" si="19"/>
        <v>0.66172106824900001</v>
      </c>
    </row>
    <row r="68" spans="1:96" ht="16.5" thickBot="1" x14ac:dyDescent="0.3">
      <c r="A68" s="34" t="s">
        <v>5262</v>
      </c>
      <c r="B68" s="56">
        <v>3011</v>
      </c>
      <c r="C68" s="56">
        <v>4144</v>
      </c>
      <c r="D68" s="56">
        <v>3517</v>
      </c>
      <c r="E68" s="56">
        <v>2518</v>
      </c>
      <c r="F68" s="56">
        <v>3268</v>
      </c>
      <c r="G68" s="56">
        <v>2375</v>
      </c>
      <c r="H68" s="56">
        <v>4574</v>
      </c>
      <c r="I68" s="56">
        <v>3911</v>
      </c>
      <c r="J68" s="56">
        <v>4902</v>
      </c>
      <c r="K68" s="56">
        <v>3717</v>
      </c>
      <c r="L68" s="56">
        <v>4762</v>
      </c>
      <c r="M68" s="56">
        <v>3047</v>
      </c>
      <c r="N68" s="56">
        <v>3322</v>
      </c>
      <c r="O68" s="56">
        <v>3446</v>
      </c>
      <c r="P68" s="26"/>
      <c r="Q68" s="40" t="s">
        <v>5162</v>
      </c>
      <c r="R68" s="40" t="s">
        <v>52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H68" s="34" t="s">
        <v>5262</v>
      </c>
      <c r="AI68" s="34">
        <f t="shared" ca="1" si="16"/>
        <v>0.64264363998700003</v>
      </c>
      <c r="AJ68" s="34">
        <f t="shared" ca="1" si="16"/>
        <v>0.453667953668</v>
      </c>
      <c r="AK68" s="34">
        <f t="shared" ca="1" si="16"/>
        <v>0.63008245663899998</v>
      </c>
      <c r="AL68" s="34">
        <f t="shared" ca="1" si="16"/>
        <v>0.60841938046099997</v>
      </c>
      <c r="AM68" s="34">
        <f t="shared" ca="1" si="16"/>
        <v>0.63280293757600004</v>
      </c>
      <c r="AN68" s="34">
        <f t="shared" ca="1" si="16"/>
        <v>0.54989473684199996</v>
      </c>
      <c r="AO68" s="34">
        <f t="shared" ca="1" si="16"/>
        <v>0.24202011368599999</v>
      </c>
      <c r="AP68" s="34">
        <f t="shared" ca="1" si="16"/>
        <v>0.35361800051100001</v>
      </c>
      <c r="AQ68" s="34">
        <f t="shared" ca="1" si="16"/>
        <v>0.42798857609099999</v>
      </c>
      <c r="AR68" s="34">
        <f t="shared" ca="1" si="16"/>
        <v>0.43852569276300002</v>
      </c>
      <c r="AS68" s="34">
        <f t="shared" ca="1" si="16"/>
        <v>0.314783704326</v>
      </c>
      <c r="AT68" s="34">
        <f t="shared" ca="1" si="16"/>
        <v>0.61371841155200002</v>
      </c>
      <c r="AU68" s="34">
        <f t="shared" ca="1" si="16"/>
        <v>0.672486453943</v>
      </c>
      <c r="AV68" s="34">
        <f t="shared" ca="1" si="16"/>
        <v>0.76436448055700001</v>
      </c>
      <c r="AX68" s="36" t="s">
        <v>5263</v>
      </c>
      <c r="AY68" s="57">
        <f t="shared" ca="1" si="17"/>
        <v>0.69135019489975003</v>
      </c>
      <c r="AZ68" s="57">
        <f t="shared" ca="1" si="17"/>
        <v>0.52853240282199998</v>
      </c>
      <c r="BA68" s="57">
        <f t="shared" ca="1" si="17"/>
        <v>0.69585495632024996</v>
      </c>
      <c r="BB68" s="57">
        <f t="shared" ca="1" si="17"/>
        <v>0.66096929131825</v>
      </c>
      <c r="BC68" s="57">
        <f t="shared" ca="1" si="17"/>
        <v>0.67565681737600003</v>
      </c>
      <c r="BD68" s="57">
        <f t="shared" ca="1" si="15"/>
        <v>0.57511392509749992</v>
      </c>
      <c r="BE68" s="57">
        <f t="shared" ca="1" si="15"/>
        <v>0.38058691425250002</v>
      </c>
      <c r="BF68" s="57">
        <f t="shared" ca="1" si="15"/>
        <v>0.49086697444224997</v>
      </c>
      <c r="BG68" s="57">
        <f t="shared" ca="1" si="15"/>
        <v>0.55300924481625002</v>
      </c>
      <c r="BH68" s="57">
        <f t="shared" ca="1" si="15"/>
        <v>0.51731246523425001</v>
      </c>
      <c r="BI68" s="57">
        <f t="shared" ca="1" si="15"/>
        <v>0.37990557604925002</v>
      </c>
      <c r="BJ68" s="57">
        <f t="shared" ca="1" si="15"/>
        <v>0.58981646304050006</v>
      </c>
      <c r="BK68" s="57">
        <f t="shared" ca="1" si="15"/>
        <v>0.64991977157025005</v>
      </c>
      <c r="BL68" s="57">
        <f t="shared" ca="1" si="15"/>
        <v>0.73951108304449997</v>
      </c>
      <c r="BN68" s="36" t="s">
        <v>5263</v>
      </c>
      <c r="BO68" s="57">
        <f t="shared" ca="1" si="13"/>
        <v>0.70639847415199997</v>
      </c>
      <c r="BP68" s="57">
        <f t="shared" ca="1" si="13"/>
        <v>0.48543276199566671</v>
      </c>
      <c r="BQ68" s="57">
        <f t="shared" ca="1" si="13"/>
        <v>0.67431359445499994</v>
      </c>
      <c r="BR68" s="57">
        <f t="shared" ca="1" si="13"/>
        <v>0.64431833130633331</v>
      </c>
      <c r="BS68" s="57">
        <f t="shared" ca="1" si="13"/>
        <v>0.67498702702566671</v>
      </c>
      <c r="BT68" s="57">
        <f t="shared" ca="1" si="18"/>
        <v>0.55679832388166661</v>
      </c>
      <c r="BU68" s="57">
        <f t="shared" ca="1" si="18"/>
        <v>0.28715499041033338</v>
      </c>
      <c r="BV68" s="57">
        <f t="shared" ca="1" si="18"/>
        <v>0.39065265229233331</v>
      </c>
      <c r="BW68" s="57">
        <f t="shared" ca="1" si="18"/>
        <v>0.46130879339566672</v>
      </c>
      <c r="BX68" s="57">
        <f t="shared" ca="1" si="18"/>
        <v>0.46226024171166663</v>
      </c>
      <c r="BY68" s="57">
        <f t="shared" ca="1" si="18"/>
        <v>0.33523182941633339</v>
      </c>
      <c r="BZ68" s="57">
        <f t="shared" ca="1" si="18"/>
        <v>0.58888438055966674</v>
      </c>
      <c r="CA68" s="57">
        <f t="shared" ca="1" si="18"/>
        <v>0.65120616007333332</v>
      </c>
      <c r="CB68" s="57">
        <f t="shared" ca="1" si="18"/>
        <v>0.74460106783033331</v>
      </c>
      <c r="CD68" s="36" t="s">
        <v>5263</v>
      </c>
      <c r="CE68" s="57">
        <f t="shared" ca="1" si="14"/>
        <v>0.64620535714299998</v>
      </c>
      <c r="CF68" s="57">
        <f t="shared" ca="1" si="14"/>
        <v>0.65783132530099997</v>
      </c>
      <c r="CG68" s="57">
        <f t="shared" ca="1" si="14"/>
        <v>0.76047904191600002</v>
      </c>
      <c r="CH68" s="57">
        <f t="shared" ca="1" si="14"/>
        <v>0.71092217135400004</v>
      </c>
      <c r="CI68" s="57">
        <f t="shared" ca="1" si="14"/>
        <v>0.67766618842699999</v>
      </c>
      <c r="CJ68" s="57">
        <f t="shared" ca="1" si="19"/>
        <v>0.63006072874499996</v>
      </c>
      <c r="CK68" s="57">
        <f t="shared" ca="1" si="19"/>
        <v>0.660882685779</v>
      </c>
      <c r="CL68" s="57">
        <f t="shared" ca="1" si="19"/>
        <v>0.791509940892</v>
      </c>
      <c r="CM68" s="57">
        <f t="shared" ca="1" si="19"/>
        <v>0.828110599078</v>
      </c>
      <c r="CN68" s="57">
        <f t="shared" ca="1" si="19"/>
        <v>0.68246913580199997</v>
      </c>
      <c r="CO68" s="57">
        <f t="shared" ca="1" si="19"/>
        <v>0.51392681594800005</v>
      </c>
      <c r="CP68" s="57">
        <f t="shared" ca="1" si="19"/>
        <v>0.59261271048300002</v>
      </c>
      <c r="CQ68" s="57">
        <f t="shared" ca="1" si="19"/>
        <v>0.64606060606100002</v>
      </c>
      <c r="CR68" s="57">
        <f t="shared" ca="1" si="19"/>
        <v>0.72424112868699997</v>
      </c>
    </row>
    <row r="69" spans="1:96" ht="15.75" x14ac:dyDescent="0.25">
      <c r="A69" s="34" t="s">
        <v>5264</v>
      </c>
      <c r="B69" s="56">
        <v>2928</v>
      </c>
      <c r="C69" s="56">
        <v>4838</v>
      </c>
      <c r="D69" s="56">
        <v>4551</v>
      </c>
      <c r="E69" s="56">
        <v>3711</v>
      </c>
      <c r="F69" s="56">
        <v>4572</v>
      </c>
      <c r="G69" s="56">
        <v>3948</v>
      </c>
      <c r="H69" s="56">
        <v>5011</v>
      </c>
      <c r="I69" s="56">
        <v>4829</v>
      </c>
      <c r="J69" s="56">
        <v>5969</v>
      </c>
      <c r="K69" s="56">
        <v>4515</v>
      </c>
      <c r="L69" s="56">
        <v>6169</v>
      </c>
      <c r="M69" s="56">
        <v>4269</v>
      </c>
      <c r="N69" s="56">
        <v>4508</v>
      </c>
      <c r="O69" s="56">
        <v>4426</v>
      </c>
      <c r="P69" s="26"/>
      <c r="Q69" s="8" t="s">
        <v>5164</v>
      </c>
      <c r="R69" s="8" t="s">
        <v>5054</v>
      </c>
      <c r="S69" s="35">
        <v>0.41485714285699998</v>
      </c>
      <c r="T69" s="35">
        <v>0.73818525519800005</v>
      </c>
      <c r="U69" s="35">
        <v>0.29450694904000002</v>
      </c>
      <c r="V69" s="35">
        <v>0.33859095688700003</v>
      </c>
      <c r="W69" s="35">
        <v>0.364349775785</v>
      </c>
      <c r="X69" s="35">
        <v>0.46439628483000001</v>
      </c>
      <c r="Y69" s="35">
        <v>0.85909090909100005</v>
      </c>
      <c r="Z69" s="35">
        <v>0.82616651418099996</v>
      </c>
      <c r="AA69" s="35">
        <v>0.78612059158100001</v>
      </c>
      <c r="AB69" s="35">
        <v>0.82179226069199995</v>
      </c>
      <c r="AC69" s="35">
        <v>0.88087774294700005</v>
      </c>
      <c r="AD69" s="35">
        <v>0.44618834080699998</v>
      </c>
      <c r="AE69" s="35">
        <v>0.380989180835</v>
      </c>
      <c r="AF69" s="35">
        <v>0.23643054277799999</v>
      </c>
      <c r="AH69" s="34" t="s">
        <v>5264</v>
      </c>
      <c r="AI69" s="34">
        <f t="shared" ca="1" si="16"/>
        <v>0.80771857923500001</v>
      </c>
      <c r="AJ69" s="34">
        <f t="shared" ca="1" si="16"/>
        <v>0.51364200082699996</v>
      </c>
      <c r="AK69" s="34">
        <f t="shared" ca="1" si="16"/>
        <v>0.78180619644000005</v>
      </c>
      <c r="AL69" s="34">
        <f t="shared" ca="1" si="16"/>
        <v>0.70654810024299997</v>
      </c>
      <c r="AM69" s="34">
        <f t="shared" ca="1" si="16"/>
        <v>0.225721784777</v>
      </c>
      <c r="AN69" s="34">
        <f t="shared" ca="1" si="16"/>
        <v>0.112715298886</v>
      </c>
      <c r="AO69" s="34">
        <f t="shared" ca="1" si="16"/>
        <v>0.40331271203399999</v>
      </c>
      <c r="AP69" s="34">
        <f t="shared" ca="1" si="16"/>
        <v>0.56347069786699999</v>
      </c>
      <c r="AQ69" s="34">
        <f t="shared" ca="1" si="16"/>
        <v>0.63092645334200004</v>
      </c>
      <c r="AR69" s="34">
        <f t="shared" ca="1" si="16"/>
        <v>0.60265780730899998</v>
      </c>
      <c r="AS69" s="34">
        <f t="shared" ca="1" si="16"/>
        <v>0.43799643378199998</v>
      </c>
      <c r="AT69" s="34">
        <f t="shared" ca="1" si="16"/>
        <v>0.71843523073299997</v>
      </c>
      <c r="AU69" s="34">
        <f t="shared" ca="1" si="16"/>
        <v>0.76441881100300002</v>
      </c>
      <c r="AV69" s="34">
        <f t="shared" ca="1" si="16"/>
        <v>0.823994577497</v>
      </c>
      <c r="AX69" s="36" t="s">
        <v>5265</v>
      </c>
      <c r="AY69" s="57">
        <f t="shared" ca="1" si="17"/>
        <v>0.78714685142249996</v>
      </c>
      <c r="AZ69" s="57">
        <f t="shared" ca="1" si="17"/>
        <v>0.64564735390450001</v>
      </c>
      <c r="BA69" s="57">
        <f t="shared" ca="1" si="17"/>
        <v>0.76336905058900006</v>
      </c>
      <c r="BB69" s="57">
        <f t="shared" ca="1" si="17"/>
        <v>0.70076233932949994</v>
      </c>
      <c r="BC69" s="57">
        <f t="shared" ca="1" si="17"/>
        <v>0.35235963826100003</v>
      </c>
      <c r="BD69" s="57">
        <f t="shared" ca="1" si="15"/>
        <v>0.22187705130474999</v>
      </c>
      <c r="BE69" s="57">
        <f t="shared" ca="1" si="15"/>
        <v>0.56438096150774997</v>
      </c>
      <c r="BF69" s="57">
        <f t="shared" ca="1" si="15"/>
        <v>0.69733460671150005</v>
      </c>
      <c r="BG69" s="57">
        <f t="shared" ca="1" si="15"/>
        <v>0.74956618238100003</v>
      </c>
      <c r="BH69" s="57">
        <f t="shared" ca="1" si="15"/>
        <v>0.68887506150074995</v>
      </c>
      <c r="BI69" s="57">
        <f t="shared" ca="1" si="15"/>
        <v>0.54405247559025005</v>
      </c>
      <c r="BJ69" s="57">
        <f t="shared" ca="1" si="15"/>
        <v>0.67048174522300008</v>
      </c>
      <c r="BK69" s="57">
        <f t="shared" ca="1" si="15"/>
        <v>0.71583146030199996</v>
      </c>
      <c r="BL69" s="57">
        <f t="shared" ca="1" si="15"/>
        <v>0.77634314475499999</v>
      </c>
      <c r="BN69" s="36" t="s">
        <v>5265</v>
      </c>
      <c r="BO69" s="57">
        <f t="shared" ca="1" si="13"/>
        <v>0.80008949385966666</v>
      </c>
      <c r="BP69" s="57">
        <f t="shared" ca="1" si="13"/>
        <v>0.60359925213633325</v>
      </c>
      <c r="BQ69" s="57">
        <f t="shared" ca="1" si="13"/>
        <v>0.77636247898300004</v>
      </c>
      <c r="BR69" s="57">
        <f t="shared" ca="1" si="13"/>
        <v>0.71898297665600008</v>
      </c>
      <c r="BS69" s="57">
        <f t="shared" ca="1" si="13"/>
        <v>0.3586322520293333</v>
      </c>
      <c r="BT69" s="57">
        <f t="shared" ca="1" si="18"/>
        <v>0.21788235342466666</v>
      </c>
      <c r="BU69" s="57">
        <f t="shared" ca="1" si="18"/>
        <v>0.48382750352600001</v>
      </c>
      <c r="BV69" s="57">
        <f t="shared" ca="1" si="18"/>
        <v>0.64470753316933338</v>
      </c>
      <c r="BW69" s="57">
        <f t="shared" ca="1" si="18"/>
        <v>0.7043452340823334</v>
      </c>
      <c r="BX69" s="57">
        <f t="shared" ca="1" si="18"/>
        <v>0.65952401817133333</v>
      </c>
      <c r="BY69" s="57">
        <f t="shared" ca="1" si="18"/>
        <v>0.50009425435366672</v>
      </c>
      <c r="BZ69" s="57">
        <f t="shared" ca="1" si="18"/>
        <v>0.67956488588666664</v>
      </c>
      <c r="CA69" s="57">
        <f t="shared" ca="1" si="18"/>
        <v>0.72265900133299998</v>
      </c>
      <c r="CB69" s="57">
        <f t="shared" ca="1" si="18"/>
        <v>0.77946447742733327</v>
      </c>
      <c r="CD69" s="36" t="s">
        <v>5265</v>
      </c>
      <c r="CE69" s="57">
        <f t="shared" ca="1" si="14"/>
        <v>0.74831892411099998</v>
      </c>
      <c r="CF69" s="57">
        <f t="shared" ca="1" si="14"/>
        <v>0.77179165920899995</v>
      </c>
      <c r="CG69" s="57">
        <f t="shared" ca="1" si="14"/>
        <v>0.72438876540700003</v>
      </c>
      <c r="CH69" s="57">
        <f t="shared" ca="1" si="14"/>
        <v>0.64610042734999995</v>
      </c>
      <c r="CI69" s="57">
        <f t="shared" ca="1" si="14"/>
        <v>0.333541796956</v>
      </c>
      <c r="CJ69" s="57">
        <f t="shared" ca="1" si="19"/>
        <v>0.23386114494499999</v>
      </c>
      <c r="CK69" s="57">
        <f t="shared" ca="1" si="19"/>
        <v>0.80604133545300005</v>
      </c>
      <c r="CL69" s="57">
        <f t="shared" ca="1" si="19"/>
        <v>0.85521582733799995</v>
      </c>
      <c r="CM69" s="57">
        <f t="shared" ca="1" si="19"/>
        <v>0.88522902727700004</v>
      </c>
      <c r="CN69" s="57">
        <f t="shared" ca="1" si="19"/>
        <v>0.77692819148900005</v>
      </c>
      <c r="CO69" s="57">
        <f t="shared" ca="1" si="19"/>
        <v>0.67592713930000003</v>
      </c>
      <c r="CP69" s="57">
        <f t="shared" ca="1" si="19"/>
        <v>0.64323232323199997</v>
      </c>
      <c r="CQ69" s="57">
        <f t="shared" ca="1" si="19"/>
        <v>0.69534883720899998</v>
      </c>
      <c r="CR69" s="57">
        <f t="shared" ca="1" si="19"/>
        <v>0.76697914673800005</v>
      </c>
    </row>
    <row r="70" spans="1:96" ht="15.75" x14ac:dyDescent="0.25">
      <c r="A70" s="34" t="s">
        <v>5266</v>
      </c>
      <c r="B70" s="56">
        <v>3034</v>
      </c>
      <c r="C70" s="56">
        <v>4555</v>
      </c>
      <c r="D70" s="56">
        <v>4190</v>
      </c>
      <c r="E70" s="56">
        <v>2939</v>
      </c>
      <c r="F70" s="56">
        <v>4203</v>
      </c>
      <c r="G70" s="56">
        <v>3833</v>
      </c>
      <c r="H70" s="56">
        <v>4796</v>
      </c>
      <c r="I70" s="56">
        <v>4056</v>
      </c>
      <c r="J70" s="56">
        <v>4181</v>
      </c>
      <c r="K70" s="56">
        <v>3908</v>
      </c>
      <c r="L70" s="56">
        <v>5990</v>
      </c>
      <c r="M70" s="56">
        <v>3979</v>
      </c>
      <c r="N70" s="56">
        <v>4528</v>
      </c>
      <c r="O70" s="56">
        <v>4577</v>
      </c>
      <c r="P70" s="26"/>
      <c r="Q70" s="8" t="s">
        <v>5164</v>
      </c>
      <c r="R70" s="8" t="s">
        <v>5056</v>
      </c>
      <c r="S70" s="35">
        <v>1.14285714286E-3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9.1996320147199999E-4</v>
      </c>
      <c r="AH70" s="34" t="s">
        <v>5266</v>
      </c>
      <c r="AI70" s="34">
        <f t="shared" ca="1" si="16"/>
        <v>0.83684904416600003</v>
      </c>
      <c r="AJ70" s="34">
        <f t="shared" ca="1" si="16"/>
        <v>0.75367727771699999</v>
      </c>
      <c r="AK70" s="34">
        <f t="shared" ca="1" si="16"/>
        <v>0.82887828162300003</v>
      </c>
      <c r="AL70" s="34">
        <f t="shared" ca="1" si="16"/>
        <v>0.78428036747200003</v>
      </c>
      <c r="AM70" s="34">
        <f t="shared" ca="1" si="16"/>
        <v>0.279324292172</v>
      </c>
      <c r="AN70" s="34">
        <f t="shared" ca="1" si="16"/>
        <v>0.156274458649</v>
      </c>
      <c r="AO70" s="34">
        <f t="shared" ca="1" si="16"/>
        <v>0.80713094245200001</v>
      </c>
      <c r="AP70" s="34">
        <f t="shared" ca="1" si="16"/>
        <v>0.89053254437899998</v>
      </c>
      <c r="AQ70" s="34">
        <f t="shared" ca="1" si="16"/>
        <v>0.92752929921100002</v>
      </c>
      <c r="AR70" s="34">
        <f t="shared" ca="1" si="16"/>
        <v>0.84109518935500005</v>
      </c>
      <c r="AS70" s="34">
        <f t="shared" ca="1" si="16"/>
        <v>0.70667779632700001</v>
      </c>
      <c r="AT70" s="34">
        <f t="shared" ca="1" si="16"/>
        <v>0.73887911535600004</v>
      </c>
      <c r="AU70" s="34">
        <f t="shared" ca="1" si="16"/>
        <v>0.75552120141300005</v>
      </c>
      <c r="AV70" s="34">
        <f t="shared" ca="1" si="16"/>
        <v>0.81581822154200001</v>
      </c>
      <c r="AX70" s="36" t="s">
        <v>5267</v>
      </c>
      <c r="AY70" s="57">
        <f t="shared" ca="1" si="17"/>
        <v>0.7965061445585</v>
      </c>
      <c r="AZ70" s="57">
        <f t="shared" ca="1" si="17"/>
        <v>0.82773757052499997</v>
      </c>
      <c r="BA70" s="57">
        <f t="shared" ca="1" si="17"/>
        <v>0.82644679661999998</v>
      </c>
      <c r="BB70" s="57">
        <f t="shared" ca="1" si="17"/>
        <v>0.78234725255774995</v>
      </c>
      <c r="BC70" s="57">
        <f t="shared" ca="1" si="17"/>
        <v>0.37002318298375003</v>
      </c>
      <c r="BD70" s="57">
        <f t="shared" ca="1" si="15"/>
        <v>0.24133990282574999</v>
      </c>
      <c r="BE70" s="57">
        <f t="shared" ca="1" si="15"/>
        <v>0.82172121464699999</v>
      </c>
      <c r="BF70" s="57">
        <f t="shared" ca="1" si="15"/>
        <v>0.89128252145325004</v>
      </c>
      <c r="BG70" s="57">
        <f t="shared" ca="1" si="15"/>
        <v>0.91871556188275005</v>
      </c>
      <c r="BH70" s="57">
        <f t="shared" ca="1" si="15"/>
        <v>0.85993925522850012</v>
      </c>
      <c r="BI70" s="57">
        <f t="shared" ca="1" si="15"/>
        <v>0.74089931170599999</v>
      </c>
      <c r="BJ70" s="57">
        <f t="shared" ca="1" si="15"/>
        <v>0.68673000601125</v>
      </c>
      <c r="BK70" s="57">
        <f t="shared" ca="1" si="15"/>
        <v>0.70658316515600006</v>
      </c>
      <c r="BL70" s="57">
        <f t="shared" ca="1" si="15"/>
        <v>0.76396132318775012</v>
      </c>
      <c r="BN70" s="36" t="s">
        <v>5267</v>
      </c>
      <c r="BO70" s="57">
        <f t="shared" ca="1" si="13"/>
        <v>0.79534152607800002</v>
      </c>
      <c r="BP70" s="57">
        <f t="shared" ca="1" si="13"/>
        <v>0.807457834358</v>
      </c>
      <c r="BQ70" s="57">
        <f t="shared" ca="1" si="13"/>
        <v>0.81549327572433328</v>
      </c>
      <c r="BR70" s="57">
        <f t="shared" ca="1" si="13"/>
        <v>0.772709796984</v>
      </c>
      <c r="BS70" s="57">
        <f t="shared" ca="1" si="13"/>
        <v>0.38008299397833339</v>
      </c>
      <c r="BT70" s="57">
        <f t="shared" ca="1" si="18"/>
        <v>0.24177122316533331</v>
      </c>
      <c r="BU70" s="57">
        <f t="shared" ca="1" si="18"/>
        <v>0.79877466102499994</v>
      </c>
      <c r="BV70" s="57">
        <f t="shared" ca="1" si="18"/>
        <v>0.87900234917333331</v>
      </c>
      <c r="BW70" s="57">
        <f t="shared" ca="1" si="18"/>
        <v>0.9120334160643333</v>
      </c>
      <c r="BX70" s="57">
        <f t="shared" ca="1" si="18"/>
        <v>0.84492349933433342</v>
      </c>
      <c r="BY70" s="57">
        <f t="shared" ca="1" si="18"/>
        <v>0.71724177137633338</v>
      </c>
      <c r="BZ70" s="57">
        <f t="shared" ca="1" si="18"/>
        <v>0.689349201079</v>
      </c>
      <c r="CA70" s="57">
        <f t="shared" ca="1" si="18"/>
        <v>0.70625894438466663</v>
      </c>
      <c r="CB70" s="57">
        <f t="shared" ca="1" si="18"/>
        <v>0.76133642854033334</v>
      </c>
      <c r="CD70" s="36" t="s">
        <v>5267</v>
      </c>
      <c r="CE70" s="57">
        <f t="shared" ca="1" si="14"/>
        <v>0.8</v>
      </c>
      <c r="CF70" s="57">
        <f t="shared" ca="1" si="14"/>
        <v>0.88857677902599996</v>
      </c>
      <c r="CG70" s="57">
        <f t="shared" ca="1" si="14"/>
        <v>0.85930735930699997</v>
      </c>
      <c r="CH70" s="57">
        <f t="shared" ca="1" si="14"/>
        <v>0.81125961927900003</v>
      </c>
      <c r="CI70" s="57">
        <f t="shared" ca="1" si="14"/>
        <v>0.33984375</v>
      </c>
      <c r="CJ70" s="57">
        <f t="shared" ca="1" si="19"/>
        <v>0.24004594180700001</v>
      </c>
      <c r="CK70" s="57">
        <f t="shared" ca="1" si="19"/>
        <v>0.89056087551300001</v>
      </c>
      <c r="CL70" s="57">
        <f t="shared" ca="1" si="19"/>
        <v>0.92812303829300002</v>
      </c>
      <c r="CM70" s="57">
        <f t="shared" ca="1" si="19"/>
        <v>0.93876199933799997</v>
      </c>
      <c r="CN70" s="57">
        <f t="shared" ca="1" si="19"/>
        <v>0.90498652291100001</v>
      </c>
      <c r="CO70" s="57">
        <f t="shared" ca="1" si="19"/>
        <v>0.81187193269500002</v>
      </c>
      <c r="CP70" s="57">
        <f t="shared" ca="1" si="19"/>
        <v>0.67887242080800003</v>
      </c>
      <c r="CQ70" s="57">
        <f t="shared" ca="1" si="19"/>
        <v>0.70755582747000001</v>
      </c>
      <c r="CR70" s="57">
        <f t="shared" ca="1" si="19"/>
        <v>0.77183600713</v>
      </c>
    </row>
    <row r="71" spans="1:96" ht="15.75" x14ac:dyDescent="0.25">
      <c r="A71" s="34" t="s">
        <v>5268</v>
      </c>
      <c r="B71" s="56">
        <v>1960</v>
      </c>
      <c r="C71" s="56">
        <v>2838</v>
      </c>
      <c r="D71" s="56">
        <v>2440</v>
      </c>
      <c r="E71" s="56">
        <v>1797</v>
      </c>
      <c r="F71" s="56">
        <v>2623</v>
      </c>
      <c r="G71" s="56">
        <v>1899</v>
      </c>
      <c r="H71" s="56">
        <v>2795</v>
      </c>
      <c r="I71" s="56">
        <v>2813</v>
      </c>
      <c r="J71" s="56">
        <v>2488</v>
      </c>
      <c r="K71" s="56">
        <v>2274</v>
      </c>
      <c r="L71" s="56">
        <v>2955</v>
      </c>
      <c r="M71" s="56">
        <v>2197</v>
      </c>
      <c r="N71" s="56">
        <v>2643</v>
      </c>
      <c r="O71" s="56">
        <v>2413</v>
      </c>
      <c r="P71" s="26"/>
      <c r="Q71" s="8" t="s">
        <v>5164</v>
      </c>
      <c r="R71" s="8" t="s">
        <v>5058</v>
      </c>
      <c r="S71" s="35">
        <v>1.14285714286E-3</v>
      </c>
      <c r="T71" s="35">
        <v>0</v>
      </c>
      <c r="U71" s="35">
        <v>6.6181336863000003E-4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2.2753128555200001E-3</v>
      </c>
      <c r="AB71" s="35">
        <v>0</v>
      </c>
      <c r="AC71" s="35">
        <v>0</v>
      </c>
      <c r="AD71" s="35">
        <v>1.12107623318E-3</v>
      </c>
      <c r="AE71" s="35">
        <v>0</v>
      </c>
      <c r="AF71" s="35">
        <v>0</v>
      </c>
      <c r="AH71" s="34" t="s">
        <v>5268</v>
      </c>
      <c r="AI71" s="34">
        <f t="shared" ca="1" si="16"/>
        <v>0.8</v>
      </c>
      <c r="AJ71" s="34">
        <f t="shared" ca="1" si="16"/>
        <v>0.51726568005600004</v>
      </c>
      <c r="AK71" s="34">
        <f t="shared" ca="1" si="16"/>
        <v>0.83770491803299996</v>
      </c>
      <c r="AL71" s="34">
        <f t="shared" ca="1" si="16"/>
        <v>0.75737340011099996</v>
      </c>
      <c r="AM71" s="34">
        <f t="shared" ca="1" si="16"/>
        <v>0.54327106366800004</v>
      </c>
      <c r="AN71" s="34">
        <f t="shared" ca="1" si="16"/>
        <v>0.39547130068500003</v>
      </c>
      <c r="AO71" s="34">
        <f t="shared" ca="1" si="16"/>
        <v>0.273345259392</v>
      </c>
      <c r="AP71" s="34">
        <f t="shared" ca="1" si="16"/>
        <v>0.36686811233599997</v>
      </c>
      <c r="AQ71" s="34">
        <f t="shared" ca="1" si="16"/>
        <v>0.42926045016100001</v>
      </c>
      <c r="AR71" s="34">
        <f t="shared" ca="1" si="16"/>
        <v>0.43227792436200002</v>
      </c>
      <c r="AS71" s="34">
        <f t="shared" ca="1" si="16"/>
        <v>0.28967851099800002</v>
      </c>
      <c r="AT71" s="34">
        <f t="shared" ca="1" si="16"/>
        <v>0.75011379153400004</v>
      </c>
      <c r="AU71" s="34">
        <f t="shared" ca="1" si="16"/>
        <v>0.79493000378400003</v>
      </c>
      <c r="AV71" s="34">
        <f t="shared" ca="1" si="16"/>
        <v>0.84251968503899999</v>
      </c>
      <c r="AX71" s="36" t="s">
        <v>5269</v>
      </c>
      <c r="AY71" s="57">
        <f t="shared" ca="1" si="17"/>
        <v>0.81452094359549998</v>
      </c>
      <c r="AZ71" s="57">
        <f t="shared" ca="1" si="17"/>
        <v>0.60711468715900008</v>
      </c>
      <c r="BA71" s="57">
        <f t="shared" ca="1" si="17"/>
        <v>0.84076017821149995</v>
      </c>
      <c r="BB71" s="57">
        <f t="shared" ca="1" si="17"/>
        <v>0.77958738020975005</v>
      </c>
      <c r="BC71" s="57">
        <f t="shared" ca="1" si="17"/>
        <v>0.60736653079775005</v>
      </c>
      <c r="BD71" s="57">
        <f t="shared" ca="1" si="15"/>
        <v>0.46927976484625</v>
      </c>
      <c r="BE71" s="57">
        <f t="shared" ca="1" si="15"/>
        <v>0.47324345132074996</v>
      </c>
      <c r="BF71" s="57">
        <f t="shared" ca="1" si="15"/>
        <v>0.56191104049024998</v>
      </c>
      <c r="BG71" s="57">
        <f t="shared" ca="1" si="15"/>
        <v>0.62165474274425003</v>
      </c>
      <c r="BH71" s="57">
        <f t="shared" ca="1" si="15"/>
        <v>0.54926057857499999</v>
      </c>
      <c r="BI71" s="57">
        <f t="shared" ca="1" si="15"/>
        <v>0.4080333290025</v>
      </c>
      <c r="BJ71" s="57">
        <f t="shared" ca="1" si="15"/>
        <v>0.71032786461499997</v>
      </c>
      <c r="BK71" s="57">
        <f t="shared" ca="1" si="15"/>
        <v>0.77913919889725003</v>
      </c>
      <c r="BL71" s="57">
        <f t="shared" ca="1" si="15"/>
        <v>0.82404633733949995</v>
      </c>
      <c r="BN71" s="36" t="s">
        <v>5269</v>
      </c>
      <c r="BO71" s="57">
        <f t="shared" ca="1" si="13"/>
        <v>0.80685076274533341</v>
      </c>
      <c r="BP71" s="57">
        <f t="shared" ca="1" si="13"/>
        <v>0.55109504584166669</v>
      </c>
      <c r="BQ71" s="57">
        <f t="shared" ca="1" si="13"/>
        <v>0.84634138323300012</v>
      </c>
      <c r="BR71" s="57">
        <f t="shared" ca="1" si="13"/>
        <v>0.78019058102033334</v>
      </c>
      <c r="BS71" s="57">
        <f t="shared" ca="1" si="13"/>
        <v>0.61421799299266666</v>
      </c>
      <c r="BT71" s="57">
        <f t="shared" ca="1" si="18"/>
        <v>0.46542617183466667</v>
      </c>
      <c r="BU71" s="57">
        <f t="shared" ca="1" si="18"/>
        <v>0.35388587256266663</v>
      </c>
      <c r="BV71" s="57">
        <f t="shared" ca="1" si="18"/>
        <v>0.45103418717899996</v>
      </c>
      <c r="BW71" s="57">
        <f t="shared" ca="1" si="18"/>
        <v>0.51923061821166661</v>
      </c>
      <c r="BX71" s="57">
        <f t="shared" ca="1" si="18"/>
        <v>0.48612085144800005</v>
      </c>
      <c r="BY71" s="57">
        <f t="shared" ca="1" si="18"/>
        <v>0.35014465653499999</v>
      </c>
      <c r="BZ71" s="57">
        <f t="shared" ca="1" si="18"/>
        <v>0.70717792787033329</v>
      </c>
      <c r="CA71" s="57">
        <f t="shared" ca="1" si="18"/>
        <v>0.76506091659566666</v>
      </c>
      <c r="CB71" s="57">
        <f t="shared" ca="1" si="18"/>
        <v>0.81521196626966663</v>
      </c>
      <c r="CD71" s="36" t="s">
        <v>5269</v>
      </c>
      <c r="CE71" s="57">
        <f t="shared" ca="1" si="14"/>
        <v>0.83753148614600004</v>
      </c>
      <c r="CF71" s="57">
        <f t="shared" ca="1" si="14"/>
        <v>0.77517361111100003</v>
      </c>
      <c r="CG71" s="57">
        <f t="shared" ca="1" si="14"/>
        <v>0.824016563147</v>
      </c>
      <c r="CH71" s="57">
        <f t="shared" ca="1" si="14"/>
        <v>0.77777777777799995</v>
      </c>
      <c r="CI71" s="57">
        <f t="shared" ca="1" si="14"/>
        <v>0.58681214421299999</v>
      </c>
      <c r="CJ71" s="57">
        <f t="shared" ca="1" si="19"/>
        <v>0.480840543881</v>
      </c>
      <c r="CK71" s="57">
        <f t="shared" ca="1" si="19"/>
        <v>0.83131618759500003</v>
      </c>
      <c r="CL71" s="57">
        <f t="shared" ca="1" si="19"/>
        <v>0.89454160042399999</v>
      </c>
      <c r="CM71" s="57">
        <f t="shared" ca="1" si="19"/>
        <v>0.92892711634199998</v>
      </c>
      <c r="CN71" s="57">
        <f t="shared" ca="1" si="19"/>
        <v>0.73867975995599999</v>
      </c>
      <c r="CO71" s="57">
        <f t="shared" ca="1" si="19"/>
        <v>0.58169934640499998</v>
      </c>
      <c r="CP71" s="57">
        <f t="shared" ca="1" si="19"/>
        <v>0.71977767484900002</v>
      </c>
      <c r="CQ71" s="57">
        <f t="shared" ca="1" si="19"/>
        <v>0.82137404580200002</v>
      </c>
      <c r="CR71" s="57">
        <f t="shared" ca="1" si="19"/>
        <v>0.850549450549</v>
      </c>
    </row>
    <row r="72" spans="1:96" ht="15.75" x14ac:dyDescent="0.25">
      <c r="A72" s="34" t="s">
        <v>5270</v>
      </c>
      <c r="B72" s="56">
        <v>3766</v>
      </c>
      <c r="C72" s="56">
        <v>5598</v>
      </c>
      <c r="D72" s="56">
        <v>5357</v>
      </c>
      <c r="E72" s="56">
        <v>4032</v>
      </c>
      <c r="F72" s="56">
        <v>5716</v>
      </c>
      <c r="G72" s="56">
        <v>3772</v>
      </c>
      <c r="H72" s="56">
        <v>6222</v>
      </c>
      <c r="I72" s="56">
        <v>6098</v>
      </c>
      <c r="J72" s="56">
        <v>6621</v>
      </c>
      <c r="K72" s="56">
        <v>5576</v>
      </c>
      <c r="L72" s="56">
        <v>7359</v>
      </c>
      <c r="M72" s="56">
        <v>4796</v>
      </c>
      <c r="N72" s="56">
        <v>5290</v>
      </c>
      <c r="O72" s="56">
        <v>5679</v>
      </c>
      <c r="P72" s="26"/>
      <c r="Q72" s="8" t="s">
        <v>5164</v>
      </c>
      <c r="R72" s="8" t="s">
        <v>5060</v>
      </c>
      <c r="S72" s="35">
        <v>0.58285714285699997</v>
      </c>
      <c r="T72" s="35">
        <v>0.26181474480200001</v>
      </c>
      <c r="U72" s="35">
        <v>0.70483123759099997</v>
      </c>
      <c r="V72" s="35">
        <v>0.66140904311299997</v>
      </c>
      <c r="W72" s="35">
        <v>0.63565022421499995</v>
      </c>
      <c r="X72" s="35">
        <v>0.53560371517000005</v>
      </c>
      <c r="Y72" s="35">
        <v>0.140909090909</v>
      </c>
      <c r="Z72" s="35">
        <v>0.17383348581899999</v>
      </c>
      <c r="AA72" s="35">
        <v>0.211604095563</v>
      </c>
      <c r="AB72" s="35">
        <v>0.17820773930799999</v>
      </c>
      <c r="AC72" s="35">
        <v>0.119122257053</v>
      </c>
      <c r="AD72" s="35">
        <v>0.55269058295999995</v>
      </c>
      <c r="AE72" s="35">
        <v>0.619010819165</v>
      </c>
      <c r="AF72" s="35">
        <v>0.76264949402000004</v>
      </c>
      <c r="AH72" s="34" t="s">
        <v>5270</v>
      </c>
      <c r="AI72" s="34">
        <f t="shared" ca="1" si="16"/>
        <v>0.80377057886400005</v>
      </c>
      <c r="AJ72" s="34">
        <f t="shared" ca="1" si="16"/>
        <v>0.560557341908</v>
      </c>
      <c r="AK72" s="34">
        <f t="shared" ca="1" si="16"/>
        <v>0.76834048907999997</v>
      </c>
      <c r="AL72" s="34">
        <f t="shared" ca="1" si="16"/>
        <v>0.710069444444</v>
      </c>
      <c r="AM72" s="34">
        <f t="shared" ca="1" si="16"/>
        <v>0.38558432470300003</v>
      </c>
      <c r="AN72" s="34">
        <f t="shared" ca="1" si="16"/>
        <v>0.20227995758199999</v>
      </c>
      <c r="AO72" s="34">
        <f t="shared" ca="1" si="16"/>
        <v>0.377049180328</v>
      </c>
      <c r="AP72" s="34">
        <f t="shared" ca="1" si="16"/>
        <v>0.49786815349300001</v>
      </c>
      <c r="AQ72" s="34">
        <f t="shared" ca="1" si="16"/>
        <v>0.58103005588300005</v>
      </c>
      <c r="AR72" s="34">
        <f t="shared" ca="1" si="16"/>
        <v>0.54286226685799999</v>
      </c>
      <c r="AS72" s="34">
        <f t="shared" ca="1" si="16"/>
        <v>0.40345155591800003</v>
      </c>
      <c r="AT72" s="34">
        <f t="shared" ca="1" si="16"/>
        <v>0.71705587989999997</v>
      </c>
      <c r="AU72" s="34">
        <f t="shared" ca="1" si="16"/>
        <v>0.77712665406400006</v>
      </c>
      <c r="AV72" s="34">
        <f t="shared" ca="1" si="16"/>
        <v>0.83025180489499995</v>
      </c>
      <c r="AX72" s="36" t="s">
        <v>5271</v>
      </c>
      <c r="AY72" s="57">
        <f t="shared" ca="1" si="17"/>
        <v>0.78438904589975</v>
      </c>
      <c r="AZ72" s="57">
        <f t="shared" ca="1" si="17"/>
        <v>0.62968485639075</v>
      </c>
      <c r="BA72" s="57">
        <f t="shared" ca="1" si="17"/>
        <v>0.75918906069750003</v>
      </c>
      <c r="BB72" s="57">
        <f t="shared" ca="1" si="17"/>
        <v>0.71228787944424998</v>
      </c>
      <c r="BC72" s="57">
        <f t="shared" ca="1" si="17"/>
        <v>0.37623073233025006</v>
      </c>
      <c r="BD72" s="57">
        <f t="shared" ca="1" si="15"/>
        <v>0.22469367425599998</v>
      </c>
      <c r="BE72" s="57">
        <f t="shared" ca="1" si="15"/>
        <v>0.54041415830900008</v>
      </c>
      <c r="BF72" s="57">
        <f t="shared" ca="1" si="15"/>
        <v>0.64563553582625</v>
      </c>
      <c r="BG72" s="57">
        <f t="shared" ca="1" si="15"/>
        <v>0.71353720996375003</v>
      </c>
      <c r="BH72" s="57">
        <f t="shared" ca="1" si="15"/>
        <v>0.66311525745599997</v>
      </c>
      <c r="BI72" s="57">
        <f t="shared" ca="1" si="15"/>
        <v>0.51335487272225</v>
      </c>
      <c r="BJ72" s="57">
        <f t="shared" ca="1" si="15"/>
        <v>0.68155666798624992</v>
      </c>
      <c r="BK72" s="57">
        <f t="shared" ca="1" si="15"/>
        <v>0.72927225125200001</v>
      </c>
      <c r="BL72" s="57">
        <f t="shared" ca="1" si="15"/>
        <v>0.77579238962574992</v>
      </c>
      <c r="BN72" s="36" t="s">
        <v>5271</v>
      </c>
      <c r="BO72" s="57">
        <f t="shared" ca="1" si="13"/>
        <v>0.78538387788266661</v>
      </c>
      <c r="BP72" s="57">
        <f t="shared" ca="1" si="13"/>
        <v>0.57686180917899998</v>
      </c>
      <c r="BQ72" s="57">
        <f t="shared" ca="1" si="13"/>
        <v>0.74779535901466676</v>
      </c>
      <c r="BR72" s="57">
        <f t="shared" ca="1" si="13"/>
        <v>0.70264899529166669</v>
      </c>
      <c r="BS72" s="57">
        <f t="shared" ca="1" si="13"/>
        <v>0.38177233933033339</v>
      </c>
      <c r="BT72" s="57">
        <f t="shared" ca="1" si="18"/>
        <v>0.21938744474266667</v>
      </c>
      <c r="BU72" s="57">
        <f t="shared" ca="1" si="18"/>
        <v>0.43643995828900001</v>
      </c>
      <c r="BV72" s="57">
        <f t="shared" ca="1" si="18"/>
        <v>0.56246193250166665</v>
      </c>
      <c r="BW72" s="57">
        <f t="shared" ca="1" si="18"/>
        <v>0.64238525742133334</v>
      </c>
      <c r="BX72" s="57">
        <f t="shared" ca="1" si="18"/>
        <v>0.60747270378966667</v>
      </c>
      <c r="BY72" s="57">
        <f t="shared" ca="1" si="18"/>
        <v>0.45740819464499999</v>
      </c>
      <c r="BZ72" s="57">
        <f t="shared" ca="1" si="18"/>
        <v>0.67461345315766652</v>
      </c>
      <c r="CA72" s="57">
        <f t="shared" ca="1" si="18"/>
        <v>0.72003837175033336</v>
      </c>
      <c r="CB72" s="57">
        <f t="shared" ca="1" si="18"/>
        <v>0.77131457186499996</v>
      </c>
      <c r="CD72" s="36" t="s">
        <v>5271</v>
      </c>
      <c r="CE72" s="57">
        <f t="shared" ca="1" si="14"/>
        <v>0.78140454995099995</v>
      </c>
      <c r="CF72" s="57">
        <f t="shared" ca="1" si="14"/>
        <v>0.78815399802599995</v>
      </c>
      <c r="CG72" s="57">
        <f t="shared" ca="1" si="14"/>
        <v>0.79337016574599994</v>
      </c>
      <c r="CH72" s="57">
        <f t="shared" ca="1" si="14"/>
        <v>0.74120453190199997</v>
      </c>
      <c r="CI72" s="57">
        <f t="shared" ca="1" si="14"/>
        <v>0.35960591133000003</v>
      </c>
      <c r="CJ72" s="57">
        <f t="shared" ca="1" si="19"/>
        <v>0.24061236279600001</v>
      </c>
      <c r="CK72" s="57">
        <f t="shared" ca="1" si="19"/>
        <v>0.85233675836900002</v>
      </c>
      <c r="CL72" s="57">
        <f t="shared" ca="1" si="19"/>
        <v>0.89515634580000003</v>
      </c>
      <c r="CM72" s="57">
        <f t="shared" ca="1" si="19"/>
        <v>0.92699306759099998</v>
      </c>
      <c r="CN72" s="57">
        <f t="shared" ca="1" si="19"/>
        <v>0.830042918455</v>
      </c>
      <c r="CO72" s="57">
        <f t="shared" ca="1" si="19"/>
        <v>0.68119490695399998</v>
      </c>
      <c r="CP72" s="57">
        <f t="shared" ca="1" si="19"/>
        <v>0.70238631247200001</v>
      </c>
      <c r="CQ72" s="57">
        <f t="shared" ca="1" si="19"/>
        <v>0.75697388975699997</v>
      </c>
      <c r="CR72" s="57">
        <f t="shared" ca="1" si="19"/>
        <v>0.78922584290800002</v>
      </c>
    </row>
    <row r="73" spans="1:96" ht="16.5" thickBot="1" x14ac:dyDescent="0.3">
      <c r="A73" s="34" t="s">
        <v>5272</v>
      </c>
      <c r="B73" s="56">
        <v>2253</v>
      </c>
      <c r="C73" s="56">
        <v>3062</v>
      </c>
      <c r="D73" s="56">
        <v>3490</v>
      </c>
      <c r="E73" s="56">
        <v>2228</v>
      </c>
      <c r="F73" s="56">
        <v>2858</v>
      </c>
      <c r="G73" s="56">
        <v>2378</v>
      </c>
      <c r="H73" s="56">
        <v>3081</v>
      </c>
      <c r="I73" s="56">
        <v>3475</v>
      </c>
      <c r="J73" s="56">
        <v>3416</v>
      </c>
      <c r="K73" s="56">
        <v>2671</v>
      </c>
      <c r="L73" s="56">
        <v>4692</v>
      </c>
      <c r="M73" s="56">
        <v>2959</v>
      </c>
      <c r="N73" s="56">
        <v>3179</v>
      </c>
      <c r="O73" s="56">
        <v>3556</v>
      </c>
      <c r="P73" s="26"/>
      <c r="Q73" s="8" t="s">
        <v>5164</v>
      </c>
      <c r="R73" s="8" t="s">
        <v>4973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H73" s="34" t="s">
        <v>5272</v>
      </c>
      <c r="AI73" s="34">
        <f t="shared" ca="1" si="16"/>
        <v>0.65601420328500004</v>
      </c>
      <c r="AJ73" s="34">
        <f t="shared" ca="1" si="16"/>
        <v>0.53037230568299998</v>
      </c>
      <c r="AK73" s="34">
        <f t="shared" ca="1" si="16"/>
        <v>0.54899713467</v>
      </c>
      <c r="AL73" s="34">
        <f t="shared" ca="1" si="16"/>
        <v>0.52692998204700003</v>
      </c>
      <c r="AM73" s="34">
        <f t="shared" ca="1" si="16"/>
        <v>0.32540237928600002</v>
      </c>
      <c r="AN73" s="34">
        <f t="shared" ca="1" si="16"/>
        <v>0.243061396131</v>
      </c>
      <c r="AO73" s="34">
        <f t="shared" ca="1" si="16"/>
        <v>0.56183057448899998</v>
      </c>
      <c r="AP73" s="34">
        <f t="shared" ca="1" si="16"/>
        <v>0.70273381295000004</v>
      </c>
      <c r="AQ73" s="34">
        <f t="shared" ca="1" si="16"/>
        <v>0.78015222482400004</v>
      </c>
      <c r="AR73" s="34">
        <f t="shared" ca="1" si="16"/>
        <v>0.55185323848699996</v>
      </c>
      <c r="AS73" s="34">
        <f t="shared" ca="1" si="16"/>
        <v>0.41410912190999999</v>
      </c>
      <c r="AT73" s="34">
        <f t="shared" ca="1" si="16"/>
        <v>0.54072321730299999</v>
      </c>
      <c r="AU73" s="34">
        <f t="shared" ca="1" si="16"/>
        <v>0.60773828247899997</v>
      </c>
      <c r="AV73" s="34">
        <f t="shared" ca="1" si="16"/>
        <v>0.72862767154100005</v>
      </c>
      <c r="BK73" s="44"/>
      <c r="BL73" s="44"/>
      <c r="CA73" s="44"/>
      <c r="CB73" s="44"/>
    </row>
    <row r="74" spans="1:96" ht="32.25" thickBot="1" x14ac:dyDescent="0.3">
      <c r="A74" s="34" t="s">
        <v>5273</v>
      </c>
      <c r="B74" s="56">
        <v>1751</v>
      </c>
      <c r="C74" s="56">
        <v>2660</v>
      </c>
      <c r="D74" s="56">
        <v>2356</v>
      </c>
      <c r="E74" s="56">
        <v>1845</v>
      </c>
      <c r="F74" s="56">
        <v>2352</v>
      </c>
      <c r="G74" s="56">
        <v>1578</v>
      </c>
      <c r="H74" s="56">
        <v>3171</v>
      </c>
      <c r="I74" s="56">
        <v>2394</v>
      </c>
      <c r="J74" s="56">
        <v>2291</v>
      </c>
      <c r="K74" s="56">
        <v>2354</v>
      </c>
      <c r="L74" s="56">
        <v>2999</v>
      </c>
      <c r="M74" s="56">
        <v>2537</v>
      </c>
      <c r="N74" s="56">
        <v>2523</v>
      </c>
      <c r="O74" s="56">
        <v>2829</v>
      </c>
      <c r="P74" s="26"/>
      <c r="Q74" s="40" t="s">
        <v>5164</v>
      </c>
      <c r="R74" s="40" t="s">
        <v>52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0</v>
      </c>
      <c r="AH74" s="34" t="s">
        <v>5273</v>
      </c>
      <c r="AI74" s="34">
        <f t="shared" ref="AI74:AV89" ca="1" si="20">OFFSET(S$12,(ROW($S66)-1)*6,0)</f>
        <v>0.57567104511699996</v>
      </c>
      <c r="AJ74" s="34">
        <f t="shared" ca="1" si="20"/>
        <v>0.72518796992500001</v>
      </c>
      <c r="AK74" s="34">
        <f t="shared" ca="1" si="20"/>
        <v>0.705857385399</v>
      </c>
      <c r="AL74" s="34">
        <f t="shared" ca="1" si="20"/>
        <v>0.60216802168000005</v>
      </c>
      <c r="AM74" s="34">
        <f t="shared" ca="1" si="20"/>
        <v>0.35969387755100002</v>
      </c>
      <c r="AN74" s="34">
        <f t="shared" ca="1" si="20"/>
        <v>0.26235741444900001</v>
      </c>
      <c r="AO74" s="34">
        <f t="shared" ca="1" si="20"/>
        <v>0.69914853358600004</v>
      </c>
      <c r="AP74" s="34">
        <f t="shared" ca="1" si="20"/>
        <v>0.81996658312399995</v>
      </c>
      <c r="AQ74" s="34">
        <f t="shared" ca="1" si="20"/>
        <v>0.87647315582700003</v>
      </c>
      <c r="AR74" s="34">
        <f t="shared" ca="1" si="20"/>
        <v>0.782922684792</v>
      </c>
      <c r="AS74" s="34">
        <f t="shared" ca="1" si="20"/>
        <v>0.64554851617200004</v>
      </c>
      <c r="AT74" s="34">
        <f t="shared" ca="1" si="20"/>
        <v>0.40362633031099998</v>
      </c>
      <c r="AU74" s="34">
        <f t="shared" ca="1" si="20"/>
        <v>0.4962346413</v>
      </c>
      <c r="AV74" s="34">
        <f t="shared" ca="1" si="20"/>
        <v>0.59208200777700004</v>
      </c>
      <c r="AX74" s="59" t="s">
        <v>5274</v>
      </c>
      <c r="AY74" s="60">
        <f ca="1">AVERAGE(AY13:AY16,AY29:AY32,AY45:AY48,AY61:AY64)</f>
        <v>0.63302041138662501</v>
      </c>
      <c r="AZ74" s="60">
        <f t="shared" ref="AZ74:BL74" ca="1" si="21">AVERAGE(AZ13:AZ16,AZ29:AZ32,AZ45:AZ48,AZ61:AZ64)</f>
        <v>0.57956037989710929</v>
      </c>
      <c r="BA74" s="60">
        <f t="shared" ca="1" si="21"/>
        <v>0.71324660209618762</v>
      </c>
      <c r="BB74" s="60">
        <f t="shared" ca="1" si="21"/>
        <v>0.67051190786829684</v>
      </c>
      <c r="BC74" s="60">
        <f t="shared" ca="1" si="21"/>
        <v>0.39814839322462503</v>
      </c>
      <c r="BD74" s="60">
        <f t="shared" ca="1" si="21"/>
        <v>0.27187647223895312</v>
      </c>
      <c r="BE74" s="60">
        <f t="shared" ca="1" si="21"/>
        <v>0.53528931809598435</v>
      </c>
      <c r="BF74" s="60">
        <f t="shared" ca="1" si="21"/>
        <v>0.60475648590465625</v>
      </c>
      <c r="BG74" s="60">
        <f t="shared" ca="1" si="21"/>
        <v>0.66842612133346879</v>
      </c>
      <c r="BH74" s="60">
        <f t="shared" ca="1" si="21"/>
        <v>0.67948549592682805</v>
      </c>
      <c r="BI74" s="60">
        <f t="shared" ca="1" si="21"/>
        <v>0.57221642596228117</v>
      </c>
      <c r="BJ74" s="60">
        <f t="shared" ca="1" si="21"/>
        <v>0.49342288135785939</v>
      </c>
      <c r="BK74" s="60">
        <f t="shared" ca="1" si="21"/>
        <v>0.55546222501106246</v>
      </c>
      <c r="BL74" s="60">
        <f t="shared" ca="1" si="21"/>
        <v>0.6141619990685</v>
      </c>
      <c r="BN74" s="59" t="s">
        <v>5275</v>
      </c>
      <c r="BO74" s="60">
        <f ca="1">AVERAGE(BO13:BO16,BO29:BO32,BO45:BO48,BO61:BO64)</f>
        <v>0.63023890511181258</v>
      </c>
      <c r="BP74" s="60">
        <f t="shared" ref="BP74:CB74" ca="1" si="22">AVERAGE(BP13:BP16,BP29:BP32,BP45:BP48,BP61:BP64)</f>
        <v>0.53532057597924998</v>
      </c>
      <c r="BQ74" s="60">
        <f t="shared" ca="1" si="22"/>
        <v>0.72082442917250011</v>
      </c>
      <c r="BR74" s="60">
        <f t="shared" ca="1" si="22"/>
        <v>0.67941595015535416</v>
      </c>
      <c r="BS74" s="60">
        <f t="shared" ca="1" si="22"/>
        <v>0.40424628174454169</v>
      </c>
      <c r="BT74" s="60">
        <f t="shared" ca="1" si="22"/>
        <v>0.26726838505314582</v>
      </c>
      <c r="BU74" s="60">
        <f t="shared" ca="1" si="22"/>
        <v>0.47093273910964584</v>
      </c>
      <c r="BV74" s="60">
        <f t="shared" ca="1" si="22"/>
        <v>0.54067712189787509</v>
      </c>
      <c r="BW74" s="60">
        <f t="shared" ca="1" si="22"/>
        <v>0.60998462180739588</v>
      </c>
      <c r="BX74" s="60">
        <f t="shared" ca="1" si="22"/>
        <v>0.65539443897564587</v>
      </c>
      <c r="BY74" s="60">
        <f t="shared" ca="1" si="22"/>
        <v>0.55550389123870836</v>
      </c>
      <c r="BZ74" s="60">
        <f t="shared" ca="1" si="22"/>
        <v>0.49326930043804174</v>
      </c>
      <c r="CA74" s="60">
        <f t="shared" ca="1" si="22"/>
        <v>0.55670175063437499</v>
      </c>
      <c r="CB74" s="60">
        <f t="shared" ca="1" si="22"/>
        <v>0.60964841989437502</v>
      </c>
      <c r="CD74" s="59" t="s">
        <v>5276</v>
      </c>
      <c r="CE74" s="60">
        <f t="shared" ref="CE74:CR74" ca="1" si="23">AVERAGE(CE13:CE16,CE29:CE32,CE45:CE48,CE61:CE64)</f>
        <v>0.64136493021106245</v>
      </c>
      <c r="CF74" s="60">
        <f t="shared" ca="1" si="23"/>
        <v>0.71227979165068755</v>
      </c>
      <c r="CG74" s="60">
        <f t="shared" ca="1" si="23"/>
        <v>0.69051312086725003</v>
      </c>
      <c r="CH74" s="60">
        <f t="shared" ca="1" si="23"/>
        <v>0.64379978100712498</v>
      </c>
      <c r="CI74" s="60">
        <f t="shared" ca="1" si="23"/>
        <v>0.37985472766487499</v>
      </c>
      <c r="CJ74" s="60">
        <f t="shared" ca="1" si="23"/>
        <v>0.28570073379637506</v>
      </c>
      <c r="CK74" s="60">
        <f t="shared" ca="1" si="23"/>
        <v>0.72835905505499998</v>
      </c>
      <c r="CL74" s="60">
        <f t="shared" ca="1" si="23"/>
        <v>0.79699457792500006</v>
      </c>
      <c r="CM74" s="60">
        <f t="shared" ca="1" si="23"/>
        <v>0.84375061991168754</v>
      </c>
      <c r="CN74" s="60">
        <f t="shared" ca="1" si="23"/>
        <v>0.75175866678037506</v>
      </c>
      <c r="CO74" s="60">
        <f t="shared" ca="1" si="23"/>
        <v>0.62235403013300006</v>
      </c>
      <c r="CP74" s="60">
        <f t="shared" ca="1" si="23"/>
        <v>0.49388362411731257</v>
      </c>
      <c r="CQ74" s="60">
        <f t="shared" ca="1" si="23"/>
        <v>0.55174364814112509</v>
      </c>
      <c r="CR74" s="60">
        <f t="shared" ca="1" si="23"/>
        <v>0.62770273659087505</v>
      </c>
    </row>
    <row r="75" spans="1:96" ht="15.75" x14ac:dyDescent="0.25">
      <c r="A75" s="34" t="s">
        <v>5277</v>
      </c>
      <c r="B75" s="56">
        <v>1355</v>
      </c>
      <c r="C75" s="56">
        <v>1984</v>
      </c>
      <c r="D75" s="56">
        <v>2094</v>
      </c>
      <c r="E75" s="56">
        <v>1358</v>
      </c>
      <c r="F75" s="56">
        <v>1757</v>
      </c>
      <c r="G75" s="56">
        <v>1477</v>
      </c>
      <c r="H75" s="56">
        <v>1956</v>
      </c>
      <c r="I75" s="56">
        <v>1539</v>
      </c>
      <c r="J75" s="56">
        <v>1634</v>
      </c>
      <c r="K75" s="56">
        <v>1735</v>
      </c>
      <c r="L75" s="56">
        <v>2150</v>
      </c>
      <c r="M75" s="56">
        <v>1683</v>
      </c>
      <c r="N75" s="56">
        <v>1845</v>
      </c>
      <c r="O75" s="56">
        <v>1692</v>
      </c>
      <c r="P75" s="26"/>
      <c r="Q75" s="8" t="s">
        <v>5166</v>
      </c>
      <c r="R75" s="8" t="s">
        <v>5054</v>
      </c>
      <c r="S75" s="35">
        <v>0.35274356102999999</v>
      </c>
      <c r="T75" s="35">
        <v>0.59106098579800004</v>
      </c>
      <c r="U75" s="35">
        <v>0.35331695331700003</v>
      </c>
      <c r="V75" s="35">
        <v>0.413468013468</v>
      </c>
      <c r="W75" s="35">
        <v>0.47910863509700002</v>
      </c>
      <c r="X75" s="35">
        <v>0.60524399125999995</v>
      </c>
      <c r="Y75" s="35">
        <v>0.78704487722299998</v>
      </c>
      <c r="Z75" s="35">
        <v>0.70574712643699999</v>
      </c>
      <c r="AA75" s="35">
        <v>0.62548934319299998</v>
      </c>
      <c r="AB75" s="35">
        <v>0.68163628279199995</v>
      </c>
      <c r="AC75" s="35">
        <v>0.778876722006</v>
      </c>
      <c r="AD75" s="35">
        <v>0.41991128634800001</v>
      </c>
      <c r="AE75" s="35">
        <v>0.35350457118</v>
      </c>
      <c r="AF75" s="35">
        <v>0.239198218263</v>
      </c>
      <c r="AH75" s="34" t="s">
        <v>5277</v>
      </c>
      <c r="AI75" s="34">
        <f t="shared" ca="1" si="20"/>
        <v>0.559409594096</v>
      </c>
      <c r="AJ75" s="34">
        <f t="shared" ca="1" si="20"/>
        <v>0.40927419354799999</v>
      </c>
      <c r="AK75" s="34">
        <f t="shared" ca="1" si="20"/>
        <v>0.62225405921700006</v>
      </c>
      <c r="AL75" s="34">
        <f t="shared" ca="1" si="20"/>
        <v>0.59793814433000003</v>
      </c>
      <c r="AM75" s="34">
        <f t="shared" ca="1" si="20"/>
        <v>0.48833238474700003</v>
      </c>
      <c r="AN75" s="34">
        <f t="shared" ca="1" si="20"/>
        <v>0.35815842924800001</v>
      </c>
      <c r="AO75" s="34">
        <f t="shared" ca="1" si="20"/>
        <v>0.43098159509200001</v>
      </c>
      <c r="AP75" s="34">
        <f t="shared" ca="1" si="20"/>
        <v>0.50097465886899994</v>
      </c>
      <c r="AQ75" s="34">
        <f t="shared" ca="1" si="20"/>
        <v>0.553855569155</v>
      </c>
      <c r="AR75" s="34">
        <f t="shared" ca="1" si="20"/>
        <v>0.393659942363</v>
      </c>
      <c r="AS75" s="34">
        <f t="shared" ca="1" si="20"/>
        <v>0.24604651162800001</v>
      </c>
      <c r="AT75" s="34">
        <f t="shared" ca="1" si="20"/>
        <v>0.46226975638700002</v>
      </c>
      <c r="AU75" s="34">
        <f t="shared" ca="1" si="20"/>
        <v>0.60542005420099998</v>
      </c>
      <c r="AV75" s="34">
        <f t="shared" ca="1" si="20"/>
        <v>0.679669030733</v>
      </c>
      <c r="CA75" s="62"/>
      <c r="CB75" s="62"/>
    </row>
    <row r="76" spans="1:96" ht="15.75" x14ac:dyDescent="0.25">
      <c r="A76" s="34" t="s">
        <v>5278</v>
      </c>
      <c r="B76" s="56">
        <v>2066</v>
      </c>
      <c r="C76" s="56">
        <v>2848</v>
      </c>
      <c r="D76" s="56">
        <v>3146</v>
      </c>
      <c r="E76" s="56">
        <v>1961</v>
      </c>
      <c r="F76" s="56">
        <v>2812</v>
      </c>
      <c r="G76" s="56">
        <v>2590</v>
      </c>
      <c r="H76" s="56">
        <v>3514</v>
      </c>
      <c r="I76" s="56">
        <v>3528</v>
      </c>
      <c r="J76" s="56">
        <v>3626</v>
      </c>
      <c r="K76" s="56">
        <v>3257</v>
      </c>
      <c r="L76" s="56">
        <v>3516</v>
      </c>
      <c r="M76" s="56">
        <v>2748</v>
      </c>
      <c r="N76" s="56">
        <v>2683</v>
      </c>
      <c r="O76" s="56">
        <v>2865</v>
      </c>
      <c r="P76" s="26"/>
      <c r="Q76" s="8" t="s">
        <v>5166</v>
      </c>
      <c r="R76" s="8" t="s">
        <v>5056</v>
      </c>
      <c r="S76" s="35">
        <v>0</v>
      </c>
      <c r="T76" s="35">
        <v>4.1771094402699997E-4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3.8314176245200001E-4</v>
      </c>
      <c r="AA76" s="35">
        <v>4.3497172683799998E-4</v>
      </c>
      <c r="AB76" s="35">
        <v>4.4464206313900003E-4</v>
      </c>
      <c r="AC76" s="35">
        <v>0</v>
      </c>
      <c r="AD76" s="35">
        <v>0</v>
      </c>
      <c r="AE76" s="35">
        <v>0</v>
      </c>
      <c r="AF76" s="35">
        <v>0</v>
      </c>
      <c r="AH76" s="34" t="s">
        <v>5278</v>
      </c>
      <c r="AI76" s="34">
        <f t="shared" ca="1" si="20"/>
        <v>0.62052274927399997</v>
      </c>
      <c r="AJ76" s="34">
        <f t="shared" ca="1" si="20"/>
        <v>0.49157303370799998</v>
      </c>
      <c r="AK76" s="34">
        <f t="shared" ca="1" si="20"/>
        <v>0.56420851875400002</v>
      </c>
      <c r="AL76" s="34">
        <f t="shared" ca="1" si="20"/>
        <v>0.52881183069899995</v>
      </c>
      <c r="AM76" s="34">
        <f t="shared" ca="1" si="20"/>
        <v>0.37482219061200001</v>
      </c>
      <c r="AN76" s="34">
        <f t="shared" ca="1" si="20"/>
        <v>0.257142857143</v>
      </c>
      <c r="AO76" s="34">
        <f t="shared" ca="1" si="20"/>
        <v>0.53585657370499995</v>
      </c>
      <c r="AP76" s="34">
        <f t="shared" ca="1" si="20"/>
        <v>0.61649659863899997</v>
      </c>
      <c r="AQ76" s="34">
        <f t="shared" ca="1" si="20"/>
        <v>0.69001654715899996</v>
      </c>
      <c r="AR76" s="34">
        <f t="shared" ca="1" si="20"/>
        <v>0.47190666257300001</v>
      </c>
      <c r="AS76" s="34">
        <f t="shared" ca="1" si="20"/>
        <v>0.33162684869199999</v>
      </c>
      <c r="AT76" s="34">
        <f t="shared" ca="1" si="20"/>
        <v>0.506550218341</v>
      </c>
      <c r="AU76" s="34">
        <f t="shared" ca="1" si="20"/>
        <v>0.55646664181899996</v>
      </c>
      <c r="AV76" s="34">
        <f t="shared" ca="1" si="20"/>
        <v>0.67574171029700003</v>
      </c>
      <c r="AW76" s="2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CA76"/>
      <c r="CB76"/>
    </row>
    <row r="77" spans="1:96" ht="15.75" x14ac:dyDescent="0.25">
      <c r="A77" s="34" t="s">
        <v>5279</v>
      </c>
      <c r="B77" s="56">
        <v>2371</v>
      </c>
      <c r="C77" s="56">
        <v>2781</v>
      </c>
      <c r="D77" s="56">
        <v>2937</v>
      </c>
      <c r="E77" s="56">
        <v>2331</v>
      </c>
      <c r="F77" s="56">
        <v>2920</v>
      </c>
      <c r="G77" s="56">
        <v>1950</v>
      </c>
      <c r="H77" s="56">
        <v>3523</v>
      </c>
      <c r="I77" s="56">
        <v>3184</v>
      </c>
      <c r="J77" s="56">
        <v>3189</v>
      </c>
      <c r="K77" s="56">
        <v>2764</v>
      </c>
      <c r="L77" s="56">
        <v>3139</v>
      </c>
      <c r="M77" s="56">
        <v>2645</v>
      </c>
      <c r="N77" s="56">
        <v>3455</v>
      </c>
      <c r="O77" s="56">
        <v>2758</v>
      </c>
      <c r="P77" s="26"/>
      <c r="Q77" s="8" t="s">
        <v>5166</v>
      </c>
      <c r="R77" s="8" t="s">
        <v>5058</v>
      </c>
      <c r="S77" s="35">
        <v>0</v>
      </c>
      <c r="T77" s="35">
        <v>0</v>
      </c>
      <c r="U77" s="35">
        <v>0</v>
      </c>
      <c r="V77" s="35">
        <v>0</v>
      </c>
      <c r="W77" s="35">
        <v>9.28505106778E-4</v>
      </c>
      <c r="X77" s="35">
        <v>1.4566642388900001E-3</v>
      </c>
      <c r="Y77" s="35">
        <v>0</v>
      </c>
      <c r="Z77" s="35">
        <v>7.6628352490400002E-4</v>
      </c>
      <c r="AA77" s="35">
        <v>0</v>
      </c>
      <c r="AB77" s="35">
        <v>0</v>
      </c>
      <c r="AC77" s="35">
        <v>7.0646414694499997E-4</v>
      </c>
      <c r="AD77" s="35">
        <v>0</v>
      </c>
      <c r="AE77" s="35">
        <v>0</v>
      </c>
      <c r="AF77" s="35">
        <v>1.3363028953199999E-3</v>
      </c>
      <c r="AH77" s="34" t="s">
        <v>5279</v>
      </c>
      <c r="AI77" s="34">
        <f t="shared" ca="1" si="20"/>
        <v>0.64403205398600005</v>
      </c>
      <c r="AJ77" s="34">
        <f t="shared" ca="1" si="20"/>
        <v>0.72527867673500002</v>
      </c>
      <c r="AK77" s="34">
        <f t="shared" ca="1" si="20"/>
        <v>0.62274429690199995</v>
      </c>
      <c r="AL77" s="34">
        <f t="shared" ca="1" si="20"/>
        <v>0.58429858429899995</v>
      </c>
      <c r="AM77" s="34">
        <f t="shared" ca="1" si="20"/>
        <v>0.27842465753399998</v>
      </c>
      <c r="AN77" s="34">
        <f t="shared" ca="1" si="20"/>
        <v>0.24256410256399999</v>
      </c>
      <c r="AO77" s="34">
        <f t="shared" ca="1" si="20"/>
        <v>0.81493045699699995</v>
      </c>
      <c r="AP77" s="34">
        <f t="shared" ca="1" si="20"/>
        <v>0.85866834170899997</v>
      </c>
      <c r="AQ77" s="34">
        <f t="shared" ca="1" si="20"/>
        <v>0.905926622766</v>
      </c>
      <c r="AR77" s="34">
        <f t="shared" ca="1" si="20"/>
        <v>0.80897250361799999</v>
      </c>
      <c r="AS77" s="34">
        <f t="shared" ca="1" si="20"/>
        <v>0.69321439948999997</v>
      </c>
      <c r="AT77" s="34">
        <f t="shared" ca="1" si="20"/>
        <v>0.50056710775000002</v>
      </c>
      <c r="AU77" s="34">
        <f t="shared" ca="1" si="20"/>
        <v>0.53661360347300002</v>
      </c>
      <c r="AV77" s="34">
        <f t="shared" ca="1" si="20"/>
        <v>0.65953589557699999</v>
      </c>
      <c r="AW77" s="26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CA77"/>
      <c r="CB77"/>
    </row>
    <row r="78" spans="1:96" ht="15.75" x14ac:dyDescent="0.25">
      <c r="A78" s="34" t="s">
        <v>5280</v>
      </c>
      <c r="B78" s="56">
        <v>1470</v>
      </c>
      <c r="C78" s="56">
        <v>2174</v>
      </c>
      <c r="D78" s="56">
        <v>2285</v>
      </c>
      <c r="E78" s="56">
        <v>1697</v>
      </c>
      <c r="F78" s="56">
        <v>2005</v>
      </c>
      <c r="G78" s="56">
        <v>2094</v>
      </c>
      <c r="H78" s="56">
        <v>2470</v>
      </c>
      <c r="I78" s="56">
        <v>2092</v>
      </c>
      <c r="J78" s="56">
        <v>1927</v>
      </c>
      <c r="K78" s="56">
        <v>2153</v>
      </c>
      <c r="L78" s="56">
        <v>2824</v>
      </c>
      <c r="M78" s="56">
        <v>2145</v>
      </c>
      <c r="N78" s="56">
        <v>2108</v>
      </c>
      <c r="O78" s="56">
        <v>1908</v>
      </c>
      <c r="P78" s="26"/>
      <c r="Q78" s="8" t="s">
        <v>5166</v>
      </c>
      <c r="R78" s="8" t="s">
        <v>5060</v>
      </c>
      <c r="S78" s="35">
        <v>0.64725643896999996</v>
      </c>
      <c r="T78" s="35">
        <v>0.40852130325800001</v>
      </c>
      <c r="U78" s="35">
        <v>0.64668304668300003</v>
      </c>
      <c r="V78" s="35">
        <v>0.586531986532</v>
      </c>
      <c r="W78" s="35">
        <v>0.51996285979599999</v>
      </c>
      <c r="X78" s="35">
        <v>0.39329934450100001</v>
      </c>
      <c r="Y78" s="35">
        <v>0.21295512277699999</v>
      </c>
      <c r="Z78" s="35">
        <v>0.29310344827599999</v>
      </c>
      <c r="AA78" s="35">
        <v>0.37407568508</v>
      </c>
      <c r="AB78" s="35">
        <v>0.31791907514500001</v>
      </c>
      <c r="AC78" s="35">
        <v>0.22041681384699999</v>
      </c>
      <c r="AD78" s="35">
        <v>0.58008871365199999</v>
      </c>
      <c r="AE78" s="35">
        <v>0.64649542882</v>
      </c>
      <c r="AF78" s="35">
        <v>0.759465478842</v>
      </c>
      <c r="AH78" s="34" t="s">
        <v>5280</v>
      </c>
      <c r="AI78" s="34">
        <f t="shared" ca="1" si="20"/>
        <v>0.59591836734699999</v>
      </c>
      <c r="AJ78" s="34">
        <f t="shared" ca="1" si="20"/>
        <v>0.836706531739</v>
      </c>
      <c r="AK78" s="34">
        <f t="shared" ca="1" si="20"/>
        <v>0.77374179431099999</v>
      </c>
      <c r="AL78" s="34">
        <f t="shared" ca="1" si="20"/>
        <v>0.65822038892199997</v>
      </c>
      <c r="AM78" s="34">
        <f t="shared" ca="1" si="20"/>
        <v>0.31920199501199997</v>
      </c>
      <c r="AN78" s="34">
        <f t="shared" ca="1" si="20"/>
        <v>0.22206303724900001</v>
      </c>
      <c r="AO78" s="34">
        <f t="shared" ca="1" si="20"/>
        <v>0.84898785425099998</v>
      </c>
      <c r="AP78" s="34">
        <f t="shared" ca="1" si="20"/>
        <v>0.88097514340299998</v>
      </c>
      <c r="AQ78" s="34">
        <f t="shared" ca="1" si="20"/>
        <v>0.90762843798699999</v>
      </c>
      <c r="AR78" s="34">
        <f t="shared" ca="1" si="20"/>
        <v>0.837900603809</v>
      </c>
      <c r="AS78" s="34">
        <f t="shared" ca="1" si="20"/>
        <v>0.75531161473099995</v>
      </c>
      <c r="AT78" s="34">
        <f t="shared" ca="1" si="20"/>
        <v>0.39813519813499998</v>
      </c>
      <c r="AU78" s="34">
        <f t="shared" ca="1" si="20"/>
        <v>0.43168880455399999</v>
      </c>
      <c r="AV78" s="34">
        <f t="shared" ca="1" si="20"/>
        <v>0.53354297693899999</v>
      </c>
      <c r="AW78" s="26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CA78"/>
      <c r="CB78"/>
    </row>
    <row r="79" spans="1:96" ht="15.75" x14ac:dyDescent="0.25">
      <c r="A79" s="34" t="s">
        <v>5281</v>
      </c>
      <c r="B79" s="56">
        <v>975</v>
      </c>
      <c r="C79" s="56">
        <v>1490</v>
      </c>
      <c r="D79" s="56">
        <v>1437</v>
      </c>
      <c r="E79" s="56">
        <v>941</v>
      </c>
      <c r="F79" s="56">
        <v>1128</v>
      </c>
      <c r="G79" s="56">
        <v>1434</v>
      </c>
      <c r="H79" s="56">
        <v>1488</v>
      </c>
      <c r="I79" s="56">
        <v>1331</v>
      </c>
      <c r="J79" s="56">
        <v>1494</v>
      </c>
      <c r="K79" s="56">
        <v>1173</v>
      </c>
      <c r="L79" s="56">
        <v>1528</v>
      </c>
      <c r="M79" s="56">
        <v>1415</v>
      </c>
      <c r="N79" s="56">
        <v>1259</v>
      </c>
      <c r="O79" s="56">
        <v>1828</v>
      </c>
      <c r="P79" s="26"/>
      <c r="Q79" s="8" t="s">
        <v>5166</v>
      </c>
      <c r="R79" s="8" t="s">
        <v>4973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H79" s="34" t="s">
        <v>5281</v>
      </c>
      <c r="AI79" s="34">
        <f t="shared" ca="1" si="20"/>
        <v>0.60512820512800003</v>
      </c>
      <c r="AJ79" s="34">
        <f t="shared" ca="1" si="20"/>
        <v>0.58791946308700005</v>
      </c>
      <c r="AK79" s="34">
        <f t="shared" ca="1" si="20"/>
        <v>0.68406402226899998</v>
      </c>
      <c r="AL79" s="34">
        <f t="shared" ca="1" si="20"/>
        <v>0.63549415515399998</v>
      </c>
      <c r="AM79" s="34">
        <f t="shared" ca="1" si="20"/>
        <v>0.462765957447</v>
      </c>
      <c r="AN79" s="34">
        <f t="shared" ca="1" si="20"/>
        <v>0.33612273361200001</v>
      </c>
      <c r="AO79" s="34">
        <f t="shared" ca="1" si="20"/>
        <v>0.641129032258</v>
      </c>
      <c r="AP79" s="34">
        <f t="shared" ca="1" si="20"/>
        <v>0.71750563486100005</v>
      </c>
      <c r="AQ79" s="34">
        <f t="shared" ca="1" si="20"/>
        <v>0.77376171352099998</v>
      </c>
      <c r="AR79" s="34">
        <f t="shared" ca="1" si="20"/>
        <v>0.71270247229299999</v>
      </c>
      <c r="AS79" s="34">
        <f t="shared" ca="1" si="20"/>
        <v>0.56217277486899997</v>
      </c>
      <c r="AT79" s="34">
        <f t="shared" ca="1" si="20"/>
        <v>0.454416961131</v>
      </c>
      <c r="AU79" s="34">
        <f t="shared" ca="1" si="20"/>
        <v>0.62192216044500004</v>
      </c>
      <c r="AV79" s="34">
        <f t="shared" ca="1" si="20"/>
        <v>0.65371991247299999</v>
      </c>
      <c r="AW79" s="26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CA79"/>
      <c r="CB79"/>
    </row>
    <row r="80" spans="1:96" ht="16.5" thickBot="1" x14ac:dyDescent="0.3">
      <c r="A80" s="34" t="s">
        <v>5282</v>
      </c>
      <c r="B80" s="56">
        <v>2504</v>
      </c>
      <c r="C80" s="56">
        <v>2972</v>
      </c>
      <c r="D80" s="56">
        <v>4339</v>
      </c>
      <c r="E80" s="56">
        <v>2378</v>
      </c>
      <c r="F80" s="56">
        <v>2876</v>
      </c>
      <c r="G80" s="56">
        <v>2544</v>
      </c>
      <c r="H80" s="56">
        <v>4043</v>
      </c>
      <c r="I80" s="56">
        <v>3265</v>
      </c>
      <c r="J80" s="56">
        <v>3070</v>
      </c>
      <c r="K80" s="56">
        <v>2876</v>
      </c>
      <c r="L80" s="56">
        <v>3980</v>
      </c>
      <c r="M80" s="56">
        <v>3339</v>
      </c>
      <c r="N80" s="56">
        <v>3422</v>
      </c>
      <c r="O80" s="56">
        <v>3149</v>
      </c>
      <c r="P80" s="26"/>
      <c r="Q80" s="40" t="s">
        <v>5166</v>
      </c>
      <c r="R80" s="40" t="s">
        <v>52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H80" s="34" t="s">
        <v>5282</v>
      </c>
      <c r="AI80" s="34">
        <f t="shared" ca="1" si="20"/>
        <v>0.63698083067099998</v>
      </c>
      <c r="AJ80" s="34">
        <f t="shared" ca="1" si="20"/>
        <v>0.69010767160200004</v>
      </c>
      <c r="AK80" s="34">
        <f t="shared" ca="1" si="20"/>
        <v>0.62779442267800001</v>
      </c>
      <c r="AL80" s="34">
        <f t="shared" ca="1" si="20"/>
        <v>0.61648444070599995</v>
      </c>
      <c r="AM80" s="34">
        <f t="shared" ca="1" si="20"/>
        <v>0.347705146036</v>
      </c>
      <c r="AN80" s="34">
        <f t="shared" ca="1" si="20"/>
        <v>0.26768867924500001</v>
      </c>
      <c r="AO80" s="34">
        <f t="shared" ca="1" si="20"/>
        <v>0.692060351224</v>
      </c>
      <c r="AP80" s="34">
        <f t="shared" ca="1" si="20"/>
        <v>0.77120980091900004</v>
      </c>
      <c r="AQ80" s="34">
        <f t="shared" ca="1" si="20"/>
        <v>0.82605863192200002</v>
      </c>
      <c r="AR80" s="34">
        <f t="shared" ca="1" si="20"/>
        <v>0.78372739916599998</v>
      </c>
      <c r="AS80" s="34">
        <f t="shared" ca="1" si="20"/>
        <v>0.64396984924599998</v>
      </c>
      <c r="AT80" s="34">
        <f t="shared" ca="1" si="20"/>
        <v>0.50584007187799995</v>
      </c>
      <c r="AU80" s="34">
        <f t="shared" ca="1" si="20"/>
        <v>0.54471069549999995</v>
      </c>
      <c r="AV80" s="34">
        <f t="shared" ca="1" si="20"/>
        <v>0.64782470625599997</v>
      </c>
      <c r="AW80" s="26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CA80"/>
      <c r="CB80"/>
    </row>
    <row r="81" spans="1:80" ht="15.75" x14ac:dyDescent="0.25">
      <c r="A81" s="34" t="s">
        <v>5283</v>
      </c>
      <c r="B81" s="56">
        <v>1303</v>
      </c>
      <c r="C81" s="56">
        <v>1654</v>
      </c>
      <c r="D81" s="56">
        <v>1140</v>
      </c>
      <c r="E81" s="56">
        <v>945</v>
      </c>
      <c r="F81" s="56">
        <v>1360</v>
      </c>
      <c r="G81" s="56">
        <v>1145</v>
      </c>
      <c r="H81" s="56">
        <v>1870</v>
      </c>
      <c r="I81" s="56">
        <v>1648</v>
      </c>
      <c r="J81" s="56">
        <v>1461</v>
      </c>
      <c r="K81" s="56">
        <v>1464</v>
      </c>
      <c r="L81" s="56">
        <v>1946</v>
      </c>
      <c r="M81" s="56">
        <v>1447</v>
      </c>
      <c r="N81" s="56">
        <v>1428</v>
      </c>
      <c r="O81" s="56">
        <v>1411</v>
      </c>
      <c r="P81" s="26"/>
      <c r="Q81" s="8" t="s">
        <v>5168</v>
      </c>
      <c r="R81" s="8" t="s">
        <v>5054</v>
      </c>
      <c r="S81" s="35">
        <v>0.23394723743199999</v>
      </c>
      <c r="T81" s="35">
        <v>0.54862444017900003</v>
      </c>
      <c r="U81" s="35">
        <v>0.324571112341</v>
      </c>
      <c r="V81" s="35">
        <v>0.33388429752100002</v>
      </c>
      <c r="W81" s="35">
        <v>0.72655758338599996</v>
      </c>
      <c r="X81" s="35">
        <v>0.868877166541</v>
      </c>
      <c r="Y81" s="35">
        <v>0.67766874814199995</v>
      </c>
      <c r="Z81" s="35">
        <v>0.56891589382800001</v>
      </c>
      <c r="AA81" s="35">
        <v>0.47066492829200002</v>
      </c>
      <c r="AB81" s="35">
        <v>0.54905114184600001</v>
      </c>
      <c r="AC81" s="35">
        <v>0.68657915885300003</v>
      </c>
      <c r="AD81" s="35">
        <v>0.31164951875199998</v>
      </c>
      <c r="AE81" s="35">
        <v>0.27459147709100001</v>
      </c>
      <c r="AF81" s="35">
        <v>0.207271597265</v>
      </c>
      <c r="AH81" s="34" t="s">
        <v>5283</v>
      </c>
      <c r="AI81" s="34">
        <f t="shared" ca="1" si="20"/>
        <v>0.63622409823500004</v>
      </c>
      <c r="AJ81" s="34">
        <f t="shared" ca="1" si="20"/>
        <v>0.511487303507</v>
      </c>
      <c r="AK81" s="34">
        <f t="shared" ca="1" si="20"/>
        <v>0.60701754385999995</v>
      </c>
      <c r="AL81" s="34">
        <f t="shared" ca="1" si="20"/>
        <v>0.57037037037000005</v>
      </c>
      <c r="AM81" s="34">
        <f t="shared" ca="1" si="20"/>
        <v>0.36691176470600001</v>
      </c>
      <c r="AN81" s="34">
        <f t="shared" ca="1" si="20"/>
        <v>0.25327510917000001</v>
      </c>
      <c r="AO81" s="34">
        <f t="shared" ca="1" si="20"/>
        <v>0.50320855615000004</v>
      </c>
      <c r="AP81" s="34">
        <f t="shared" ca="1" si="20"/>
        <v>0.665655339806</v>
      </c>
      <c r="AQ81" s="34">
        <f t="shared" ca="1" si="20"/>
        <v>0.73990417522200003</v>
      </c>
      <c r="AR81" s="34">
        <f t="shared" ca="1" si="20"/>
        <v>0.52868852459000004</v>
      </c>
      <c r="AS81" s="34">
        <f t="shared" ca="1" si="20"/>
        <v>0.39671120246699998</v>
      </c>
      <c r="AT81" s="34">
        <f t="shared" ca="1" si="20"/>
        <v>0.57014512785100002</v>
      </c>
      <c r="AU81" s="34">
        <f t="shared" ca="1" si="20"/>
        <v>0.60504201680699998</v>
      </c>
      <c r="AV81" s="34">
        <f t="shared" ca="1" si="20"/>
        <v>0.75194897236000002</v>
      </c>
      <c r="AW81" s="26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CA81"/>
      <c r="CB81"/>
    </row>
    <row r="82" spans="1:80" ht="15.75" x14ac:dyDescent="0.25">
      <c r="A82" s="34" t="s">
        <v>5284</v>
      </c>
      <c r="B82" s="56">
        <v>1504</v>
      </c>
      <c r="C82" s="56">
        <v>1231</v>
      </c>
      <c r="D82" s="56">
        <v>1597</v>
      </c>
      <c r="E82" s="56">
        <v>969</v>
      </c>
      <c r="F82" s="56">
        <v>1328</v>
      </c>
      <c r="G82" s="56">
        <v>1346</v>
      </c>
      <c r="H82" s="56">
        <v>1959</v>
      </c>
      <c r="I82" s="56">
        <v>1304</v>
      </c>
      <c r="J82" s="56">
        <v>1460</v>
      </c>
      <c r="K82" s="56">
        <v>1604</v>
      </c>
      <c r="L82" s="56">
        <v>2823</v>
      </c>
      <c r="M82" s="56">
        <v>1376</v>
      </c>
      <c r="N82" s="56">
        <v>1743</v>
      </c>
      <c r="O82" s="56">
        <v>1454</v>
      </c>
      <c r="P82" s="26"/>
      <c r="Q82" s="8" t="s">
        <v>5168</v>
      </c>
      <c r="R82" s="8" t="s">
        <v>5056</v>
      </c>
      <c r="S82" s="35">
        <v>0</v>
      </c>
      <c r="T82" s="35">
        <v>0</v>
      </c>
      <c r="U82" s="35">
        <v>0</v>
      </c>
      <c r="V82" s="35">
        <v>0</v>
      </c>
      <c r="W82" s="35">
        <v>6.2932662051599995E-4</v>
      </c>
      <c r="X82" s="35">
        <v>0</v>
      </c>
      <c r="Y82" s="35">
        <v>2.97353553375E-4</v>
      </c>
      <c r="Z82" s="35">
        <v>3.1979533098800003E-4</v>
      </c>
      <c r="AA82" s="35">
        <v>2.6075619295999998E-4</v>
      </c>
      <c r="AB82" s="35">
        <v>0</v>
      </c>
      <c r="AC82" s="35">
        <v>5.3576212161800002E-4</v>
      </c>
      <c r="AD82" s="35">
        <v>3.3189512114199999E-4</v>
      </c>
      <c r="AE82" s="35">
        <v>0</v>
      </c>
      <c r="AF82" s="35">
        <v>0</v>
      </c>
      <c r="AH82" s="34" t="s">
        <v>5284</v>
      </c>
      <c r="AI82" s="34">
        <f t="shared" ca="1" si="20"/>
        <v>0.49800531914899998</v>
      </c>
      <c r="AJ82" s="34">
        <f t="shared" ca="1" si="20"/>
        <v>0.694557270512</v>
      </c>
      <c r="AK82" s="34">
        <f t="shared" ca="1" si="20"/>
        <v>0.66687539135899998</v>
      </c>
      <c r="AL82" s="34">
        <f t="shared" ca="1" si="20"/>
        <v>0.64396284829700001</v>
      </c>
      <c r="AM82" s="34">
        <f t="shared" ca="1" si="20"/>
        <v>0.42018072289199998</v>
      </c>
      <c r="AN82" s="34">
        <f t="shared" ca="1" si="20"/>
        <v>0.347696879643</v>
      </c>
      <c r="AO82" s="34">
        <f t="shared" ca="1" si="20"/>
        <v>0.60285860132699998</v>
      </c>
      <c r="AP82" s="34">
        <f t="shared" ca="1" si="20"/>
        <v>0.76993865030700004</v>
      </c>
      <c r="AQ82" s="34">
        <f t="shared" ca="1" si="20"/>
        <v>0.81712328767099995</v>
      </c>
      <c r="AR82" s="34">
        <f t="shared" ca="1" si="20"/>
        <v>0.66396508728199999</v>
      </c>
      <c r="AS82" s="34">
        <f t="shared" ca="1" si="20"/>
        <v>0.46369110875000003</v>
      </c>
      <c r="AT82" s="34">
        <f t="shared" ca="1" si="20"/>
        <v>0.43895348837199999</v>
      </c>
      <c r="AU82" s="34">
        <f t="shared" ca="1" si="20"/>
        <v>0.45783132530100001</v>
      </c>
      <c r="AV82" s="34">
        <f t="shared" ca="1" si="20"/>
        <v>0.58253094910600001</v>
      </c>
      <c r="AW82" s="26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CA82"/>
      <c r="CB82"/>
    </row>
    <row r="83" spans="1:80" ht="15.75" x14ac:dyDescent="0.25">
      <c r="A83" s="34" t="s">
        <v>5285</v>
      </c>
      <c r="B83" s="56">
        <v>748</v>
      </c>
      <c r="C83" s="56">
        <v>888</v>
      </c>
      <c r="D83" s="56">
        <v>1492</v>
      </c>
      <c r="E83" s="56">
        <v>766</v>
      </c>
      <c r="F83" s="56">
        <v>1447</v>
      </c>
      <c r="G83" s="56">
        <v>529</v>
      </c>
      <c r="H83" s="56">
        <v>1191</v>
      </c>
      <c r="I83" s="56">
        <v>932</v>
      </c>
      <c r="J83" s="56">
        <v>959</v>
      </c>
      <c r="K83" s="56">
        <v>948</v>
      </c>
      <c r="L83" s="56">
        <v>1828</v>
      </c>
      <c r="M83" s="56">
        <v>1086</v>
      </c>
      <c r="N83" s="56">
        <v>926</v>
      </c>
      <c r="O83" s="56">
        <v>795</v>
      </c>
      <c r="P83" s="26"/>
      <c r="Q83" s="8" t="s">
        <v>5168</v>
      </c>
      <c r="R83" s="8" t="s">
        <v>5058</v>
      </c>
      <c r="S83" s="35">
        <v>0</v>
      </c>
      <c r="T83" s="35">
        <v>3.19897632758E-4</v>
      </c>
      <c r="U83" s="35">
        <v>2.7670171555099998E-4</v>
      </c>
      <c r="V83" s="35">
        <v>0</v>
      </c>
      <c r="W83" s="35">
        <v>3.1466331025799998E-4</v>
      </c>
      <c r="X83" s="35">
        <v>0</v>
      </c>
      <c r="Y83" s="35">
        <v>2.97353553375E-4</v>
      </c>
      <c r="Z83" s="35">
        <v>3.1979533098800003E-4</v>
      </c>
      <c r="AA83" s="35">
        <v>7.8226857887899999E-4</v>
      </c>
      <c r="AB83" s="35">
        <v>0</v>
      </c>
      <c r="AC83" s="35">
        <v>2.6788106080900001E-4</v>
      </c>
      <c r="AD83" s="35">
        <v>0</v>
      </c>
      <c r="AE83" s="35">
        <v>3.2041012496000001E-4</v>
      </c>
      <c r="AF83" s="35">
        <v>0</v>
      </c>
      <c r="AH83" s="34" t="s">
        <v>5285</v>
      </c>
      <c r="AI83" s="34">
        <f t="shared" ca="1" si="20"/>
        <v>0.55481283422500005</v>
      </c>
      <c r="AJ83" s="34">
        <f t="shared" ca="1" si="20"/>
        <v>0.38513513513499997</v>
      </c>
      <c r="AK83" s="34">
        <f t="shared" ca="1" si="20"/>
        <v>0.58713136729199999</v>
      </c>
      <c r="AL83" s="34">
        <f t="shared" ca="1" si="20"/>
        <v>0.56135770235000004</v>
      </c>
      <c r="AM83" s="34">
        <f t="shared" ca="1" si="20"/>
        <v>0.46440912232199999</v>
      </c>
      <c r="AN83" s="34">
        <f t="shared" ca="1" si="20"/>
        <v>0.45557655954600002</v>
      </c>
      <c r="AO83" s="34">
        <f t="shared" ca="1" si="20"/>
        <v>0.39546599496200002</v>
      </c>
      <c r="AP83" s="34">
        <f t="shared" ca="1" si="20"/>
        <v>0.46459227467800002</v>
      </c>
      <c r="AQ83" s="34">
        <f t="shared" ca="1" si="20"/>
        <v>0.54848800834199996</v>
      </c>
      <c r="AR83" s="34">
        <f t="shared" ca="1" si="20"/>
        <v>0.36919831223600003</v>
      </c>
      <c r="AS83" s="34">
        <f t="shared" ca="1" si="20"/>
        <v>0.24507658643300001</v>
      </c>
      <c r="AT83" s="34">
        <f t="shared" ca="1" si="20"/>
        <v>0.43278084714499998</v>
      </c>
      <c r="AU83" s="34">
        <f t="shared" ca="1" si="20"/>
        <v>0.55183585313200001</v>
      </c>
      <c r="AV83" s="34">
        <f t="shared" ca="1" si="20"/>
        <v>0.65031446540899995</v>
      </c>
      <c r="AW83" s="26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CA83"/>
      <c r="CB83"/>
    </row>
    <row r="84" spans="1:80" ht="15.75" x14ac:dyDescent="0.25">
      <c r="A84" s="34" t="s">
        <v>5286</v>
      </c>
      <c r="B84" s="56">
        <v>1655</v>
      </c>
      <c r="C84" s="56">
        <v>1780</v>
      </c>
      <c r="D84" s="56">
        <v>1690</v>
      </c>
      <c r="E84" s="56">
        <v>1405</v>
      </c>
      <c r="F84" s="56">
        <v>1676</v>
      </c>
      <c r="G84" s="56">
        <v>1391</v>
      </c>
      <c r="H84" s="56">
        <v>2004</v>
      </c>
      <c r="I84" s="56">
        <v>1827</v>
      </c>
      <c r="J84" s="56">
        <v>1702</v>
      </c>
      <c r="K84" s="56">
        <v>1666</v>
      </c>
      <c r="L84" s="56">
        <v>2615</v>
      </c>
      <c r="M84" s="56">
        <v>1795</v>
      </c>
      <c r="N84" s="56">
        <v>1943</v>
      </c>
      <c r="O84" s="56">
        <v>2032</v>
      </c>
      <c r="P84" s="26"/>
      <c r="Q84" s="8" t="s">
        <v>5168</v>
      </c>
      <c r="R84" s="8" t="s">
        <v>5060</v>
      </c>
      <c r="S84" s="35">
        <v>0.76605276256800003</v>
      </c>
      <c r="T84" s="35">
        <v>0.45105566218799997</v>
      </c>
      <c r="U84" s="35">
        <v>0.67515218594399995</v>
      </c>
      <c r="V84" s="35">
        <v>0.66611570247899998</v>
      </c>
      <c r="W84" s="35">
        <v>0.27249842668300001</v>
      </c>
      <c r="X84" s="35">
        <v>0.131122833459</v>
      </c>
      <c r="Y84" s="35">
        <v>0.32173654475199998</v>
      </c>
      <c r="Z84" s="35">
        <v>0.43044451551000001</v>
      </c>
      <c r="AA84" s="35">
        <v>0.52829204693599996</v>
      </c>
      <c r="AB84" s="35">
        <v>0.45094885815399999</v>
      </c>
      <c r="AC84" s="35">
        <v>0.312617197964</v>
      </c>
      <c r="AD84" s="35">
        <v>0.68801858612699995</v>
      </c>
      <c r="AE84" s="35">
        <v>0.72508811278399998</v>
      </c>
      <c r="AF84" s="35">
        <v>0.792728402735</v>
      </c>
      <c r="AH84" s="34" t="s">
        <v>5286</v>
      </c>
      <c r="AI84" s="34">
        <f t="shared" ca="1" si="20"/>
        <v>0.60966767371599995</v>
      </c>
      <c r="AJ84" s="34">
        <f t="shared" ca="1" si="20"/>
        <v>0.52921348314600003</v>
      </c>
      <c r="AK84" s="34">
        <f t="shared" ca="1" si="20"/>
        <v>0.661538461538</v>
      </c>
      <c r="AL84" s="34">
        <f t="shared" ca="1" si="20"/>
        <v>0.62491103202800002</v>
      </c>
      <c r="AM84" s="34">
        <f t="shared" ca="1" si="20"/>
        <v>0.48508353222</v>
      </c>
      <c r="AN84" s="34">
        <f t="shared" ca="1" si="20"/>
        <v>0.38102084831100003</v>
      </c>
      <c r="AO84" s="34">
        <f t="shared" ca="1" si="20"/>
        <v>0.53443113772499995</v>
      </c>
      <c r="AP84" s="34">
        <f t="shared" ca="1" si="20"/>
        <v>0.66830870279099996</v>
      </c>
      <c r="AQ84" s="34">
        <f t="shared" ca="1" si="20"/>
        <v>0.72679200940099997</v>
      </c>
      <c r="AR84" s="34">
        <f t="shared" ca="1" si="20"/>
        <v>0.52340936374500002</v>
      </c>
      <c r="AS84" s="34">
        <f t="shared" ca="1" si="20"/>
        <v>0.34875717017199998</v>
      </c>
      <c r="AT84" s="34">
        <f t="shared" ca="1" si="20"/>
        <v>0.52813370473499999</v>
      </c>
      <c r="AU84" s="34">
        <f t="shared" ca="1" si="20"/>
        <v>0.56767884714399997</v>
      </c>
      <c r="AV84" s="34">
        <f t="shared" ca="1" si="20"/>
        <v>0.66633858267699997</v>
      </c>
      <c r="AW84" s="26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CA84"/>
      <c r="CB84"/>
    </row>
    <row r="85" spans="1:80" ht="15.75" x14ac:dyDescent="0.25">
      <c r="A85" s="34" t="s">
        <v>5287</v>
      </c>
      <c r="B85" s="56">
        <v>2410</v>
      </c>
      <c r="C85" s="56">
        <v>3339</v>
      </c>
      <c r="D85" s="56">
        <v>3337</v>
      </c>
      <c r="E85" s="56">
        <v>2435</v>
      </c>
      <c r="F85" s="56">
        <v>3499</v>
      </c>
      <c r="G85" s="56">
        <v>2437</v>
      </c>
      <c r="H85" s="56">
        <v>3785</v>
      </c>
      <c r="I85" s="56">
        <v>3013</v>
      </c>
      <c r="J85" s="56">
        <v>2967</v>
      </c>
      <c r="K85" s="56">
        <v>3027</v>
      </c>
      <c r="L85" s="56">
        <v>4179</v>
      </c>
      <c r="M85" s="56">
        <v>3015</v>
      </c>
      <c r="N85" s="56">
        <v>3086</v>
      </c>
      <c r="O85" s="56">
        <v>2932</v>
      </c>
      <c r="P85" s="26"/>
      <c r="Q85" s="8" t="s">
        <v>5168</v>
      </c>
      <c r="R85" s="8" t="s">
        <v>4973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H85" s="34" t="s">
        <v>5287</v>
      </c>
      <c r="AI85" s="34">
        <f t="shared" ca="1" si="20"/>
        <v>0.76348547717799997</v>
      </c>
      <c r="AJ85" s="34">
        <f t="shared" ca="1" si="20"/>
        <v>0.74722970949400003</v>
      </c>
      <c r="AK85" s="34">
        <f t="shared" ca="1" si="20"/>
        <v>0.654480071921</v>
      </c>
      <c r="AL85" s="34">
        <f t="shared" ca="1" si="20"/>
        <v>0.59507186858299999</v>
      </c>
      <c r="AM85" s="34">
        <f t="shared" ca="1" si="20"/>
        <v>0.38753929694200001</v>
      </c>
      <c r="AN85" s="34">
        <f t="shared" ca="1" si="20"/>
        <v>0.311038161674</v>
      </c>
      <c r="AO85" s="34">
        <f t="shared" ca="1" si="20"/>
        <v>0.76882430647300004</v>
      </c>
      <c r="AP85" s="34">
        <f t="shared" ca="1" si="20"/>
        <v>0.87520743445100002</v>
      </c>
      <c r="AQ85" s="34">
        <f t="shared" ca="1" si="20"/>
        <v>0.90562858105800004</v>
      </c>
      <c r="AR85" s="34">
        <f t="shared" ca="1" si="20"/>
        <v>0.77172117608199997</v>
      </c>
      <c r="AS85" s="34">
        <f t="shared" ca="1" si="20"/>
        <v>0.59894711653499999</v>
      </c>
      <c r="AT85" s="34">
        <f t="shared" ca="1" si="20"/>
        <v>0.61094527363200002</v>
      </c>
      <c r="AU85" s="34">
        <f t="shared" ca="1" si="20"/>
        <v>0.66461438755699997</v>
      </c>
      <c r="AV85" s="34">
        <f t="shared" ca="1" si="20"/>
        <v>0.763983628922</v>
      </c>
      <c r="AW85" s="26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CA85"/>
      <c r="CB85"/>
    </row>
    <row r="86" spans="1:80" ht="16.5" thickBot="1" x14ac:dyDescent="0.3">
      <c r="A86" s="34" t="s">
        <v>5288</v>
      </c>
      <c r="B86" s="56">
        <v>3210</v>
      </c>
      <c r="C86" s="56">
        <v>3486</v>
      </c>
      <c r="D86" s="56">
        <v>3401</v>
      </c>
      <c r="E86" s="56">
        <v>2430</v>
      </c>
      <c r="F86" s="56">
        <v>3161</v>
      </c>
      <c r="G86" s="56">
        <v>2663</v>
      </c>
      <c r="H86" s="56">
        <v>4440</v>
      </c>
      <c r="I86" s="56">
        <v>3857</v>
      </c>
      <c r="J86" s="56">
        <v>3063</v>
      </c>
      <c r="K86" s="56">
        <v>3924</v>
      </c>
      <c r="L86" s="56">
        <v>5065</v>
      </c>
      <c r="M86" s="56">
        <v>3937</v>
      </c>
      <c r="N86" s="56">
        <v>4120</v>
      </c>
      <c r="O86" s="56">
        <v>3882</v>
      </c>
      <c r="P86" s="26"/>
      <c r="Q86" s="40" t="s">
        <v>5168</v>
      </c>
      <c r="R86" s="40" t="s">
        <v>52</v>
      </c>
      <c r="S86" s="41">
        <v>0</v>
      </c>
      <c r="T86" s="41">
        <v>0</v>
      </c>
      <c r="U86" s="41">
        <v>0</v>
      </c>
      <c r="V86" s="41">
        <v>0</v>
      </c>
      <c r="W86" s="41">
        <v>0</v>
      </c>
      <c r="X86" s="41">
        <v>0</v>
      </c>
      <c r="Y86" s="41">
        <v>0</v>
      </c>
      <c r="Z86" s="41">
        <v>0</v>
      </c>
      <c r="AA86" s="41">
        <v>0</v>
      </c>
      <c r="AB86" s="41">
        <v>0</v>
      </c>
      <c r="AC86" s="41">
        <v>0</v>
      </c>
      <c r="AD86" s="41">
        <v>0</v>
      </c>
      <c r="AE86" s="41">
        <v>0</v>
      </c>
      <c r="AF86" s="41">
        <v>0</v>
      </c>
      <c r="AH86" s="34" t="s">
        <v>5288</v>
      </c>
      <c r="AI86" s="34">
        <f t="shared" ca="1" si="20"/>
        <v>0.64485981308399998</v>
      </c>
      <c r="AJ86" s="34">
        <f t="shared" ca="1" si="20"/>
        <v>0.786001147447</v>
      </c>
      <c r="AK86" s="34">
        <f t="shared" ca="1" si="20"/>
        <v>0.71537783005</v>
      </c>
      <c r="AL86" s="34">
        <f t="shared" ca="1" si="20"/>
        <v>0.63004115226299995</v>
      </c>
      <c r="AM86" s="34">
        <f t="shared" ca="1" si="20"/>
        <v>0.21164188547900001</v>
      </c>
      <c r="AN86" s="34">
        <f t="shared" ca="1" si="20"/>
        <v>0.13067968456599999</v>
      </c>
      <c r="AO86" s="34">
        <f t="shared" ca="1" si="20"/>
        <v>0.77319819819799995</v>
      </c>
      <c r="AP86" s="34">
        <f t="shared" ca="1" si="20"/>
        <v>0.83406792844199995</v>
      </c>
      <c r="AQ86" s="34">
        <f t="shared" ca="1" si="20"/>
        <v>0.90205680705199998</v>
      </c>
      <c r="AR86" s="34">
        <f t="shared" ca="1" si="20"/>
        <v>0.80581039755399997</v>
      </c>
      <c r="AS86" s="34">
        <f t="shared" ca="1" si="20"/>
        <v>0.65429417571600001</v>
      </c>
      <c r="AT86" s="34">
        <f t="shared" ca="1" si="20"/>
        <v>0.51892303784600002</v>
      </c>
      <c r="AU86" s="34">
        <f t="shared" ca="1" si="20"/>
        <v>0.49684466019399998</v>
      </c>
      <c r="AV86" s="34">
        <f t="shared" ca="1" si="20"/>
        <v>0.63987635239600005</v>
      </c>
      <c r="AW86" s="2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CA86"/>
      <c r="CB86"/>
    </row>
    <row r="87" spans="1:80" ht="15.75" x14ac:dyDescent="0.25">
      <c r="A87" s="34" t="s">
        <v>5289</v>
      </c>
      <c r="B87" s="56">
        <v>1257</v>
      </c>
      <c r="C87" s="56">
        <v>2026</v>
      </c>
      <c r="D87" s="56">
        <v>1938</v>
      </c>
      <c r="E87" s="56">
        <v>1530</v>
      </c>
      <c r="F87" s="56">
        <v>2161</v>
      </c>
      <c r="G87" s="56">
        <v>1463</v>
      </c>
      <c r="H87" s="56">
        <v>2333</v>
      </c>
      <c r="I87" s="56">
        <v>1838</v>
      </c>
      <c r="J87" s="56">
        <v>1534</v>
      </c>
      <c r="K87" s="56">
        <v>1680</v>
      </c>
      <c r="L87" s="56">
        <v>2155</v>
      </c>
      <c r="M87" s="56">
        <v>1882</v>
      </c>
      <c r="N87" s="56">
        <v>1599</v>
      </c>
      <c r="O87" s="56">
        <v>2236</v>
      </c>
      <c r="P87" s="26"/>
      <c r="Q87" s="8" t="s">
        <v>5170</v>
      </c>
      <c r="R87" s="8" t="s">
        <v>5054</v>
      </c>
      <c r="S87" s="35">
        <v>0.27276707530599997</v>
      </c>
      <c r="T87" s="35">
        <v>0.31905055487099998</v>
      </c>
      <c r="U87" s="35">
        <v>0.24142857142900001</v>
      </c>
      <c r="V87" s="35">
        <v>0.29776876267699998</v>
      </c>
      <c r="W87" s="35">
        <v>0.79417738659399995</v>
      </c>
      <c r="X87" s="35">
        <v>0.90878520386700001</v>
      </c>
      <c r="Y87" s="35">
        <v>0.21626928471199999</v>
      </c>
      <c r="Z87" s="35">
        <v>0.115094339623</v>
      </c>
      <c r="AA87" s="35">
        <v>8.8147545429899998E-2</v>
      </c>
      <c r="AB87" s="35">
        <v>0.16701977401099999</v>
      </c>
      <c r="AC87" s="35">
        <v>0.32216748768499998</v>
      </c>
      <c r="AD87" s="35">
        <v>0.34015892420499999</v>
      </c>
      <c r="AE87" s="35">
        <v>0.29985496736799999</v>
      </c>
      <c r="AF87" s="35">
        <v>0.216892596455</v>
      </c>
      <c r="AH87" s="34" t="s">
        <v>5289</v>
      </c>
      <c r="AI87" s="34">
        <f t="shared" ca="1" si="20"/>
        <v>0.77565632458199996</v>
      </c>
      <c r="AJ87" s="34">
        <f t="shared" ca="1" si="20"/>
        <v>0.60217176702899999</v>
      </c>
      <c r="AK87" s="34">
        <f t="shared" ca="1" si="20"/>
        <v>0.65118679050600003</v>
      </c>
      <c r="AL87" s="34">
        <f t="shared" ca="1" si="20"/>
        <v>0.66797385620899996</v>
      </c>
      <c r="AM87" s="34">
        <f t="shared" ca="1" si="20"/>
        <v>0.51503933364200005</v>
      </c>
      <c r="AN87" s="34">
        <f t="shared" ca="1" si="20"/>
        <v>0.39507860560500002</v>
      </c>
      <c r="AO87" s="34">
        <f t="shared" ca="1" si="20"/>
        <v>0.68238319759999999</v>
      </c>
      <c r="AP87" s="34">
        <f t="shared" ca="1" si="20"/>
        <v>0.78835690968399996</v>
      </c>
      <c r="AQ87" s="34">
        <f t="shared" ca="1" si="20"/>
        <v>0.85267275097799999</v>
      </c>
      <c r="AR87" s="34">
        <f t="shared" ca="1" si="20"/>
        <v>0.615476190476</v>
      </c>
      <c r="AS87" s="34">
        <f t="shared" ca="1" si="20"/>
        <v>0.44129930394400002</v>
      </c>
      <c r="AT87" s="34">
        <f t="shared" ca="1" si="20"/>
        <v>0.63815090329400004</v>
      </c>
      <c r="AU87" s="34">
        <f t="shared" ca="1" si="20"/>
        <v>0.74108818011300004</v>
      </c>
      <c r="AV87" s="34">
        <f t="shared" ca="1" si="20"/>
        <v>0.78443649373900004</v>
      </c>
      <c r="AW87" s="26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CA87"/>
      <c r="CB87"/>
    </row>
    <row r="88" spans="1:80" ht="15.75" x14ac:dyDescent="0.25">
      <c r="A88" s="34" t="s">
        <v>5290</v>
      </c>
      <c r="B88" s="56">
        <v>4108</v>
      </c>
      <c r="C88" s="56">
        <v>4633</v>
      </c>
      <c r="D88" s="56">
        <v>4705</v>
      </c>
      <c r="E88" s="56">
        <v>3279</v>
      </c>
      <c r="F88" s="56">
        <v>4075</v>
      </c>
      <c r="G88" s="56">
        <v>3004</v>
      </c>
      <c r="H88" s="56">
        <v>5557</v>
      </c>
      <c r="I88" s="56">
        <v>4012</v>
      </c>
      <c r="J88" s="56">
        <v>5165</v>
      </c>
      <c r="K88" s="56">
        <v>4184</v>
      </c>
      <c r="L88" s="56">
        <v>5985</v>
      </c>
      <c r="M88" s="56">
        <v>4764</v>
      </c>
      <c r="N88" s="56">
        <v>5114</v>
      </c>
      <c r="O88" s="56">
        <v>4722</v>
      </c>
      <c r="P88" s="26"/>
      <c r="Q88" s="8" t="s">
        <v>5170</v>
      </c>
      <c r="R88" s="8" t="s">
        <v>5056</v>
      </c>
      <c r="S88" s="35">
        <v>0</v>
      </c>
      <c r="T88" s="35">
        <v>0</v>
      </c>
      <c r="U88" s="35">
        <v>2.8571428571399999E-4</v>
      </c>
      <c r="V88" s="35">
        <v>0</v>
      </c>
      <c r="W88" s="35">
        <v>0</v>
      </c>
      <c r="X88" s="35">
        <v>0</v>
      </c>
      <c r="Y88" s="35">
        <v>2.80504908836E-4</v>
      </c>
      <c r="Z88" s="35">
        <v>0</v>
      </c>
      <c r="AA88" s="35">
        <v>5.4244643341499999E-4</v>
      </c>
      <c r="AB88" s="35">
        <v>0</v>
      </c>
      <c r="AC88" s="35">
        <v>0</v>
      </c>
      <c r="AD88" s="35">
        <v>3.05623471883E-4</v>
      </c>
      <c r="AE88" s="35">
        <v>7.2516316171099997E-4</v>
      </c>
      <c r="AF88" s="35">
        <v>0</v>
      </c>
      <c r="AH88" s="34" t="s">
        <v>5290</v>
      </c>
      <c r="AI88" s="34">
        <f t="shared" ca="1" si="20"/>
        <v>0.69376825705900003</v>
      </c>
      <c r="AJ88" s="34">
        <f t="shared" ca="1" si="20"/>
        <v>0.67170300021600005</v>
      </c>
      <c r="AK88" s="34">
        <f t="shared" ca="1" si="20"/>
        <v>0.60488841657799997</v>
      </c>
      <c r="AL88" s="34">
        <f t="shared" ca="1" si="20"/>
        <v>0.60506251906099995</v>
      </c>
      <c r="AM88" s="34">
        <f t="shared" ca="1" si="20"/>
        <v>0.208588957055</v>
      </c>
      <c r="AN88" s="34">
        <f t="shared" ca="1" si="20"/>
        <v>0.12117177097200001</v>
      </c>
      <c r="AO88" s="34">
        <f t="shared" ca="1" si="20"/>
        <v>0.72287205326600001</v>
      </c>
      <c r="AP88" s="34">
        <f t="shared" ca="1" si="20"/>
        <v>0.84371884347000004</v>
      </c>
      <c r="AQ88" s="34">
        <f t="shared" ca="1" si="20"/>
        <v>0.84046466602100001</v>
      </c>
      <c r="AR88" s="34">
        <f t="shared" ca="1" si="20"/>
        <v>0.67829827915899998</v>
      </c>
      <c r="AS88" s="34">
        <f t="shared" ca="1" si="20"/>
        <v>0.52213868003300001</v>
      </c>
      <c r="AT88" s="34">
        <f t="shared" ca="1" si="20"/>
        <v>0.59970612930300005</v>
      </c>
      <c r="AU88" s="34">
        <f t="shared" ca="1" si="20"/>
        <v>0.59503324208099995</v>
      </c>
      <c r="AV88" s="34">
        <f t="shared" ca="1" si="20"/>
        <v>0.704786107582</v>
      </c>
      <c r="AW88" s="26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CA88"/>
      <c r="CB88"/>
    </row>
    <row r="89" spans="1:80" ht="15.75" x14ac:dyDescent="0.25">
      <c r="A89" s="34" t="s">
        <v>5291</v>
      </c>
      <c r="B89" s="56">
        <v>2312</v>
      </c>
      <c r="C89" s="56">
        <v>2514</v>
      </c>
      <c r="D89" s="56">
        <v>2991</v>
      </c>
      <c r="E89" s="56">
        <v>1696</v>
      </c>
      <c r="F89" s="56">
        <v>2806</v>
      </c>
      <c r="G89" s="56">
        <v>2478</v>
      </c>
      <c r="H89" s="56">
        <v>3106</v>
      </c>
      <c r="I89" s="56">
        <v>2562</v>
      </c>
      <c r="J89" s="56">
        <v>2527</v>
      </c>
      <c r="K89" s="56">
        <v>2775</v>
      </c>
      <c r="L89" s="56">
        <v>3599</v>
      </c>
      <c r="M89" s="56">
        <v>2753</v>
      </c>
      <c r="N89" s="56">
        <v>2682</v>
      </c>
      <c r="O89" s="56">
        <v>2252</v>
      </c>
      <c r="P89" s="26"/>
      <c r="Q89" s="8" t="s">
        <v>5170</v>
      </c>
      <c r="R89" s="8" t="s">
        <v>5058</v>
      </c>
      <c r="S89" s="35">
        <v>0</v>
      </c>
      <c r="T89" s="35">
        <v>6.16522811344E-4</v>
      </c>
      <c r="U89" s="35">
        <v>2.8571428571399999E-4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2.7122321670700002E-4</v>
      </c>
      <c r="AB89" s="35">
        <v>3.53107344633E-4</v>
      </c>
      <c r="AC89" s="35">
        <v>0</v>
      </c>
      <c r="AD89" s="35">
        <v>0</v>
      </c>
      <c r="AE89" s="35">
        <v>0</v>
      </c>
      <c r="AF89" s="35">
        <v>0</v>
      </c>
      <c r="AH89" s="34" t="s">
        <v>5291</v>
      </c>
      <c r="AI89" s="34">
        <f t="shared" ca="1" si="20"/>
        <v>0.67993079584799998</v>
      </c>
      <c r="AJ89" s="34">
        <f t="shared" ca="1" si="20"/>
        <v>0.65075576770099997</v>
      </c>
      <c r="AK89" s="34">
        <f t="shared" ca="1" si="20"/>
        <v>0.64025409562000002</v>
      </c>
      <c r="AL89" s="34">
        <f t="shared" ca="1" si="20"/>
        <v>0.60613207547199999</v>
      </c>
      <c r="AM89" s="34">
        <f t="shared" ca="1" si="20"/>
        <v>0.329650748396</v>
      </c>
      <c r="AN89" s="34">
        <f t="shared" ca="1" si="20"/>
        <v>0.20621468926600001</v>
      </c>
      <c r="AO89" s="34">
        <f t="shared" ca="1" si="20"/>
        <v>0.66999356084999995</v>
      </c>
      <c r="AP89" s="34">
        <f t="shared" ca="1" si="20"/>
        <v>0.79664324746299997</v>
      </c>
      <c r="AQ89" s="34">
        <f t="shared" ca="1" si="20"/>
        <v>0.87218045112800002</v>
      </c>
      <c r="AR89" s="34">
        <f t="shared" ca="1" si="20"/>
        <v>0.64324324324299997</v>
      </c>
      <c r="AS89" s="34">
        <f t="shared" ca="1" si="20"/>
        <v>0.49513753820500001</v>
      </c>
      <c r="AT89" s="34">
        <f t="shared" ca="1" si="20"/>
        <v>0.57936796222300002</v>
      </c>
      <c r="AU89" s="34">
        <f t="shared" ca="1" si="20"/>
        <v>0.63683818046200003</v>
      </c>
      <c r="AV89" s="34">
        <f t="shared" ca="1" si="20"/>
        <v>0.75754884547099999</v>
      </c>
      <c r="AW89" s="26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CA89"/>
      <c r="CB89"/>
    </row>
    <row r="90" spans="1:80" ht="15.75" x14ac:dyDescent="0.25">
      <c r="A90" s="34" t="s">
        <v>5292</v>
      </c>
      <c r="B90" s="56">
        <v>1733</v>
      </c>
      <c r="C90" s="56">
        <v>2743</v>
      </c>
      <c r="D90" s="56">
        <v>2159</v>
      </c>
      <c r="E90" s="56">
        <v>2049</v>
      </c>
      <c r="F90" s="56">
        <v>2373</v>
      </c>
      <c r="G90" s="56">
        <v>1819</v>
      </c>
      <c r="H90" s="56">
        <v>3315</v>
      </c>
      <c r="I90" s="56">
        <v>2696</v>
      </c>
      <c r="J90" s="56">
        <v>2844</v>
      </c>
      <c r="K90" s="56">
        <v>2117</v>
      </c>
      <c r="L90" s="56">
        <v>3898</v>
      </c>
      <c r="M90" s="56">
        <v>2565</v>
      </c>
      <c r="N90" s="56">
        <v>2297</v>
      </c>
      <c r="O90" s="56">
        <v>2619</v>
      </c>
      <c r="P90" s="26"/>
      <c r="Q90" s="8" t="s">
        <v>5170</v>
      </c>
      <c r="R90" s="8" t="s">
        <v>5060</v>
      </c>
      <c r="S90" s="35">
        <v>0.72723292469400003</v>
      </c>
      <c r="T90" s="35">
        <v>0.68033292231800002</v>
      </c>
      <c r="U90" s="35">
        <v>0.75800000000000001</v>
      </c>
      <c r="V90" s="35">
        <v>0.70223123732299997</v>
      </c>
      <c r="W90" s="35">
        <v>0.205822613406</v>
      </c>
      <c r="X90" s="35">
        <v>9.1214796132799994E-2</v>
      </c>
      <c r="Y90" s="35">
        <v>0.78345021037899998</v>
      </c>
      <c r="Z90" s="35">
        <v>0.88490566037700003</v>
      </c>
      <c r="AA90" s="35">
        <v>0.91103878492000001</v>
      </c>
      <c r="AB90" s="35">
        <v>0.83262711864399996</v>
      </c>
      <c r="AC90" s="35">
        <v>0.67783251231499997</v>
      </c>
      <c r="AD90" s="35">
        <v>0.65953545232300004</v>
      </c>
      <c r="AE90" s="35">
        <v>0.69941986947099999</v>
      </c>
      <c r="AF90" s="35">
        <v>0.78310740354499997</v>
      </c>
      <c r="AH90" s="34" t="s">
        <v>5292</v>
      </c>
      <c r="AI90" s="34">
        <f t="shared" ref="AI90:AV105" ca="1" si="24">OFFSET(S$12,(ROW($S82)-1)*6,0)</f>
        <v>0.66128101557999996</v>
      </c>
      <c r="AJ90" s="34">
        <f t="shared" ca="1" si="24"/>
        <v>0.81771782719700004</v>
      </c>
      <c r="AK90" s="34">
        <f t="shared" ca="1" si="24"/>
        <v>0.72579898100999996</v>
      </c>
      <c r="AL90" s="34">
        <f t="shared" ca="1" si="24"/>
        <v>0.68179599804799995</v>
      </c>
      <c r="AM90" s="34">
        <f t="shared" ca="1" si="24"/>
        <v>0.40160134850399998</v>
      </c>
      <c r="AN90" s="34">
        <f t="shared" ca="1" si="24"/>
        <v>0.26717976910399999</v>
      </c>
      <c r="AO90" s="34">
        <f t="shared" ca="1" si="24"/>
        <v>0.79819004524899995</v>
      </c>
      <c r="AP90" s="34">
        <f t="shared" ca="1" si="24"/>
        <v>0.88353115726999998</v>
      </c>
      <c r="AQ90" s="34">
        <f t="shared" ca="1" si="24"/>
        <v>0.91842475386800004</v>
      </c>
      <c r="AR90" s="34">
        <f t="shared" ca="1" si="24"/>
        <v>0.83561643835599997</v>
      </c>
      <c r="AS90" s="34">
        <f t="shared" ca="1" si="24"/>
        <v>0.70856849666499999</v>
      </c>
      <c r="AT90" s="34">
        <f t="shared" ca="1" si="24"/>
        <v>0.50448343079900004</v>
      </c>
      <c r="AU90" s="34">
        <f t="shared" ca="1" si="24"/>
        <v>0.55333043099699997</v>
      </c>
      <c r="AV90" s="34">
        <f t="shared" ca="1" si="24"/>
        <v>0.67239404352800003</v>
      </c>
      <c r="AW90" s="26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CA90"/>
      <c r="CB90"/>
    </row>
    <row r="91" spans="1:80" ht="15.75" x14ac:dyDescent="0.25">
      <c r="A91" s="34" t="s">
        <v>5293</v>
      </c>
      <c r="B91" s="56">
        <v>1022</v>
      </c>
      <c r="C91" s="56">
        <v>1748</v>
      </c>
      <c r="D91" s="56">
        <v>1362</v>
      </c>
      <c r="E91" s="56">
        <v>1054</v>
      </c>
      <c r="F91" s="56">
        <v>1042</v>
      </c>
      <c r="G91" s="56">
        <v>1454</v>
      </c>
      <c r="H91" s="56">
        <v>1535</v>
      </c>
      <c r="I91" s="56">
        <v>1332</v>
      </c>
      <c r="J91" s="56">
        <v>1768</v>
      </c>
      <c r="K91" s="56">
        <v>1291</v>
      </c>
      <c r="L91" s="56">
        <v>2082</v>
      </c>
      <c r="M91" s="56">
        <v>1393</v>
      </c>
      <c r="N91" s="56">
        <v>1596</v>
      </c>
      <c r="O91" s="56">
        <v>1274</v>
      </c>
      <c r="P91" s="26"/>
      <c r="Q91" s="8" t="s">
        <v>5170</v>
      </c>
      <c r="R91" s="8" t="s">
        <v>4973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H91" s="34" t="s">
        <v>5293</v>
      </c>
      <c r="AI91" s="34">
        <f t="shared" ca="1" si="24"/>
        <v>0.73483365949099999</v>
      </c>
      <c r="AJ91" s="34">
        <f t="shared" ca="1" si="24"/>
        <v>0.45938215103000002</v>
      </c>
      <c r="AK91" s="34">
        <f t="shared" ca="1" si="24"/>
        <v>0.75403817914799998</v>
      </c>
      <c r="AL91" s="34">
        <f t="shared" ca="1" si="24"/>
        <v>0.69354838709699995</v>
      </c>
      <c r="AM91" s="34">
        <f t="shared" ca="1" si="24"/>
        <v>0.57293666026900003</v>
      </c>
      <c r="AN91" s="34">
        <f t="shared" ca="1" si="24"/>
        <v>0.36588720770299998</v>
      </c>
      <c r="AO91" s="34">
        <f t="shared" ca="1" si="24"/>
        <v>0.51791530944599995</v>
      </c>
      <c r="AP91" s="34">
        <f t="shared" ca="1" si="24"/>
        <v>0.62912912912899999</v>
      </c>
      <c r="AQ91" s="34">
        <f t="shared" ca="1" si="24"/>
        <v>0.65837104072399999</v>
      </c>
      <c r="AR91" s="34">
        <f t="shared" ca="1" si="24"/>
        <v>0.46862896979099999</v>
      </c>
      <c r="AS91" s="34">
        <f t="shared" ca="1" si="24"/>
        <v>0.30835734870300002</v>
      </c>
      <c r="AT91" s="34">
        <f t="shared" ca="1" si="24"/>
        <v>0.49964106245500001</v>
      </c>
      <c r="AU91" s="34">
        <f t="shared" ca="1" si="24"/>
        <v>0.64285714285700002</v>
      </c>
      <c r="AV91" s="34">
        <f t="shared" ca="1" si="24"/>
        <v>0.72684458398700003</v>
      </c>
      <c r="AW91" s="26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80" ht="16.5" thickBot="1" x14ac:dyDescent="0.3">
      <c r="A92" s="34" t="s">
        <v>5294</v>
      </c>
      <c r="B92" s="56">
        <v>2266</v>
      </c>
      <c r="C92" s="56">
        <v>3323</v>
      </c>
      <c r="D92" s="56">
        <v>3343</v>
      </c>
      <c r="E92" s="56">
        <v>2040</v>
      </c>
      <c r="F92" s="56">
        <v>2567</v>
      </c>
      <c r="G92" s="56">
        <v>2365</v>
      </c>
      <c r="H92" s="56">
        <v>3637</v>
      </c>
      <c r="I92" s="56">
        <v>2942</v>
      </c>
      <c r="J92" s="56">
        <v>3161</v>
      </c>
      <c r="K92" s="56">
        <v>3431</v>
      </c>
      <c r="L92" s="56">
        <v>4345</v>
      </c>
      <c r="M92" s="56">
        <v>3180</v>
      </c>
      <c r="N92" s="56">
        <v>3590</v>
      </c>
      <c r="O92" s="56">
        <v>3074</v>
      </c>
      <c r="P92" s="26"/>
      <c r="Q92" s="40" t="s">
        <v>5170</v>
      </c>
      <c r="R92" s="40" t="s">
        <v>52</v>
      </c>
      <c r="S92" s="41">
        <v>0</v>
      </c>
      <c r="T92" s="41">
        <v>0</v>
      </c>
      <c r="U92" s="41">
        <v>0</v>
      </c>
      <c r="V92" s="41">
        <v>0</v>
      </c>
      <c r="W92" s="41">
        <v>0</v>
      </c>
      <c r="X92" s="41">
        <v>0</v>
      </c>
      <c r="Y92" s="41">
        <v>0</v>
      </c>
      <c r="Z92" s="41">
        <v>0</v>
      </c>
      <c r="AA92" s="41">
        <v>0</v>
      </c>
      <c r="AB92" s="41">
        <v>0</v>
      </c>
      <c r="AC92" s="41">
        <v>0</v>
      </c>
      <c r="AD92" s="41">
        <v>0</v>
      </c>
      <c r="AE92" s="41">
        <v>0</v>
      </c>
      <c r="AF92" s="41">
        <v>0</v>
      </c>
      <c r="AH92" s="34" t="s">
        <v>5294</v>
      </c>
      <c r="AI92" s="34">
        <f t="shared" ca="1" si="24"/>
        <v>0.68623124448399997</v>
      </c>
      <c r="AJ92" s="34">
        <f t="shared" ca="1" si="24"/>
        <v>0.62202828769200003</v>
      </c>
      <c r="AK92" s="34">
        <f t="shared" ca="1" si="24"/>
        <v>0.64403230631200004</v>
      </c>
      <c r="AL92" s="34">
        <f t="shared" ca="1" si="24"/>
        <v>0.62549019607800005</v>
      </c>
      <c r="AM92" s="34">
        <f t="shared" ca="1" si="24"/>
        <v>0.44098169068999998</v>
      </c>
      <c r="AN92" s="34">
        <f t="shared" ca="1" si="24"/>
        <v>0.33615221987299998</v>
      </c>
      <c r="AO92" s="34">
        <f t="shared" ca="1" si="24"/>
        <v>0.67720648886400003</v>
      </c>
      <c r="AP92" s="34">
        <f t="shared" ca="1" si="24"/>
        <v>0.76070700203899999</v>
      </c>
      <c r="AQ92" s="34">
        <f t="shared" ca="1" si="24"/>
        <v>0.801328693451</v>
      </c>
      <c r="AR92" s="34">
        <f t="shared" ca="1" si="24"/>
        <v>0.59691052171400005</v>
      </c>
      <c r="AS92" s="34">
        <f t="shared" ca="1" si="24"/>
        <v>0.432451093211</v>
      </c>
      <c r="AT92" s="34">
        <f t="shared" ca="1" si="24"/>
        <v>0.56163522012599998</v>
      </c>
      <c r="AU92" s="34">
        <f t="shared" ca="1" si="24"/>
        <v>0.60919220055699996</v>
      </c>
      <c r="AV92" s="34">
        <f t="shared" ca="1" si="24"/>
        <v>0.74918672739100001</v>
      </c>
      <c r="AW92" s="26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</row>
    <row r="93" spans="1:80" ht="15.75" x14ac:dyDescent="0.25">
      <c r="A93" s="34" t="s">
        <v>5295</v>
      </c>
      <c r="B93" s="56">
        <v>1443</v>
      </c>
      <c r="C93" s="56">
        <v>2385</v>
      </c>
      <c r="D93" s="56">
        <v>2193</v>
      </c>
      <c r="E93" s="56">
        <v>1794</v>
      </c>
      <c r="F93" s="56">
        <v>2113</v>
      </c>
      <c r="G93" s="56">
        <v>1756</v>
      </c>
      <c r="H93" s="56">
        <v>2785</v>
      </c>
      <c r="I93" s="56">
        <v>2273</v>
      </c>
      <c r="J93" s="56">
        <v>1958</v>
      </c>
      <c r="K93" s="56">
        <v>2179</v>
      </c>
      <c r="L93" s="56">
        <v>3260</v>
      </c>
      <c r="M93" s="56">
        <v>2041</v>
      </c>
      <c r="N93" s="56">
        <v>2218</v>
      </c>
      <c r="O93" s="56">
        <v>2334</v>
      </c>
      <c r="P93" s="26"/>
      <c r="Q93" s="8" t="s">
        <v>5172</v>
      </c>
      <c r="R93" s="8" t="s">
        <v>5054</v>
      </c>
      <c r="S93" s="35">
        <v>0.26157407407400002</v>
      </c>
      <c r="T93" s="35">
        <v>0.57151062607699998</v>
      </c>
      <c r="U93" s="35">
        <v>0.26403233048899999</v>
      </c>
      <c r="V93" s="35">
        <v>0.324508320726</v>
      </c>
      <c r="W93" s="35">
        <v>0.559516963772</v>
      </c>
      <c r="X93" s="35">
        <v>0.72781954887199996</v>
      </c>
      <c r="Y93" s="35">
        <v>0.77208918249400005</v>
      </c>
      <c r="Z93" s="35">
        <v>0.69960915689600001</v>
      </c>
      <c r="AA93" s="35">
        <v>0.63256658595600002</v>
      </c>
      <c r="AB93" s="35">
        <v>0.65657142857100004</v>
      </c>
      <c r="AC93" s="35">
        <v>0.76214149139599996</v>
      </c>
      <c r="AD93" s="35">
        <v>0.28731836195499999</v>
      </c>
      <c r="AE93" s="35">
        <v>0.237648530331</v>
      </c>
      <c r="AF93" s="35">
        <v>0.17985611510800001</v>
      </c>
      <c r="AH93" s="34" t="s">
        <v>5295</v>
      </c>
      <c r="AI93" s="34">
        <f t="shared" ca="1" si="24"/>
        <v>0.74774774774800001</v>
      </c>
      <c r="AJ93" s="34">
        <f t="shared" ca="1" si="24"/>
        <v>0.77148846960200002</v>
      </c>
      <c r="AK93" s="34">
        <f t="shared" ca="1" si="24"/>
        <v>0.72184222526200004</v>
      </c>
      <c r="AL93" s="34">
        <f t="shared" ca="1" si="24"/>
        <v>0.669453734671</v>
      </c>
      <c r="AM93" s="34">
        <f t="shared" ca="1" si="24"/>
        <v>0.30903928064399999</v>
      </c>
      <c r="AN93" s="34">
        <f t="shared" ca="1" si="24"/>
        <v>0.20956719817800001</v>
      </c>
      <c r="AO93" s="34">
        <f t="shared" ca="1" si="24"/>
        <v>0.80251346499099996</v>
      </c>
      <c r="AP93" s="34">
        <f t="shared" ca="1" si="24"/>
        <v>0.87197536295599998</v>
      </c>
      <c r="AQ93" s="34">
        <f t="shared" ca="1" si="24"/>
        <v>0.90449438202200005</v>
      </c>
      <c r="AR93" s="34">
        <f t="shared" ca="1" si="24"/>
        <v>0.80679210647099997</v>
      </c>
      <c r="AS93" s="34">
        <f t="shared" ca="1" si="24"/>
        <v>0.672392638037</v>
      </c>
      <c r="AT93" s="34">
        <f t="shared" ca="1" si="24"/>
        <v>0.59186673199399997</v>
      </c>
      <c r="AU93" s="34">
        <f t="shared" ca="1" si="24"/>
        <v>0.62173128945</v>
      </c>
      <c r="AV93" s="34">
        <f t="shared" ca="1" si="24"/>
        <v>0.71251071122499998</v>
      </c>
      <c r="AW93" s="26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</row>
    <row r="94" spans="1:80" ht="15.75" x14ac:dyDescent="0.25">
      <c r="A94" s="34" t="s">
        <v>5296</v>
      </c>
      <c r="B94" s="56">
        <v>1420</v>
      </c>
      <c r="C94" s="56">
        <v>1910</v>
      </c>
      <c r="D94" s="56">
        <v>1934</v>
      </c>
      <c r="E94" s="56">
        <v>1322</v>
      </c>
      <c r="F94" s="56">
        <v>1862</v>
      </c>
      <c r="G94" s="56">
        <v>1394</v>
      </c>
      <c r="H94" s="56">
        <v>1989</v>
      </c>
      <c r="I94" s="56">
        <v>1912</v>
      </c>
      <c r="J94" s="56">
        <v>1733</v>
      </c>
      <c r="K94" s="56">
        <v>1547</v>
      </c>
      <c r="L94" s="56">
        <v>2182</v>
      </c>
      <c r="M94" s="56">
        <v>2148</v>
      </c>
      <c r="N94" s="56">
        <v>1566</v>
      </c>
      <c r="O94" s="56">
        <v>2138</v>
      </c>
      <c r="P94" s="26"/>
      <c r="Q94" s="8" t="s">
        <v>5172</v>
      </c>
      <c r="R94" s="8" t="s">
        <v>5056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H94" s="34" t="s">
        <v>5296</v>
      </c>
      <c r="AI94" s="34">
        <f t="shared" ca="1" si="24"/>
        <v>0.64225352112699996</v>
      </c>
      <c r="AJ94" s="34">
        <f t="shared" ca="1" si="24"/>
        <v>0.87539267015699995</v>
      </c>
      <c r="AK94" s="34">
        <f t="shared" ca="1" si="24"/>
        <v>0.83350568769400002</v>
      </c>
      <c r="AL94" s="34">
        <f t="shared" ca="1" si="24"/>
        <v>0.77382753403899995</v>
      </c>
      <c r="AM94" s="34">
        <f t="shared" ca="1" si="24"/>
        <v>0.35875402792700001</v>
      </c>
      <c r="AN94" s="34">
        <f t="shared" ca="1" si="24"/>
        <v>0.24677187948400001</v>
      </c>
      <c r="AO94" s="34">
        <f t="shared" ca="1" si="24"/>
        <v>0.84967320261400003</v>
      </c>
      <c r="AP94" s="34">
        <f t="shared" ca="1" si="24"/>
        <v>0.93619246861899996</v>
      </c>
      <c r="AQ94" s="34">
        <f t="shared" ca="1" si="24"/>
        <v>0.96076168493900005</v>
      </c>
      <c r="AR94" s="34">
        <f t="shared" ca="1" si="24"/>
        <v>0.89851325145399996</v>
      </c>
      <c r="AS94" s="34">
        <f t="shared" ca="1" si="24"/>
        <v>0.80751604033000002</v>
      </c>
      <c r="AT94" s="34">
        <f t="shared" ca="1" si="24"/>
        <v>0.49301675977699999</v>
      </c>
      <c r="AU94" s="34">
        <f t="shared" ca="1" si="24"/>
        <v>0.51468710089400005</v>
      </c>
      <c r="AV94" s="34">
        <f t="shared" ca="1" si="24"/>
        <v>0.57390084190799995</v>
      </c>
      <c r="AW94" s="26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</row>
    <row r="95" spans="1:80" ht="15.75" x14ac:dyDescent="0.25">
      <c r="A95" s="34" t="s">
        <v>5297</v>
      </c>
      <c r="B95" s="56">
        <v>1140</v>
      </c>
      <c r="C95" s="56">
        <v>1217</v>
      </c>
      <c r="D95" s="56">
        <v>1274</v>
      </c>
      <c r="E95" s="56">
        <v>1003</v>
      </c>
      <c r="F95" s="56">
        <v>1340</v>
      </c>
      <c r="G95" s="56">
        <v>897</v>
      </c>
      <c r="H95" s="56">
        <v>1435</v>
      </c>
      <c r="I95" s="56">
        <v>1236</v>
      </c>
      <c r="J95" s="56">
        <v>1189</v>
      </c>
      <c r="K95" s="56">
        <v>1287</v>
      </c>
      <c r="L95" s="56">
        <v>1507</v>
      </c>
      <c r="M95" s="56">
        <v>1223</v>
      </c>
      <c r="N95" s="56">
        <v>1155</v>
      </c>
      <c r="O95" s="56">
        <v>1553</v>
      </c>
      <c r="P95" s="26"/>
      <c r="Q95" s="8" t="s">
        <v>5172</v>
      </c>
      <c r="R95" s="8" t="s">
        <v>5058</v>
      </c>
      <c r="S95" s="35">
        <v>7.7160493827199998E-4</v>
      </c>
      <c r="T95" s="35">
        <v>1.14876507754E-3</v>
      </c>
      <c r="U95" s="35">
        <v>4.4903457566200001E-4</v>
      </c>
      <c r="V95" s="35">
        <v>0</v>
      </c>
      <c r="W95" s="35">
        <v>0</v>
      </c>
      <c r="X95" s="35">
        <v>7.51879699248E-4</v>
      </c>
      <c r="Y95" s="35">
        <v>4.1288191577199999E-4</v>
      </c>
      <c r="Z95" s="35">
        <v>1.6750418760500001E-3</v>
      </c>
      <c r="AA95" s="35">
        <v>0</v>
      </c>
      <c r="AB95" s="35">
        <v>0</v>
      </c>
      <c r="AC95" s="35">
        <v>0</v>
      </c>
      <c r="AD95" s="35">
        <v>6.6050198150600003E-4</v>
      </c>
      <c r="AE95" s="35">
        <v>0</v>
      </c>
      <c r="AF95" s="35">
        <v>0</v>
      </c>
      <c r="AH95" s="34" t="s">
        <v>5297</v>
      </c>
      <c r="AI95" s="34">
        <f t="shared" ca="1" si="24"/>
        <v>0.65438596491199996</v>
      </c>
      <c r="AJ95" s="34">
        <f t="shared" ca="1" si="24"/>
        <v>0.63434675431400001</v>
      </c>
      <c r="AK95" s="34">
        <f t="shared" ca="1" si="24"/>
        <v>0.72998430141299997</v>
      </c>
      <c r="AL95" s="34">
        <f t="shared" ca="1" si="24"/>
        <v>0.65702891326000001</v>
      </c>
      <c r="AM95" s="34">
        <f t="shared" ca="1" si="24"/>
        <v>0.469402985075</v>
      </c>
      <c r="AN95" s="34">
        <f t="shared" ca="1" si="24"/>
        <v>0.42474916388</v>
      </c>
      <c r="AO95" s="34">
        <f t="shared" ca="1" si="24"/>
        <v>0.65156794425099995</v>
      </c>
      <c r="AP95" s="34">
        <f t="shared" ca="1" si="24"/>
        <v>0.76779935275099997</v>
      </c>
      <c r="AQ95" s="34">
        <f t="shared" ca="1" si="24"/>
        <v>0.79814970563499998</v>
      </c>
      <c r="AR95" s="34">
        <f t="shared" ca="1" si="24"/>
        <v>0.65501165501199998</v>
      </c>
      <c r="AS95" s="34">
        <f t="shared" ca="1" si="24"/>
        <v>0.52289316522899998</v>
      </c>
      <c r="AT95" s="34">
        <f t="shared" ca="1" si="24"/>
        <v>0.53638593622200004</v>
      </c>
      <c r="AU95" s="34">
        <f t="shared" ca="1" si="24"/>
        <v>0.59740259740299995</v>
      </c>
      <c r="AV95" s="34">
        <f t="shared" ca="1" si="24"/>
        <v>0.64133934320700003</v>
      </c>
      <c r="AW95" s="26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</row>
    <row r="96" spans="1:80" ht="15.75" x14ac:dyDescent="0.25">
      <c r="A96" s="34" t="s">
        <v>5298</v>
      </c>
      <c r="B96" s="56">
        <v>1580</v>
      </c>
      <c r="C96" s="56">
        <v>2157</v>
      </c>
      <c r="D96" s="56">
        <v>2236</v>
      </c>
      <c r="E96" s="56">
        <v>1811</v>
      </c>
      <c r="F96" s="56">
        <v>2443</v>
      </c>
      <c r="G96" s="56">
        <v>2114</v>
      </c>
      <c r="H96" s="56">
        <v>2888</v>
      </c>
      <c r="I96" s="56">
        <v>2519</v>
      </c>
      <c r="J96" s="56">
        <v>2406</v>
      </c>
      <c r="K96" s="56">
        <v>2603</v>
      </c>
      <c r="L96" s="56">
        <v>3182</v>
      </c>
      <c r="M96" s="56">
        <v>2286</v>
      </c>
      <c r="N96" s="56">
        <v>3040</v>
      </c>
      <c r="O96" s="56">
        <v>2436</v>
      </c>
      <c r="P96" s="26"/>
      <c r="Q96" s="8" t="s">
        <v>5172</v>
      </c>
      <c r="R96" s="8" t="s">
        <v>5060</v>
      </c>
      <c r="S96" s="35">
        <v>0.73765432098799999</v>
      </c>
      <c r="T96" s="35">
        <v>0.42734060884500003</v>
      </c>
      <c r="U96" s="35">
        <v>0.73551863493500003</v>
      </c>
      <c r="V96" s="35">
        <v>0.675491679274</v>
      </c>
      <c r="W96" s="35">
        <v>0.440483036228</v>
      </c>
      <c r="X96" s="35">
        <v>0.27142857142900001</v>
      </c>
      <c r="Y96" s="35">
        <v>0.22749793559000001</v>
      </c>
      <c r="Z96" s="35">
        <v>0.29871580122800001</v>
      </c>
      <c r="AA96" s="35">
        <v>0.36743341404399998</v>
      </c>
      <c r="AB96" s="35">
        <v>0.34342857142900002</v>
      </c>
      <c r="AC96" s="35">
        <v>0.23785850860400001</v>
      </c>
      <c r="AD96" s="35">
        <v>0.71202113606299999</v>
      </c>
      <c r="AE96" s="35">
        <v>0.76235146966900003</v>
      </c>
      <c r="AF96" s="35">
        <v>0.82014388489199996</v>
      </c>
      <c r="AH96" s="34" t="s">
        <v>5298</v>
      </c>
      <c r="AI96" s="34">
        <f t="shared" ca="1" si="24"/>
        <v>0.70063291139200001</v>
      </c>
      <c r="AJ96" s="34">
        <f t="shared" ca="1" si="24"/>
        <v>0.75521557719099996</v>
      </c>
      <c r="AK96" s="34">
        <f t="shared" ca="1" si="24"/>
        <v>0.72316636851500005</v>
      </c>
      <c r="AL96" s="34">
        <f t="shared" ca="1" si="24"/>
        <v>0.69298729983399998</v>
      </c>
      <c r="AM96" s="34">
        <f t="shared" ca="1" si="24"/>
        <v>0.40032746622999998</v>
      </c>
      <c r="AN96" s="34">
        <f t="shared" ca="1" si="24"/>
        <v>0.29848628192999999</v>
      </c>
      <c r="AO96" s="34">
        <f t="shared" ca="1" si="24"/>
        <v>0.74342105263199998</v>
      </c>
      <c r="AP96" s="34">
        <f t="shared" ca="1" si="24"/>
        <v>0.78840809845199999</v>
      </c>
      <c r="AQ96" s="34">
        <f t="shared" ca="1" si="24"/>
        <v>0.852036575229</v>
      </c>
      <c r="AR96" s="34">
        <f t="shared" ca="1" si="24"/>
        <v>0.73069535151700005</v>
      </c>
      <c r="AS96" s="34">
        <f t="shared" ca="1" si="24"/>
        <v>0.57573852922699997</v>
      </c>
      <c r="AT96" s="34">
        <f t="shared" ca="1" si="24"/>
        <v>0.55293088363999998</v>
      </c>
      <c r="AU96" s="34">
        <f t="shared" ca="1" si="24"/>
        <v>0.56315789473699995</v>
      </c>
      <c r="AV96" s="34">
        <f t="shared" ca="1" si="24"/>
        <v>0.65517241379299995</v>
      </c>
      <c r="AW96" s="2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</row>
    <row r="97" spans="1:64" ht="15.75" x14ac:dyDescent="0.25">
      <c r="A97" s="34" t="s">
        <v>5299</v>
      </c>
      <c r="B97" s="56">
        <v>981</v>
      </c>
      <c r="C97" s="56">
        <v>1468</v>
      </c>
      <c r="D97" s="56">
        <v>1423</v>
      </c>
      <c r="E97" s="56">
        <v>825</v>
      </c>
      <c r="F97" s="56">
        <v>1372</v>
      </c>
      <c r="G97" s="56">
        <v>993</v>
      </c>
      <c r="H97" s="56">
        <v>1689</v>
      </c>
      <c r="I97" s="56">
        <v>1467</v>
      </c>
      <c r="J97" s="56">
        <v>1444</v>
      </c>
      <c r="K97" s="56">
        <v>1437</v>
      </c>
      <c r="L97" s="56">
        <v>1810</v>
      </c>
      <c r="M97" s="56">
        <v>1155</v>
      </c>
      <c r="N97" s="56">
        <v>1250</v>
      </c>
      <c r="O97" s="56">
        <v>1164</v>
      </c>
      <c r="P97" s="26"/>
      <c r="Q97" s="8" t="s">
        <v>5172</v>
      </c>
      <c r="R97" s="8" t="s">
        <v>4973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H97" s="34" t="s">
        <v>5299</v>
      </c>
      <c r="AI97" s="34">
        <f t="shared" ca="1" si="24"/>
        <v>0.68195718654399995</v>
      </c>
      <c r="AJ97" s="34">
        <f t="shared" ca="1" si="24"/>
        <v>0.57970027248</v>
      </c>
      <c r="AK97" s="34">
        <f t="shared" ca="1" si="24"/>
        <v>0.65635980323300003</v>
      </c>
      <c r="AL97" s="34">
        <f t="shared" ca="1" si="24"/>
        <v>0.57454545454499995</v>
      </c>
      <c r="AM97" s="34">
        <f t="shared" ca="1" si="24"/>
        <v>0.33965014577300001</v>
      </c>
      <c r="AN97" s="34">
        <f t="shared" ca="1" si="24"/>
        <v>0.21651560926499999</v>
      </c>
      <c r="AO97" s="34">
        <f t="shared" ca="1" si="24"/>
        <v>0.52753108348099997</v>
      </c>
      <c r="AP97" s="34">
        <f t="shared" ca="1" si="24"/>
        <v>0.69120654396699999</v>
      </c>
      <c r="AQ97" s="34">
        <f t="shared" ca="1" si="24"/>
        <v>0.74515235457100004</v>
      </c>
      <c r="AR97" s="34">
        <f t="shared" ca="1" si="24"/>
        <v>0.58733472512200002</v>
      </c>
      <c r="AS97" s="34">
        <f t="shared" ca="1" si="24"/>
        <v>0.41767955801099999</v>
      </c>
      <c r="AT97" s="34">
        <f t="shared" ca="1" si="24"/>
        <v>0.57489177489200005</v>
      </c>
      <c r="AU97" s="34">
        <f t="shared" ca="1" si="24"/>
        <v>0.61919999999999997</v>
      </c>
      <c r="AV97" s="34">
        <f t="shared" ca="1" si="24"/>
        <v>0.74226804123699996</v>
      </c>
      <c r="AW97" s="26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</row>
    <row r="98" spans="1:64" ht="16.5" thickBot="1" x14ac:dyDescent="0.3">
      <c r="A98" s="34" t="s">
        <v>5300</v>
      </c>
      <c r="B98" s="56">
        <v>1347</v>
      </c>
      <c r="C98" s="56">
        <v>1468</v>
      </c>
      <c r="D98" s="56">
        <v>2096</v>
      </c>
      <c r="E98" s="56">
        <v>1119</v>
      </c>
      <c r="F98" s="56">
        <v>1217</v>
      </c>
      <c r="G98" s="56">
        <v>937</v>
      </c>
      <c r="H98" s="56">
        <v>1819</v>
      </c>
      <c r="I98" s="56">
        <v>1485</v>
      </c>
      <c r="J98" s="56">
        <v>1512</v>
      </c>
      <c r="K98" s="56">
        <v>1530</v>
      </c>
      <c r="L98" s="56">
        <v>2700</v>
      </c>
      <c r="M98" s="56">
        <v>1512</v>
      </c>
      <c r="N98" s="56">
        <v>1523</v>
      </c>
      <c r="O98" s="56">
        <v>2032</v>
      </c>
      <c r="P98" s="26"/>
      <c r="Q98" s="40" t="s">
        <v>5172</v>
      </c>
      <c r="R98" s="40" t="s">
        <v>52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  <c r="AA98" s="41">
        <v>0</v>
      </c>
      <c r="AB98" s="41">
        <v>0</v>
      </c>
      <c r="AC98" s="41">
        <v>0</v>
      </c>
      <c r="AD98" s="41">
        <v>0</v>
      </c>
      <c r="AE98" s="41">
        <v>0</v>
      </c>
      <c r="AF98" s="41">
        <v>0</v>
      </c>
      <c r="AH98" s="34" t="s">
        <v>5300</v>
      </c>
      <c r="AI98" s="34">
        <f t="shared" ca="1" si="24"/>
        <v>0.56124721603600003</v>
      </c>
      <c r="AJ98" s="34">
        <f t="shared" ca="1" si="24"/>
        <v>0.70912806539499995</v>
      </c>
      <c r="AK98" s="34">
        <f t="shared" ca="1" si="24"/>
        <v>0.64885496183199998</v>
      </c>
      <c r="AL98" s="34">
        <f t="shared" ca="1" si="24"/>
        <v>0.64432529043800002</v>
      </c>
      <c r="AM98" s="34">
        <f t="shared" ca="1" si="24"/>
        <v>0.54396055875100002</v>
      </c>
      <c r="AN98" s="34">
        <f t="shared" ca="1" si="24"/>
        <v>0.38100320170800001</v>
      </c>
      <c r="AO98" s="34">
        <f t="shared" ca="1" si="24"/>
        <v>0.63551401869199997</v>
      </c>
      <c r="AP98" s="34">
        <f t="shared" ca="1" si="24"/>
        <v>0.78518518518500002</v>
      </c>
      <c r="AQ98" s="34">
        <f t="shared" ca="1" si="24"/>
        <v>0.84060846560799996</v>
      </c>
      <c r="AR98" s="34">
        <f t="shared" ca="1" si="24"/>
        <v>0.68300653594799998</v>
      </c>
      <c r="AS98" s="34">
        <f t="shared" ca="1" si="24"/>
        <v>0.527037037037</v>
      </c>
      <c r="AT98" s="34">
        <f t="shared" ca="1" si="24"/>
        <v>0.459656084656</v>
      </c>
      <c r="AU98" s="34">
        <f t="shared" ca="1" si="24"/>
        <v>0.49376231122800002</v>
      </c>
      <c r="AV98" s="34">
        <f t="shared" ca="1" si="24"/>
        <v>0.61614173228299995</v>
      </c>
      <c r="AW98" s="26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</row>
    <row r="99" spans="1:64" ht="15.75" x14ac:dyDescent="0.25">
      <c r="A99" s="34" t="s">
        <v>5301</v>
      </c>
      <c r="B99" s="56">
        <v>210</v>
      </c>
      <c r="C99" s="56">
        <v>240</v>
      </c>
      <c r="D99" s="56">
        <v>358</v>
      </c>
      <c r="E99" s="56">
        <v>297</v>
      </c>
      <c r="F99" s="56">
        <v>447</v>
      </c>
      <c r="G99" s="56">
        <v>321</v>
      </c>
      <c r="H99" s="56">
        <v>542</v>
      </c>
      <c r="I99" s="56">
        <v>401</v>
      </c>
      <c r="J99" s="56">
        <v>387</v>
      </c>
      <c r="K99" s="56">
        <v>416</v>
      </c>
      <c r="L99" s="56">
        <v>403</v>
      </c>
      <c r="M99" s="56">
        <v>318</v>
      </c>
      <c r="N99" s="56">
        <v>333</v>
      </c>
      <c r="O99" s="56">
        <v>415</v>
      </c>
      <c r="P99" s="26"/>
      <c r="Q99" s="8" t="s">
        <v>5174</v>
      </c>
      <c r="R99" s="8" t="s">
        <v>5054</v>
      </c>
      <c r="S99" s="35">
        <v>0.274665042631</v>
      </c>
      <c r="T99" s="35">
        <v>0.52974714923199995</v>
      </c>
      <c r="U99" s="35">
        <v>0.32429970394000002</v>
      </c>
      <c r="V99" s="35">
        <v>0.36745326386799998</v>
      </c>
      <c r="W99" s="35">
        <v>0.76700639962100003</v>
      </c>
      <c r="X99" s="35">
        <v>0.88580246913600003</v>
      </c>
      <c r="Y99" s="35">
        <v>0.70878597293699996</v>
      </c>
      <c r="Z99" s="35">
        <v>0.58522492777500001</v>
      </c>
      <c r="AA99" s="35">
        <v>0.51195445920299998</v>
      </c>
      <c r="AB99" s="35">
        <v>0.56293470944599999</v>
      </c>
      <c r="AC99" s="35">
        <v>0.67584958777399995</v>
      </c>
      <c r="AD99" s="35">
        <v>0.33433659392999998</v>
      </c>
      <c r="AE99" s="35">
        <v>0.316410861865</v>
      </c>
      <c r="AF99" s="35">
        <v>0.23196925163900001</v>
      </c>
      <c r="AH99" s="34" t="s">
        <v>5301</v>
      </c>
      <c r="AI99" s="34">
        <f t="shared" ca="1" si="24"/>
        <v>0.7</v>
      </c>
      <c r="AJ99" s="34">
        <f t="shared" ca="1" si="24"/>
        <v>0.39166666666700001</v>
      </c>
      <c r="AK99" s="34">
        <f t="shared" ca="1" si="24"/>
        <v>0.74301675977699999</v>
      </c>
      <c r="AL99" s="34">
        <f t="shared" ca="1" si="24"/>
        <v>0.66666666666700003</v>
      </c>
      <c r="AM99" s="34">
        <f t="shared" ca="1" si="24"/>
        <v>0.61297539149900004</v>
      </c>
      <c r="AN99" s="34">
        <f t="shared" ca="1" si="24"/>
        <v>0.50155763239899998</v>
      </c>
      <c r="AO99" s="34">
        <f t="shared" ca="1" si="24"/>
        <v>0.442804428044</v>
      </c>
      <c r="AP99" s="34">
        <f t="shared" ca="1" si="24"/>
        <v>0.50623441396500002</v>
      </c>
      <c r="AQ99" s="34">
        <f t="shared" ca="1" si="24"/>
        <v>0.59431524547799996</v>
      </c>
      <c r="AR99" s="34">
        <f t="shared" ca="1" si="24"/>
        <v>0.40865384615400002</v>
      </c>
      <c r="AS99" s="34">
        <f t="shared" ca="1" si="24"/>
        <v>0.31017369726999999</v>
      </c>
      <c r="AT99" s="34">
        <f t="shared" ca="1" si="24"/>
        <v>0.53459119496899998</v>
      </c>
      <c r="AU99" s="34">
        <f t="shared" ca="1" si="24"/>
        <v>0.67567567567599995</v>
      </c>
      <c r="AV99" s="34">
        <f t="shared" ca="1" si="24"/>
        <v>0.76385542168700005</v>
      </c>
      <c r="AW99" s="26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</row>
    <row r="100" spans="1:64" ht="15.75" x14ac:dyDescent="0.25">
      <c r="A100" s="34" t="s">
        <v>5302</v>
      </c>
      <c r="B100" s="56">
        <v>1143</v>
      </c>
      <c r="C100" s="56">
        <v>1549</v>
      </c>
      <c r="D100" s="56">
        <v>1608</v>
      </c>
      <c r="E100" s="56">
        <v>1178</v>
      </c>
      <c r="F100" s="56">
        <v>1198</v>
      </c>
      <c r="G100" s="56">
        <v>1407</v>
      </c>
      <c r="H100" s="56">
        <v>1980</v>
      </c>
      <c r="I100" s="56">
        <v>1714</v>
      </c>
      <c r="J100" s="56">
        <v>1350</v>
      </c>
      <c r="K100" s="56">
        <v>1345</v>
      </c>
      <c r="L100" s="56">
        <v>2276</v>
      </c>
      <c r="M100" s="56">
        <v>1591</v>
      </c>
      <c r="N100" s="56">
        <v>1611</v>
      </c>
      <c r="O100" s="56">
        <v>1940</v>
      </c>
      <c r="P100" s="26"/>
      <c r="Q100" s="8" t="s">
        <v>5174</v>
      </c>
      <c r="R100" s="8" t="s">
        <v>5056</v>
      </c>
      <c r="S100" s="35">
        <v>6.0901339829500002E-3</v>
      </c>
      <c r="T100" s="35">
        <v>2.7268220128900001E-3</v>
      </c>
      <c r="U100" s="35">
        <v>0</v>
      </c>
      <c r="V100" s="35">
        <v>0</v>
      </c>
      <c r="W100" s="35">
        <v>0</v>
      </c>
      <c r="X100" s="35">
        <v>5.4605887939199998E-3</v>
      </c>
      <c r="Y100" s="35">
        <v>1.9058509624500001E-4</v>
      </c>
      <c r="Z100" s="35">
        <v>4.12711514651E-4</v>
      </c>
      <c r="AA100" s="35">
        <v>4.5540796963900003E-3</v>
      </c>
      <c r="AB100" s="35">
        <v>2.4680278213999999E-3</v>
      </c>
      <c r="AC100" s="35">
        <v>1.6086869093099999E-3</v>
      </c>
      <c r="AD100" s="35">
        <v>2.50815149235E-4</v>
      </c>
      <c r="AE100" s="35">
        <v>1.6528925619800001E-3</v>
      </c>
      <c r="AF100" s="35">
        <v>2.26090888537E-4</v>
      </c>
      <c r="AH100" s="34" t="s">
        <v>5302</v>
      </c>
      <c r="AI100" s="34">
        <f t="shared" ca="1" si="24"/>
        <v>0.68416447944000003</v>
      </c>
      <c r="AJ100" s="34">
        <f t="shared" ca="1" si="24"/>
        <v>0.57779212395099999</v>
      </c>
      <c r="AK100" s="34">
        <f t="shared" ca="1" si="24"/>
        <v>0.67288557213900002</v>
      </c>
      <c r="AL100" s="34">
        <f t="shared" ca="1" si="24"/>
        <v>0.63752122241099995</v>
      </c>
      <c r="AM100" s="34">
        <f t="shared" ca="1" si="24"/>
        <v>0.47495826377299999</v>
      </c>
      <c r="AN100" s="34">
        <f t="shared" ca="1" si="24"/>
        <v>0.28997867803799998</v>
      </c>
      <c r="AO100" s="34">
        <f t="shared" ca="1" si="24"/>
        <v>0.58939393939399998</v>
      </c>
      <c r="AP100" s="34">
        <f t="shared" ca="1" si="24"/>
        <v>0.72228704784099995</v>
      </c>
      <c r="AQ100" s="34">
        <f t="shared" ca="1" si="24"/>
        <v>0.79259259259299997</v>
      </c>
      <c r="AR100" s="34">
        <f t="shared" ca="1" si="24"/>
        <v>0.55018587360600002</v>
      </c>
      <c r="AS100" s="34">
        <f t="shared" ca="1" si="24"/>
        <v>0.399824253076</v>
      </c>
      <c r="AT100" s="34">
        <f t="shared" ca="1" si="24"/>
        <v>0.54682589566299999</v>
      </c>
      <c r="AU100" s="34">
        <f t="shared" ca="1" si="24"/>
        <v>0.61700806952200005</v>
      </c>
      <c r="AV100" s="34">
        <f t="shared" ca="1" si="24"/>
        <v>0.73608247422700002</v>
      </c>
      <c r="AW100" s="26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</row>
    <row r="101" spans="1:64" ht="15.75" x14ac:dyDescent="0.25">
      <c r="A101" s="34" t="s">
        <v>5303</v>
      </c>
      <c r="B101" s="56">
        <v>2238</v>
      </c>
      <c r="C101" s="56">
        <v>2877</v>
      </c>
      <c r="D101" s="56">
        <v>2626</v>
      </c>
      <c r="E101" s="56">
        <v>2299</v>
      </c>
      <c r="F101" s="56">
        <v>3220</v>
      </c>
      <c r="G101" s="56">
        <v>3075</v>
      </c>
      <c r="H101" s="56">
        <v>3534</v>
      </c>
      <c r="I101" s="56">
        <v>2773</v>
      </c>
      <c r="J101" s="56">
        <v>2593</v>
      </c>
      <c r="K101" s="56">
        <v>2742</v>
      </c>
      <c r="L101" s="56">
        <v>3629</v>
      </c>
      <c r="M101" s="56">
        <v>2731</v>
      </c>
      <c r="N101" s="56">
        <v>2945</v>
      </c>
      <c r="O101" s="56">
        <v>2254</v>
      </c>
      <c r="P101" s="26"/>
      <c r="Q101" s="8" t="s">
        <v>5174</v>
      </c>
      <c r="R101" s="8" t="s">
        <v>5058</v>
      </c>
      <c r="S101" s="35">
        <v>0</v>
      </c>
      <c r="T101" s="35">
        <v>2.47892910263E-4</v>
      </c>
      <c r="U101" s="35">
        <v>0</v>
      </c>
      <c r="V101" s="35">
        <v>0</v>
      </c>
      <c r="W101" s="35">
        <v>4.7404598246E-4</v>
      </c>
      <c r="X101" s="35">
        <v>4.7483380816699998E-4</v>
      </c>
      <c r="Y101" s="35">
        <v>1.9058509624500001E-4</v>
      </c>
      <c r="Z101" s="35">
        <v>0</v>
      </c>
      <c r="AA101" s="35">
        <v>1.8975332068300001E-4</v>
      </c>
      <c r="AB101" s="35">
        <v>0</v>
      </c>
      <c r="AC101" s="35">
        <v>0</v>
      </c>
      <c r="AD101" s="35">
        <v>2.50815149235E-4</v>
      </c>
      <c r="AE101" s="35">
        <v>0</v>
      </c>
      <c r="AF101" s="35">
        <v>0</v>
      </c>
      <c r="AH101" s="34" t="s">
        <v>5303</v>
      </c>
      <c r="AI101" s="34">
        <f t="shared" ca="1" si="24"/>
        <v>0.75424486148299996</v>
      </c>
      <c r="AJ101" s="34">
        <f t="shared" ca="1" si="24"/>
        <v>0.78449774070199996</v>
      </c>
      <c r="AK101" s="34">
        <f t="shared" ca="1" si="24"/>
        <v>0.71515613099800002</v>
      </c>
      <c r="AL101" s="34">
        <f t="shared" ca="1" si="24"/>
        <v>0.64506307090000004</v>
      </c>
      <c r="AM101" s="34">
        <f t="shared" ca="1" si="24"/>
        <v>0.35279503105600002</v>
      </c>
      <c r="AN101" s="34">
        <f t="shared" ca="1" si="24"/>
        <v>0.26471544715400003</v>
      </c>
      <c r="AO101" s="34">
        <f t="shared" ca="1" si="24"/>
        <v>0.78890775325399998</v>
      </c>
      <c r="AP101" s="34">
        <f t="shared" ca="1" si="24"/>
        <v>0.89361702127700005</v>
      </c>
      <c r="AQ101" s="34">
        <f t="shared" ca="1" si="24"/>
        <v>0.92788276128000002</v>
      </c>
      <c r="AR101" s="34">
        <f t="shared" ca="1" si="24"/>
        <v>0.76513493800099996</v>
      </c>
      <c r="AS101" s="34">
        <f t="shared" ca="1" si="24"/>
        <v>0.60622761091199995</v>
      </c>
      <c r="AT101" s="34">
        <f t="shared" ca="1" si="24"/>
        <v>0.64774807762700004</v>
      </c>
      <c r="AU101" s="34">
        <f t="shared" ca="1" si="24"/>
        <v>0.69881154499200004</v>
      </c>
      <c r="AV101" s="34">
        <f t="shared" ca="1" si="24"/>
        <v>0.80301685891700003</v>
      </c>
      <c r="AW101" s="26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</row>
    <row r="102" spans="1:64" ht="15.75" x14ac:dyDescent="0.25">
      <c r="A102" s="34" t="s">
        <v>5304</v>
      </c>
      <c r="B102" s="56">
        <v>1737</v>
      </c>
      <c r="C102" s="56">
        <v>2335</v>
      </c>
      <c r="D102" s="56">
        <v>3345</v>
      </c>
      <c r="E102" s="56">
        <v>3032</v>
      </c>
      <c r="F102" s="56">
        <v>2624</v>
      </c>
      <c r="G102" s="56">
        <v>2493</v>
      </c>
      <c r="H102" s="56">
        <v>2965</v>
      </c>
      <c r="I102" s="56">
        <v>2445</v>
      </c>
      <c r="J102" s="56">
        <v>4030</v>
      </c>
      <c r="K102" s="56">
        <v>2856</v>
      </c>
      <c r="L102" s="56">
        <v>5713</v>
      </c>
      <c r="M102" s="56">
        <v>3072</v>
      </c>
      <c r="N102" s="56">
        <v>4267</v>
      </c>
      <c r="O102" s="56">
        <v>3287</v>
      </c>
      <c r="P102" s="26"/>
      <c r="Q102" s="8" t="s">
        <v>5174</v>
      </c>
      <c r="R102" s="8" t="s">
        <v>5060</v>
      </c>
      <c r="S102" s="35">
        <v>0.71924482338600004</v>
      </c>
      <c r="T102" s="35">
        <v>0.467278135845</v>
      </c>
      <c r="U102" s="35">
        <v>0.67570029606000004</v>
      </c>
      <c r="V102" s="35">
        <v>0.63254673613199996</v>
      </c>
      <c r="W102" s="35">
        <v>0.23251955439700001</v>
      </c>
      <c r="X102" s="35">
        <v>0.108262108262</v>
      </c>
      <c r="Y102" s="35">
        <v>0.29083285687100002</v>
      </c>
      <c r="Z102" s="35">
        <v>0.41436236070999999</v>
      </c>
      <c r="AA102" s="35">
        <v>0.48330170777999998</v>
      </c>
      <c r="AB102" s="35">
        <v>0.43459726273299998</v>
      </c>
      <c r="AC102" s="35">
        <v>0.32254172531699998</v>
      </c>
      <c r="AD102" s="35">
        <v>0.665161775771</v>
      </c>
      <c r="AE102" s="35">
        <v>0.68193624557300003</v>
      </c>
      <c r="AF102" s="35">
        <v>0.767804657472</v>
      </c>
      <c r="AH102" s="34" t="s">
        <v>5304</v>
      </c>
      <c r="AI102" s="34">
        <f t="shared" ca="1" si="24"/>
        <v>0.78698906160000004</v>
      </c>
      <c r="AJ102" s="34">
        <f t="shared" ca="1" si="24"/>
        <v>0.87323340471099997</v>
      </c>
      <c r="AK102" s="34">
        <f t="shared" ca="1" si="24"/>
        <v>0.73064275037399995</v>
      </c>
      <c r="AL102" s="34">
        <f t="shared" ca="1" si="24"/>
        <v>0.58245382585799998</v>
      </c>
      <c r="AM102" s="34">
        <f t="shared" ca="1" si="24"/>
        <v>0.28048780487800001</v>
      </c>
      <c r="AN102" s="34">
        <f t="shared" ca="1" si="24"/>
        <v>0.23064580826299999</v>
      </c>
      <c r="AO102" s="34">
        <f t="shared" ca="1" si="24"/>
        <v>0.782799325464</v>
      </c>
      <c r="AP102" s="34">
        <f t="shared" ca="1" si="24"/>
        <v>0.94069529652399997</v>
      </c>
      <c r="AQ102" s="34">
        <f t="shared" ca="1" si="24"/>
        <v>0.70669975186099998</v>
      </c>
      <c r="AR102" s="34">
        <f t="shared" ca="1" si="24"/>
        <v>0.822478991597</v>
      </c>
      <c r="AS102" s="34">
        <f t="shared" ca="1" si="24"/>
        <v>0.56065114650799996</v>
      </c>
      <c r="AT102" s="34">
        <f t="shared" ca="1" si="24"/>
        <v>0.58333333333299997</v>
      </c>
      <c r="AU102" s="34">
        <f t="shared" ca="1" si="24"/>
        <v>0.489102413874</v>
      </c>
      <c r="AV102" s="34">
        <f t="shared" ca="1" si="24"/>
        <v>0.63583815028900004</v>
      </c>
      <c r="AW102" s="26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</row>
    <row r="103" spans="1:64" ht="15.75" x14ac:dyDescent="0.25">
      <c r="A103" s="34" t="s">
        <v>5305</v>
      </c>
      <c r="B103" s="56">
        <v>834</v>
      </c>
      <c r="C103" s="56">
        <v>1432</v>
      </c>
      <c r="D103" s="56">
        <v>1500</v>
      </c>
      <c r="E103" s="56">
        <v>1324</v>
      </c>
      <c r="F103" s="56">
        <v>1205</v>
      </c>
      <c r="G103" s="56">
        <v>1019</v>
      </c>
      <c r="H103" s="56">
        <v>1549</v>
      </c>
      <c r="I103" s="56">
        <v>1450</v>
      </c>
      <c r="J103" s="56">
        <v>1471</v>
      </c>
      <c r="K103" s="56">
        <v>1190</v>
      </c>
      <c r="L103" s="56">
        <v>2130</v>
      </c>
      <c r="M103" s="56">
        <v>1299</v>
      </c>
      <c r="N103" s="56">
        <v>1247</v>
      </c>
      <c r="O103" s="56">
        <v>1291</v>
      </c>
      <c r="P103" s="26"/>
      <c r="Q103" s="8" t="s">
        <v>5174</v>
      </c>
      <c r="R103" s="8" t="s">
        <v>4973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H103" s="34" t="s">
        <v>5305</v>
      </c>
      <c r="AI103" s="34">
        <f t="shared" ca="1" si="24"/>
        <v>0.77338129496399999</v>
      </c>
      <c r="AJ103" s="34">
        <f t="shared" ca="1" si="24"/>
        <v>0.71019553072599995</v>
      </c>
      <c r="AK103" s="34">
        <f t="shared" ca="1" si="24"/>
        <v>0.79600000000000004</v>
      </c>
      <c r="AL103" s="34">
        <f t="shared" ca="1" si="24"/>
        <v>0.72280966767400001</v>
      </c>
      <c r="AM103" s="34">
        <f t="shared" ca="1" si="24"/>
        <v>0.57095435684600004</v>
      </c>
      <c r="AN103" s="34">
        <f t="shared" ca="1" si="24"/>
        <v>0.454367026497</v>
      </c>
      <c r="AO103" s="34">
        <f t="shared" ca="1" si="24"/>
        <v>0.77533892834100004</v>
      </c>
      <c r="AP103" s="34">
        <f t="shared" ca="1" si="24"/>
        <v>0.89862068965499997</v>
      </c>
      <c r="AQ103" s="34">
        <f t="shared" ca="1" si="24"/>
        <v>0.90142760027199997</v>
      </c>
      <c r="AR103" s="34">
        <f t="shared" ca="1" si="24"/>
        <v>0.67815126050399999</v>
      </c>
      <c r="AS103" s="34">
        <f t="shared" ca="1" si="24"/>
        <v>0.48732394366199999</v>
      </c>
      <c r="AT103" s="34">
        <f t="shared" ca="1" si="24"/>
        <v>0.69591993841400002</v>
      </c>
      <c r="AU103" s="34">
        <f t="shared" ca="1" si="24"/>
        <v>0.79149959903800005</v>
      </c>
      <c r="AV103" s="34">
        <f t="shared" ca="1" si="24"/>
        <v>0.82416731216100003</v>
      </c>
      <c r="AW103" s="26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</row>
    <row r="104" spans="1:64" ht="16.5" thickBot="1" x14ac:dyDescent="0.3">
      <c r="A104" s="34" t="s">
        <v>5306</v>
      </c>
      <c r="B104" s="56">
        <v>2232</v>
      </c>
      <c r="C104" s="56">
        <v>3021</v>
      </c>
      <c r="D104" s="56">
        <v>3023</v>
      </c>
      <c r="E104" s="56">
        <v>2366</v>
      </c>
      <c r="F104" s="56">
        <v>3173</v>
      </c>
      <c r="G104" s="56">
        <v>2301</v>
      </c>
      <c r="H104" s="56">
        <v>3954</v>
      </c>
      <c r="I104" s="56">
        <v>2949</v>
      </c>
      <c r="J104" s="56">
        <v>2552</v>
      </c>
      <c r="K104" s="56">
        <v>3148</v>
      </c>
      <c r="L104" s="56">
        <v>3913</v>
      </c>
      <c r="M104" s="56">
        <v>2801</v>
      </c>
      <c r="N104" s="56">
        <v>2817</v>
      </c>
      <c r="O104" s="56">
        <v>3194</v>
      </c>
      <c r="P104" s="26"/>
      <c r="Q104" s="40" t="s">
        <v>5174</v>
      </c>
      <c r="R104" s="40" t="s">
        <v>52</v>
      </c>
      <c r="S104" s="41">
        <v>0</v>
      </c>
      <c r="T104" s="41">
        <v>0</v>
      </c>
      <c r="U104" s="41">
        <v>0</v>
      </c>
      <c r="V104" s="41">
        <v>0</v>
      </c>
      <c r="W104" s="41">
        <v>0</v>
      </c>
      <c r="X104" s="41">
        <v>0</v>
      </c>
      <c r="Y104" s="41">
        <v>0</v>
      </c>
      <c r="Z104" s="41">
        <v>0</v>
      </c>
      <c r="AA104" s="41">
        <v>0</v>
      </c>
      <c r="AB104" s="41">
        <v>0</v>
      </c>
      <c r="AC104" s="41">
        <v>0</v>
      </c>
      <c r="AD104" s="41">
        <v>0</v>
      </c>
      <c r="AE104" s="41">
        <v>0</v>
      </c>
      <c r="AF104" s="41">
        <v>0</v>
      </c>
      <c r="AH104" s="34" t="s">
        <v>5306</v>
      </c>
      <c r="AI104" s="34">
        <f t="shared" ca="1" si="24"/>
        <v>0.82661290322600001</v>
      </c>
      <c r="AJ104" s="34">
        <f t="shared" ca="1" si="24"/>
        <v>0.80801059251899998</v>
      </c>
      <c r="AK104" s="34">
        <f t="shared" ca="1" si="24"/>
        <v>0.788289778366</v>
      </c>
      <c r="AL104" s="34">
        <f t="shared" ca="1" si="24"/>
        <v>0.72569737954400004</v>
      </c>
      <c r="AM104" s="34">
        <f t="shared" ca="1" si="24"/>
        <v>0.27135203277699999</v>
      </c>
      <c r="AN104" s="34">
        <f t="shared" ca="1" si="24"/>
        <v>0.16384180791</v>
      </c>
      <c r="AO104" s="34">
        <f t="shared" ca="1" si="24"/>
        <v>0.856095093576</v>
      </c>
      <c r="AP104" s="34">
        <f t="shared" ca="1" si="24"/>
        <v>0.920651068159</v>
      </c>
      <c r="AQ104" s="34">
        <f t="shared" ca="1" si="24"/>
        <v>0.93769592476499997</v>
      </c>
      <c r="AR104" s="34">
        <f t="shared" ca="1" si="24"/>
        <v>0.78398983481600004</v>
      </c>
      <c r="AS104" s="34">
        <f t="shared" ca="1" si="24"/>
        <v>0.63071811908999997</v>
      </c>
      <c r="AT104" s="34">
        <f t="shared" ca="1" si="24"/>
        <v>0.70974651909999997</v>
      </c>
      <c r="AU104" s="34">
        <f t="shared" ca="1" si="24"/>
        <v>0.76322328718499999</v>
      </c>
      <c r="AV104" s="34">
        <f t="shared" ca="1" si="24"/>
        <v>0.79899812147799998</v>
      </c>
      <c r="AW104" s="26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</row>
    <row r="105" spans="1:64" ht="15.75" x14ac:dyDescent="0.25">
      <c r="A105" s="34" t="s">
        <v>5307</v>
      </c>
      <c r="B105" s="56">
        <v>1094</v>
      </c>
      <c r="C105" s="56">
        <v>1962</v>
      </c>
      <c r="D105" s="56">
        <v>1638</v>
      </c>
      <c r="E105" s="56">
        <v>1150</v>
      </c>
      <c r="F105" s="56">
        <v>1515</v>
      </c>
      <c r="G105" s="56">
        <v>1093</v>
      </c>
      <c r="H105" s="56">
        <v>1643</v>
      </c>
      <c r="I105" s="56">
        <v>1743</v>
      </c>
      <c r="J105" s="56">
        <v>1657</v>
      </c>
      <c r="K105" s="56">
        <v>1542</v>
      </c>
      <c r="L105" s="56">
        <v>2801</v>
      </c>
      <c r="M105" s="56">
        <v>1745</v>
      </c>
      <c r="N105" s="56">
        <v>1470</v>
      </c>
      <c r="O105" s="56">
        <v>1721</v>
      </c>
      <c r="P105" s="26"/>
      <c r="Q105" s="8" t="s">
        <v>5176</v>
      </c>
      <c r="R105" s="8" t="s">
        <v>5054</v>
      </c>
      <c r="S105" s="35">
        <v>0.278529980658</v>
      </c>
      <c r="T105" s="35">
        <v>0.67317753749599996</v>
      </c>
      <c r="U105" s="35">
        <v>0.28471493529199998</v>
      </c>
      <c r="V105" s="35">
        <v>0.32028753993600001</v>
      </c>
      <c r="W105" s="35">
        <v>0.67745709828400003</v>
      </c>
      <c r="X105" s="35">
        <v>0.83968719452600005</v>
      </c>
      <c r="Y105" s="35">
        <v>0.74324798316399998</v>
      </c>
      <c r="Z105" s="35">
        <v>0.65197080291999998</v>
      </c>
      <c r="AA105" s="35">
        <v>0.57091561939000002</v>
      </c>
      <c r="AB105" s="35">
        <v>0.67180417044399998</v>
      </c>
      <c r="AC105" s="35">
        <v>0.72528007793500004</v>
      </c>
      <c r="AD105" s="35">
        <v>0.35499823384000001</v>
      </c>
      <c r="AE105" s="35">
        <v>0.300371747212</v>
      </c>
      <c r="AF105" s="35">
        <v>0.24570273003000001</v>
      </c>
      <c r="AH105" s="34" t="s">
        <v>5307</v>
      </c>
      <c r="AI105" s="34">
        <f t="shared" ca="1" si="24"/>
        <v>0.607861060329</v>
      </c>
      <c r="AJ105" s="34">
        <f t="shared" ca="1" si="24"/>
        <v>0.51325178389399995</v>
      </c>
      <c r="AK105" s="34">
        <f t="shared" ca="1" si="24"/>
        <v>0.53785103785099997</v>
      </c>
      <c r="AL105" s="34">
        <f t="shared" ca="1" si="24"/>
        <v>0.50173913043499996</v>
      </c>
      <c r="AM105" s="34">
        <f t="shared" ca="1" si="24"/>
        <v>0.33003300330000002</v>
      </c>
      <c r="AN105" s="34">
        <f t="shared" ca="1" si="24"/>
        <v>0.25983531564500001</v>
      </c>
      <c r="AO105" s="34">
        <f t="shared" ca="1" si="24"/>
        <v>0.55812538040199999</v>
      </c>
      <c r="AP105" s="34">
        <f t="shared" ca="1" si="24"/>
        <v>0.66092943201400001</v>
      </c>
      <c r="AQ105" s="34">
        <f t="shared" ca="1" si="24"/>
        <v>0.74290887145399997</v>
      </c>
      <c r="AR105" s="34">
        <f t="shared" ca="1" si="24"/>
        <v>0.52723735408600003</v>
      </c>
      <c r="AS105" s="34">
        <f t="shared" ca="1" si="24"/>
        <v>0.35880042841799997</v>
      </c>
      <c r="AT105" s="34">
        <f t="shared" ca="1" si="24"/>
        <v>0.48424068767900003</v>
      </c>
      <c r="AU105" s="34">
        <f t="shared" ca="1" si="24"/>
        <v>0.58503401360499996</v>
      </c>
      <c r="AV105" s="34">
        <f t="shared" ca="1" si="24"/>
        <v>0.71876815804799998</v>
      </c>
      <c r="AW105" s="26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</row>
    <row r="106" spans="1:64" ht="15.75" x14ac:dyDescent="0.25">
      <c r="A106" s="34" t="s">
        <v>5308</v>
      </c>
      <c r="B106" s="56">
        <v>913</v>
      </c>
      <c r="C106" s="56">
        <v>1161</v>
      </c>
      <c r="D106" s="56">
        <v>1619</v>
      </c>
      <c r="E106" s="56">
        <v>1008</v>
      </c>
      <c r="F106" s="56">
        <v>1444</v>
      </c>
      <c r="G106" s="56">
        <v>1091</v>
      </c>
      <c r="H106" s="56">
        <v>1385</v>
      </c>
      <c r="I106" s="56">
        <v>1215</v>
      </c>
      <c r="J106" s="56">
        <v>1330</v>
      </c>
      <c r="K106" s="56">
        <v>1135</v>
      </c>
      <c r="L106" s="56">
        <v>1621</v>
      </c>
      <c r="M106" s="56">
        <v>1196</v>
      </c>
      <c r="N106" s="56">
        <v>1298</v>
      </c>
      <c r="O106" s="56">
        <v>1235</v>
      </c>
      <c r="P106" s="26"/>
      <c r="Q106" s="8" t="s">
        <v>5176</v>
      </c>
      <c r="R106" s="8" t="s">
        <v>5056</v>
      </c>
      <c r="S106" s="35">
        <v>0</v>
      </c>
      <c r="T106" s="35">
        <v>0</v>
      </c>
      <c r="U106" s="35">
        <v>0</v>
      </c>
      <c r="V106" s="35">
        <v>0</v>
      </c>
      <c r="W106" s="35">
        <v>3.9001560062399998E-4</v>
      </c>
      <c r="X106" s="35">
        <v>0</v>
      </c>
      <c r="Y106" s="35">
        <v>0</v>
      </c>
      <c r="Z106" s="35">
        <v>0</v>
      </c>
      <c r="AA106" s="35">
        <v>5.9844404548199995E-4</v>
      </c>
      <c r="AB106" s="35">
        <v>3.0220610456299998E-4</v>
      </c>
      <c r="AC106" s="35">
        <v>0</v>
      </c>
      <c r="AD106" s="35">
        <v>0</v>
      </c>
      <c r="AE106" s="35">
        <v>7.4349442379200001E-4</v>
      </c>
      <c r="AF106" s="35">
        <v>3.3704078193500002E-4</v>
      </c>
      <c r="AH106" s="34" t="s">
        <v>5308</v>
      </c>
      <c r="AI106" s="34">
        <f t="shared" ref="AI106:AV121" ca="1" si="25">OFFSET(S$12,(ROW($S98)-1)*6,0)</f>
        <v>0.54764512595799997</v>
      </c>
      <c r="AJ106" s="34">
        <f t="shared" ca="1" si="25"/>
        <v>0.70370370370400004</v>
      </c>
      <c r="AK106" s="34">
        <f t="shared" ca="1" si="25"/>
        <v>0.62384187770199995</v>
      </c>
      <c r="AL106" s="34">
        <f t="shared" ca="1" si="25"/>
        <v>0.65178571428599996</v>
      </c>
      <c r="AM106" s="34">
        <f t="shared" ca="1" si="25"/>
        <v>0.36357340720199999</v>
      </c>
      <c r="AN106" s="34">
        <f t="shared" ca="1" si="25"/>
        <v>0.19890009165899999</v>
      </c>
      <c r="AO106" s="34">
        <f t="shared" ca="1" si="25"/>
        <v>0.65198555956699999</v>
      </c>
      <c r="AP106" s="34">
        <f t="shared" ca="1" si="25"/>
        <v>0.78518518518500002</v>
      </c>
      <c r="AQ106" s="34">
        <f t="shared" ca="1" si="25"/>
        <v>0.82556390977399996</v>
      </c>
      <c r="AR106" s="34">
        <f t="shared" ca="1" si="25"/>
        <v>0.74008810572700001</v>
      </c>
      <c r="AS106" s="34">
        <f t="shared" ca="1" si="25"/>
        <v>0.54719309068499999</v>
      </c>
      <c r="AT106" s="34">
        <f t="shared" ca="1" si="25"/>
        <v>0.40886287625399997</v>
      </c>
      <c r="AU106" s="34">
        <f t="shared" ca="1" si="25"/>
        <v>0.48844375962999997</v>
      </c>
      <c r="AV106" s="34">
        <f t="shared" ca="1" si="25"/>
        <v>0.60323886639699997</v>
      </c>
      <c r="AW106" s="2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</row>
    <row r="107" spans="1:64" ht="15.75" x14ac:dyDescent="0.25">
      <c r="A107" s="34" t="s">
        <v>5309</v>
      </c>
      <c r="B107" s="56">
        <v>622</v>
      </c>
      <c r="C107" s="56">
        <v>1045</v>
      </c>
      <c r="D107" s="56">
        <v>1155</v>
      </c>
      <c r="E107" s="56">
        <v>457</v>
      </c>
      <c r="F107" s="56">
        <v>927</v>
      </c>
      <c r="G107" s="56">
        <v>824</v>
      </c>
      <c r="H107" s="56">
        <v>1192</v>
      </c>
      <c r="I107" s="56">
        <v>1126</v>
      </c>
      <c r="J107" s="56">
        <v>833</v>
      </c>
      <c r="K107" s="56">
        <v>698</v>
      </c>
      <c r="L107" s="56">
        <v>1044</v>
      </c>
      <c r="M107" s="56">
        <v>926</v>
      </c>
      <c r="N107" s="56">
        <v>765</v>
      </c>
      <c r="O107" s="56">
        <v>702</v>
      </c>
      <c r="P107" s="26"/>
      <c r="Q107" s="8" t="s">
        <v>5176</v>
      </c>
      <c r="R107" s="8" t="s">
        <v>5058</v>
      </c>
      <c r="S107" s="35">
        <v>0</v>
      </c>
      <c r="T107" s="35">
        <v>3.4879665155199997E-4</v>
      </c>
      <c r="U107" s="35">
        <v>0</v>
      </c>
      <c r="V107" s="35">
        <v>0</v>
      </c>
      <c r="W107" s="35">
        <v>3.9001560062399998E-4</v>
      </c>
      <c r="X107" s="35">
        <v>0</v>
      </c>
      <c r="Y107" s="35">
        <v>0</v>
      </c>
      <c r="Z107" s="35">
        <v>2.9197080291999998E-4</v>
      </c>
      <c r="AA107" s="35">
        <v>0</v>
      </c>
      <c r="AB107" s="35">
        <v>3.0220610456299998E-4</v>
      </c>
      <c r="AC107" s="35">
        <v>2.435460302E-4</v>
      </c>
      <c r="AD107" s="35">
        <v>3.53232073472E-4</v>
      </c>
      <c r="AE107" s="35">
        <v>0</v>
      </c>
      <c r="AF107" s="35">
        <v>1.0111223457999999E-3</v>
      </c>
      <c r="AH107" s="34" t="s">
        <v>5309</v>
      </c>
      <c r="AI107" s="34">
        <f t="shared" ca="1" si="25"/>
        <v>0.64790996784599997</v>
      </c>
      <c r="AJ107" s="34">
        <f t="shared" ca="1" si="25"/>
        <v>0.44401913875600002</v>
      </c>
      <c r="AK107" s="34">
        <f t="shared" ca="1" si="25"/>
        <v>0.66753246753200002</v>
      </c>
      <c r="AL107" s="34">
        <f t="shared" ca="1" si="25"/>
        <v>0.57986870897200005</v>
      </c>
      <c r="AM107" s="34">
        <f t="shared" ca="1" si="25"/>
        <v>0.58899676375400001</v>
      </c>
      <c r="AN107" s="34">
        <f t="shared" ca="1" si="25"/>
        <v>0.41019417475699999</v>
      </c>
      <c r="AO107" s="34">
        <f t="shared" ca="1" si="25"/>
        <v>0.44211409396000001</v>
      </c>
      <c r="AP107" s="34">
        <f t="shared" ca="1" si="25"/>
        <v>0.50710479573699996</v>
      </c>
      <c r="AQ107" s="34">
        <f t="shared" ca="1" si="25"/>
        <v>0.55582232893200001</v>
      </c>
      <c r="AR107" s="34">
        <f t="shared" ca="1" si="25"/>
        <v>0.37822349570199998</v>
      </c>
      <c r="AS107" s="34">
        <f t="shared" ca="1" si="25"/>
        <v>0.288314176245</v>
      </c>
      <c r="AT107" s="34">
        <f t="shared" ca="1" si="25"/>
        <v>0.46652267818600002</v>
      </c>
      <c r="AU107" s="34">
        <f t="shared" ca="1" si="25"/>
        <v>0.61045751634000001</v>
      </c>
      <c r="AV107" s="34">
        <f t="shared" ca="1" si="25"/>
        <v>0.723646723647</v>
      </c>
      <c r="AW107" s="26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</row>
    <row r="108" spans="1:64" ht="15.75" x14ac:dyDescent="0.25">
      <c r="A108" s="34" t="s">
        <v>5310</v>
      </c>
      <c r="B108" s="56">
        <v>1254</v>
      </c>
      <c r="C108" s="56">
        <v>1959</v>
      </c>
      <c r="D108" s="56">
        <v>1734</v>
      </c>
      <c r="E108" s="56">
        <v>1585</v>
      </c>
      <c r="F108" s="56">
        <v>1335</v>
      </c>
      <c r="G108" s="56">
        <v>1193</v>
      </c>
      <c r="H108" s="56">
        <v>2433</v>
      </c>
      <c r="I108" s="56">
        <v>2064</v>
      </c>
      <c r="J108" s="56">
        <v>2242</v>
      </c>
      <c r="K108" s="56">
        <v>1661</v>
      </c>
      <c r="L108" s="56">
        <v>2752</v>
      </c>
      <c r="M108" s="56">
        <v>2233</v>
      </c>
      <c r="N108" s="56">
        <v>1913</v>
      </c>
      <c r="O108" s="56">
        <v>2507</v>
      </c>
      <c r="P108" s="26"/>
      <c r="Q108" s="8" t="s">
        <v>5176</v>
      </c>
      <c r="R108" s="8" t="s">
        <v>5060</v>
      </c>
      <c r="S108" s="35">
        <v>0.72147001934199995</v>
      </c>
      <c r="T108" s="35">
        <v>0.32647366585299997</v>
      </c>
      <c r="U108" s="35">
        <v>0.71528506470800002</v>
      </c>
      <c r="V108" s="35">
        <v>0.67971246006399999</v>
      </c>
      <c r="W108" s="35">
        <v>0.32176287051500002</v>
      </c>
      <c r="X108" s="35">
        <v>0.16031280547400001</v>
      </c>
      <c r="Y108" s="35">
        <v>0.25675201683600002</v>
      </c>
      <c r="Z108" s="35">
        <v>0.34773722627699999</v>
      </c>
      <c r="AA108" s="35">
        <v>0.428485936565</v>
      </c>
      <c r="AB108" s="35">
        <v>0.32759141734699998</v>
      </c>
      <c r="AC108" s="35">
        <v>0.27447637603500002</v>
      </c>
      <c r="AD108" s="35">
        <v>0.64464853408699996</v>
      </c>
      <c r="AE108" s="35">
        <v>0.69888475836399999</v>
      </c>
      <c r="AF108" s="35">
        <v>0.752949106842</v>
      </c>
      <c r="AH108" s="34" t="s">
        <v>5310</v>
      </c>
      <c r="AI108" s="34">
        <f t="shared" ca="1" si="25"/>
        <v>0.69218500797399996</v>
      </c>
      <c r="AJ108" s="34">
        <f t="shared" ca="1" si="25"/>
        <v>0.54211332312399996</v>
      </c>
      <c r="AK108" s="34">
        <f t="shared" ca="1" si="25"/>
        <v>0.45501730103799998</v>
      </c>
      <c r="AL108" s="34">
        <f t="shared" ca="1" si="25"/>
        <v>0.43848580441599999</v>
      </c>
      <c r="AM108" s="34">
        <f t="shared" ca="1" si="25"/>
        <v>0.33782771535599998</v>
      </c>
      <c r="AN108" s="34">
        <f t="shared" ca="1" si="25"/>
        <v>0.16848281642900001</v>
      </c>
      <c r="AO108" s="34">
        <f t="shared" ca="1" si="25"/>
        <v>0.66954377312000002</v>
      </c>
      <c r="AP108" s="34">
        <f t="shared" ca="1" si="25"/>
        <v>0.77761627906999997</v>
      </c>
      <c r="AQ108" s="34">
        <f t="shared" ca="1" si="25"/>
        <v>0.82694023193599997</v>
      </c>
      <c r="AR108" s="34">
        <f t="shared" ca="1" si="25"/>
        <v>0.62010836845299999</v>
      </c>
      <c r="AS108" s="34">
        <f t="shared" ca="1" si="25"/>
        <v>0.43895348837199999</v>
      </c>
      <c r="AT108" s="34">
        <f t="shared" ca="1" si="25"/>
        <v>0.48768472906400001</v>
      </c>
      <c r="AU108" s="34">
        <f t="shared" ca="1" si="25"/>
        <v>0.58964976476700004</v>
      </c>
      <c r="AV108" s="34">
        <f t="shared" ca="1" si="25"/>
        <v>0.68927004387699997</v>
      </c>
      <c r="AW108" s="26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</row>
    <row r="109" spans="1:64" ht="15.75" x14ac:dyDescent="0.25">
      <c r="A109" s="34" t="s">
        <v>5311</v>
      </c>
      <c r="B109" s="56">
        <v>1805</v>
      </c>
      <c r="C109" s="56">
        <v>1581</v>
      </c>
      <c r="D109" s="56">
        <v>1647</v>
      </c>
      <c r="E109" s="56">
        <v>1267</v>
      </c>
      <c r="F109" s="56">
        <v>1206</v>
      </c>
      <c r="G109" s="56">
        <v>1196</v>
      </c>
      <c r="H109" s="56">
        <v>1998</v>
      </c>
      <c r="I109" s="56">
        <v>1410</v>
      </c>
      <c r="J109" s="56">
        <v>1474</v>
      </c>
      <c r="K109" s="56">
        <v>1665</v>
      </c>
      <c r="L109" s="56">
        <v>2050</v>
      </c>
      <c r="M109" s="56">
        <v>1236</v>
      </c>
      <c r="N109" s="56">
        <v>1762</v>
      </c>
      <c r="O109" s="56">
        <v>1296</v>
      </c>
      <c r="P109" s="26"/>
      <c r="Q109" s="8" t="s">
        <v>5176</v>
      </c>
      <c r="R109" s="8" t="s">
        <v>4973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H109" s="34" t="s">
        <v>5311</v>
      </c>
      <c r="AI109" s="34">
        <f t="shared" ca="1" si="25"/>
        <v>0.57950138504199999</v>
      </c>
      <c r="AJ109" s="34">
        <f t="shared" ca="1" si="25"/>
        <v>0.63820366856400002</v>
      </c>
      <c r="AK109" s="34">
        <f t="shared" ca="1" si="25"/>
        <v>0.59623557984200004</v>
      </c>
      <c r="AL109" s="34">
        <f t="shared" ca="1" si="25"/>
        <v>0.56511444356700002</v>
      </c>
      <c r="AM109" s="34">
        <f t="shared" ca="1" si="25"/>
        <v>0.33747927031500002</v>
      </c>
      <c r="AN109" s="34">
        <f t="shared" ca="1" si="25"/>
        <v>0.20903010033399999</v>
      </c>
      <c r="AO109" s="34">
        <f t="shared" ca="1" si="25"/>
        <v>0.73973973973999996</v>
      </c>
      <c r="AP109" s="34">
        <f t="shared" ca="1" si="25"/>
        <v>0.80851063829799996</v>
      </c>
      <c r="AQ109" s="34">
        <f t="shared" ca="1" si="25"/>
        <v>0.85345997286300002</v>
      </c>
      <c r="AR109" s="34">
        <f t="shared" ca="1" si="25"/>
        <v>0.76936936936900002</v>
      </c>
      <c r="AS109" s="34">
        <f t="shared" ca="1" si="25"/>
        <v>0.57804878048800001</v>
      </c>
      <c r="AT109" s="34">
        <f t="shared" ca="1" si="25"/>
        <v>0.44741100323600003</v>
      </c>
      <c r="AU109" s="34">
        <f t="shared" ca="1" si="25"/>
        <v>0.55505107832</v>
      </c>
      <c r="AV109" s="34">
        <f t="shared" ca="1" si="25"/>
        <v>0.66126543209900002</v>
      </c>
      <c r="AW109" s="26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</row>
    <row r="110" spans="1:64" ht="16.5" thickBot="1" x14ac:dyDescent="0.3">
      <c r="A110" s="34" t="s">
        <v>5312</v>
      </c>
      <c r="B110" s="56">
        <v>926</v>
      </c>
      <c r="C110" s="56">
        <v>1317</v>
      </c>
      <c r="D110" s="56">
        <v>1329</v>
      </c>
      <c r="E110" s="56">
        <v>888</v>
      </c>
      <c r="F110" s="56">
        <v>1014</v>
      </c>
      <c r="G110" s="56">
        <v>1352</v>
      </c>
      <c r="H110" s="56">
        <v>1372</v>
      </c>
      <c r="I110" s="56">
        <v>1202</v>
      </c>
      <c r="J110" s="56">
        <v>1354</v>
      </c>
      <c r="K110" s="56">
        <v>1400</v>
      </c>
      <c r="L110" s="56">
        <v>1759</v>
      </c>
      <c r="M110" s="56">
        <v>1312</v>
      </c>
      <c r="N110" s="56">
        <v>1573</v>
      </c>
      <c r="O110" s="56">
        <v>1546</v>
      </c>
      <c r="P110" s="26"/>
      <c r="Q110" s="40" t="s">
        <v>5176</v>
      </c>
      <c r="R110" s="40" t="s">
        <v>52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41">
        <v>0</v>
      </c>
      <c r="Y110" s="41">
        <v>0</v>
      </c>
      <c r="Z110" s="41">
        <v>0</v>
      </c>
      <c r="AA110" s="41">
        <v>0</v>
      </c>
      <c r="AB110" s="41">
        <v>0</v>
      </c>
      <c r="AC110" s="41">
        <v>0</v>
      </c>
      <c r="AD110" s="41">
        <v>0</v>
      </c>
      <c r="AE110" s="41">
        <v>0</v>
      </c>
      <c r="AF110" s="41">
        <v>0</v>
      </c>
      <c r="AH110" s="34" t="s">
        <v>5312</v>
      </c>
      <c r="AI110" s="34">
        <f t="shared" ca="1" si="25"/>
        <v>0.49892008639300001</v>
      </c>
      <c r="AJ110" s="34">
        <f t="shared" ca="1" si="25"/>
        <v>0.74867122247499995</v>
      </c>
      <c r="AK110" s="34">
        <f t="shared" ca="1" si="25"/>
        <v>0.67945823927799998</v>
      </c>
      <c r="AL110" s="34">
        <f t="shared" ca="1" si="25"/>
        <v>0.61824324324299995</v>
      </c>
      <c r="AM110" s="34">
        <f t="shared" ca="1" si="25"/>
        <v>0.32445759368799998</v>
      </c>
      <c r="AN110" s="34">
        <f t="shared" ca="1" si="25"/>
        <v>0.23298816568</v>
      </c>
      <c r="AO110" s="34">
        <f t="shared" ca="1" si="25"/>
        <v>0.73688046647200001</v>
      </c>
      <c r="AP110" s="34">
        <f t="shared" ca="1" si="25"/>
        <v>0.84525790349399998</v>
      </c>
      <c r="AQ110" s="34">
        <f t="shared" ca="1" si="25"/>
        <v>0.856720827179</v>
      </c>
      <c r="AR110" s="34">
        <f t="shared" ca="1" si="25"/>
        <v>0.73571428571399999</v>
      </c>
      <c r="AS110" s="34">
        <f t="shared" ca="1" si="25"/>
        <v>0.62535531552000001</v>
      </c>
      <c r="AT110" s="34">
        <f t="shared" ca="1" si="25"/>
        <v>0.37118902439000001</v>
      </c>
      <c r="AU110" s="34">
        <f t="shared" ca="1" si="25"/>
        <v>0.42784488239000001</v>
      </c>
      <c r="AV110" s="34">
        <f t="shared" ca="1" si="25"/>
        <v>0.48124191461799998</v>
      </c>
      <c r="AW110" s="26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</row>
    <row r="111" spans="1:64" ht="15.75" x14ac:dyDescent="0.25">
      <c r="A111" s="34" t="s">
        <v>5313</v>
      </c>
      <c r="B111" s="56">
        <v>3936</v>
      </c>
      <c r="C111" s="56">
        <v>6577</v>
      </c>
      <c r="D111" s="56">
        <v>5936</v>
      </c>
      <c r="E111" s="56">
        <v>3649</v>
      </c>
      <c r="F111" s="56">
        <v>7232</v>
      </c>
      <c r="G111" s="56">
        <v>4629</v>
      </c>
      <c r="H111" s="56">
        <v>5002</v>
      </c>
      <c r="I111" s="56">
        <v>5010</v>
      </c>
      <c r="J111" s="56">
        <v>3610</v>
      </c>
      <c r="K111" s="56">
        <v>4072</v>
      </c>
      <c r="L111" s="56">
        <v>5830</v>
      </c>
      <c r="M111" s="56">
        <v>3325</v>
      </c>
      <c r="N111" s="56">
        <v>6260</v>
      </c>
      <c r="O111" s="56">
        <v>5422</v>
      </c>
      <c r="P111" s="26"/>
      <c r="Q111" s="8" t="s">
        <v>5178</v>
      </c>
      <c r="R111" s="8" t="s">
        <v>5054</v>
      </c>
      <c r="S111" s="35">
        <v>0.33550979407300002</v>
      </c>
      <c r="T111" s="35">
        <v>0.29426644182099998</v>
      </c>
      <c r="U111" s="35">
        <v>0.202218430034</v>
      </c>
      <c r="V111" s="35">
        <v>0.29573512906799998</v>
      </c>
      <c r="W111" s="35">
        <v>0.58487530168900004</v>
      </c>
      <c r="X111" s="35">
        <v>0.75271411339000005</v>
      </c>
      <c r="Y111" s="35">
        <v>0.163654960791</v>
      </c>
      <c r="Z111" s="35">
        <v>9.6717724288800003E-2</v>
      </c>
      <c r="AA111" s="35">
        <v>7.1258097511100002E-2</v>
      </c>
      <c r="AB111" s="35">
        <v>0.201489449731</v>
      </c>
      <c r="AC111" s="35">
        <v>0.29127473240399998</v>
      </c>
      <c r="AD111" s="35">
        <v>0.39230464101500001</v>
      </c>
      <c r="AE111" s="35">
        <v>0.34929078014199999</v>
      </c>
      <c r="AF111" s="35">
        <v>0.27840360476300002</v>
      </c>
      <c r="AH111" s="34" t="s">
        <v>5313</v>
      </c>
      <c r="AI111" s="34">
        <f t="shared" ca="1" si="25"/>
        <v>0.31173780487800001</v>
      </c>
      <c r="AJ111" s="34">
        <f t="shared" ca="1" si="25"/>
        <v>0.26957579443500002</v>
      </c>
      <c r="AK111" s="34">
        <f t="shared" ca="1" si="25"/>
        <v>0.25488544474399999</v>
      </c>
      <c r="AL111" s="34">
        <f t="shared" ca="1" si="25"/>
        <v>0.29131268840800001</v>
      </c>
      <c r="AM111" s="34">
        <f t="shared" ca="1" si="25"/>
        <v>0.20506084070799999</v>
      </c>
      <c r="AN111" s="34">
        <f t="shared" ca="1" si="25"/>
        <v>0.191834089436</v>
      </c>
      <c r="AO111" s="34">
        <f t="shared" ca="1" si="25"/>
        <v>0.28608556577400002</v>
      </c>
      <c r="AP111" s="34">
        <f t="shared" ca="1" si="25"/>
        <v>0.31237524950099999</v>
      </c>
      <c r="AQ111" s="34">
        <f t="shared" ca="1" si="25"/>
        <v>0.46426592797799998</v>
      </c>
      <c r="AR111" s="34">
        <f t="shared" ca="1" si="25"/>
        <v>0.37868369351699999</v>
      </c>
      <c r="AS111" s="34">
        <f t="shared" ca="1" si="25"/>
        <v>0.25763293310500002</v>
      </c>
      <c r="AT111" s="34">
        <f t="shared" ca="1" si="25"/>
        <v>0.256842105263</v>
      </c>
      <c r="AU111" s="34">
        <f t="shared" ca="1" si="25"/>
        <v>0.24552715654999999</v>
      </c>
      <c r="AV111" s="34">
        <f t="shared" ca="1" si="25"/>
        <v>0.36776097381</v>
      </c>
      <c r="AW111" s="26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</row>
    <row r="112" spans="1:64" ht="15.75" x14ac:dyDescent="0.25">
      <c r="A112" s="34" t="s">
        <v>5314</v>
      </c>
      <c r="B112" s="56">
        <v>1058</v>
      </c>
      <c r="C112" s="56">
        <v>887</v>
      </c>
      <c r="D112" s="56">
        <v>1163</v>
      </c>
      <c r="E112" s="56">
        <v>657</v>
      </c>
      <c r="F112" s="56">
        <v>1199</v>
      </c>
      <c r="G112" s="56">
        <v>802</v>
      </c>
      <c r="H112" s="56">
        <v>1199</v>
      </c>
      <c r="I112" s="56">
        <v>1229</v>
      </c>
      <c r="J112" s="56">
        <v>1117</v>
      </c>
      <c r="K112" s="56">
        <v>954</v>
      </c>
      <c r="L112" s="56">
        <v>1619</v>
      </c>
      <c r="M112" s="56">
        <v>1126</v>
      </c>
      <c r="N112" s="56">
        <v>1276</v>
      </c>
      <c r="O112" s="56">
        <v>1104</v>
      </c>
      <c r="P112" s="26"/>
      <c r="Q112" s="8" t="s">
        <v>5178</v>
      </c>
      <c r="R112" s="8" t="s">
        <v>5056</v>
      </c>
      <c r="S112" s="35">
        <v>1.0045203415399999E-3</v>
      </c>
      <c r="T112" s="35">
        <v>4.2158516020199998E-4</v>
      </c>
      <c r="U112" s="35">
        <v>4.2662116040999997E-4</v>
      </c>
      <c r="V112" s="35">
        <v>5.6116722783400004E-4</v>
      </c>
      <c r="W112" s="35">
        <v>0</v>
      </c>
      <c r="X112" s="35">
        <v>6.0313630880599997E-4</v>
      </c>
      <c r="Y112" s="35">
        <v>0</v>
      </c>
      <c r="Z112" s="35">
        <v>4.3763676148800003E-4</v>
      </c>
      <c r="AA112" s="35">
        <v>0</v>
      </c>
      <c r="AB112" s="35">
        <v>0</v>
      </c>
      <c r="AC112" s="35">
        <v>0</v>
      </c>
      <c r="AD112" s="35">
        <v>0</v>
      </c>
      <c r="AE112" s="35">
        <v>3.5460992907800001E-4</v>
      </c>
      <c r="AF112" s="35">
        <v>0</v>
      </c>
      <c r="AH112" s="34" t="s">
        <v>5314</v>
      </c>
      <c r="AI112" s="34">
        <f t="shared" ca="1" si="25"/>
        <v>0.68620037807199996</v>
      </c>
      <c r="AJ112" s="34">
        <f t="shared" ca="1" si="25"/>
        <v>0.649379932356</v>
      </c>
      <c r="AK112" s="34">
        <f t="shared" ca="1" si="25"/>
        <v>0.63628546861599999</v>
      </c>
      <c r="AL112" s="34">
        <f t="shared" ca="1" si="25"/>
        <v>0.60578386605800005</v>
      </c>
      <c r="AM112" s="34">
        <f t="shared" ca="1" si="25"/>
        <v>0.427022518766</v>
      </c>
      <c r="AN112" s="34">
        <f t="shared" ca="1" si="25"/>
        <v>0.25810473815500001</v>
      </c>
      <c r="AO112" s="34">
        <f t="shared" ca="1" si="25"/>
        <v>0.61718098415300005</v>
      </c>
      <c r="AP112" s="34">
        <f t="shared" ca="1" si="25"/>
        <v>0.74613506916200001</v>
      </c>
      <c r="AQ112" s="34">
        <f t="shared" ca="1" si="25"/>
        <v>0.79140555058200002</v>
      </c>
      <c r="AR112" s="34">
        <f t="shared" ca="1" si="25"/>
        <v>0.71069182389899999</v>
      </c>
      <c r="AS112" s="34">
        <f t="shared" ca="1" si="25"/>
        <v>0.57072266831399998</v>
      </c>
      <c r="AT112" s="34">
        <f t="shared" ca="1" si="25"/>
        <v>0.47246891651900003</v>
      </c>
      <c r="AU112" s="34">
        <f t="shared" ca="1" si="25"/>
        <v>0.56269592476499997</v>
      </c>
      <c r="AV112" s="34">
        <f t="shared" ca="1" si="25"/>
        <v>0.67210144927500004</v>
      </c>
      <c r="AW112" s="26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</row>
    <row r="113" spans="1:64" ht="15.75" x14ac:dyDescent="0.25">
      <c r="A113" s="34" t="s">
        <v>5315</v>
      </c>
      <c r="B113" s="56">
        <v>700</v>
      </c>
      <c r="C113" s="56">
        <v>1116</v>
      </c>
      <c r="D113" s="56">
        <v>687</v>
      </c>
      <c r="E113" s="56">
        <v>712</v>
      </c>
      <c r="F113" s="56">
        <v>739</v>
      </c>
      <c r="G113" s="56">
        <v>771</v>
      </c>
      <c r="H113" s="56">
        <v>949</v>
      </c>
      <c r="I113" s="56">
        <v>1055</v>
      </c>
      <c r="J113" s="56">
        <v>904</v>
      </c>
      <c r="K113" s="56">
        <v>1183</v>
      </c>
      <c r="L113" s="56">
        <v>1546</v>
      </c>
      <c r="M113" s="56">
        <v>1083</v>
      </c>
      <c r="N113" s="56">
        <v>1175</v>
      </c>
      <c r="O113" s="56">
        <v>1076</v>
      </c>
      <c r="P113" s="26"/>
      <c r="Q113" s="8" t="s">
        <v>5178</v>
      </c>
      <c r="R113" s="8" t="s">
        <v>5058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6.0313630880599997E-4</v>
      </c>
      <c r="Y113" s="35">
        <v>0</v>
      </c>
      <c r="Z113" s="35">
        <v>0</v>
      </c>
      <c r="AA113" s="35">
        <v>0</v>
      </c>
      <c r="AB113" s="35">
        <v>0</v>
      </c>
      <c r="AC113" s="35">
        <v>3.24359390204E-4</v>
      </c>
      <c r="AD113" s="35">
        <v>0</v>
      </c>
      <c r="AE113" s="35">
        <v>3.5460992907800001E-4</v>
      </c>
      <c r="AF113" s="35">
        <v>0</v>
      </c>
      <c r="AH113" s="34" t="s">
        <v>5315</v>
      </c>
      <c r="AI113" s="34">
        <f t="shared" ca="1" si="25"/>
        <v>0.65285714285700003</v>
      </c>
      <c r="AJ113" s="34">
        <f t="shared" ca="1" si="25"/>
        <v>0.5</v>
      </c>
      <c r="AK113" s="34">
        <f t="shared" ca="1" si="25"/>
        <v>0.57787481804899998</v>
      </c>
      <c r="AL113" s="34">
        <f t="shared" ca="1" si="25"/>
        <v>0.54073033707899998</v>
      </c>
      <c r="AM113" s="34">
        <f t="shared" ca="1" si="25"/>
        <v>0.42625169147500003</v>
      </c>
      <c r="AN113" s="34">
        <f t="shared" ca="1" si="25"/>
        <v>0.33333333333300003</v>
      </c>
      <c r="AO113" s="34">
        <f t="shared" ca="1" si="25"/>
        <v>0.47102212855600001</v>
      </c>
      <c r="AP113" s="34">
        <f t="shared" ca="1" si="25"/>
        <v>0.58104265402800004</v>
      </c>
      <c r="AQ113" s="34">
        <f t="shared" ca="1" si="25"/>
        <v>0.66703539823000002</v>
      </c>
      <c r="AR113" s="34">
        <f t="shared" ca="1" si="25"/>
        <v>0.47506339813999998</v>
      </c>
      <c r="AS113" s="34">
        <f t="shared" ca="1" si="25"/>
        <v>0.30918499353200002</v>
      </c>
      <c r="AT113" s="34">
        <f t="shared" ca="1" si="25"/>
        <v>0.50877192982499997</v>
      </c>
      <c r="AU113" s="34">
        <f t="shared" ca="1" si="25"/>
        <v>0.60340425531899999</v>
      </c>
      <c r="AV113" s="34">
        <f t="shared" ca="1" si="25"/>
        <v>0.71375464684000001</v>
      </c>
      <c r="AW113" s="26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</row>
    <row r="114" spans="1:64" ht="15.75" x14ac:dyDescent="0.25">
      <c r="A114" s="34" t="s">
        <v>5316</v>
      </c>
      <c r="B114" s="56">
        <v>673</v>
      </c>
      <c r="C114" s="56">
        <v>653</v>
      </c>
      <c r="D114" s="56">
        <v>731</v>
      </c>
      <c r="E114" s="56">
        <v>678</v>
      </c>
      <c r="F114" s="56">
        <v>995</v>
      </c>
      <c r="G114" s="56">
        <v>582</v>
      </c>
      <c r="H114" s="56">
        <v>850</v>
      </c>
      <c r="I114" s="56">
        <v>871</v>
      </c>
      <c r="J114" s="56">
        <v>1065</v>
      </c>
      <c r="K114" s="56">
        <v>1072</v>
      </c>
      <c r="L114" s="56">
        <v>1252</v>
      </c>
      <c r="M114" s="56">
        <v>788</v>
      </c>
      <c r="N114" s="56">
        <v>682</v>
      </c>
      <c r="O114" s="56">
        <v>780</v>
      </c>
      <c r="P114" s="26"/>
      <c r="Q114" s="8" t="s">
        <v>5178</v>
      </c>
      <c r="R114" s="8" t="s">
        <v>5060</v>
      </c>
      <c r="S114" s="35">
        <v>0.66348568558499998</v>
      </c>
      <c r="T114" s="35">
        <v>0.70531197301899995</v>
      </c>
      <c r="U114" s="35">
        <v>0.79735494880500002</v>
      </c>
      <c r="V114" s="35">
        <v>0.70370370370400004</v>
      </c>
      <c r="W114" s="35">
        <v>0.41512469831100002</v>
      </c>
      <c r="X114" s="35">
        <v>0.24607961399299999</v>
      </c>
      <c r="Y114" s="35">
        <v>0.83634503920900005</v>
      </c>
      <c r="Z114" s="35">
        <v>0.90284463895</v>
      </c>
      <c r="AA114" s="35">
        <v>0.92874190248900002</v>
      </c>
      <c r="AB114" s="35">
        <v>0.79851055026899997</v>
      </c>
      <c r="AC114" s="35">
        <v>0.70840090820599999</v>
      </c>
      <c r="AD114" s="35">
        <v>0.60769535898500004</v>
      </c>
      <c r="AE114" s="35">
        <v>0.65</v>
      </c>
      <c r="AF114" s="35">
        <v>0.72159639523700003</v>
      </c>
      <c r="AH114" s="34" t="s">
        <v>5316</v>
      </c>
      <c r="AI114" s="34">
        <f t="shared" ca="1" si="25"/>
        <v>0.47696879643399998</v>
      </c>
      <c r="AJ114" s="34">
        <f t="shared" ca="1" si="25"/>
        <v>0.655436447167</v>
      </c>
      <c r="AK114" s="34">
        <f t="shared" ca="1" si="25"/>
        <v>0.62653898768799998</v>
      </c>
      <c r="AL114" s="34">
        <f t="shared" ca="1" si="25"/>
        <v>0.61946902654900005</v>
      </c>
      <c r="AM114" s="34">
        <f t="shared" ca="1" si="25"/>
        <v>0.35778894472400002</v>
      </c>
      <c r="AN114" s="34">
        <f t="shared" ca="1" si="25"/>
        <v>0.40893470790399999</v>
      </c>
      <c r="AO114" s="34">
        <f t="shared" ca="1" si="25"/>
        <v>0.60470588235300005</v>
      </c>
      <c r="AP114" s="34">
        <f t="shared" ca="1" si="25"/>
        <v>0.70149253731299999</v>
      </c>
      <c r="AQ114" s="34">
        <f t="shared" ca="1" si="25"/>
        <v>0.73145539906099999</v>
      </c>
      <c r="AR114" s="34">
        <f t="shared" ca="1" si="25"/>
        <v>0.55037313432799995</v>
      </c>
      <c r="AS114" s="34">
        <f t="shared" ca="1" si="25"/>
        <v>0.39776357827499997</v>
      </c>
      <c r="AT114" s="34">
        <f t="shared" ca="1" si="25"/>
        <v>0.41116751269000001</v>
      </c>
      <c r="AU114" s="34">
        <f t="shared" ca="1" si="25"/>
        <v>0.45747800586499998</v>
      </c>
      <c r="AV114" s="34">
        <f t="shared" ca="1" si="25"/>
        <v>0.55641025640999997</v>
      </c>
      <c r="AW114" s="26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</row>
    <row r="115" spans="1:64" ht="15.75" x14ac:dyDescent="0.25">
      <c r="A115" s="34" t="s">
        <v>5317</v>
      </c>
      <c r="B115" s="56">
        <v>129</v>
      </c>
      <c r="C115" s="56">
        <v>232</v>
      </c>
      <c r="D115" s="56">
        <v>161</v>
      </c>
      <c r="E115" s="56">
        <v>149</v>
      </c>
      <c r="F115" s="56">
        <v>177</v>
      </c>
      <c r="G115" s="56">
        <v>152</v>
      </c>
      <c r="H115" s="56">
        <v>250</v>
      </c>
      <c r="I115" s="56">
        <v>161</v>
      </c>
      <c r="J115" s="56">
        <v>177</v>
      </c>
      <c r="K115" s="56">
        <v>188</v>
      </c>
      <c r="L115" s="56">
        <v>216</v>
      </c>
      <c r="M115" s="56">
        <v>141</v>
      </c>
      <c r="N115" s="56">
        <v>160</v>
      </c>
      <c r="O115" s="56">
        <v>177</v>
      </c>
      <c r="P115" s="26"/>
      <c r="Q115" s="8" t="s">
        <v>5178</v>
      </c>
      <c r="R115" s="8" t="s">
        <v>4973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H115" s="34" t="s">
        <v>5317</v>
      </c>
      <c r="AI115" s="34">
        <f t="shared" ca="1" si="25"/>
        <v>0.53488372093000003</v>
      </c>
      <c r="AJ115" s="34">
        <f t="shared" ca="1" si="25"/>
        <v>0.37068965517199998</v>
      </c>
      <c r="AK115" s="34">
        <f t="shared" ca="1" si="25"/>
        <v>0.61490683229800003</v>
      </c>
      <c r="AL115" s="34">
        <f t="shared" ca="1" si="25"/>
        <v>0.71140939597300001</v>
      </c>
      <c r="AM115" s="34">
        <f t="shared" ca="1" si="25"/>
        <v>0.63276836158200001</v>
      </c>
      <c r="AN115" s="34">
        <f t="shared" ca="1" si="25"/>
        <v>0.48684210526299998</v>
      </c>
      <c r="AO115" s="34">
        <f t="shared" ca="1" si="25"/>
        <v>0.312</v>
      </c>
      <c r="AP115" s="34">
        <f t="shared" ca="1" si="25"/>
        <v>0.39751552795</v>
      </c>
      <c r="AQ115" s="34">
        <f t="shared" ca="1" si="25"/>
        <v>0.52542372881400001</v>
      </c>
      <c r="AR115" s="34">
        <f t="shared" ca="1" si="25"/>
        <v>0.287234042553</v>
      </c>
      <c r="AS115" s="34">
        <f t="shared" ca="1" si="25"/>
        <v>0.24074074074099999</v>
      </c>
      <c r="AT115" s="34">
        <f t="shared" ca="1" si="25"/>
        <v>0.375886524823</v>
      </c>
      <c r="AU115" s="34">
        <f t="shared" ca="1" si="25"/>
        <v>0.63749999999999996</v>
      </c>
      <c r="AV115" s="34">
        <f t="shared" ca="1" si="25"/>
        <v>0.63276836158200001</v>
      </c>
      <c r="AW115" s="26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</row>
    <row r="116" spans="1:64" ht="16.5" thickBot="1" x14ac:dyDescent="0.3">
      <c r="A116" s="34" t="s">
        <v>5318</v>
      </c>
      <c r="B116" s="56">
        <v>905</v>
      </c>
      <c r="C116" s="56">
        <v>1527</v>
      </c>
      <c r="D116" s="56">
        <v>1653</v>
      </c>
      <c r="E116" s="56">
        <v>933</v>
      </c>
      <c r="F116" s="56">
        <v>878</v>
      </c>
      <c r="G116" s="56">
        <v>781</v>
      </c>
      <c r="H116" s="56">
        <v>1831</v>
      </c>
      <c r="I116" s="56">
        <v>1186</v>
      </c>
      <c r="J116" s="56">
        <v>1320</v>
      </c>
      <c r="K116" s="56">
        <v>1340</v>
      </c>
      <c r="L116" s="56">
        <v>1916</v>
      </c>
      <c r="M116" s="56">
        <v>922</v>
      </c>
      <c r="N116" s="56">
        <v>1364</v>
      </c>
      <c r="O116" s="56">
        <v>1350</v>
      </c>
      <c r="P116" s="26"/>
      <c r="Q116" s="40" t="s">
        <v>5178</v>
      </c>
      <c r="R116" s="40" t="s">
        <v>52</v>
      </c>
      <c r="S116" s="41">
        <v>0</v>
      </c>
      <c r="T116" s="41">
        <v>0</v>
      </c>
      <c r="U116" s="41">
        <v>0</v>
      </c>
      <c r="V116" s="41">
        <v>0</v>
      </c>
      <c r="W116" s="41">
        <v>0</v>
      </c>
      <c r="X116" s="41">
        <v>0</v>
      </c>
      <c r="Y116" s="41">
        <v>0</v>
      </c>
      <c r="Z116" s="41">
        <v>0</v>
      </c>
      <c r="AA116" s="41">
        <v>0</v>
      </c>
      <c r="AB116" s="41">
        <v>0</v>
      </c>
      <c r="AC116" s="41">
        <v>0</v>
      </c>
      <c r="AD116" s="41">
        <v>0</v>
      </c>
      <c r="AE116" s="41">
        <v>0</v>
      </c>
      <c r="AF116" s="41">
        <v>0</v>
      </c>
      <c r="AH116" s="34" t="s">
        <v>5318</v>
      </c>
      <c r="AI116" s="34">
        <f t="shared" ca="1" si="25"/>
        <v>0.58453038674000002</v>
      </c>
      <c r="AJ116" s="34">
        <f t="shared" ca="1" si="25"/>
        <v>0.49901768172900002</v>
      </c>
      <c r="AK116" s="34">
        <f t="shared" ca="1" si="25"/>
        <v>0.59407138536000004</v>
      </c>
      <c r="AL116" s="34">
        <f t="shared" ca="1" si="25"/>
        <v>0.612004287245</v>
      </c>
      <c r="AM116" s="34">
        <f t="shared" ca="1" si="25"/>
        <v>0.391799544419</v>
      </c>
      <c r="AN116" s="34">
        <f t="shared" ca="1" si="25"/>
        <v>0.329065300896</v>
      </c>
      <c r="AO116" s="34">
        <f t="shared" ca="1" si="25"/>
        <v>0.45275805570700001</v>
      </c>
      <c r="AP116" s="34">
        <f t="shared" ca="1" si="25"/>
        <v>0.61551433389499999</v>
      </c>
      <c r="AQ116" s="34">
        <f t="shared" ca="1" si="25"/>
        <v>0.68181818181800002</v>
      </c>
      <c r="AR116" s="34">
        <f t="shared" ca="1" si="25"/>
        <v>0.45970149253699999</v>
      </c>
      <c r="AS116" s="34">
        <f t="shared" ca="1" si="25"/>
        <v>0.31941544885200002</v>
      </c>
      <c r="AT116" s="34">
        <f t="shared" ca="1" si="25"/>
        <v>0.45878524945799998</v>
      </c>
      <c r="AU116" s="34">
        <f t="shared" ca="1" si="25"/>
        <v>0.48533724340200002</v>
      </c>
      <c r="AV116" s="34">
        <f t="shared" ca="1" si="25"/>
        <v>0.63037037036999999</v>
      </c>
      <c r="AW116" s="2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</row>
    <row r="117" spans="1:64" ht="15.75" x14ac:dyDescent="0.25">
      <c r="A117" s="34" t="s">
        <v>5319</v>
      </c>
      <c r="B117" s="56">
        <v>1449</v>
      </c>
      <c r="C117" s="56">
        <v>1728</v>
      </c>
      <c r="D117" s="56">
        <v>2990</v>
      </c>
      <c r="E117" s="56">
        <v>1326</v>
      </c>
      <c r="F117" s="56">
        <v>3018</v>
      </c>
      <c r="G117" s="56">
        <v>1510</v>
      </c>
      <c r="H117" s="56">
        <v>2848</v>
      </c>
      <c r="I117" s="56">
        <v>2911</v>
      </c>
      <c r="J117" s="56">
        <v>2724</v>
      </c>
      <c r="K117" s="56">
        <v>2299</v>
      </c>
      <c r="L117" s="56">
        <v>4481</v>
      </c>
      <c r="M117" s="56">
        <v>2675</v>
      </c>
      <c r="N117" s="56">
        <v>2158</v>
      </c>
      <c r="O117" s="56">
        <v>1700</v>
      </c>
      <c r="P117" s="26"/>
      <c r="Q117" s="8" t="s">
        <v>5180</v>
      </c>
      <c r="R117" s="8" t="s">
        <v>5054</v>
      </c>
      <c r="S117" s="35">
        <v>0.36467236467199998</v>
      </c>
      <c r="T117" s="35">
        <v>0.65141864504900004</v>
      </c>
      <c r="U117" s="35">
        <v>0.230913642053</v>
      </c>
      <c r="V117" s="35">
        <v>0.35835351089599998</v>
      </c>
      <c r="W117" s="35">
        <v>0.44285714285700001</v>
      </c>
      <c r="X117" s="35">
        <v>0.674459380479</v>
      </c>
      <c r="Y117" s="35">
        <v>0.85227867993700002</v>
      </c>
      <c r="Z117" s="35">
        <v>0.79779005524900004</v>
      </c>
      <c r="AA117" s="35">
        <v>0.75107296137299995</v>
      </c>
      <c r="AB117" s="35">
        <v>0.75549968573199999</v>
      </c>
      <c r="AC117" s="35">
        <v>0.78901734103999999</v>
      </c>
      <c r="AD117" s="35">
        <v>0.43129330253999998</v>
      </c>
      <c r="AE117" s="35">
        <v>0.34533333333299998</v>
      </c>
      <c r="AF117" s="35">
        <v>0.32859399684000001</v>
      </c>
      <c r="AH117" s="34" t="s">
        <v>5319</v>
      </c>
      <c r="AI117" s="34">
        <f t="shared" ca="1" si="25"/>
        <v>0.72670807453399999</v>
      </c>
      <c r="AJ117" s="34">
        <f t="shared" ca="1" si="25"/>
        <v>0.76273148148100001</v>
      </c>
      <c r="AK117" s="34">
        <f t="shared" ca="1" si="25"/>
        <v>0.45752508361200001</v>
      </c>
      <c r="AL117" s="34">
        <f t="shared" ca="1" si="25"/>
        <v>0.62518853695300003</v>
      </c>
      <c r="AM117" s="34">
        <f t="shared" ca="1" si="25"/>
        <v>0.26209410205400002</v>
      </c>
      <c r="AN117" s="34">
        <f t="shared" ca="1" si="25"/>
        <v>0.20529801324499999</v>
      </c>
      <c r="AO117" s="34">
        <f t="shared" ca="1" si="25"/>
        <v>0.64571629213500004</v>
      </c>
      <c r="AP117" s="34">
        <f t="shared" ca="1" si="25"/>
        <v>0.67262109240800005</v>
      </c>
      <c r="AQ117" s="34">
        <f t="shared" ca="1" si="25"/>
        <v>0.73458149779699999</v>
      </c>
      <c r="AR117" s="34">
        <f t="shared" ca="1" si="25"/>
        <v>0.65811222270600001</v>
      </c>
      <c r="AS117" s="34">
        <f t="shared" ca="1" si="25"/>
        <v>0.40415085918299998</v>
      </c>
      <c r="AT117" s="34">
        <f t="shared" ca="1" si="25"/>
        <v>0.490093457944</v>
      </c>
      <c r="AU117" s="34">
        <f t="shared" ca="1" si="25"/>
        <v>0.61353104726600005</v>
      </c>
      <c r="AV117" s="34">
        <f t="shared" ca="1" si="25"/>
        <v>0.75117647058799997</v>
      </c>
      <c r="AW117" s="26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</row>
    <row r="118" spans="1:64" ht="15.75" x14ac:dyDescent="0.25">
      <c r="A118" s="34" t="s">
        <v>5320</v>
      </c>
      <c r="B118" s="56">
        <v>1359</v>
      </c>
      <c r="C118" s="56">
        <v>1896</v>
      </c>
      <c r="D118" s="56">
        <v>1847</v>
      </c>
      <c r="E118" s="56">
        <v>1449</v>
      </c>
      <c r="F118" s="56">
        <v>1544</v>
      </c>
      <c r="G118" s="56">
        <v>1689</v>
      </c>
      <c r="H118" s="56">
        <v>2161</v>
      </c>
      <c r="I118" s="56">
        <v>1654</v>
      </c>
      <c r="J118" s="56">
        <v>1617</v>
      </c>
      <c r="K118" s="56">
        <v>1926</v>
      </c>
      <c r="L118" s="56">
        <v>2443</v>
      </c>
      <c r="M118" s="56">
        <v>1901</v>
      </c>
      <c r="N118" s="56">
        <v>1775</v>
      </c>
      <c r="O118" s="56">
        <v>2098</v>
      </c>
      <c r="P118" s="26"/>
      <c r="Q118" s="8" t="s">
        <v>5180</v>
      </c>
      <c r="R118" s="8" t="s">
        <v>5056</v>
      </c>
      <c r="S118" s="35">
        <v>0</v>
      </c>
      <c r="T118" s="35">
        <v>0</v>
      </c>
      <c r="U118" s="35">
        <v>0</v>
      </c>
      <c r="V118" s="35">
        <v>0</v>
      </c>
      <c r="W118" s="35">
        <v>1.5037593985000001E-3</v>
      </c>
      <c r="X118" s="35">
        <v>0</v>
      </c>
      <c r="Y118" s="35">
        <v>5.2383446830799995E-4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H118" s="34" t="s">
        <v>5320</v>
      </c>
      <c r="AI118" s="34">
        <f t="shared" ca="1" si="25"/>
        <v>0.67844002943299997</v>
      </c>
      <c r="AJ118" s="34">
        <f t="shared" ca="1" si="25"/>
        <v>0.80116033755299998</v>
      </c>
      <c r="AK118" s="34">
        <f t="shared" ca="1" si="25"/>
        <v>0.804006497022</v>
      </c>
      <c r="AL118" s="34">
        <f t="shared" ca="1" si="25"/>
        <v>0.70945479641099995</v>
      </c>
      <c r="AM118" s="34">
        <f t="shared" ca="1" si="25"/>
        <v>0.25906735751299997</v>
      </c>
      <c r="AN118" s="34">
        <f t="shared" ca="1" si="25"/>
        <v>0.15097690941399999</v>
      </c>
      <c r="AO118" s="34">
        <f t="shared" ca="1" si="25"/>
        <v>0.79083757519700004</v>
      </c>
      <c r="AP118" s="34">
        <f t="shared" ca="1" si="25"/>
        <v>0.870012091898</v>
      </c>
      <c r="AQ118" s="34">
        <f t="shared" ca="1" si="25"/>
        <v>0.88868274582600004</v>
      </c>
      <c r="AR118" s="34">
        <f t="shared" ca="1" si="25"/>
        <v>0.79023883696800001</v>
      </c>
      <c r="AS118" s="34">
        <f t="shared" ca="1" si="25"/>
        <v>0.67212443716699999</v>
      </c>
      <c r="AT118" s="34">
        <f t="shared" ca="1" si="25"/>
        <v>0.51183587585500001</v>
      </c>
      <c r="AU118" s="34">
        <f t="shared" ca="1" si="25"/>
        <v>0.55098591549300002</v>
      </c>
      <c r="AV118" s="34">
        <f t="shared" ca="1" si="25"/>
        <v>0.654432793136</v>
      </c>
      <c r="AW118" s="26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</row>
    <row r="119" spans="1:64" ht="15.75" x14ac:dyDescent="0.25">
      <c r="A119" s="34" t="s">
        <v>5321</v>
      </c>
      <c r="B119" s="56">
        <v>691</v>
      </c>
      <c r="C119" s="56">
        <v>730</v>
      </c>
      <c r="D119" s="56">
        <v>605</v>
      </c>
      <c r="E119" s="56">
        <v>487</v>
      </c>
      <c r="F119" s="56">
        <v>1098</v>
      </c>
      <c r="G119" s="56">
        <v>601</v>
      </c>
      <c r="H119" s="56">
        <v>949</v>
      </c>
      <c r="I119" s="56">
        <v>620</v>
      </c>
      <c r="J119" s="56">
        <v>721</v>
      </c>
      <c r="K119" s="56">
        <v>936</v>
      </c>
      <c r="L119" s="56">
        <v>1286</v>
      </c>
      <c r="M119" s="56">
        <v>753</v>
      </c>
      <c r="N119" s="56">
        <v>923</v>
      </c>
      <c r="O119" s="56">
        <v>1057</v>
      </c>
      <c r="P119" s="26"/>
      <c r="Q119" s="8" t="s">
        <v>5180</v>
      </c>
      <c r="R119" s="8" t="s">
        <v>5058</v>
      </c>
      <c r="S119" s="35">
        <v>0</v>
      </c>
      <c r="T119" s="35">
        <v>5.7903879559900002E-4</v>
      </c>
      <c r="U119" s="35">
        <v>6.2578222778500003E-4</v>
      </c>
      <c r="V119" s="35">
        <v>0</v>
      </c>
      <c r="W119" s="35">
        <v>0</v>
      </c>
      <c r="X119" s="35">
        <v>5.8445353594399998E-4</v>
      </c>
      <c r="Y119" s="35">
        <v>5.2383446830799995E-4</v>
      </c>
      <c r="Z119" s="35">
        <v>5.5248618784500001E-4</v>
      </c>
      <c r="AA119" s="35">
        <v>5.36480686695E-4</v>
      </c>
      <c r="AB119" s="35">
        <v>0</v>
      </c>
      <c r="AC119" s="35">
        <v>0</v>
      </c>
      <c r="AD119" s="35">
        <v>0</v>
      </c>
      <c r="AE119" s="35">
        <v>0</v>
      </c>
      <c r="AF119" s="35">
        <v>5.2659294365500005E-4</v>
      </c>
      <c r="AH119" s="34" t="s">
        <v>5321</v>
      </c>
      <c r="AI119" s="34">
        <f t="shared" ca="1" si="25"/>
        <v>0.76410998552800002</v>
      </c>
      <c r="AJ119" s="34">
        <f t="shared" ca="1" si="25"/>
        <v>0.64931506849300002</v>
      </c>
      <c r="AK119" s="34">
        <f t="shared" ca="1" si="25"/>
        <v>0.8</v>
      </c>
      <c r="AL119" s="34">
        <f t="shared" ca="1" si="25"/>
        <v>0.70020533880900004</v>
      </c>
      <c r="AM119" s="34">
        <f t="shared" ca="1" si="25"/>
        <v>0.469945355191</v>
      </c>
      <c r="AN119" s="34">
        <f t="shared" ca="1" si="25"/>
        <v>0.39933444259599998</v>
      </c>
      <c r="AO119" s="34">
        <f t="shared" ca="1" si="25"/>
        <v>0.66596417281300002</v>
      </c>
      <c r="AP119" s="34">
        <f t="shared" ca="1" si="25"/>
        <v>0.743548387097</v>
      </c>
      <c r="AQ119" s="34">
        <f t="shared" ca="1" si="25"/>
        <v>0.82801664355100002</v>
      </c>
      <c r="AR119" s="34">
        <f t="shared" ca="1" si="25"/>
        <v>0.61858974358999996</v>
      </c>
      <c r="AS119" s="34">
        <f t="shared" ca="1" si="25"/>
        <v>0.45878693623599998</v>
      </c>
      <c r="AT119" s="34">
        <f t="shared" ca="1" si="25"/>
        <v>0.590969455511</v>
      </c>
      <c r="AU119" s="34">
        <f t="shared" ca="1" si="25"/>
        <v>0.693391115926</v>
      </c>
      <c r="AV119" s="34">
        <f t="shared" ca="1" si="25"/>
        <v>0.77578051088</v>
      </c>
      <c r="AW119" s="26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</row>
    <row r="120" spans="1:64" ht="15.75" x14ac:dyDescent="0.25">
      <c r="A120" s="34" t="s">
        <v>5322</v>
      </c>
      <c r="B120" s="56">
        <v>1858</v>
      </c>
      <c r="C120" s="56">
        <v>2224</v>
      </c>
      <c r="D120" s="56">
        <v>3151</v>
      </c>
      <c r="E120" s="56">
        <v>1668</v>
      </c>
      <c r="F120" s="56">
        <v>2232</v>
      </c>
      <c r="G120" s="56">
        <v>1482</v>
      </c>
      <c r="H120" s="56">
        <v>2909</v>
      </c>
      <c r="I120" s="56">
        <v>2345</v>
      </c>
      <c r="J120" s="56">
        <v>2036</v>
      </c>
      <c r="K120" s="56">
        <v>2399</v>
      </c>
      <c r="L120" s="56">
        <v>3091</v>
      </c>
      <c r="M120" s="56">
        <v>2685</v>
      </c>
      <c r="N120" s="56">
        <v>2418</v>
      </c>
      <c r="O120" s="56">
        <v>2249</v>
      </c>
      <c r="P120" s="26"/>
      <c r="Q120" s="8" t="s">
        <v>5180</v>
      </c>
      <c r="R120" s="8" t="s">
        <v>5060</v>
      </c>
      <c r="S120" s="35">
        <v>0.63532763532799996</v>
      </c>
      <c r="T120" s="35">
        <v>0.34800231615499999</v>
      </c>
      <c r="U120" s="35">
        <v>0.76846057572000004</v>
      </c>
      <c r="V120" s="35">
        <v>0.64164648910400002</v>
      </c>
      <c r="W120" s="35">
        <v>0.555639097744</v>
      </c>
      <c r="X120" s="35">
        <v>0.32495616598499999</v>
      </c>
      <c r="Y120" s="35">
        <v>0.146673651126</v>
      </c>
      <c r="Z120" s="35">
        <v>0.201657458564</v>
      </c>
      <c r="AA120" s="35">
        <v>0.24839055794000001</v>
      </c>
      <c r="AB120" s="35">
        <v>0.24450031426800001</v>
      </c>
      <c r="AC120" s="35">
        <v>0.21098265896000001</v>
      </c>
      <c r="AD120" s="35">
        <v>0.56870669746000002</v>
      </c>
      <c r="AE120" s="35">
        <v>0.65466666666700002</v>
      </c>
      <c r="AF120" s="35">
        <v>0.67087941021599995</v>
      </c>
      <c r="AH120" s="34" t="s">
        <v>5322</v>
      </c>
      <c r="AI120" s="34">
        <f t="shared" ca="1" si="25"/>
        <v>0.73250807319699995</v>
      </c>
      <c r="AJ120" s="34">
        <f t="shared" ca="1" si="25"/>
        <v>0.71223021582699997</v>
      </c>
      <c r="AK120" s="34">
        <f t="shared" ca="1" si="25"/>
        <v>0.71501110758499997</v>
      </c>
      <c r="AL120" s="34">
        <f t="shared" ca="1" si="25"/>
        <v>0.63429256594700001</v>
      </c>
      <c r="AM120" s="34">
        <f t="shared" ca="1" si="25"/>
        <v>0.21684587813600001</v>
      </c>
      <c r="AN120" s="34">
        <f t="shared" ca="1" si="25"/>
        <v>0.14507422402199999</v>
      </c>
      <c r="AO120" s="34">
        <f t="shared" ca="1" si="25"/>
        <v>0.76727397731199998</v>
      </c>
      <c r="AP120" s="34">
        <f t="shared" ca="1" si="25"/>
        <v>0.84562899786800005</v>
      </c>
      <c r="AQ120" s="34">
        <f t="shared" ca="1" si="25"/>
        <v>0.90176817288800004</v>
      </c>
      <c r="AR120" s="34">
        <f t="shared" ca="1" si="25"/>
        <v>0.72196748645300002</v>
      </c>
      <c r="AS120" s="34">
        <f t="shared" ca="1" si="25"/>
        <v>0.56260109996800001</v>
      </c>
      <c r="AT120" s="34">
        <f t="shared" ca="1" si="25"/>
        <v>0.57653631284899998</v>
      </c>
      <c r="AU120" s="34">
        <f t="shared" ca="1" si="25"/>
        <v>0.662944582299</v>
      </c>
      <c r="AV120" s="34">
        <f t="shared" ca="1" si="25"/>
        <v>0.74788795019999998</v>
      </c>
      <c r="AW120" s="26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</row>
    <row r="121" spans="1:64" ht="15.75" x14ac:dyDescent="0.25">
      <c r="A121" s="34" t="s">
        <v>5323</v>
      </c>
      <c r="B121" s="56">
        <v>2902</v>
      </c>
      <c r="C121" s="56">
        <v>3092</v>
      </c>
      <c r="D121" s="56">
        <v>3575</v>
      </c>
      <c r="E121" s="56">
        <v>2456</v>
      </c>
      <c r="F121" s="56">
        <v>3360</v>
      </c>
      <c r="G121" s="56">
        <v>3232</v>
      </c>
      <c r="H121" s="56">
        <v>4207</v>
      </c>
      <c r="I121" s="56">
        <v>3631</v>
      </c>
      <c r="J121" s="56">
        <v>3422</v>
      </c>
      <c r="K121" s="56">
        <v>3145</v>
      </c>
      <c r="L121" s="56">
        <v>4879</v>
      </c>
      <c r="M121" s="56">
        <v>3440</v>
      </c>
      <c r="N121" s="56">
        <v>3532</v>
      </c>
      <c r="O121" s="56">
        <v>3399</v>
      </c>
      <c r="P121" s="26"/>
      <c r="Q121" s="8" t="s">
        <v>5180</v>
      </c>
      <c r="R121" s="8" t="s">
        <v>4973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H121" s="34" t="s">
        <v>5323</v>
      </c>
      <c r="AI121" s="34">
        <f t="shared" ca="1" si="25"/>
        <v>0.73294279806999996</v>
      </c>
      <c r="AJ121" s="34">
        <f t="shared" ca="1" si="25"/>
        <v>0.73285899094399998</v>
      </c>
      <c r="AK121" s="34">
        <f t="shared" ca="1" si="25"/>
        <v>0.678881118881</v>
      </c>
      <c r="AL121" s="34">
        <f t="shared" ca="1" si="25"/>
        <v>0.64210097719899994</v>
      </c>
      <c r="AM121" s="34">
        <f t="shared" ca="1" si="25"/>
        <v>0.472916666667</v>
      </c>
      <c r="AN121" s="34">
        <f t="shared" ca="1" si="25"/>
        <v>0.35860148514899998</v>
      </c>
      <c r="AO121" s="34">
        <f t="shared" ca="1" si="25"/>
        <v>0.71428571428599996</v>
      </c>
      <c r="AP121" s="34">
        <f t="shared" ca="1" si="25"/>
        <v>0.86119526301299998</v>
      </c>
      <c r="AQ121" s="34">
        <f t="shared" ca="1" si="25"/>
        <v>0.89742840444200001</v>
      </c>
      <c r="AR121" s="34">
        <f t="shared" ca="1" si="25"/>
        <v>0.73640699523099995</v>
      </c>
      <c r="AS121" s="34">
        <f t="shared" ca="1" si="25"/>
        <v>0.56323017011700005</v>
      </c>
      <c r="AT121" s="34">
        <f t="shared" ca="1" si="25"/>
        <v>0.61686046511600001</v>
      </c>
      <c r="AU121" s="34">
        <f t="shared" ca="1" si="25"/>
        <v>0.67723669309199996</v>
      </c>
      <c r="AV121" s="34">
        <f t="shared" ca="1" si="25"/>
        <v>0.77169755810499996</v>
      </c>
      <c r="AW121" s="26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</row>
    <row r="122" spans="1:64" ht="16.5" thickBot="1" x14ac:dyDescent="0.3">
      <c r="A122" s="34" t="s">
        <v>5324</v>
      </c>
      <c r="B122" s="56">
        <v>2404</v>
      </c>
      <c r="C122" s="56">
        <v>2942</v>
      </c>
      <c r="D122" s="56">
        <v>2718</v>
      </c>
      <c r="E122" s="56">
        <v>2055</v>
      </c>
      <c r="F122" s="56">
        <v>2546</v>
      </c>
      <c r="G122" s="56">
        <v>2539</v>
      </c>
      <c r="H122" s="56">
        <v>2880</v>
      </c>
      <c r="I122" s="56">
        <v>2817</v>
      </c>
      <c r="J122" s="56">
        <v>2475</v>
      </c>
      <c r="K122" s="56">
        <v>2736</v>
      </c>
      <c r="L122" s="56">
        <v>3408</v>
      </c>
      <c r="M122" s="56">
        <v>2571</v>
      </c>
      <c r="N122" s="56">
        <v>2435</v>
      </c>
      <c r="O122" s="56">
        <v>3016</v>
      </c>
      <c r="P122" s="26"/>
      <c r="Q122" s="40" t="s">
        <v>5180</v>
      </c>
      <c r="R122" s="40" t="s">
        <v>52</v>
      </c>
      <c r="S122" s="41">
        <v>0</v>
      </c>
      <c r="T122" s="41">
        <v>0</v>
      </c>
      <c r="U122" s="41">
        <v>0</v>
      </c>
      <c r="V122" s="41">
        <v>0</v>
      </c>
      <c r="W122" s="41">
        <v>0</v>
      </c>
      <c r="X122" s="41">
        <v>0</v>
      </c>
      <c r="Y122" s="41">
        <v>0</v>
      </c>
      <c r="Z122" s="41">
        <v>0</v>
      </c>
      <c r="AA122" s="41">
        <v>0</v>
      </c>
      <c r="AB122" s="41">
        <v>0</v>
      </c>
      <c r="AC122" s="41">
        <v>0</v>
      </c>
      <c r="AD122" s="41">
        <v>0</v>
      </c>
      <c r="AE122" s="41">
        <v>0</v>
      </c>
      <c r="AF122" s="41">
        <v>0</v>
      </c>
      <c r="AH122" s="34" t="s">
        <v>5324</v>
      </c>
      <c r="AI122" s="34">
        <f t="shared" ref="AI122:AV137" ca="1" si="26">OFFSET(S$12,(ROW($S114)-1)*6,0)</f>
        <v>0.66971713810300004</v>
      </c>
      <c r="AJ122" s="34">
        <f t="shared" ca="1" si="26"/>
        <v>0.866417403127</v>
      </c>
      <c r="AK122" s="34">
        <f t="shared" ca="1" si="26"/>
        <v>0.80831493745399996</v>
      </c>
      <c r="AL122" s="34">
        <f t="shared" ca="1" si="26"/>
        <v>0.74306569343100004</v>
      </c>
      <c r="AM122" s="34">
        <f t="shared" ca="1" si="26"/>
        <v>0.57894736842100003</v>
      </c>
      <c r="AN122" s="34">
        <f t="shared" ca="1" si="26"/>
        <v>0.47341473020899999</v>
      </c>
      <c r="AO122" s="34">
        <f t="shared" ca="1" si="26"/>
        <v>0.84861111111099996</v>
      </c>
      <c r="AP122" s="34">
        <f t="shared" ca="1" si="26"/>
        <v>0.88746893858700004</v>
      </c>
      <c r="AQ122" s="34">
        <f t="shared" ca="1" si="26"/>
        <v>0.93696969696999999</v>
      </c>
      <c r="AR122" s="34">
        <f t="shared" ca="1" si="26"/>
        <v>0.880116959064</v>
      </c>
      <c r="AS122" s="34">
        <f t="shared" ca="1" si="26"/>
        <v>0.75762910798100003</v>
      </c>
      <c r="AT122" s="34">
        <f t="shared" ca="1" si="26"/>
        <v>0.54531310773999997</v>
      </c>
      <c r="AU122" s="34">
        <f t="shared" ca="1" si="26"/>
        <v>0.60492813141699997</v>
      </c>
      <c r="AV122" s="34">
        <f t="shared" ca="1" si="26"/>
        <v>0.701591511936</v>
      </c>
      <c r="AW122" s="26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</row>
    <row r="123" spans="1:64" ht="15.75" x14ac:dyDescent="0.25">
      <c r="A123" s="34" t="s">
        <v>5325</v>
      </c>
      <c r="B123" s="56">
        <v>1859</v>
      </c>
      <c r="C123" s="56">
        <v>2909</v>
      </c>
      <c r="D123" s="56">
        <v>3540</v>
      </c>
      <c r="E123" s="56">
        <v>2657</v>
      </c>
      <c r="F123" s="56">
        <v>2957</v>
      </c>
      <c r="G123" s="56">
        <v>2038</v>
      </c>
      <c r="H123" s="56">
        <v>3460</v>
      </c>
      <c r="I123" s="56">
        <v>3429</v>
      </c>
      <c r="J123" s="56">
        <v>2855</v>
      </c>
      <c r="K123" s="56">
        <v>2896</v>
      </c>
      <c r="L123" s="56">
        <v>4899</v>
      </c>
      <c r="M123" s="56">
        <v>2957</v>
      </c>
      <c r="N123" s="56">
        <v>2527</v>
      </c>
      <c r="O123" s="56">
        <v>2679</v>
      </c>
      <c r="P123" s="26"/>
      <c r="Q123" s="8" t="s">
        <v>5182</v>
      </c>
      <c r="R123" s="8" t="s">
        <v>5054</v>
      </c>
      <c r="S123" s="35">
        <v>0.35955766192700001</v>
      </c>
      <c r="T123" s="35">
        <v>0.53545836422000004</v>
      </c>
      <c r="U123" s="35">
        <v>0.39440781995899998</v>
      </c>
      <c r="V123" s="35">
        <v>0.400510204082</v>
      </c>
      <c r="W123" s="35">
        <v>0.556901337371</v>
      </c>
      <c r="X123" s="35">
        <v>0.70732777534000002</v>
      </c>
      <c r="Y123" s="35">
        <v>0.75023277467399996</v>
      </c>
      <c r="Z123" s="35">
        <v>0.69020596889399999</v>
      </c>
      <c r="AA123" s="35">
        <v>0.61950380741800004</v>
      </c>
      <c r="AB123" s="35">
        <v>0.62381906670499998</v>
      </c>
      <c r="AC123" s="35">
        <v>0.71438940301200005</v>
      </c>
      <c r="AD123" s="35">
        <v>0.43308746048500002</v>
      </c>
      <c r="AE123" s="35">
        <v>0.35402770651600002</v>
      </c>
      <c r="AF123" s="35">
        <v>0.28167250876299998</v>
      </c>
      <c r="AH123" s="34" t="s">
        <v>5325</v>
      </c>
      <c r="AI123" s="34">
        <f t="shared" ca="1" si="26"/>
        <v>0.665411511565</v>
      </c>
      <c r="AJ123" s="34">
        <f t="shared" ca="1" si="26"/>
        <v>0.59126847713999997</v>
      </c>
      <c r="AK123" s="34">
        <f t="shared" ca="1" si="26"/>
        <v>0.65564971751400003</v>
      </c>
      <c r="AL123" s="34">
        <f t="shared" ca="1" si="26"/>
        <v>0.62928114414799996</v>
      </c>
      <c r="AM123" s="34">
        <f t="shared" ca="1" si="26"/>
        <v>0.590125126818</v>
      </c>
      <c r="AN123" s="34">
        <f t="shared" ca="1" si="26"/>
        <v>0.47791952895000001</v>
      </c>
      <c r="AO123" s="34">
        <f t="shared" ca="1" si="26"/>
        <v>0.57572254335299999</v>
      </c>
      <c r="AP123" s="34">
        <f t="shared" ca="1" si="26"/>
        <v>0.66520851560200001</v>
      </c>
      <c r="AQ123" s="34">
        <f t="shared" ca="1" si="26"/>
        <v>0.73029772329200004</v>
      </c>
      <c r="AR123" s="34">
        <f t="shared" ca="1" si="26"/>
        <v>0.54212707182300002</v>
      </c>
      <c r="AS123" s="34">
        <f t="shared" ca="1" si="26"/>
        <v>0.36538068993700001</v>
      </c>
      <c r="AT123" s="34">
        <f t="shared" ca="1" si="26"/>
        <v>0.54311802502499995</v>
      </c>
      <c r="AU123" s="34">
        <f t="shared" ca="1" si="26"/>
        <v>0.60823110407600001</v>
      </c>
      <c r="AV123" s="34">
        <f t="shared" ca="1" si="26"/>
        <v>0.71593878312799997</v>
      </c>
      <c r="AW123" s="26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</row>
    <row r="124" spans="1:64" ht="15.75" x14ac:dyDescent="0.25">
      <c r="A124" s="34" t="s">
        <v>5326</v>
      </c>
      <c r="B124" s="56">
        <v>2987</v>
      </c>
      <c r="C124" s="56">
        <v>4344</v>
      </c>
      <c r="D124" s="56">
        <v>3620</v>
      </c>
      <c r="E124" s="56">
        <v>3649</v>
      </c>
      <c r="F124" s="56">
        <v>4108</v>
      </c>
      <c r="G124" s="56">
        <v>3415</v>
      </c>
      <c r="H124" s="56">
        <v>4900</v>
      </c>
      <c r="I124" s="56">
        <v>4430</v>
      </c>
      <c r="J124" s="56">
        <v>4236</v>
      </c>
      <c r="K124" s="56">
        <v>4010</v>
      </c>
      <c r="L124" s="56">
        <v>6715</v>
      </c>
      <c r="M124" s="56">
        <v>4111</v>
      </c>
      <c r="N124" s="56">
        <v>4192</v>
      </c>
      <c r="O124" s="56">
        <v>4821</v>
      </c>
      <c r="P124" s="26"/>
      <c r="Q124" s="8" t="s">
        <v>5182</v>
      </c>
      <c r="R124" s="8" t="s">
        <v>5056</v>
      </c>
      <c r="S124" s="35">
        <v>3.1595576619299998E-4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4.6554934823100002E-4</v>
      </c>
      <c r="Z124" s="35">
        <v>0</v>
      </c>
      <c r="AA124" s="35">
        <v>0</v>
      </c>
      <c r="AB124" s="35">
        <v>0</v>
      </c>
      <c r="AC124" s="35">
        <v>0</v>
      </c>
      <c r="AD124" s="35">
        <v>2.63435194942E-4</v>
      </c>
      <c r="AE124" s="35">
        <v>2.5654181631599998E-4</v>
      </c>
      <c r="AF124" s="35">
        <v>5.0075112668999998E-4</v>
      </c>
      <c r="AH124" s="34" t="s">
        <v>5326</v>
      </c>
      <c r="AI124" s="34">
        <f t="shared" ca="1" si="26"/>
        <v>0.68965517241399998</v>
      </c>
      <c r="AJ124" s="34">
        <f t="shared" ca="1" si="26"/>
        <v>0.68347145488000005</v>
      </c>
      <c r="AK124" s="34">
        <f t="shared" ca="1" si="26"/>
        <v>0.73480662983400002</v>
      </c>
      <c r="AL124" s="34">
        <f t="shared" ca="1" si="26"/>
        <v>0.64976705946799995</v>
      </c>
      <c r="AM124" s="34">
        <f t="shared" ca="1" si="26"/>
        <v>0.59006815968799997</v>
      </c>
      <c r="AN124" s="34">
        <f t="shared" ca="1" si="26"/>
        <v>0.45095168374799999</v>
      </c>
      <c r="AO124" s="34">
        <f t="shared" ca="1" si="26"/>
        <v>0.69734693877599996</v>
      </c>
      <c r="AP124" s="34">
        <f t="shared" ca="1" si="26"/>
        <v>0.75711060948099995</v>
      </c>
      <c r="AQ124" s="34">
        <f t="shared" ca="1" si="26"/>
        <v>0.83923512747899998</v>
      </c>
      <c r="AR124" s="34">
        <f t="shared" ca="1" si="26"/>
        <v>0.66832917705700001</v>
      </c>
      <c r="AS124" s="34">
        <f t="shared" ca="1" si="26"/>
        <v>0.50305286671600002</v>
      </c>
      <c r="AT124" s="34">
        <f t="shared" ca="1" si="26"/>
        <v>0.57601556798800002</v>
      </c>
      <c r="AU124" s="34">
        <f t="shared" ca="1" si="26"/>
        <v>0.64575381679400001</v>
      </c>
      <c r="AV124" s="34">
        <f t="shared" ca="1" si="26"/>
        <v>0.72246421904199998</v>
      </c>
      <c r="AW124" s="26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</row>
    <row r="125" spans="1:64" ht="15.75" x14ac:dyDescent="0.25">
      <c r="A125" s="34" t="s">
        <v>5327</v>
      </c>
      <c r="B125" s="56">
        <v>2584</v>
      </c>
      <c r="C125" s="56">
        <v>3435</v>
      </c>
      <c r="D125" s="56">
        <v>3673</v>
      </c>
      <c r="E125" s="56">
        <v>2746</v>
      </c>
      <c r="F125" s="56">
        <v>3307</v>
      </c>
      <c r="G125" s="56">
        <v>2313</v>
      </c>
      <c r="H125" s="56">
        <v>4100</v>
      </c>
      <c r="I125" s="56">
        <v>3485</v>
      </c>
      <c r="J125" s="56">
        <v>3877</v>
      </c>
      <c r="K125" s="56">
        <v>3237</v>
      </c>
      <c r="L125" s="56">
        <v>4247</v>
      </c>
      <c r="M125" s="56">
        <v>3801</v>
      </c>
      <c r="N125" s="56">
        <v>3458</v>
      </c>
      <c r="O125" s="56">
        <v>3537</v>
      </c>
      <c r="P125" s="26"/>
      <c r="Q125" s="8" t="s">
        <v>5182</v>
      </c>
      <c r="R125" s="8" t="s">
        <v>5058</v>
      </c>
      <c r="S125" s="35">
        <v>0</v>
      </c>
      <c r="T125" s="35">
        <v>2.47096614776E-4</v>
      </c>
      <c r="U125" s="35">
        <v>9.09297567629E-4</v>
      </c>
      <c r="V125" s="35">
        <v>0</v>
      </c>
      <c r="W125" s="35">
        <v>2.5233409033600002E-4</v>
      </c>
      <c r="X125" s="35">
        <v>4.3878894251899998E-4</v>
      </c>
      <c r="Y125" s="35">
        <v>0</v>
      </c>
      <c r="Z125" s="35">
        <v>0</v>
      </c>
      <c r="AA125" s="35">
        <v>0</v>
      </c>
      <c r="AB125" s="35">
        <v>5.7257371886599998E-4</v>
      </c>
      <c r="AC125" s="35">
        <v>3.6291054255099998E-4</v>
      </c>
      <c r="AD125" s="35">
        <v>0</v>
      </c>
      <c r="AE125" s="35">
        <v>0</v>
      </c>
      <c r="AF125" s="35">
        <v>0</v>
      </c>
      <c r="AH125" s="34" t="s">
        <v>5327</v>
      </c>
      <c r="AI125" s="34">
        <f t="shared" ca="1" si="26"/>
        <v>0.74226006192000005</v>
      </c>
      <c r="AJ125" s="34">
        <f t="shared" ca="1" si="26"/>
        <v>0.818049490539</v>
      </c>
      <c r="AK125" s="34">
        <f t="shared" ca="1" si="26"/>
        <v>0.74407841001899999</v>
      </c>
      <c r="AL125" s="34">
        <f t="shared" ca="1" si="26"/>
        <v>0.71267297887799996</v>
      </c>
      <c r="AM125" s="34">
        <f t="shared" ca="1" si="26"/>
        <v>0.35409736921700002</v>
      </c>
      <c r="AN125" s="34">
        <f t="shared" ca="1" si="26"/>
        <v>0.284046692607</v>
      </c>
      <c r="AO125" s="34">
        <f t="shared" ca="1" si="26"/>
        <v>0.82829268292699998</v>
      </c>
      <c r="AP125" s="34">
        <f t="shared" ca="1" si="26"/>
        <v>0.88550932568100005</v>
      </c>
      <c r="AQ125" s="34">
        <f t="shared" ca="1" si="26"/>
        <v>0.91746195511999995</v>
      </c>
      <c r="AR125" s="34">
        <f t="shared" ca="1" si="26"/>
        <v>0.823293172691</v>
      </c>
      <c r="AS125" s="34">
        <f t="shared" ca="1" si="26"/>
        <v>0.70591005415600006</v>
      </c>
      <c r="AT125" s="34">
        <f t="shared" ca="1" si="26"/>
        <v>0.59089713233399999</v>
      </c>
      <c r="AU125" s="34">
        <f t="shared" ca="1" si="26"/>
        <v>0.67582417582400001</v>
      </c>
      <c r="AV125" s="34">
        <f t="shared" ca="1" si="26"/>
        <v>0.71642635001400001</v>
      </c>
      <c r="AW125" s="26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</row>
    <row r="126" spans="1:64" ht="15.75" x14ac:dyDescent="0.25">
      <c r="A126" s="34" t="s">
        <v>5328</v>
      </c>
      <c r="B126" s="56">
        <v>2020</v>
      </c>
      <c r="C126" s="56">
        <v>2245</v>
      </c>
      <c r="D126" s="56">
        <v>3132</v>
      </c>
      <c r="E126" s="56">
        <v>1866</v>
      </c>
      <c r="F126" s="56">
        <v>2133</v>
      </c>
      <c r="G126" s="56">
        <v>1747</v>
      </c>
      <c r="H126" s="56">
        <v>2847</v>
      </c>
      <c r="I126" s="56">
        <v>2413</v>
      </c>
      <c r="J126" s="56">
        <v>2317</v>
      </c>
      <c r="K126" s="56">
        <v>2421</v>
      </c>
      <c r="L126" s="56">
        <v>3401</v>
      </c>
      <c r="M126" s="56">
        <v>2439</v>
      </c>
      <c r="N126" s="56">
        <v>2472</v>
      </c>
      <c r="O126" s="56">
        <v>2587</v>
      </c>
      <c r="P126" s="26"/>
      <c r="Q126" s="8" t="s">
        <v>5182</v>
      </c>
      <c r="R126" s="8" t="s">
        <v>5060</v>
      </c>
      <c r="S126" s="35">
        <v>0.64012638230600005</v>
      </c>
      <c r="T126" s="35">
        <v>0.46429453916500002</v>
      </c>
      <c r="U126" s="35">
        <v>0.60468288247299995</v>
      </c>
      <c r="V126" s="35">
        <v>0.599489795918</v>
      </c>
      <c r="W126" s="35">
        <v>0.44284632853900002</v>
      </c>
      <c r="X126" s="35">
        <v>0.292233435717</v>
      </c>
      <c r="Y126" s="35">
        <v>0.24930167597799999</v>
      </c>
      <c r="Z126" s="35">
        <v>0.30979403110600001</v>
      </c>
      <c r="AA126" s="35">
        <v>0.38049619258200001</v>
      </c>
      <c r="AB126" s="35">
        <v>0.37560835957599997</v>
      </c>
      <c r="AC126" s="35">
        <v>0.28524768644499998</v>
      </c>
      <c r="AD126" s="35">
        <v>0.56664910432000004</v>
      </c>
      <c r="AE126" s="35">
        <v>0.64571575166799999</v>
      </c>
      <c r="AF126" s="35">
        <v>0.71782674011000003</v>
      </c>
      <c r="AH126" s="34" t="s">
        <v>5328</v>
      </c>
      <c r="AI126" s="34">
        <f t="shared" ca="1" si="26"/>
        <v>0.73069306930699995</v>
      </c>
      <c r="AJ126" s="34">
        <f t="shared" ca="1" si="26"/>
        <v>0.90066815144800005</v>
      </c>
      <c r="AK126" s="34">
        <f t="shared" ca="1" si="26"/>
        <v>0.86462324393400003</v>
      </c>
      <c r="AL126" s="34">
        <f t="shared" ca="1" si="26"/>
        <v>0.79099678456599998</v>
      </c>
      <c r="AM126" s="34">
        <f t="shared" ca="1" si="26"/>
        <v>0.44022503516200001</v>
      </c>
      <c r="AN126" s="34">
        <f t="shared" ca="1" si="26"/>
        <v>0.32283915283300002</v>
      </c>
      <c r="AO126" s="34">
        <f t="shared" ca="1" si="26"/>
        <v>0.91253951527900001</v>
      </c>
      <c r="AP126" s="34">
        <f t="shared" ca="1" si="26"/>
        <v>0.94073767094899996</v>
      </c>
      <c r="AQ126" s="34">
        <f t="shared" ca="1" si="26"/>
        <v>0.95684074233899996</v>
      </c>
      <c r="AR126" s="34">
        <f t="shared" ca="1" si="26"/>
        <v>0.91449814126399998</v>
      </c>
      <c r="AS126" s="34">
        <f t="shared" ca="1" si="26"/>
        <v>0.80711555424899994</v>
      </c>
      <c r="AT126" s="34">
        <f t="shared" ca="1" si="26"/>
        <v>0.55924559245600003</v>
      </c>
      <c r="AU126" s="34">
        <f t="shared" ca="1" si="26"/>
        <v>0.59789644012900001</v>
      </c>
      <c r="AV126" s="34">
        <f t="shared" ca="1" si="26"/>
        <v>0.60108233475100004</v>
      </c>
      <c r="AW126" s="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</row>
    <row r="127" spans="1:64" ht="15.75" x14ac:dyDescent="0.25">
      <c r="A127" s="34" t="s">
        <v>5329</v>
      </c>
      <c r="B127" s="56">
        <v>1366</v>
      </c>
      <c r="C127" s="56">
        <v>1607</v>
      </c>
      <c r="D127" s="56">
        <v>1763</v>
      </c>
      <c r="E127" s="56">
        <v>1479</v>
      </c>
      <c r="F127" s="56">
        <v>1323</v>
      </c>
      <c r="G127" s="56">
        <v>940</v>
      </c>
      <c r="H127" s="56">
        <v>2115</v>
      </c>
      <c r="I127" s="56">
        <v>1788</v>
      </c>
      <c r="J127" s="56">
        <v>1845</v>
      </c>
      <c r="K127" s="56">
        <v>1909</v>
      </c>
      <c r="L127" s="56">
        <v>2206</v>
      </c>
      <c r="M127" s="56">
        <v>1789</v>
      </c>
      <c r="N127" s="56">
        <v>1437</v>
      </c>
      <c r="O127" s="56">
        <v>1484</v>
      </c>
      <c r="P127" s="26"/>
      <c r="Q127" s="8" t="s">
        <v>5182</v>
      </c>
      <c r="R127" s="8" t="s">
        <v>4973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H127" s="34" t="s">
        <v>5329</v>
      </c>
      <c r="AI127" s="34">
        <f t="shared" ca="1" si="26"/>
        <v>0.74743777452399995</v>
      </c>
      <c r="AJ127" s="34">
        <f t="shared" ca="1" si="26"/>
        <v>0.72495332918499999</v>
      </c>
      <c r="AK127" s="34">
        <f t="shared" ca="1" si="26"/>
        <v>0.79239931934200003</v>
      </c>
      <c r="AL127" s="34">
        <f t="shared" ca="1" si="26"/>
        <v>0.72549019607800003</v>
      </c>
      <c r="AM127" s="34">
        <f t="shared" ca="1" si="26"/>
        <v>0.56689342403599996</v>
      </c>
      <c r="AN127" s="34">
        <f t="shared" ca="1" si="26"/>
        <v>0.47446808510600003</v>
      </c>
      <c r="AO127" s="34">
        <f t="shared" ca="1" si="26"/>
        <v>0.72718676122899994</v>
      </c>
      <c r="AP127" s="34">
        <f t="shared" ca="1" si="26"/>
        <v>0.80313199105099997</v>
      </c>
      <c r="AQ127" s="34">
        <f t="shared" ca="1" si="26"/>
        <v>0.85420054200499995</v>
      </c>
      <c r="AR127" s="34">
        <f t="shared" ca="1" si="26"/>
        <v>0.69879518072299995</v>
      </c>
      <c r="AS127" s="34">
        <f t="shared" ca="1" si="26"/>
        <v>0.54941069809599996</v>
      </c>
      <c r="AT127" s="34">
        <f t="shared" ca="1" si="26"/>
        <v>0.56344326439400005</v>
      </c>
      <c r="AU127" s="34">
        <f t="shared" ca="1" si="26"/>
        <v>0.68823938761299996</v>
      </c>
      <c r="AV127" s="34">
        <f t="shared" ca="1" si="26"/>
        <v>0.76010781671200001</v>
      </c>
      <c r="AW127" s="26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</row>
    <row r="128" spans="1:64" ht="16.5" thickBot="1" x14ac:dyDescent="0.3">
      <c r="A128" s="34" t="s">
        <v>5330</v>
      </c>
      <c r="B128" s="56">
        <v>2752</v>
      </c>
      <c r="C128" s="56">
        <v>4179</v>
      </c>
      <c r="D128" s="56">
        <v>4328</v>
      </c>
      <c r="E128" s="56">
        <v>3277</v>
      </c>
      <c r="F128" s="56">
        <v>4249</v>
      </c>
      <c r="G128" s="56">
        <v>4450</v>
      </c>
      <c r="H128" s="56">
        <v>5322</v>
      </c>
      <c r="I128" s="56">
        <v>4954</v>
      </c>
      <c r="J128" s="56">
        <v>4628</v>
      </c>
      <c r="K128" s="56">
        <v>4637</v>
      </c>
      <c r="L128" s="56">
        <v>5704</v>
      </c>
      <c r="M128" s="56">
        <v>4010</v>
      </c>
      <c r="N128" s="56">
        <v>4461</v>
      </c>
      <c r="O128" s="56">
        <v>4798</v>
      </c>
      <c r="P128" s="26"/>
      <c r="Q128" s="40" t="s">
        <v>5182</v>
      </c>
      <c r="R128" s="40" t="s">
        <v>52</v>
      </c>
      <c r="S128" s="41">
        <v>0</v>
      </c>
      <c r="T128" s="41">
        <v>0</v>
      </c>
      <c r="U128" s="41">
        <v>0</v>
      </c>
      <c r="V128" s="41">
        <v>0</v>
      </c>
      <c r="W128" s="41">
        <v>0</v>
      </c>
      <c r="X128" s="41">
        <v>0</v>
      </c>
      <c r="Y128" s="41">
        <v>0</v>
      </c>
      <c r="Z128" s="41">
        <v>0</v>
      </c>
      <c r="AA128" s="41">
        <v>0</v>
      </c>
      <c r="AB128" s="41">
        <v>0</v>
      </c>
      <c r="AC128" s="41">
        <v>0</v>
      </c>
      <c r="AD128" s="41">
        <v>0</v>
      </c>
      <c r="AE128" s="41">
        <v>0</v>
      </c>
      <c r="AF128" s="41">
        <v>0</v>
      </c>
      <c r="AH128" s="34" t="s">
        <v>5330</v>
      </c>
      <c r="AI128" s="34">
        <f t="shared" ca="1" si="26"/>
        <v>0.73800872093000003</v>
      </c>
      <c r="AJ128" s="34">
        <f t="shared" ca="1" si="26"/>
        <v>0.77051926298200002</v>
      </c>
      <c r="AK128" s="34">
        <f t="shared" ca="1" si="26"/>
        <v>0.76340110905699998</v>
      </c>
      <c r="AL128" s="34">
        <f t="shared" ca="1" si="26"/>
        <v>0.70338724443099998</v>
      </c>
      <c r="AM128" s="34">
        <f t="shared" ca="1" si="26"/>
        <v>0.47681807484099997</v>
      </c>
      <c r="AN128" s="34">
        <f t="shared" ca="1" si="26"/>
        <v>0.349887640449</v>
      </c>
      <c r="AO128" s="34">
        <f t="shared" ca="1" si="26"/>
        <v>0.761555806088</v>
      </c>
      <c r="AP128" s="34">
        <f t="shared" ca="1" si="26"/>
        <v>0.817521194994</v>
      </c>
      <c r="AQ128" s="34">
        <f t="shared" ca="1" si="26"/>
        <v>0.87683664650000004</v>
      </c>
      <c r="AR128" s="34">
        <f t="shared" ca="1" si="26"/>
        <v>0.76277765796899999</v>
      </c>
      <c r="AS128" s="34">
        <f t="shared" ca="1" si="26"/>
        <v>0.630259467041</v>
      </c>
      <c r="AT128" s="34">
        <f t="shared" ca="1" si="26"/>
        <v>0.607481296758</v>
      </c>
      <c r="AU128" s="34">
        <f t="shared" ca="1" si="26"/>
        <v>0.64290517821100002</v>
      </c>
      <c r="AV128" s="34">
        <f t="shared" ca="1" si="26"/>
        <v>0.70571071279700004</v>
      </c>
      <c r="AW128" s="26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</row>
    <row r="129" spans="1:64" ht="15.75" x14ac:dyDescent="0.25">
      <c r="A129" s="34" t="s">
        <v>5331</v>
      </c>
      <c r="B129" s="56">
        <v>1051</v>
      </c>
      <c r="C129" s="56">
        <v>1484</v>
      </c>
      <c r="D129" s="56">
        <v>1519</v>
      </c>
      <c r="E129" s="56">
        <v>1102</v>
      </c>
      <c r="F129" s="56">
        <v>1273</v>
      </c>
      <c r="G129" s="56">
        <v>1397</v>
      </c>
      <c r="H129" s="56">
        <v>1893</v>
      </c>
      <c r="I129" s="56">
        <v>1609</v>
      </c>
      <c r="J129" s="56">
        <v>1504</v>
      </c>
      <c r="K129" s="56">
        <v>1578</v>
      </c>
      <c r="L129" s="56">
        <v>1983</v>
      </c>
      <c r="M129" s="56">
        <v>1581</v>
      </c>
      <c r="N129" s="56">
        <v>1506</v>
      </c>
      <c r="O129" s="56">
        <v>1435</v>
      </c>
      <c r="P129" s="26"/>
      <c r="Q129" s="8" t="s">
        <v>5184</v>
      </c>
      <c r="R129" s="8" t="s">
        <v>5054</v>
      </c>
      <c r="S129" s="35">
        <v>0.268703241895</v>
      </c>
      <c r="T129" s="35">
        <v>0.46674631620899998</v>
      </c>
      <c r="U129" s="35">
        <v>0.20604280318900001</v>
      </c>
      <c r="V129" s="35">
        <v>0.29978471474700003</v>
      </c>
      <c r="W129" s="35">
        <v>0.73754448398600003</v>
      </c>
      <c r="X129" s="35">
        <v>0.853341218214</v>
      </c>
      <c r="Y129" s="35">
        <v>0.48146933420799998</v>
      </c>
      <c r="Z129" s="35">
        <v>0.415767943473</v>
      </c>
      <c r="AA129" s="35">
        <v>0.30955259975799998</v>
      </c>
      <c r="AB129" s="35">
        <v>0.244364292155</v>
      </c>
      <c r="AC129" s="35">
        <v>0.33747412008299998</v>
      </c>
      <c r="AD129" s="35">
        <v>0.38483965014600002</v>
      </c>
      <c r="AE129" s="35">
        <v>0.30426125049800001</v>
      </c>
      <c r="AF129" s="35">
        <v>0.23651145602400001</v>
      </c>
      <c r="AH129" s="34" t="s">
        <v>5331</v>
      </c>
      <c r="AI129" s="34">
        <f t="shared" ca="1" si="26"/>
        <v>0.73644148430099998</v>
      </c>
      <c r="AJ129" s="34">
        <f t="shared" ca="1" si="26"/>
        <v>0.71900269541799999</v>
      </c>
      <c r="AK129" s="34">
        <f t="shared" ca="1" si="26"/>
        <v>0.71362738643800006</v>
      </c>
      <c r="AL129" s="34">
        <f t="shared" ca="1" si="26"/>
        <v>0.70326678765899997</v>
      </c>
      <c r="AM129" s="34">
        <f t="shared" ca="1" si="26"/>
        <v>0.60879811469</v>
      </c>
      <c r="AN129" s="34">
        <f t="shared" ca="1" si="26"/>
        <v>0.46599856836100001</v>
      </c>
      <c r="AO129" s="34">
        <f t="shared" ca="1" si="26"/>
        <v>0.69466455361900004</v>
      </c>
      <c r="AP129" s="34">
        <f t="shared" ca="1" si="26"/>
        <v>0.83219390926000003</v>
      </c>
      <c r="AQ129" s="34">
        <f t="shared" ca="1" si="26"/>
        <v>0.86702127659600003</v>
      </c>
      <c r="AR129" s="34">
        <f t="shared" ca="1" si="26"/>
        <v>0.74461343472800001</v>
      </c>
      <c r="AS129" s="34">
        <f t="shared" ca="1" si="26"/>
        <v>0.55774079677300004</v>
      </c>
      <c r="AT129" s="34">
        <f t="shared" ca="1" si="26"/>
        <v>0.63314358001299997</v>
      </c>
      <c r="AU129" s="34">
        <f t="shared" ca="1" si="26"/>
        <v>0.73904382470100005</v>
      </c>
      <c r="AV129" s="34">
        <f t="shared" ca="1" si="26"/>
        <v>0.81184668989499997</v>
      </c>
      <c r="AW129" s="26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</row>
    <row r="130" spans="1:64" ht="15.75" x14ac:dyDescent="0.25">
      <c r="A130" s="34" t="s">
        <v>5332</v>
      </c>
      <c r="B130" s="56">
        <v>674</v>
      </c>
      <c r="C130" s="56">
        <v>962</v>
      </c>
      <c r="D130" s="56">
        <v>1099</v>
      </c>
      <c r="E130" s="56">
        <v>927</v>
      </c>
      <c r="F130" s="56">
        <v>1023</v>
      </c>
      <c r="G130" s="56">
        <v>1109</v>
      </c>
      <c r="H130" s="56">
        <v>1411</v>
      </c>
      <c r="I130" s="56">
        <v>1376</v>
      </c>
      <c r="J130" s="56">
        <v>1069</v>
      </c>
      <c r="K130" s="56">
        <v>1066</v>
      </c>
      <c r="L130" s="56">
        <v>1360</v>
      </c>
      <c r="M130" s="56">
        <v>1423</v>
      </c>
      <c r="N130" s="56">
        <v>1091</v>
      </c>
      <c r="O130" s="56">
        <v>1103</v>
      </c>
      <c r="P130" s="26"/>
      <c r="Q130" s="8" t="s">
        <v>5184</v>
      </c>
      <c r="R130" s="8" t="s">
        <v>5056</v>
      </c>
      <c r="S130" s="35">
        <v>0</v>
      </c>
      <c r="T130" s="35">
        <v>0</v>
      </c>
      <c r="U130" s="35">
        <v>0</v>
      </c>
      <c r="V130" s="35">
        <v>1.6146393972000001E-3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H130" s="34" t="s">
        <v>5332</v>
      </c>
      <c r="AI130" s="34">
        <f t="shared" ca="1" si="26"/>
        <v>0.71364985163200001</v>
      </c>
      <c r="AJ130" s="34">
        <f t="shared" ca="1" si="26"/>
        <v>0.81912681912700003</v>
      </c>
      <c r="AK130" s="34">
        <f t="shared" ca="1" si="26"/>
        <v>0.82984531392200001</v>
      </c>
      <c r="AL130" s="34">
        <f t="shared" ca="1" si="26"/>
        <v>0.75404530744300002</v>
      </c>
      <c r="AM130" s="34">
        <f t="shared" ca="1" si="26"/>
        <v>0.78103616813300003</v>
      </c>
      <c r="AN130" s="34">
        <f t="shared" ca="1" si="26"/>
        <v>0.602344454463</v>
      </c>
      <c r="AO130" s="34">
        <f t="shared" ca="1" si="26"/>
        <v>0.76187101346599995</v>
      </c>
      <c r="AP130" s="34">
        <f t="shared" ca="1" si="26"/>
        <v>0.84302325581399995</v>
      </c>
      <c r="AQ130" s="34">
        <f t="shared" ca="1" si="26"/>
        <v>0.90177736202100001</v>
      </c>
      <c r="AR130" s="34">
        <f t="shared" ca="1" si="26"/>
        <v>0.83677298311399995</v>
      </c>
      <c r="AS130" s="34">
        <f t="shared" ca="1" si="26"/>
        <v>0.70073529411799995</v>
      </c>
      <c r="AT130" s="34">
        <f t="shared" ca="1" si="26"/>
        <v>0.51791988756100005</v>
      </c>
      <c r="AU130" s="34">
        <f t="shared" ca="1" si="26"/>
        <v>0.62694775435399996</v>
      </c>
      <c r="AV130" s="34">
        <f t="shared" ca="1" si="26"/>
        <v>0.74252039891199995</v>
      </c>
      <c r="AW130" s="26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</row>
    <row r="131" spans="1:64" ht="15.75" x14ac:dyDescent="0.25">
      <c r="A131" s="34" t="s">
        <v>5333</v>
      </c>
      <c r="B131" s="56">
        <v>469</v>
      </c>
      <c r="C131" s="56">
        <v>703</v>
      </c>
      <c r="D131" s="56">
        <v>1111</v>
      </c>
      <c r="E131" s="56">
        <v>341</v>
      </c>
      <c r="F131" s="56">
        <v>503</v>
      </c>
      <c r="G131" s="56">
        <v>649</v>
      </c>
      <c r="H131" s="56">
        <v>640</v>
      </c>
      <c r="I131" s="56">
        <v>826</v>
      </c>
      <c r="J131" s="56">
        <v>555</v>
      </c>
      <c r="K131" s="56">
        <v>657</v>
      </c>
      <c r="L131" s="56">
        <v>806</v>
      </c>
      <c r="M131" s="56">
        <v>422</v>
      </c>
      <c r="N131" s="56">
        <v>599</v>
      </c>
      <c r="O131" s="56">
        <v>674</v>
      </c>
      <c r="P131" s="26"/>
      <c r="Q131" s="8" t="s">
        <v>5184</v>
      </c>
      <c r="R131" s="8" t="s">
        <v>5058</v>
      </c>
      <c r="S131" s="35">
        <v>6.2344139650899997E-4</v>
      </c>
      <c r="T131" s="35">
        <v>0</v>
      </c>
      <c r="U131" s="35">
        <v>0</v>
      </c>
      <c r="V131" s="35">
        <v>1.0764262648E-3</v>
      </c>
      <c r="W131" s="35">
        <v>0</v>
      </c>
      <c r="X131" s="35">
        <v>0</v>
      </c>
      <c r="Y131" s="35">
        <v>6.5595277139999999E-4</v>
      </c>
      <c r="Z131" s="35">
        <v>0</v>
      </c>
      <c r="AA131" s="35">
        <v>0</v>
      </c>
      <c r="AB131" s="35">
        <v>0</v>
      </c>
      <c r="AC131" s="35">
        <v>8.8731144631800003E-4</v>
      </c>
      <c r="AD131" s="35">
        <v>7.2886297376100005E-4</v>
      </c>
      <c r="AE131" s="35">
        <v>0</v>
      </c>
      <c r="AF131" s="35">
        <v>0</v>
      </c>
      <c r="AH131" s="34" t="s">
        <v>5333</v>
      </c>
      <c r="AI131" s="34">
        <f t="shared" ca="1" si="26"/>
        <v>0.60127931769700005</v>
      </c>
      <c r="AJ131" s="34">
        <f t="shared" ca="1" si="26"/>
        <v>0.53627311521999999</v>
      </c>
      <c r="AK131" s="34">
        <f t="shared" ca="1" si="26"/>
        <v>0.72637263726400003</v>
      </c>
      <c r="AL131" s="34">
        <f t="shared" ca="1" si="26"/>
        <v>0.69208211143700005</v>
      </c>
      <c r="AM131" s="34">
        <f t="shared" ca="1" si="26"/>
        <v>0.79324055666000004</v>
      </c>
      <c r="AN131" s="34">
        <f t="shared" ca="1" si="26"/>
        <v>0.68875192604000002</v>
      </c>
      <c r="AO131" s="34">
        <f t="shared" ca="1" si="26"/>
        <v>0.52812499999999996</v>
      </c>
      <c r="AP131" s="34">
        <f t="shared" ca="1" si="26"/>
        <v>0.61501210653799998</v>
      </c>
      <c r="AQ131" s="34">
        <f t="shared" ca="1" si="26"/>
        <v>0.69189189189199995</v>
      </c>
      <c r="AR131" s="34">
        <f t="shared" ca="1" si="26"/>
        <v>0.51293759512899995</v>
      </c>
      <c r="AS131" s="34">
        <f t="shared" ca="1" si="26"/>
        <v>0.35856079404500002</v>
      </c>
      <c r="AT131" s="34">
        <f t="shared" ca="1" si="26"/>
        <v>0.57819905213300005</v>
      </c>
      <c r="AU131" s="34">
        <f t="shared" ca="1" si="26"/>
        <v>0.69282136894799995</v>
      </c>
      <c r="AV131" s="34">
        <f t="shared" ca="1" si="26"/>
        <v>0.66172106824900001</v>
      </c>
      <c r="AW131" s="26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</row>
    <row r="132" spans="1:64" ht="15.75" x14ac:dyDescent="0.25">
      <c r="A132" s="34" t="s">
        <v>5334</v>
      </c>
      <c r="B132" s="56">
        <v>1792</v>
      </c>
      <c r="C132" s="56">
        <v>2490</v>
      </c>
      <c r="D132" s="56">
        <v>1837</v>
      </c>
      <c r="E132" s="56">
        <v>1529</v>
      </c>
      <c r="F132" s="56">
        <v>2091</v>
      </c>
      <c r="G132" s="56">
        <v>1976</v>
      </c>
      <c r="H132" s="56">
        <v>2651</v>
      </c>
      <c r="I132" s="56">
        <v>1861</v>
      </c>
      <c r="J132" s="56">
        <v>2170</v>
      </c>
      <c r="K132" s="56">
        <v>2025</v>
      </c>
      <c r="L132" s="56">
        <v>3662</v>
      </c>
      <c r="M132" s="56">
        <v>1841</v>
      </c>
      <c r="N132" s="56">
        <v>2475</v>
      </c>
      <c r="O132" s="56">
        <v>2339</v>
      </c>
      <c r="P132" s="26"/>
      <c r="Q132" s="8" t="s">
        <v>5184</v>
      </c>
      <c r="R132" s="8" t="s">
        <v>5060</v>
      </c>
      <c r="S132" s="35">
        <v>0.73067331670799995</v>
      </c>
      <c r="T132" s="35">
        <v>0.53325368379100002</v>
      </c>
      <c r="U132" s="35">
        <v>0.79395719681099997</v>
      </c>
      <c r="V132" s="35">
        <v>0.69752421959099997</v>
      </c>
      <c r="W132" s="35">
        <v>0.26245551601400002</v>
      </c>
      <c r="X132" s="35">
        <v>0.146658781786</v>
      </c>
      <c r="Y132" s="35">
        <v>0.51787471302099997</v>
      </c>
      <c r="Z132" s="35">
        <v>0.58423205652700005</v>
      </c>
      <c r="AA132" s="35">
        <v>0.69044740024200002</v>
      </c>
      <c r="AB132" s="35">
        <v>0.755635707845</v>
      </c>
      <c r="AC132" s="35">
        <v>0.661638568471</v>
      </c>
      <c r="AD132" s="35">
        <v>0.61443148688000004</v>
      </c>
      <c r="AE132" s="35">
        <v>0.69573874950199999</v>
      </c>
      <c r="AF132" s="35">
        <v>0.76348854397599997</v>
      </c>
      <c r="AH132" s="34" t="s">
        <v>5334</v>
      </c>
      <c r="AI132" s="34">
        <f t="shared" ca="1" si="26"/>
        <v>0.64620535714299998</v>
      </c>
      <c r="AJ132" s="34">
        <f t="shared" ca="1" si="26"/>
        <v>0.65783132530099997</v>
      </c>
      <c r="AK132" s="34">
        <f t="shared" ca="1" si="26"/>
        <v>0.76047904191600002</v>
      </c>
      <c r="AL132" s="34">
        <f t="shared" ca="1" si="26"/>
        <v>0.71092217135400004</v>
      </c>
      <c r="AM132" s="34">
        <f t="shared" ca="1" si="26"/>
        <v>0.67766618842699999</v>
      </c>
      <c r="AN132" s="34">
        <f t="shared" ca="1" si="26"/>
        <v>0.63006072874499996</v>
      </c>
      <c r="AO132" s="34">
        <f t="shared" ca="1" si="26"/>
        <v>0.660882685779</v>
      </c>
      <c r="AP132" s="34">
        <f t="shared" ca="1" si="26"/>
        <v>0.791509940892</v>
      </c>
      <c r="AQ132" s="34">
        <f t="shared" ca="1" si="26"/>
        <v>0.828110599078</v>
      </c>
      <c r="AR132" s="34">
        <f t="shared" ca="1" si="26"/>
        <v>0.68246913580199997</v>
      </c>
      <c r="AS132" s="34">
        <f t="shared" ca="1" si="26"/>
        <v>0.51392681594800005</v>
      </c>
      <c r="AT132" s="34">
        <f t="shared" ca="1" si="26"/>
        <v>0.59261271048300002</v>
      </c>
      <c r="AU132" s="34">
        <f t="shared" ca="1" si="26"/>
        <v>0.64606060606100002</v>
      </c>
      <c r="AV132" s="34">
        <f t="shared" ca="1" si="26"/>
        <v>0.72424112868699997</v>
      </c>
      <c r="AW132" s="26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</row>
    <row r="133" spans="1:64" ht="15.75" x14ac:dyDescent="0.25">
      <c r="A133" s="34" t="s">
        <v>5335</v>
      </c>
      <c r="B133" s="56">
        <v>4164</v>
      </c>
      <c r="C133" s="56">
        <v>5587</v>
      </c>
      <c r="D133" s="56">
        <v>4949</v>
      </c>
      <c r="E133" s="56">
        <v>3744</v>
      </c>
      <c r="F133" s="56">
        <v>4797</v>
      </c>
      <c r="G133" s="56">
        <v>4105</v>
      </c>
      <c r="H133" s="56">
        <v>6290</v>
      </c>
      <c r="I133" s="56">
        <v>5560</v>
      </c>
      <c r="J133" s="56">
        <v>5829</v>
      </c>
      <c r="K133" s="56">
        <v>6016</v>
      </c>
      <c r="L133" s="56">
        <v>7631</v>
      </c>
      <c r="M133" s="56">
        <v>4950</v>
      </c>
      <c r="N133" s="56">
        <v>5160</v>
      </c>
      <c r="O133" s="56">
        <v>5227</v>
      </c>
      <c r="P133" s="26"/>
      <c r="Q133" s="8" t="s">
        <v>5184</v>
      </c>
      <c r="R133" s="8" t="s">
        <v>4973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H133" s="34" t="s">
        <v>5335</v>
      </c>
      <c r="AI133" s="34">
        <f t="shared" ca="1" si="26"/>
        <v>0.74831892411099998</v>
      </c>
      <c r="AJ133" s="34">
        <f t="shared" ca="1" si="26"/>
        <v>0.77179165920899995</v>
      </c>
      <c r="AK133" s="34">
        <f t="shared" ca="1" si="26"/>
        <v>0.72438876540700003</v>
      </c>
      <c r="AL133" s="34">
        <f t="shared" ca="1" si="26"/>
        <v>0.64610042734999995</v>
      </c>
      <c r="AM133" s="34">
        <f t="shared" ca="1" si="26"/>
        <v>0.333541796956</v>
      </c>
      <c r="AN133" s="34">
        <f t="shared" ca="1" si="26"/>
        <v>0.23386114494499999</v>
      </c>
      <c r="AO133" s="34">
        <f t="shared" ca="1" si="26"/>
        <v>0.80604133545300005</v>
      </c>
      <c r="AP133" s="34">
        <f t="shared" ca="1" si="26"/>
        <v>0.85521582733799995</v>
      </c>
      <c r="AQ133" s="34">
        <f t="shared" ca="1" si="26"/>
        <v>0.88522902727700004</v>
      </c>
      <c r="AR133" s="34">
        <f t="shared" ca="1" si="26"/>
        <v>0.77692819148900005</v>
      </c>
      <c r="AS133" s="34">
        <f t="shared" ca="1" si="26"/>
        <v>0.67592713930000003</v>
      </c>
      <c r="AT133" s="34">
        <f t="shared" ca="1" si="26"/>
        <v>0.64323232323199997</v>
      </c>
      <c r="AU133" s="34">
        <f t="shared" ca="1" si="26"/>
        <v>0.69534883720899998</v>
      </c>
      <c r="AV133" s="34">
        <f t="shared" ca="1" si="26"/>
        <v>0.76697914673800005</v>
      </c>
      <c r="AW133" s="26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</row>
    <row r="134" spans="1:64" ht="16.5" thickBot="1" x14ac:dyDescent="0.3">
      <c r="A134" s="34" t="s">
        <v>5336</v>
      </c>
      <c r="B134" s="56">
        <v>2675</v>
      </c>
      <c r="C134" s="56">
        <v>3204</v>
      </c>
      <c r="D134" s="56">
        <v>3696</v>
      </c>
      <c r="E134" s="56">
        <v>2469</v>
      </c>
      <c r="F134" s="56">
        <v>3840</v>
      </c>
      <c r="G134" s="56">
        <v>2612</v>
      </c>
      <c r="H134" s="56">
        <v>3655</v>
      </c>
      <c r="I134" s="56">
        <v>3186</v>
      </c>
      <c r="J134" s="56">
        <v>3021</v>
      </c>
      <c r="K134" s="56">
        <v>2968</v>
      </c>
      <c r="L134" s="56">
        <v>4279</v>
      </c>
      <c r="M134" s="56">
        <v>3441</v>
      </c>
      <c r="N134" s="56">
        <v>3269</v>
      </c>
      <c r="O134" s="56">
        <v>3366</v>
      </c>
      <c r="P134" s="26"/>
      <c r="Q134" s="40" t="s">
        <v>5184</v>
      </c>
      <c r="R134" s="40" t="s">
        <v>52</v>
      </c>
      <c r="S134" s="41">
        <v>0</v>
      </c>
      <c r="T134" s="41">
        <v>0</v>
      </c>
      <c r="U134" s="41">
        <v>0</v>
      </c>
      <c r="V134" s="41">
        <v>0</v>
      </c>
      <c r="W134" s="41">
        <v>0</v>
      </c>
      <c r="X134" s="41">
        <v>0</v>
      </c>
      <c r="Y134" s="41">
        <v>0</v>
      </c>
      <c r="Z134" s="41">
        <v>0</v>
      </c>
      <c r="AA134" s="41">
        <v>0</v>
      </c>
      <c r="AB134" s="41">
        <v>0</v>
      </c>
      <c r="AC134" s="41">
        <v>0</v>
      </c>
      <c r="AD134" s="41">
        <v>0</v>
      </c>
      <c r="AE134" s="41">
        <v>0</v>
      </c>
      <c r="AF134" s="41">
        <v>0</v>
      </c>
      <c r="AH134" s="34" t="s">
        <v>5336</v>
      </c>
      <c r="AI134" s="34">
        <f t="shared" ca="1" si="26"/>
        <v>0.8</v>
      </c>
      <c r="AJ134" s="34">
        <f t="shared" ca="1" si="26"/>
        <v>0.88857677902599996</v>
      </c>
      <c r="AK134" s="34">
        <f t="shared" ca="1" si="26"/>
        <v>0.85930735930699997</v>
      </c>
      <c r="AL134" s="34">
        <f t="shared" ca="1" si="26"/>
        <v>0.81125961927900003</v>
      </c>
      <c r="AM134" s="34">
        <f t="shared" ca="1" si="26"/>
        <v>0.33984375</v>
      </c>
      <c r="AN134" s="34">
        <f t="shared" ca="1" si="26"/>
        <v>0.24004594180700001</v>
      </c>
      <c r="AO134" s="34">
        <f t="shared" ca="1" si="26"/>
        <v>0.89056087551300001</v>
      </c>
      <c r="AP134" s="34">
        <f t="shared" ca="1" si="26"/>
        <v>0.92812303829300002</v>
      </c>
      <c r="AQ134" s="34">
        <f t="shared" ca="1" si="26"/>
        <v>0.93876199933799997</v>
      </c>
      <c r="AR134" s="34">
        <f t="shared" ca="1" si="26"/>
        <v>0.90498652291100001</v>
      </c>
      <c r="AS134" s="34">
        <f t="shared" ca="1" si="26"/>
        <v>0.81187193269500002</v>
      </c>
      <c r="AT134" s="34">
        <f t="shared" ca="1" si="26"/>
        <v>0.67887242080800003</v>
      </c>
      <c r="AU134" s="34">
        <f t="shared" ca="1" si="26"/>
        <v>0.70755582747000001</v>
      </c>
      <c r="AV134" s="34">
        <f t="shared" ca="1" si="26"/>
        <v>0.77183600713</v>
      </c>
      <c r="AW134" s="26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</row>
    <row r="135" spans="1:64" ht="15.75" x14ac:dyDescent="0.25">
      <c r="A135" s="34" t="s">
        <v>5337</v>
      </c>
      <c r="B135" s="56">
        <v>1588</v>
      </c>
      <c r="C135" s="56">
        <v>2304</v>
      </c>
      <c r="D135" s="56">
        <v>1932</v>
      </c>
      <c r="E135" s="56">
        <v>1548</v>
      </c>
      <c r="F135" s="56">
        <v>2108</v>
      </c>
      <c r="G135" s="56">
        <v>1618</v>
      </c>
      <c r="H135" s="56">
        <v>2644</v>
      </c>
      <c r="I135" s="56">
        <v>1887</v>
      </c>
      <c r="J135" s="56">
        <v>2209</v>
      </c>
      <c r="K135" s="56">
        <v>1833</v>
      </c>
      <c r="L135" s="56">
        <v>2907</v>
      </c>
      <c r="M135" s="56">
        <v>2159</v>
      </c>
      <c r="N135" s="56">
        <v>1965</v>
      </c>
      <c r="O135" s="56">
        <v>1820</v>
      </c>
      <c r="P135" s="26"/>
      <c r="Q135" s="8" t="s">
        <v>5186</v>
      </c>
      <c r="R135" s="8" t="s">
        <v>5054</v>
      </c>
      <c r="S135" s="35">
        <v>0.36949375410899998</v>
      </c>
      <c r="T135" s="35">
        <v>0.26453617399000001</v>
      </c>
      <c r="U135" s="35">
        <v>0.15366866635900001</v>
      </c>
      <c r="V135" s="35">
        <v>0.2616154396</v>
      </c>
      <c r="W135" s="35">
        <v>0.66418650793699996</v>
      </c>
      <c r="X135" s="35">
        <v>0.82920792079200001</v>
      </c>
      <c r="Y135" s="35">
        <v>0.16590563165899999</v>
      </c>
      <c r="Z135" s="35">
        <v>0.13966745843200001</v>
      </c>
      <c r="AA135" s="35">
        <v>5.2340211373899999E-2</v>
      </c>
      <c r="AB135" s="35">
        <v>0.12802197802199999</v>
      </c>
      <c r="AC135" s="35">
        <v>0.20556478405299999</v>
      </c>
      <c r="AD135" s="35">
        <v>0.41010733452600001</v>
      </c>
      <c r="AE135" s="35">
        <v>0.35582294800199998</v>
      </c>
      <c r="AF135" s="35">
        <v>0.336865180855</v>
      </c>
      <c r="AH135" s="34" t="s">
        <v>5337</v>
      </c>
      <c r="AI135" s="34">
        <f t="shared" ca="1" si="26"/>
        <v>0.83753148614600004</v>
      </c>
      <c r="AJ135" s="34">
        <f t="shared" ca="1" si="26"/>
        <v>0.77517361111100003</v>
      </c>
      <c r="AK135" s="34">
        <f t="shared" ca="1" si="26"/>
        <v>0.824016563147</v>
      </c>
      <c r="AL135" s="34">
        <f t="shared" ca="1" si="26"/>
        <v>0.77777777777799995</v>
      </c>
      <c r="AM135" s="34">
        <f t="shared" ca="1" si="26"/>
        <v>0.58681214421299999</v>
      </c>
      <c r="AN135" s="34">
        <f t="shared" ca="1" si="26"/>
        <v>0.480840543881</v>
      </c>
      <c r="AO135" s="34">
        <f t="shared" ca="1" si="26"/>
        <v>0.83131618759500003</v>
      </c>
      <c r="AP135" s="34">
        <f t="shared" ca="1" si="26"/>
        <v>0.89454160042399999</v>
      </c>
      <c r="AQ135" s="34">
        <f t="shared" ca="1" si="26"/>
        <v>0.92892711634199998</v>
      </c>
      <c r="AR135" s="34">
        <f t="shared" ca="1" si="26"/>
        <v>0.73867975995599999</v>
      </c>
      <c r="AS135" s="34">
        <f t="shared" ca="1" si="26"/>
        <v>0.58169934640499998</v>
      </c>
      <c r="AT135" s="34">
        <f t="shared" ca="1" si="26"/>
        <v>0.71977767484900002</v>
      </c>
      <c r="AU135" s="34">
        <f t="shared" ca="1" si="26"/>
        <v>0.82137404580200002</v>
      </c>
      <c r="AV135" s="34">
        <f t="shared" ca="1" si="26"/>
        <v>0.850549450549</v>
      </c>
      <c r="AW135" s="26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</row>
    <row r="136" spans="1:64" ht="15.75" x14ac:dyDescent="0.25">
      <c r="A136" s="34" t="s">
        <v>5338</v>
      </c>
      <c r="B136" s="56">
        <v>4044</v>
      </c>
      <c r="C136" s="56">
        <v>5065</v>
      </c>
      <c r="D136" s="56">
        <v>5430</v>
      </c>
      <c r="E136" s="56">
        <v>3354</v>
      </c>
      <c r="F136" s="56">
        <v>4872</v>
      </c>
      <c r="G136" s="56">
        <v>3462</v>
      </c>
      <c r="H136" s="56">
        <v>6034</v>
      </c>
      <c r="I136" s="56">
        <v>4893</v>
      </c>
      <c r="J136" s="56">
        <v>4616</v>
      </c>
      <c r="K136" s="56">
        <v>4660</v>
      </c>
      <c r="L136" s="56">
        <v>6126</v>
      </c>
      <c r="M136" s="56">
        <v>4442</v>
      </c>
      <c r="N136" s="56">
        <v>4481</v>
      </c>
      <c r="O136" s="56">
        <v>5309</v>
      </c>
      <c r="P136" s="26"/>
      <c r="Q136" s="8" t="s">
        <v>5186</v>
      </c>
      <c r="R136" s="8" t="s">
        <v>5056</v>
      </c>
      <c r="S136" s="35">
        <v>6.5746219592400005E-4</v>
      </c>
      <c r="T136" s="35">
        <v>0</v>
      </c>
      <c r="U136" s="35">
        <v>0</v>
      </c>
      <c r="V136" s="35">
        <v>0</v>
      </c>
      <c r="W136" s="35">
        <v>4.9603174603200003E-4</v>
      </c>
      <c r="X136" s="35">
        <v>0</v>
      </c>
      <c r="Y136" s="35">
        <v>0</v>
      </c>
      <c r="Z136" s="35">
        <v>4.7505938242300001E-4</v>
      </c>
      <c r="AA136" s="35">
        <v>1.0065425264200001E-3</v>
      </c>
      <c r="AB136" s="35">
        <v>0</v>
      </c>
      <c r="AC136" s="35">
        <v>8.3056478405300004E-4</v>
      </c>
      <c r="AD136" s="35">
        <v>4.47227191413E-4</v>
      </c>
      <c r="AE136" s="35">
        <v>8.5947571981100004E-4</v>
      </c>
      <c r="AF136" s="35">
        <v>0</v>
      </c>
      <c r="AH136" s="34" t="s">
        <v>5338</v>
      </c>
      <c r="AI136" s="34">
        <f t="shared" ca="1" si="26"/>
        <v>0.78140454995099995</v>
      </c>
      <c r="AJ136" s="34">
        <f t="shared" ca="1" si="26"/>
        <v>0.78815399802599995</v>
      </c>
      <c r="AK136" s="34">
        <f t="shared" ca="1" si="26"/>
        <v>0.79337016574599994</v>
      </c>
      <c r="AL136" s="34">
        <f t="shared" ca="1" si="26"/>
        <v>0.74120453190199997</v>
      </c>
      <c r="AM136" s="34">
        <f t="shared" ca="1" si="26"/>
        <v>0.35960591133000003</v>
      </c>
      <c r="AN136" s="34">
        <f t="shared" ca="1" si="26"/>
        <v>0.24061236279600001</v>
      </c>
      <c r="AO136" s="34">
        <f t="shared" ca="1" si="26"/>
        <v>0.85233675836900002</v>
      </c>
      <c r="AP136" s="34">
        <f t="shared" ca="1" si="26"/>
        <v>0.89515634580000003</v>
      </c>
      <c r="AQ136" s="34">
        <f t="shared" ca="1" si="26"/>
        <v>0.92699306759099998</v>
      </c>
      <c r="AR136" s="34">
        <f t="shared" ca="1" si="26"/>
        <v>0.830042918455</v>
      </c>
      <c r="AS136" s="34">
        <f t="shared" ca="1" si="26"/>
        <v>0.68119490695399998</v>
      </c>
      <c r="AT136" s="34">
        <f t="shared" ca="1" si="26"/>
        <v>0.70238631247200001</v>
      </c>
      <c r="AU136" s="34">
        <f t="shared" ca="1" si="26"/>
        <v>0.75697388975699997</v>
      </c>
      <c r="AV136" s="34">
        <f t="shared" ca="1" si="26"/>
        <v>0.78922584290800002</v>
      </c>
      <c r="AW136" s="2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</row>
    <row r="137" spans="1:64" ht="15.75" x14ac:dyDescent="0.25">
      <c r="A137" s="34" t="s">
        <v>5339</v>
      </c>
      <c r="B137" s="56">
        <v>4800</v>
      </c>
      <c r="C137" s="56">
        <v>5605</v>
      </c>
      <c r="D137" s="56">
        <v>6465</v>
      </c>
      <c r="E137" s="56">
        <v>4178</v>
      </c>
      <c r="F137" s="56">
        <v>5457</v>
      </c>
      <c r="G137" s="56">
        <v>3994</v>
      </c>
      <c r="H137" s="69">
        <v>6230</v>
      </c>
      <c r="I137" s="56">
        <v>6916</v>
      </c>
      <c r="J137" s="56">
        <v>5697</v>
      </c>
      <c r="K137" s="56">
        <v>5480</v>
      </c>
      <c r="L137" s="56">
        <v>8854</v>
      </c>
      <c r="M137" s="56">
        <v>6808</v>
      </c>
      <c r="N137" s="56">
        <v>6727</v>
      </c>
      <c r="O137" s="56">
        <v>6837</v>
      </c>
      <c r="P137" s="26"/>
      <c r="Q137" s="8" t="s">
        <v>5186</v>
      </c>
      <c r="R137" s="8" t="s">
        <v>5058</v>
      </c>
      <c r="S137" s="35">
        <v>1.31492439185E-3</v>
      </c>
      <c r="T137" s="35">
        <v>0</v>
      </c>
      <c r="U137" s="35">
        <v>0</v>
      </c>
      <c r="V137" s="35">
        <v>0</v>
      </c>
      <c r="W137" s="35">
        <v>0</v>
      </c>
      <c r="X137" s="35">
        <v>8.2508250825099997E-4</v>
      </c>
      <c r="Y137" s="35">
        <v>3.8051750380500003E-4</v>
      </c>
      <c r="Z137" s="35">
        <v>0</v>
      </c>
      <c r="AA137" s="35">
        <v>0</v>
      </c>
      <c r="AB137" s="35">
        <v>0</v>
      </c>
      <c r="AC137" s="35">
        <v>4.15282392027E-4</v>
      </c>
      <c r="AD137" s="35">
        <v>0</v>
      </c>
      <c r="AE137" s="35">
        <v>8.5947571981100004E-4</v>
      </c>
      <c r="AF137" s="35">
        <v>1.0960906101600001E-3</v>
      </c>
      <c r="AH137" s="34" t="s">
        <v>5339</v>
      </c>
      <c r="AI137" s="34">
        <f t="shared" ca="1" si="26"/>
        <v>0.52791666666699999</v>
      </c>
      <c r="AJ137" s="34">
        <f t="shared" ca="1" si="26"/>
        <v>0.27225691346999997</v>
      </c>
      <c r="AK137" s="34">
        <f t="shared" ca="1" si="26"/>
        <v>0.61577726218100004</v>
      </c>
      <c r="AL137" s="34">
        <f t="shared" ca="1" si="26"/>
        <v>0.57922450933500003</v>
      </c>
      <c r="AM137" s="34">
        <f t="shared" ca="1" si="26"/>
        <v>0.31592450064099997</v>
      </c>
      <c r="AN137" s="34">
        <f t="shared" ca="1" si="26"/>
        <v>0.18627941912900001</v>
      </c>
      <c r="AO137" s="34">
        <f t="shared" ca="1" si="26"/>
        <v>0.18715890850700001</v>
      </c>
      <c r="AP137" s="34">
        <f t="shared" ca="1" si="26"/>
        <v>0.20951417004</v>
      </c>
      <c r="AQ137" s="34">
        <f t="shared" ca="1" si="26"/>
        <v>0.27891872915600002</v>
      </c>
      <c r="AR137" s="34">
        <f t="shared" ca="1" si="26"/>
        <v>0.28649635036499999</v>
      </c>
      <c r="AS137" s="34">
        <f t="shared" ca="1" si="26"/>
        <v>0.22577366162199999</v>
      </c>
      <c r="AT137" s="34">
        <f t="shared" ca="1" si="26"/>
        <v>0.42332549941199998</v>
      </c>
      <c r="AU137" s="34">
        <f t="shared" ca="1" si="26"/>
        <v>0.49026311877500001</v>
      </c>
      <c r="AV137" s="34">
        <f t="shared" ca="1" si="26"/>
        <v>0.54980254497600001</v>
      </c>
      <c r="AW137" s="26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</row>
    <row r="138" spans="1:64" ht="15.75" x14ac:dyDescent="0.25">
      <c r="A138" s="34" t="s">
        <v>5340</v>
      </c>
      <c r="B138" s="56">
        <v>5023</v>
      </c>
      <c r="C138" s="56">
        <v>6330</v>
      </c>
      <c r="D138" s="56">
        <v>6412</v>
      </c>
      <c r="E138" s="56">
        <v>4820</v>
      </c>
      <c r="F138" s="56">
        <v>6747</v>
      </c>
      <c r="G138" s="56">
        <v>4841</v>
      </c>
      <c r="H138" s="69">
        <v>7262</v>
      </c>
      <c r="I138" s="56">
        <v>7210</v>
      </c>
      <c r="J138" s="56">
        <v>5989</v>
      </c>
      <c r="K138" s="56">
        <v>6331</v>
      </c>
      <c r="L138" s="56">
        <v>9665</v>
      </c>
      <c r="M138" s="56">
        <v>6448</v>
      </c>
      <c r="N138" s="56">
        <v>7389</v>
      </c>
      <c r="O138" s="56">
        <v>7936</v>
      </c>
      <c r="P138" s="26"/>
      <c r="Q138" s="8" t="s">
        <v>5186</v>
      </c>
      <c r="R138" s="8" t="s">
        <v>5060</v>
      </c>
      <c r="S138" s="35">
        <v>0.62853385930299999</v>
      </c>
      <c r="T138" s="35">
        <v>0.73546382601000004</v>
      </c>
      <c r="U138" s="35">
        <v>0.84633133364099999</v>
      </c>
      <c r="V138" s="35">
        <v>0.7383845604</v>
      </c>
      <c r="W138" s="35">
        <v>0.33531746031699999</v>
      </c>
      <c r="X138" s="35">
        <v>0.16996699670000001</v>
      </c>
      <c r="Y138" s="35">
        <v>0.833713850837</v>
      </c>
      <c r="Z138" s="35">
        <v>0.85985748218500002</v>
      </c>
      <c r="AA138" s="35">
        <v>0.94665324610000001</v>
      </c>
      <c r="AB138" s="35">
        <v>0.87197802197800001</v>
      </c>
      <c r="AC138" s="35">
        <v>0.79318936877099999</v>
      </c>
      <c r="AD138" s="35">
        <v>0.589445438283</v>
      </c>
      <c r="AE138" s="35">
        <v>0.64245810055899999</v>
      </c>
      <c r="AF138" s="35">
        <v>0.66203872853500001</v>
      </c>
      <c r="AH138" s="34" t="s">
        <v>5340</v>
      </c>
      <c r="AI138" s="34">
        <f t="shared" ref="AI138:AV153" ca="1" si="27">OFFSET(S$12,(ROW($S130)-1)*6,0)</f>
        <v>0.49054349990000001</v>
      </c>
      <c r="AJ138" s="34">
        <f t="shared" ca="1" si="27"/>
        <v>0.64581358609799999</v>
      </c>
      <c r="AK138" s="34">
        <f t="shared" ca="1" si="27"/>
        <v>0.55598877105400002</v>
      </c>
      <c r="AL138" s="34">
        <f t="shared" ca="1" si="27"/>
        <v>0.53941908713700004</v>
      </c>
      <c r="AM138" s="34">
        <f t="shared" ca="1" si="27"/>
        <v>0.41188676448799999</v>
      </c>
      <c r="AN138" s="34">
        <f t="shared" ca="1" si="27"/>
        <v>0.29683949597199999</v>
      </c>
      <c r="AO138" s="34">
        <f t="shared" ca="1" si="27"/>
        <v>0.53098320022000001</v>
      </c>
      <c r="AP138" s="34">
        <f t="shared" ca="1" si="27"/>
        <v>0.63092926491000001</v>
      </c>
      <c r="AQ138" s="34">
        <f t="shared" ca="1" si="27"/>
        <v>0.72699949908200001</v>
      </c>
      <c r="AR138" s="34">
        <f t="shared" ca="1" si="27"/>
        <v>0.68851682198700004</v>
      </c>
      <c r="AS138" s="34">
        <f t="shared" ca="1" si="27"/>
        <v>0.53171236420099999</v>
      </c>
      <c r="AT138" s="34">
        <f t="shared" ca="1" si="27"/>
        <v>0.34553349875900002</v>
      </c>
      <c r="AU138" s="34">
        <f t="shared" ca="1" si="27"/>
        <v>0.4085803221</v>
      </c>
      <c r="AV138" s="34">
        <f t="shared" ca="1" si="27"/>
        <v>0.48790322580599998</v>
      </c>
      <c r="AW138" s="26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</row>
    <row r="139" spans="1:64" ht="15.75" x14ac:dyDescent="0.25">
      <c r="A139" s="34" t="s">
        <v>5341</v>
      </c>
      <c r="B139" s="56">
        <v>3280</v>
      </c>
      <c r="C139" s="56">
        <v>4028</v>
      </c>
      <c r="D139" s="56">
        <v>3961</v>
      </c>
      <c r="E139" s="56">
        <v>2748</v>
      </c>
      <c r="F139" s="56">
        <v>3707</v>
      </c>
      <c r="G139" s="56">
        <v>3395</v>
      </c>
      <c r="H139" s="69">
        <v>5304</v>
      </c>
      <c r="I139" s="56">
        <v>4102</v>
      </c>
      <c r="J139" s="56">
        <v>3951</v>
      </c>
      <c r="K139" s="56">
        <v>3789</v>
      </c>
      <c r="L139" s="56">
        <v>5837</v>
      </c>
      <c r="M139" s="56">
        <v>4914</v>
      </c>
      <c r="N139" s="56">
        <v>4479</v>
      </c>
      <c r="O139" s="56">
        <v>4937</v>
      </c>
      <c r="P139" s="26"/>
      <c r="Q139" s="8" t="s">
        <v>5186</v>
      </c>
      <c r="R139" s="8" t="s">
        <v>4973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H139" s="34" t="s">
        <v>5341</v>
      </c>
      <c r="AI139" s="34">
        <f t="shared" ca="1" si="27"/>
        <v>0.49207317073200002</v>
      </c>
      <c r="AJ139" s="34">
        <f t="shared" ca="1" si="27"/>
        <v>0.25</v>
      </c>
      <c r="AK139" s="34">
        <f t="shared" ca="1" si="27"/>
        <v>0.69123958596299995</v>
      </c>
      <c r="AL139" s="34">
        <f t="shared" ca="1" si="27"/>
        <v>0.67430858806399996</v>
      </c>
      <c r="AM139" s="34">
        <f t="shared" ca="1" si="27"/>
        <v>0.50445103857600004</v>
      </c>
      <c r="AN139" s="34">
        <f t="shared" ca="1" si="27"/>
        <v>0.36023564064800001</v>
      </c>
      <c r="AO139" s="34">
        <f t="shared" ca="1" si="27"/>
        <v>0.12631975867299999</v>
      </c>
      <c r="AP139" s="34">
        <f t="shared" ca="1" si="27"/>
        <v>0.15090199902500001</v>
      </c>
      <c r="AQ139" s="34">
        <f t="shared" ca="1" si="27"/>
        <v>0.192356365477</v>
      </c>
      <c r="AR139" s="34">
        <f t="shared" ca="1" si="27"/>
        <v>0.22644497228800001</v>
      </c>
      <c r="AS139" s="34">
        <f t="shared" ca="1" si="27"/>
        <v>0.15881445948299999</v>
      </c>
      <c r="AT139" s="34">
        <f t="shared" ca="1" si="27"/>
        <v>0.368131868132</v>
      </c>
      <c r="AU139" s="34">
        <f t="shared" ca="1" si="27"/>
        <v>0.517079705291</v>
      </c>
      <c r="AV139" s="34">
        <f t="shared" ca="1" si="27"/>
        <v>0.57342515697800001</v>
      </c>
      <c r="AW139" s="26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</row>
    <row r="140" spans="1:64" ht="16.5" thickBot="1" x14ac:dyDescent="0.3">
      <c r="A140" s="34" t="s">
        <v>5342</v>
      </c>
      <c r="B140" s="56">
        <v>6832</v>
      </c>
      <c r="C140" s="56">
        <v>8401</v>
      </c>
      <c r="D140" s="56">
        <v>9354</v>
      </c>
      <c r="E140" s="56">
        <v>5903</v>
      </c>
      <c r="F140" s="56">
        <v>7443</v>
      </c>
      <c r="G140" s="56">
        <v>5555</v>
      </c>
      <c r="H140" s="69">
        <v>9191</v>
      </c>
      <c r="I140" s="56">
        <v>8892</v>
      </c>
      <c r="J140" s="56">
        <v>8486</v>
      </c>
      <c r="K140" s="56">
        <v>7769</v>
      </c>
      <c r="L140" s="56">
        <v>9979</v>
      </c>
      <c r="M140" s="56">
        <v>8486</v>
      </c>
      <c r="N140" s="56">
        <v>9160</v>
      </c>
      <c r="O140" s="56">
        <v>8717</v>
      </c>
      <c r="P140" s="26"/>
      <c r="Q140" s="40" t="s">
        <v>5186</v>
      </c>
      <c r="R140" s="40" t="s">
        <v>52</v>
      </c>
      <c r="S140" s="41">
        <v>0</v>
      </c>
      <c r="T140" s="41">
        <v>0</v>
      </c>
      <c r="U140" s="41">
        <v>0</v>
      </c>
      <c r="V140" s="41">
        <v>0</v>
      </c>
      <c r="W140" s="41">
        <v>0</v>
      </c>
      <c r="X140" s="41">
        <v>0</v>
      </c>
      <c r="Y140" s="41">
        <v>0</v>
      </c>
      <c r="Z140" s="41">
        <v>0</v>
      </c>
      <c r="AA140" s="41">
        <v>0</v>
      </c>
      <c r="AB140" s="41">
        <v>0</v>
      </c>
      <c r="AC140" s="41">
        <v>0</v>
      </c>
      <c r="AD140" s="41">
        <v>0</v>
      </c>
      <c r="AE140" s="41">
        <v>0</v>
      </c>
      <c r="AF140" s="41">
        <v>0</v>
      </c>
      <c r="AH140" s="34" t="s">
        <v>5342</v>
      </c>
      <c r="AI140" s="34">
        <f t="shared" ca="1" si="27"/>
        <v>0.54405737704900003</v>
      </c>
      <c r="AJ140" s="34">
        <f t="shared" ca="1" si="27"/>
        <v>0.265801690275</v>
      </c>
      <c r="AK140" s="34">
        <f t="shared" ca="1" si="27"/>
        <v>0.537524053881</v>
      </c>
      <c r="AL140" s="34">
        <f t="shared" ca="1" si="27"/>
        <v>0.52007453836999995</v>
      </c>
      <c r="AM140" s="34">
        <f t="shared" ca="1" si="27"/>
        <v>0.37699852210099999</v>
      </c>
      <c r="AN140" s="34">
        <f t="shared" ca="1" si="27"/>
        <v>0.23096309631</v>
      </c>
      <c r="AO140" s="34">
        <f t="shared" ca="1" si="27"/>
        <v>0.17451855075600001</v>
      </c>
      <c r="AP140" s="34">
        <f t="shared" ca="1" si="27"/>
        <v>0.20074224021600001</v>
      </c>
      <c r="AQ140" s="34">
        <f t="shared" ca="1" si="27"/>
        <v>0.26514258779200001</v>
      </c>
      <c r="AR140" s="34">
        <f t="shared" ca="1" si="27"/>
        <v>0.27712704337799998</v>
      </c>
      <c r="AS140" s="34">
        <f t="shared" ca="1" si="27"/>
        <v>0.21304739953900001</v>
      </c>
      <c r="AT140" s="34">
        <f t="shared" ca="1" si="27"/>
        <v>0.39335375913300002</v>
      </c>
      <c r="AU140" s="34">
        <f t="shared" ca="1" si="27"/>
        <v>0.47510917030599997</v>
      </c>
      <c r="AV140" s="34">
        <f t="shared" ca="1" si="27"/>
        <v>0.575771481014</v>
      </c>
      <c r="AW140" s="26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</row>
    <row r="141" spans="1:64" ht="15.75" x14ac:dyDescent="0.25">
      <c r="A141" s="34" t="s">
        <v>5343</v>
      </c>
      <c r="B141" s="56">
        <v>3593</v>
      </c>
      <c r="C141" s="56">
        <v>5705</v>
      </c>
      <c r="D141" s="56">
        <v>5698</v>
      </c>
      <c r="E141" s="56">
        <v>3314</v>
      </c>
      <c r="F141" s="56">
        <v>4850</v>
      </c>
      <c r="G141" s="56">
        <v>3866</v>
      </c>
      <c r="H141" s="69">
        <v>6052</v>
      </c>
      <c r="I141" s="56">
        <v>5393</v>
      </c>
      <c r="J141" s="56">
        <v>5345</v>
      </c>
      <c r="K141" s="56">
        <v>5086</v>
      </c>
      <c r="L141" s="56">
        <v>6268</v>
      </c>
      <c r="M141" s="56">
        <v>6020</v>
      </c>
      <c r="N141" s="56">
        <v>5661</v>
      </c>
      <c r="O141" s="56">
        <v>5835</v>
      </c>
      <c r="P141" s="26"/>
      <c r="Q141" s="8" t="s">
        <v>5188</v>
      </c>
      <c r="R141" s="8" t="s">
        <v>5054</v>
      </c>
      <c r="S141" s="35">
        <v>0.25672877846800002</v>
      </c>
      <c r="T141" s="35">
        <v>0.523684210526</v>
      </c>
      <c r="U141" s="35">
        <v>0.21681780709000001</v>
      </c>
      <c r="V141" s="35">
        <v>0.23711340206199999</v>
      </c>
      <c r="W141" s="35">
        <v>0.52407932011299996</v>
      </c>
      <c r="X141" s="35">
        <v>0.6875</v>
      </c>
      <c r="Y141" s="35">
        <v>0.73042836041400006</v>
      </c>
      <c r="Z141" s="35">
        <v>0.69807868252500005</v>
      </c>
      <c r="AA141" s="35">
        <v>0.61928512053200002</v>
      </c>
      <c r="AB141" s="35">
        <v>0.402584493042</v>
      </c>
      <c r="AC141" s="35">
        <v>0.50075414781299998</v>
      </c>
      <c r="AD141" s="35">
        <v>0.36294896030200002</v>
      </c>
      <c r="AE141" s="35">
        <v>0.27120223671900001</v>
      </c>
      <c r="AF141" s="35">
        <v>0.24284609435400001</v>
      </c>
      <c r="AH141" s="34" t="s">
        <v>5343</v>
      </c>
      <c r="AI141" s="34">
        <f t="shared" ca="1" si="27"/>
        <v>0.53242415808499999</v>
      </c>
      <c r="AJ141" s="34">
        <f t="shared" ca="1" si="27"/>
        <v>0.434355828221</v>
      </c>
      <c r="AK141" s="34">
        <f t="shared" ca="1" si="27"/>
        <v>0.69656019656000001</v>
      </c>
      <c r="AL141" s="34">
        <f t="shared" ca="1" si="27"/>
        <v>0.66686783343400002</v>
      </c>
      <c r="AM141" s="34">
        <f t="shared" ca="1" si="27"/>
        <v>0.35484536082500001</v>
      </c>
      <c r="AN141" s="34">
        <f t="shared" ca="1" si="27"/>
        <v>0.198137609933</v>
      </c>
      <c r="AO141" s="34">
        <f t="shared" ca="1" si="27"/>
        <v>0.52957699933900004</v>
      </c>
      <c r="AP141" s="34">
        <f t="shared" ca="1" si="27"/>
        <v>0.57185240126100001</v>
      </c>
      <c r="AQ141" s="34">
        <f t="shared" ca="1" si="27"/>
        <v>0.646772684752</v>
      </c>
      <c r="AR141" s="34">
        <f t="shared" ca="1" si="27"/>
        <v>0.73259929217499997</v>
      </c>
      <c r="AS141" s="34">
        <f t="shared" ca="1" si="27"/>
        <v>0.63465220165900005</v>
      </c>
      <c r="AT141" s="34">
        <f t="shared" ca="1" si="27"/>
        <v>0.36677740863800001</v>
      </c>
      <c r="AU141" s="34">
        <f t="shared" ca="1" si="27"/>
        <v>0.43455219925799998</v>
      </c>
      <c r="AV141" s="34">
        <f t="shared" ca="1" si="27"/>
        <v>0.49460154241600002</v>
      </c>
      <c r="AW141" s="26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</row>
    <row r="142" spans="1:64" ht="15.75" x14ac:dyDescent="0.25">
      <c r="A142" s="34" t="s">
        <v>5344</v>
      </c>
      <c r="B142" s="56">
        <v>3799</v>
      </c>
      <c r="C142" s="56">
        <v>4811</v>
      </c>
      <c r="D142" s="56">
        <v>4987</v>
      </c>
      <c r="E142" s="56">
        <v>3970</v>
      </c>
      <c r="F142" s="56">
        <v>4916</v>
      </c>
      <c r="G142" s="56">
        <v>3808</v>
      </c>
      <c r="H142" s="69">
        <v>5633</v>
      </c>
      <c r="I142" s="56">
        <v>5391</v>
      </c>
      <c r="J142" s="56">
        <v>5154</v>
      </c>
      <c r="K142" s="56">
        <v>4996</v>
      </c>
      <c r="L142" s="56">
        <v>6656</v>
      </c>
      <c r="M142" s="56">
        <v>5463</v>
      </c>
      <c r="N142" s="56">
        <v>5396</v>
      </c>
      <c r="O142" s="56">
        <v>5497</v>
      </c>
      <c r="P142" s="26"/>
      <c r="Q142" s="8" t="s">
        <v>5188</v>
      </c>
      <c r="R142" s="8" t="s">
        <v>5056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H142" s="34" t="s">
        <v>5344</v>
      </c>
      <c r="AI142" s="34">
        <f t="shared" ca="1" si="27"/>
        <v>0.47433535140799998</v>
      </c>
      <c r="AJ142" s="34">
        <f t="shared" ca="1" si="27"/>
        <v>0.69548950322199998</v>
      </c>
      <c r="AK142" s="34">
        <f t="shared" ca="1" si="27"/>
        <v>0.69440545418099997</v>
      </c>
      <c r="AL142" s="34">
        <f t="shared" ca="1" si="27"/>
        <v>0.67355163728</v>
      </c>
      <c r="AM142" s="34">
        <f t="shared" ca="1" si="27"/>
        <v>0.38608624898299998</v>
      </c>
      <c r="AN142" s="34">
        <f t="shared" ca="1" si="27"/>
        <v>0.22741596638700001</v>
      </c>
      <c r="AO142" s="34">
        <f t="shared" ca="1" si="27"/>
        <v>0.58583348127099999</v>
      </c>
      <c r="AP142" s="34">
        <f t="shared" ca="1" si="27"/>
        <v>0.68985345946900001</v>
      </c>
      <c r="AQ142" s="34">
        <f t="shared" ca="1" si="27"/>
        <v>0.76387272021700003</v>
      </c>
      <c r="AR142" s="34">
        <f t="shared" ca="1" si="27"/>
        <v>0.78082465972799997</v>
      </c>
      <c r="AS142" s="34">
        <f t="shared" ca="1" si="27"/>
        <v>0.66511418269199996</v>
      </c>
      <c r="AT142" s="34">
        <f t="shared" ca="1" si="27"/>
        <v>0.31283177741200002</v>
      </c>
      <c r="AU142" s="34">
        <f t="shared" ca="1" si="27"/>
        <v>0.39418087472199997</v>
      </c>
      <c r="AV142" s="34">
        <f t="shared" ca="1" si="27"/>
        <v>0.403856649081</v>
      </c>
      <c r="AW142" s="26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</row>
    <row r="143" spans="1:64" ht="15.75" x14ac:dyDescent="0.25">
      <c r="A143" s="34" t="s">
        <v>5345</v>
      </c>
      <c r="B143" s="56">
        <v>2279</v>
      </c>
      <c r="C143" s="56">
        <v>3527</v>
      </c>
      <c r="D143" s="56">
        <v>3539</v>
      </c>
      <c r="E143" s="56">
        <v>2002</v>
      </c>
      <c r="F143" s="56">
        <v>2883</v>
      </c>
      <c r="G143" s="56">
        <v>2510</v>
      </c>
      <c r="H143" s="69">
        <v>3811</v>
      </c>
      <c r="I143" s="56">
        <v>3457</v>
      </c>
      <c r="J143" s="56">
        <v>2947</v>
      </c>
      <c r="K143" s="56">
        <v>2918</v>
      </c>
      <c r="L143" s="56">
        <v>4416</v>
      </c>
      <c r="M143" s="56">
        <v>3307</v>
      </c>
      <c r="N143" s="56">
        <v>3256</v>
      </c>
      <c r="O143" s="56">
        <v>3348</v>
      </c>
      <c r="P143" s="26"/>
      <c r="Q143" s="8" t="s">
        <v>5188</v>
      </c>
      <c r="R143" s="8" t="s">
        <v>5058</v>
      </c>
      <c r="S143" s="35">
        <v>0</v>
      </c>
      <c r="T143" s="35">
        <v>8.7719298245599996E-4</v>
      </c>
      <c r="U143" s="35">
        <v>1.64880461665E-3</v>
      </c>
      <c r="V143" s="35">
        <v>0</v>
      </c>
      <c r="W143" s="35">
        <v>0</v>
      </c>
      <c r="X143" s="35">
        <v>0</v>
      </c>
      <c r="Y143" s="35">
        <v>1.47710487445E-3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H143" s="34" t="s">
        <v>5345</v>
      </c>
      <c r="AI143" s="34">
        <f t="shared" ca="1" si="27"/>
        <v>0.48924967090799998</v>
      </c>
      <c r="AJ143" s="34">
        <f t="shared" ca="1" si="27"/>
        <v>0.31471505528799998</v>
      </c>
      <c r="AK143" s="34">
        <f t="shared" ca="1" si="27"/>
        <v>0.68578694546499996</v>
      </c>
      <c r="AL143" s="34">
        <f t="shared" ca="1" si="27"/>
        <v>0.67582417582400001</v>
      </c>
      <c r="AM143" s="34">
        <f t="shared" ca="1" si="27"/>
        <v>0.50815123135600004</v>
      </c>
      <c r="AN143" s="34">
        <f t="shared" ca="1" si="27"/>
        <v>0.39043824701199997</v>
      </c>
      <c r="AO143" s="34">
        <f t="shared" ca="1" si="27"/>
        <v>0.21700341117800001</v>
      </c>
      <c r="AP143" s="34">
        <f t="shared" ca="1" si="27"/>
        <v>0.26699450390500001</v>
      </c>
      <c r="AQ143" s="34">
        <f t="shared" ca="1" si="27"/>
        <v>0.34170342721399999</v>
      </c>
      <c r="AR143" s="34">
        <f t="shared" ca="1" si="27"/>
        <v>0.56271418780000004</v>
      </c>
      <c r="AS143" s="34">
        <f t="shared" ca="1" si="27"/>
        <v>0.47418478260899999</v>
      </c>
      <c r="AT143" s="34">
        <f t="shared" ca="1" si="27"/>
        <v>0.34351375869400003</v>
      </c>
      <c r="AU143" s="34">
        <f t="shared" ca="1" si="27"/>
        <v>0.47328009828000001</v>
      </c>
      <c r="AV143" s="34">
        <f t="shared" ca="1" si="27"/>
        <v>0.52240143369199998</v>
      </c>
      <c r="AW143" s="26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</row>
    <row r="144" spans="1:64" ht="15.75" x14ac:dyDescent="0.25">
      <c r="A144" s="34" t="s">
        <v>5346</v>
      </c>
      <c r="B144" s="56">
        <v>4178</v>
      </c>
      <c r="C144" s="56">
        <v>5591</v>
      </c>
      <c r="D144" s="56">
        <v>5967</v>
      </c>
      <c r="E144" s="56">
        <v>3784</v>
      </c>
      <c r="F144" s="56">
        <v>5566</v>
      </c>
      <c r="G144" s="56">
        <v>3781</v>
      </c>
      <c r="H144" s="69">
        <v>7115</v>
      </c>
      <c r="I144" s="56">
        <v>6724</v>
      </c>
      <c r="J144" s="56">
        <v>5730</v>
      </c>
      <c r="K144" s="56">
        <v>5797</v>
      </c>
      <c r="L144" s="56">
        <v>7418</v>
      </c>
      <c r="M144" s="56">
        <v>6120</v>
      </c>
      <c r="N144" s="56">
        <v>6433</v>
      </c>
      <c r="O144" s="56">
        <v>6542</v>
      </c>
      <c r="P144" s="26"/>
      <c r="Q144" s="8" t="s">
        <v>5188</v>
      </c>
      <c r="R144" s="8" t="s">
        <v>5060</v>
      </c>
      <c r="S144" s="35">
        <v>0.74327122153199998</v>
      </c>
      <c r="T144" s="35">
        <v>0.47543859649100001</v>
      </c>
      <c r="U144" s="35">
        <v>0.78153338829300001</v>
      </c>
      <c r="V144" s="35">
        <v>0.76288659793799996</v>
      </c>
      <c r="W144" s="35">
        <v>0.47592067988699999</v>
      </c>
      <c r="X144" s="35">
        <v>0.3125</v>
      </c>
      <c r="Y144" s="35">
        <v>0.26809453471200001</v>
      </c>
      <c r="Z144" s="35">
        <v>0.30192131747500001</v>
      </c>
      <c r="AA144" s="35">
        <v>0.38071487946799998</v>
      </c>
      <c r="AB144" s="35">
        <v>0.59741550695800005</v>
      </c>
      <c r="AC144" s="35">
        <v>0.49924585218700002</v>
      </c>
      <c r="AD144" s="35">
        <v>0.63705103969800003</v>
      </c>
      <c r="AE144" s="35">
        <v>0.72879776328099999</v>
      </c>
      <c r="AF144" s="35">
        <v>0.75715390564600005</v>
      </c>
      <c r="AH144" s="34" t="s">
        <v>5346</v>
      </c>
      <c r="AI144" s="34">
        <f t="shared" ca="1" si="27"/>
        <v>0.57348013403499998</v>
      </c>
      <c r="AJ144" s="34">
        <f t="shared" ca="1" si="27"/>
        <v>0.40547308173899999</v>
      </c>
      <c r="AK144" s="34">
        <f t="shared" ca="1" si="27"/>
        <v>0.67337020278199999</v>
      </c>
      <c r="AL144" s="34">
        <f t="shared" ca="1" si="27"/>
        <v>0.64904862579300004</v>
      </c>
      <c r="AM144" s="34">
        <f t="shared" ca="1" si="27"/>
        <v>0.33129716133699999</v>
      </c>
      <c r="AN144" s="34">
        <f t="shared" ca="1" si="27"/>
        <v>0.20682359164200001</v>
      </c>
      <c r="AO144" s="34">
        <f t="shared" ca="1" si="27"/>
        <v>0.33745607870700001</v>
      </c>
      <c r="AP144" s="34">
        <f t="shared" ca="1" si="27"/>
        <v>0.41909577632400002</v>
      </c>
      <c r="AQ144" s="34">
        <f t="shared" ca="1" si="27"/>
        <v>0.52565445026199997</v>
      </c>
      <c r="AR144" s="34">
        <f t="shared" ca="1" si="27"/>
        <v>0.70639986199799998</v>
      </c>
      <c r="AS144" s="34">
        <f t="shared" ca="1" si="27"/>
        <v>0.58465893771900002</v>
      </c>
      <c r="AT144" s="34">
        <f t="shared" ca="1" si="27"/>
        <v>0.38823529411800001</v>
      </c>
      <c r="AU144" s="34">
        <f t="shared" ca="1" si="27"/>
        <v>0.44909062645699999</v>
      </c>
      <c r="AV144" s="34">
        <f t="shared" ca="1" si="27"/>
        <v>0.52002445735199998</v>
      </c>
      <c r="AW144" s="26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</row>
    <row r="145" spans="1:64" ht="15.75" x14ac:dyDescent="0.25">
      <c r="A145" s="34" t="s">
        <v>5347</v>
      </c>
      <c r="B145" s="56">
        <v>2754</v>
      </c>
      <c r="C145" s="56">
        <v>3792</v>
      </c>
      <c r="D145" s="56">
        <v>3253</v>
      </c>
      <c r="E145" s="56">
        <v>2326</v>
      </c>
      <c r="F145" s="56">
        <v>3645</v>
      </c>
      <c r="G145" s="56">
        <v>1996</v>
      </c>
      <c r="H145" s="69">
        <v>3767</v>
      </c>
      <c r="I145" s="56">
        <v>3739</v>
      </c>
      <c r="J145" s="56">
        <v>3396</v>
      </c>
      <c r="K145" s="56">
        <v>3115</v>
      </c>
      <c r="L145" s="56">
        <v>5224</v>
      </c>
      <c r="M145" s="56">
        <v>4106</v>
      </c>
      <c r="N145" s="56">
        <v>4074</v>
      </c>
      <c r="O145" s="56">
        <v>3580</v>
      </c>
      <c r="P145" s="26"/>
      <c r="Q145" s="8" t="s">
        <v>5188</v>
      </c>
      <c r="R145" s="8" t="s">
        <v>4973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H145" s="34" t="s">
        <v>5347</v>
      </c>
      <c r="AI145" s="34">
        <f t="shared" ca="1" si="27"/>
        <v>0.54756717501800001</v>
      </c>
      <c r="AJ145" s="34">
        <f t="shared" ca="1" si="27"/>
        <v>0.30116033755299998</v>
      </c>
      <c r="AK145" s="34">
        <f t="shared" ca="1" si="27"/>
        <v>0.62465416538600005</v>
      </c>
      <c r="AL145" s="34">
        <f t="shared" ca="1" si="27"/>
        <v>0.61049011178000001</v>
      </c>
      <c r="AM145" s="34">
        <f t="shared" ca="1" si="27"/>
        <v>0.43401920439000002</v>
      </c>
      <c r="AN145" s="34">
        <f t="shared" ca="1" si="27"/>
        <v>0.27505010019999998</v>
      </c>
      <c r="AO145" s="34">
        <f t="shared" ca="1" si="27"/>
        <v>0.18900982214000001</v>
      </c>
      <c r="AP145" s="34">
        <f t="shared" ca="1" si="27"/>
        <v>0.25541588660100001</v>
      </c>
      <c r="AQ145" s="34">
        <f t="shared" ca="1" si="27"/>
        <v>0.32037691401599999</v>
      </c>
      <c r="AR145" s="34">
        <f t="shared" ca="1" si="27"/>
        <v>0.30754414125200003</v>
      </c>
      <c r="AS145" s="34">
        <f t="shared" ca="1" si="27"/>
        <v>0.19812404287900001</v>
      </c>
      <c r="AT145" s="34">
        <f t="shared" ca="1" si="27"/>
        <v>0.41500243545999999</v>
      </c>
      <c r="AU145" s="34">
        <f t="shared" ca="1" si="27"/>
        <v>0.46391752577299999</v>
      </c>
      <c r="AV145" s="34">
        <f t="shared" ca="1" si="27"/>
        <v>0.6</v>
      </c>
      <c r="AW145" s="26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</row>
    <row r="146" spans="1:64" ht="16.5" thickBot="1" x14ac:dyDescent="0.3">
      <c r="A146" s="34" t="s">
        <v>5348</v>
      </c>
      <c r="B146" s="56">
        <v>2199</v>
      </c>
      <c r="C146" s="56">
        <v>2944</v>
      </c>
      <c r="D146" s="56">
        <v>3488</v>
      </c>
      <c r="E146" s="56">
        <v>2012</v>
      </c>
      <c r="F146" s="56">
        <v>3112</v>
      </c>
      <c r="G146" s="56">
        <v>1750</v>
      </c>
      <c r="H146" s="69">
        <v>3866</v>
      </c>
      <c r="I146" s="56">
        <v>3589</v>
      </c>
      <c r="J146" s="56">
        <v>3697</v>
      </c>
      <c r="K146" s="56">
        <v>2650</v>
      </c>
      <c r="L146" s="56">
        <v>3554</v>
      </c>
      <c r="M146" s="56">
        <v>4436</v>
      </c>
      <c r="N146" s="56">
        <v>2988</v>
      </c>
      <c r="O146" s="56">
        <v>3128</v>
      </c>
      <c r="P146" s="26"/>
      <c r="Q146" s="40" t="s">
        <v>5188</v>
      </c>
      <c r="R146" s="40" t="s">
        <v>52</v>
      </c>
      <c r="S146" s="41">
        <v>0</v>
      </c>
      <c r="T146" s="41">
        <v>0</v>
      </c>
      <c r="U146" s="41">
        <v>0</v>
      </c>
      <c r="V146" s="41">
        <v>0</v>
      </c>
      <c r="W146" s="41">
        <v>0</v>
      </c>
      <c r="X146" s="41">
        <v>0</v>
      </c>
      <c r="Y146" s="41">
        <v>0</v>
      </c>
      <c r="Z146" s="41">
        <v>0</v>
      </c>
      <c r="AA146" s="41">
        <v>0</v>
      </c>
      <c r="AB146" s="41">
        <v>0</v>
      </c>
      <c r="AC146" s="41">
        <v>0</v>
      </c>
      <c r="AD146" s="41">
        <v>0</v>
      </c>
      <c r="AE146" s="41">
        <v>0</v>
      </c>
      <c r="AF146" s="41">
        <v>0</v>
      </c>
      <c r="AH146" s="34" t="s">
        <v>5348</v>
      </c>
      <c r="AI146" s="34">
        <f t="shared" ca="1" si="27"/>
        <v>0.48567530695799999</v>
      </c>
      <c r="AJ146" s="34">
        <f t="shared" ca="1" si="27"/>
        <v>0.57540760869600005</v>
      </c>
      <c r="AK146" s="34">
        <f t="shared" ca="1" si="27"/>
        <v>0.595470183486</v>
      </c>
      <c r="AL146" s="34">
        <f t="shared" ca="1" si="27"/>
        <v>0.57256461232599998</v>
      </c>
      <c r="AM146" s="34">
        <f t="shared" ca="1" si="27"/>
        <v>0.45854755784099999</v>
      </c>
      <c r="AN146" s="34">
        <f t="shared" ca="1" si="27"/>
        <v>0.37942857142899999</v>
      </c>
      <c r="AO146" s="34">
        <f t="shared" ca="1" si="27"/>
        <v>0.43610967408200002</v>
      </c>
      <c r="AP146" s="34">
        <f t="shared" ca="1" si="27"/>
        <v>0.58985789913599995</v>
      </c>
      <c r="AQ146" s="34">
        <f t="shared" ca="1" si="27"/>
        <v>0.65891263186399995</v>
      </c>
      <c r="AR146" s="34">
        <f t="shared" ca="1" si="27"/>
        <v>0.63698113207499996</v>
      </c>
      <c r="AS146" s="34">
        <f t="shared" ca="1" si="27"/>
        <v>0.47833427124400002</v>
      </c>
      <c r="AT146" s="34">
        <f t="shared" ca="1" si="27"/>
        <v>0.336789900812</v>
      </c>
      <c r="AU146" s="34">
        <f t="shared" ca="1" si="27"/>
        <v>0.44477911646599999</v>
      </c>
      <c r="AV146" s="34">
        <f t="shared" ca="1" si="27"/>
        <v>0.55274936061400004</v>
      </c>
      <c r="AW146" s="2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</row>
    <row r="147" spans="1:64" ht="15.75" x14ac:dyDescent="0.25">
      <c r="A147" s="34" t="s">
        <v>5349</v>
      </c>
      <c r="B147" s="56">
        <v>1609</v>
      </c>
      <c r="C147" s="56">
        <v>1742</v>
      </c>
      <c r="D147" s="56">
        <v>2026</v>
      </c>
      <c r="E147" s="56">
        <v>1217</v>
      </c>
      <c r="F147" s="56">
        <v>1512</v>
      </c>
      <c r="G147" s="56">
        <v>1107</v>
      </c>
      <c r="H147" s="69">
        <v>1624</v>
      </c>
      <c r="I147" s="56">
        <v>1897</v>
      </c>
      <c r="J147" s="56">
        <v>2039</v>
      </c>
      <c r="K147" s="56">
        <v>1633</v>
      </c>
      <c r="L147" s="56">
        <v>2522</v>
      </c>
      <c r="M147" s="56">
        <v>1816</v>
      </c>
      <c r="N147" s="56">
        <v>2079</v>
      </c>
      <c r="O147" s="56">
        <v>2075</v>
      </c>
      <c r="P147" s="26"/>
      <c r="Q147" s="8" t="s">
        <v>5190</v>
      </c>
      <c r="R147" s="8" t="s">
        <v>5054</v>
      </c>
      <c r="S147" s="35">
        <v>0.31083202511800001</v>
      </c>
      <c r="T147" s="35">
        <v>0.46637102734699998</v>
      </c>
      <c r="U147" s="35">
        <v>0.25906370996099998</v>
      </c>
      <c r="V147" s="35">
        <v>0.31616052060700001</v>
      </c>
      <c r="W147" s="35">
        <v>0.60719754976999996</v>
      </c>
      <c r="X147" s="35">
        <v>0.77828282828299999</v>
      </c>
      <c r="Y147" s="35">
        <v>0.65080385852099998</v>
      </c>
      <c r="Z147" s="35">
        <v>0.601702932829</v>
      </c>
      <c r="AA147" s="35">
        <v>0.49881093935800003</v>
      </c>
      <c r="AB147" s="35">
        <v>0.27620967741899999</v>
      </c>
      <c r="AC147" s="35">
        <v>0.43254888962499999</v>
      </c>
      <c r="AD147" s="35">
        <v>0.41514459665100001</v>
      </c>
      <c r="AE147" s="35">
        <v>0.38691159586700002</v>
      </c>
      <c r="AF147" s="35">
        <v>0.32823068707699998</v>
      </c>
      <c r="AH147" s="34" t="s">
        <v>5349</v>
      </c>
      <c r="AI147" s="34">
        <f t="shared" ca="1" si="27"/>
        <v>0.49782473586100001</v>
      </c>
      <c r="AJ147" s="34">
        <f t="shared" ca="1" si="27"/>
        <v>0.27210103329500002</v>
      </c>
      <c r="AK147" s="34">
        <f t="shared" ca="1" si="27"/>
        <v>0.73543928924000002</v>
      </c>
      <c r="AL147" s="34">
        <f t="shared" ca="1" si="27"/>
        <v>0.681183237469</v>
      </c>
      <c r="AM147" s="34">
        <f t="shared" ca="1" si="27"/>
        <v>0.61904761904799999</v>
      </c>
      <c r="AN147" s="34">
        <f t="shared" ca="1" si="27"/>
        <v>0.45438121047899999</v>
      </c>
      <c r="AO147" s="34">
        <f t="shared" ca="1" si="27"/>
        <v>0.12253694581299999</v>
      </c>
      <c r="AP147" s="34">
        <f t="shared" ca="1" si="27"/>
        <v>0.14391143911400001</v>
      </c>
      <c r="AQ147" s="34">
        <f t="shared" ca="1" si="27"/>
        <v>0.21971554683700001</v>
      </c>
      <c r="AR147" s="34">
        <f t="shared" ca="1" si="27"/>
        <v>0.20146968769099999</v>
      </c>
      <c r="AS147" s="34">
        <f t="shared" ca="1" si="27"/>
        <v>0.15265662172899999</v>
      </c>
      <c r="AT147" s="34">
        <f t="shared" ca="1" si="27"/>
        <v>0.37334801762100001</v>
      </c>
      <c r="AU147" s="34">
        <f t="shared" ca="1" si="27"/>
        <v>0.50649350649400005</v>
      </c>
      <c r="AV147" s="34">
        <f t="shared" ca="1" si="27"/>
        <v>0.56144578313299998</v>
      </c>
      <c r="AW147" s="26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</row>
    <row r="148" spans="1:64" ht="15.75" x14ac:dyDescent="0.25">
      <c r="A148" s="34" t="s">
        <v>5350</v>
      </c>
      <c r="B148" s="56">
        <v>3001</v>
      </c>
      <c r="C148" s="56">
        <v>4073</v>
      </c>
      <c r="D148" s="56">
        <v>3506</v>
      </c>
      <c r="E148" s="56">
        <v>2589</v>
      </c>
      <c r="F148" s="56">
        <v>3865</v>
      </c>
      <c r="G148" s="56">
        <v>3092</v>
      </c>
      <c r="H148" s="69">
        <v>4966</v>
      </c>
      <c r="I148" s="56">
        <v>4913</v>
      </c>
      <c r="J148" s="56">
        <v>4084</v>
      </c>
      <c r="K148" s="56">
        <v>3713</v>
      </c>
      <c r="L148" s="56">
        <v>5810</v>
      </c>
      <c r="M148" s="56">
        <v>4298</v>
      </c>
      <c r="N148" s="56">
        <v>3529</v>
      </c>
      <c r="O148" s="56">
        <v>4372</v>
      </c>
      <c r="P148" s="26"/>
      <c r="Q148" s="8" t="s">
        <v>5190</v>
      </c>
      <c r="R148" s="8" t="s">
        <v>5056</v>
      </c>
      <c r="S148" s="35">
        <v>0</v>
      </c>
      <c r="T148" s="35">
        <v>0</v>
      </c>
      <c r="U148" s="35">
        <v>0</v>
      </c>
      <c r="V148" s="35">
        <v>0</v>
      </c>
      <c r="W148" s="35">
        <v>7.6569678407400002E-4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3.3145508783600001E-4</v>
      </c>
      <c r="AD148" s="35">
        <v>3.8051750380500003E-4</v>
      </c>
      <c r="AE148" s="35">
        <v>0</v>
      </c>
      <c r="AF148" s="35">
        <v>0</v>
      </c>
      <c r="AH148" s="34" t="s">
        <v>5350</v>
      </c>
      <c r="AI148" s="34">
        <f t="shared" ca="1" si="27"/>
        <v>0.601132955681</v>
      </c>
      <c r="AJ148" s="34">
        <f t="shared" ca="1" si="27"/>
        <v>0.35452983059199999</v>
      </c>
      <c r="AK148" s="34">
        <f t="shared" ca="1" si="27"/>
        <v>0.59155733029099999</v>
      </c>
      <c r="AL148" s="34">
        <f t="shared" ca="1" si="27"/>
        <v>0.57551178060999997</v>
      </c>
      <c r="AM148" s="34">
        <f t="shared" ca="1" si="27"/>
        <v>0.46313065976700002</v>
      </c>
      <c r="AN148" s="34">
        <f t="shared" ca="1" si="27"/>
        <v>0.30562742561400003</v>
      </c>
      <c r="AO148" s="34">
        <f t="shared" ca="1" si="27"/>
        <v>0.192509061619</v>
      </c>
      <c r="AP148" s="34">
        <f t="shared" ca="1" si="27"/>
        <v>0.24587828210900001</v>
      </c>
      <c r="AQ148" s="34">
        <f t="shared" ca="1" si="27"/>
        <v>0.31243878550400001</v>
      </c>
      <c r="AR148" s="34">
        <f t="shared" ca="1" si="27"/>
        <v>0.30702935631599998</v>
      </c>
      <c r="AS148" s="34">
        <f t="shared" ca="1" si="27"/>
        <v>0.21669535283999999</v>
      </c>
      <c r="AT148" s="34">
        <f t="shared" ca="1" si="27"/>
        <v>0.42950209399700001</v>
      </c>
      <c r="AU148" s="34">
        <f t="shared" ca="1" si="27"/>
        <v>0.53867951261000002</v>
      </c>
      <c r="AV148" s="34">
        <f t="shared" ca="1" si="27"/>
        <v>0.62351326624000003</v>
      </c>
      <c r="AW148" s="26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</row>
    <row r="149" spans="1:64" ht="15.75" x14ac:dyDescent="0.25">
      <c r="A149" s="34" t="s">
        <v>5351</v>
      </c>
      <c r="B149" s="56">
        <v>4964</v>
      </c>
      <c r="C149" s="56">
        <v>7770</v>
      </c>
      <c r="D149" s="56">
        <v>7558</v>
      </c>
      <c r="E149" s="56">
        <v>5181</v>
      </c>
      <c r="F149" s="56">
        <v>7047</v>
      </c>
      <c r="G149" s="56">
        <v>6856</v>
      </c>
      <c r="H149" s="69">
        <v>8992</v>
      </c>
      <c r="I149" s="56">
        <v>8173</v>
      </c>
      <c r="J149" s="56">
        <v>7365</v>
      </c>
      <c r="K149" s="56">
        <v>7989</v>
      </c>
      <c r="L149" s="56">
        <v>9622</v>
      </c>
      <c r="M149" s="56">
        <v>8741</v>
      </c>
      <c r="N149" s="56">
        <v>8012</v>
      </c>
      <c r="O149" s="56">
        <v>8294</v>
      </c>
      <c r="P149" s="26"/>
      <c r="Q149" s="8" t="s">
        <v>5190</v>
      </c>
      <c r="R149" s="8" t="s">
        <v>5058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  <c r="X149" s="35">
        <v>0</v>
      </c>
      <c r="Y149" s="35">
        <v>6.4308681671999997E-4</v>
      </c>
      <c r="Z149" s="35">
        <v>9.4607379375600002E-4</v>
      </c>
      <c r="AA149" s="35">
        <v>0</v>
      </c>
      <c r="AB149" s="35">
        <v>0</v>
      </c>
      <c r="AC149" s="35">
        <v>3.3145508783600001E-4</v>
      </c>
      <c r="AD149" s="35">
        <v>3.8051750380500003E-4</v>
      </c>
      <c r="AE149" s="35">
        <v>0</v>
      </c>
      <c r="AF149" s="35">
        <v>0</v>
      </c>
      <c r="AH149" s="34" t="s">
        <v>5351</v>
      </c>
      <c r="AI149" s="34">
        <f t="shared" ca="1" si="27"/>
        <v>0.69641418211100004</v>
      </c>
      <c r="AJ149" s="34">
        <f t="shared" ca="1" si="27"/>
        <v>0.45328185328199999</v>
      </c>
      <c r="AK149" s="34">
        <f t="shared" ca="1" si="27"/>
        <v>0.70732998147699999</v>
      </c>
      <c r="AL149" s="34">
        <f t="shared" ca="1" si="27"/>
        <v>0.65952518818799999</v>
      </c>
      <c r="AM149" s="34">
        <f t="shared" ca="1" si="27"/>
        <v>0.51142330069499997</v>
      </c>
      <c r="AN149" s="34">
        <f t="shared" ca="1" si="27"/>
        <v>0.30907234539099998</v>
      </c>
      <c r="AO149" s="34">
        <f t="shared" ca="1" si="27"/>
        <v>0.30883007117400002</v>
      </c>
      <c r="AP149" s="34">
        <f t="shared" ca="1" si="27"/>
        <v>0.41257800073400003</v>
      </c>
      <c r="AQ149" s="34">
        <f t="shared" ca="1" si="27"/>
        <v>0.49816700610999998</v>
      </c>
      <c r="AR149" s="34">
        <f t="shared" ca="1" si="27"/>
        <v>0.45988233821500002</v>
      </c>
      <c r="AS149" s="34">
        <f t="shared" ca="1" si="27"/>
        <v>0.34566618166700003</v>
      </c>
      <c r="AT149" s="34">
        <f t="shared" ca="1" si="27"/>
        <v>0.537695915799</v>
      </c>
      <c r="AU149" s="34">
        <f t="shared" ca="1" si="27"/>
        <v>0.58899151273100003</v>
      </c>
      <c r="AV149" s="34">
        <f t="shared" ca="1" si="27"/>
        <v>0.646250301423</v>
      </c>
      <c r="AW149" s="26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</row>
    <row r="150" spans="1:64" ht="15.75" x14ac:dyDescent="0.25">
      <c r="A150" s="34" t="s">
        <v>5352</v>
      </c>
      <c r="B150" s="56">
        <v>4962</v>
      </c>
      <c r="C150" s="56">
        <v>5989</v>
      </c>
      <c r="D150" s="56">
        <v>7065</v>
      </c>
      <c r="E150" s="56">
        <v>4431</v>
      </c>
      <c r="F150" s="56">
        <v>6229</v>
      </c>
      <c r="G150" s="56">
        <v>4878</v>
      </c>
      <c r="H150" s="69">
        <v>7489</v>
      </c>
      <c r="I150" s="56">
        <v>6777</v>
      </c>
      <c r="J150" s="56">
        <v>5672</v>
      </c>
      <c r="K150" s="56">
        <v>6131</v>
      </c>
      <c r="L150" s="56">
        <v>8089</v>
      </c>
      <c r="M150" s="56">
        <v>7230</v>
      </c>
      <c r="N150" s="56">
        <v>7215</v>
      </c>
      <c r="O150" s="56">
        <v>7488</v>
      </c>
      <c r="P150" s="26"/>
      <c r="Q150" s="8" t="s">
        <v>5190</v>
      </c>
      <c r="R150" s="8" t="s">
        <v>5060</v>
      </c>
      <c r="S150" s="35">
        <v>0.68916797488199999</v>
      </c>
      <c r="T150" s="35">
        <v>0.53362897265300002</v>
      </c>
      <c r="U150" s="35">
        <v>0.74093629003899997</v>
      </c>
      <c r="V150" s="35">
        <v>0.68383947939300005</v>
      </c>
      <c r="W150" s="35">
        <v>0.39203675344599997</v>
      </c>
      <c r="X150" s="35">
        <v>0.22171717171700001</v>
      </c>
      <c r="Y150" s="35">
        <v>0.34855305466199998</v>
      </c>
      <c r="Z150" s="35">
        <v>0.39735099337699997</v>
      </c>
      <c r="AA150" s="35">
        <v>0.50118906064199997</v>
      </c>
      <c r="AB150" s="35">
        <v>0.72379032258099996</v>
      </c>
      <c r="AC150" s="35">
        <v>0.566788200199</v>
      </c>
      <c r="AD150" s="35">
        <v>0.58409436834100004</v>
      </c>
      <c r="AE150" s="35">
        <v>0.61308840413300003</v>
      </c>
      <c r="AF150" s="35">
        <v>0.67176931292300002</v>
      </c>
      <c r="AH150" s="34" t="s">
        <v>5352</v>
      </c>
      <c r="AI150" s="34">
        <f t="shared" ca="1" si="27"/>
        <v>0.64792422410299999</v>
      </c>
      <c r="AJ150" s="34">
        <f t="shared" ca="1" si="27"/>
        <v>0.73484721990299995</v>
      </c>
      <c r="AK150" s="34">
        <f t="shared" ca="1" si="27"/>
        <v>0.67275300778500002</v>
      </c>
      <c r="AL150" s="34">
        <f t="shared" ca="1" si="27"/>
        <v>0.66847212818799995</v>
      </c>
      <c r="AM150" s="34">
        <f t="shared" ca="1" si="27"/>
        <v>0.40215122812699999</v>
      </c>
      <c r="AN150" s="34">
        <f t="shared" ca="1" si="27"/>
        <v>0.241492414924</v>
      </c>
      <c r="AO150" s="34">
        <f t="shared" ca="1" si="27"/>
        <v>0.656963546535</v>
      </c>
      <c r="AP150" s="34">
        <f t="shared" ca="1" si="27"/>
        <v>0.78087649402399995</v>
      </c>
      <c r="AQ150" s="34">
        <f t="shared" ca="1" si="27"/>
        <v>0.84802538787000004</v>
      </c>
      <c r="AR150" s="34">
        <f t="shared" ca="1" si="27"/>
        <v>0.80574131463099996</v>
      </c>
      <c r="AS150" s="34">
        <f t="shared" ca="1" si="27"/>
        <v>0.65038941772799996</v>
      </c>
      <c r="AT150" s="34">
        <f t="shared" ca="1" si="27"/>
        <v>0.48699861687399998</v>
      </c>
      <c r="AU150" s="34">
        <f t="shared" ca="1" si="27"/>
        <v>0.51323631323600005</v>
      </c>
      <c r="AV150" s="34">
        <f t="shared" ca="1" si="27"/>
        <v>0.59481837606800003</v>
      </c>
      <c r="AW150" s="26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</row>
    <row r="151" spans="1:64" ht="15.75" x14ac:dyDescent="0.25">
      <c r="A151" s="34" t="s">
        <v>5353</v>
      </c>
      <c r="B151" s="56">
        <v>3037</v>
      </c>
      <c r="C151" s="56">
        <v>4913</v>
      </c>
      <c r="D151" s="56">
        <v>4296</v>
      </c>
      <c r="E151" s="56">
        <v>2983</v>
      </c>
      <c r="F151" s="56">
        <v>4375</v>
      </c>
      <c r="G151" s="56">
        <v>3363</v>
      </c>
      <c r="H151" s="69">
        <v>6099</v>
      </c>
      <c r="I151" s="56">
        <v>5313</v>
      </c>
      <c r="J151" s="56">
        <v>4593</v>
      </c>
      <c r="K151" s="56">
        <v>5602</v>
      </c>
      <c r="L151" s="56">
        <v>6825</v>
      </c>
      <c r="M151" s="56">
        <v>4936</v>
      </c>
      <c r="N151" s="56">
        <v>4933</v>
      </c>
      <c r="O151" s="56">
        <v>5571</v>
      </c>
      <c r="P151" s="26"/>
      <c r="Q151" s="8" t="s">
        <v>5190</v>
      </c>
      <c r="R151" s="8" t="s">
        <v>4973</v>
      </c>
      <c r="S151" s="35">
        <v>0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0</v>
      </c>
      <c r="AH151" s="34" t="s">
        <v>5353</v>
      </c>
      <c r="AI151" s="34">
        <f t="shared" ca="1" si="27"/>
        <v>0.64800790253499996</v>
      </c>
      <c r="AJ151" s="34">
        <f t="shared" ca="1" si="27"/>
        <v>0.33625076328100001</v>
      </c>
      <c r="AK151" s="34">
        <f t="shared" ca="1" si="27"/>
        <v>0.70297951582899998</v>
      </c>
      <c r="AL151" s="34">
        <f t="shared" ca="1" si="27"/>
        <v>0.68186389540699999</v>
      </c>
      <c r="AM151" s="34">
        <f t="shared" ca="1" si="27"/>
        <v>0.61919999999999997</v>
      </c>
      <c r="AN151" s="34">
        <f t="shared" ca="1" si="27"/>
        <v>0.49360689860200002</v>
      </c>
      <c r="AO151" s="34">
        <f t="shared" ca="1" si="27"/>
        <v>0.19494999180200001</v>
      </c>
      <c r="AP151" s="34">
        <f t="shared" ca="1" si="27"/>
        <v>0.267268962921</v>
      </c>
      <c r="AQ151" s="34">
        <f t="shared" ca="1" si="27"/>
        <v>0.32244720226399998</v>
      </c>
      <c r="AR151" s="34">
        <f t="shared" ca="1" si="27"/>
        <v>0.29150303462999999</v>
      </c>
      <c r="AS151" s="34">
        <f t="shared" ca="1" si="27"/>
        <v>0.207032967033</v>
      </c>
      <c r="AT151" s="34">
        <f t="shared" ca="1" si="27"/>
        <v>0.49716369529999999</v>
      </c>
      <c r="AU151" s="34">
        <f t="shared" ca="1" si="27"/>
        <v>0.56882221771700003</v>
      </c>
      <c r="AV151" s="34">
        <f t="shared" ca="1" si="27"/>
        <v>0.65805061927800002</v>
      </c>
      <c r="AW151" s="26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</row>
    <row r="152" spans="1:64" ht="16.5" thickBot="1" x14ac:dyDescent="0.3">
      <c r="A152" s="34" t="s">
        <v>5354</v>
      </c>
      <c r="B152" s="56">
        <v>5742</v>
      </c>
      <c r="C152" s="56">
        <v>8090</v>
      </c>
      <c r="D152" s="56">
        <v>8562</v>
      </c>
      <c r="E152" s="56">
        <v>5598</v>
      </c>
      <c r="F152" s="56">
        <v>8155</v>
      </c>
      <c r="G152" s="56">
        <v>6707</v>
      </c>
      <c r="H152" s="69">
        <v>9648</v>
      </c>
      <c r="I152" s="56">
        <v>9199</v>
      </c>
      <c r="J152" s="56">
        <v>8407</v>
      </c>
      <c r="K152" s="56">
        <v>8325</v>
      </c>
      <c r="L152" s="56">
        <v>11476</v>
      </c>
      <c r="M152" s="56">
        <v>7907</v>
      </c>
      <c r="N152" s="56">
        <v>9248</v>
      </c>
      <c r="O152" s="56">
        <v>8646</v>
      </c>
      <c r="P152" s="26"/>
      <c r="Q152" s="40" t="s">
        <v>5190</v>
      </c>
      <c r="R152" s="40" t="s">
        <v>52</v>
      </c>
      <c r="S152" s="41">
        <v>0</v>
      </c>
      <c r="T152" s="41">
        <v>0</v>
      </c>
      <c r="U152" s="41">
        <v>0</v>
      </c>
      <c r="V152" s="41">
        <v>0</v>
      </c>
      <c r="W152" s="41">
        <v>0</v>
      </c>
      <c r="X152" s="41">
        <v>0</v>
      </c>
      <c r="Y152" s="41">
        <v>0</v>
      </c>
      <c r="Z152" s="41">
        <v>0</v>
      </c>
      <c r="AA152" s="41">
        <v>0</v>
      </c>
      <c r="AB152" s="41">
        <v>0</v>
      </c>
      <c r="AC152" s="41">
        <v>0</v>
      </c>
      <c r="AD152" s="41">
        <v>0</v>
      </c>
      <c r="AE152" s="41">
        <v>0</v>
      </c>
      <c r="AF152" s="41">
        <v>0</v>
      </c>
      <c r="AH152" s="34" t="s">
        <v>5354</v>
      </c>
      <c r="AI152" s="34">
        <f t="shared" ca="1" si="27"/>
        <v>0.73963775687900002</v>
      </c>
      <c r="AJ152" s="34">
        <f t="shared" ca="1" si="27"/>
        <v>0.473176761434</v>
      </c>
      <c r="AK152" s="34">
        <f t="shared" ca="1" si="27"/>
        <v>0.70427470217199994</v>
      </c>
      <c r="AL152" s="34">
        <f t="shared" ca="1" si="27"/>
        <v>0.68095748481600005</v>
      </c>
      <c r="AM152" s="34">
        <f t="shared" ca="1" si="27"/>
        <v>0.337584304108</v>
      </c>
      <c r="AN152" s="34">
        <f t="shared" ca="1" si="27"/>
        <v>0.17727747129900001</v>
      </c>
      <c r="AO152" s="34">
        <f t="shared" ca="1" si="27"/>
        <v>0.320169983416</v>
      </c>
      <c r="AP152" s="34">
        <f t="shared" ca="1" si="27"/>
        <v>0.41645831068599998</v>
      </c>
      <c r="AQ152" s="34">
        <f t="shared" ca="1" si="27"/>
        <v>0.49815629832300001</v>
      </c>
      <c r="AR152" s="34">
        <f t="shared" ca="1" si="27"/>
        <v>0.47039039039000002</v>
      </c>
      <c r="AS152" s="34">
        <f t="shared" ca="1" si="27"/>
        <v>0.33774834437099999</v>
      </c>
      <c r="AT152" s="34">
        <f t="shared" ca="1" si="27"/>
        <v>0.57063361578299998</v>
      </c>
      <c r="AU152" s="34">
        <f t="shared" ca="1" si="27"/>
        <v>0.59894031141899995</v>
      </c>
      <c r="AV152" s="34">
        <f t="shared" ca="1" si="27"/>
        <v>0.685981956974</v>
      </c>
      <c r="AW152" s="26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</row>
    <row r="153" spans="1:64" ht="15.75" x14ac:dyDescent="0.25">
      <c r="A153" s="34" t="s">
        <v>5355</v>
      </c>
      <c r="B153" s="56">
        <v>4976</v>
      </c>
      <c r="C153" s="56">
        <v>5928</v>
      </c>
      <c r="D153" s="56">
        <v>6198</v>
      </c>
      <c r="E153" s="56">
        <v>4002</v>
      </c>
      <c r="F153" s="56">
        <v>5648</v>
      </c>
      <c r="G153" s="56">
        <v>5225</v>
      </c>
      <c r="H153" s="69">
        <v>6586</v>
      </c>
      <c r="I153" s="56">
        <v>7070</v>
      </c>
      <c r="J153" s="56">
        <v>5406</v>
      </c>
      <c r="K153" s="56">
        <v>5533</v>
      </c>
      <c r="L153" s="56">
        <v>7041</v>
      </c>
      <c r="M153" s="56">
        <v>6233</v>
      </c>
      <c r="N153" s="56">
        <v>6024</v>
      </c>
      <c r="O153" s="56">
        <v>6109</v>
      </c>
      <c r="P153" s="26"/>
      <c r="Q153" s="8" t="s">
        <v>5192</v>
      </c>
      <c r="R153" s="8" t="s">
        <v>5054</v>
      </c>
      <c r="S153" s="35">
        <v>0.28208232445499998</v>
      </c>
      <c r="T153" s="35">
        <v>0.66197183098599999</v>
      </c>
      <c r="U153" s="35">
        <v>0.26993865030699998</v>
      </c>
      <c r="V153" s="35">
        <v>0.36857707509900001</v>
      </c>
      <c r="W153" s="35">
        <v>0.64050131926099996</v>
      </c>
      <c r="X153" s="35">
        <v>0.76666666666700001</v>
      </c>
      <c r="Y153" s="35">
        <v>0.73497124934699998</v>
      </c>
      <c r="Z153" s="35">
        <v>0.62965425531899999</v>
      </c>
      <c r="AA153" s="35">
        <v>0.56306306306300002</v>
      </c>
      <c r="AB153" s="35">
        <v>0.71982489055700005</v>
      </c>
      <c r="AC153" s="35">
        <v>0.79553072625700005</v>
      </c>
      <c r="AD153" s="35">
        <v>0.386699507389</v>
      </c>
      <c r="AE153" s="35">
        <v>0.31017881705599998</v>
      </c>
      <c r="AF153" s="35">
        <v>0.20183486238500001</v>
      </c>
      <c r="AH153" s="34" t="s">
        <v>5355</v>
      </c>
      <c r="AI153" s="34">
        <f t="shared" ca="1" si="27"/>
        <v>0.60008038585199996</v>
      </c>
      <c r="AJ153" s="34">
        <f t="shared" ca="1" si="27"/>
        <v>0.373481781377</v>
      </c>
      <c r="AK153" s="34">
        <f t="shared" ca="1" si="27"/>
        <v>0.68812520167799995</v>
      </c>
      <c r="AL153" s="34">
        <f t="shared" ca="1" si="27"/>
        <v>0.67091454272899997</v>
      </c>
      <c r="AM153" s="34">
        <f t="shared" ca="1" si="27"/>
        <v>0.43519830028299999</v>
      </c>
      <c r="AN153" s="34">
        <f t="shared" ca="1" si="27"/>
        <v>0.25282296650699998</v>
      </c>
      <c r="AO153" s="34">
        <f t="shared" ca="1" si="27"/>
        <v>0.22669298512</v>
      </c>
      <c r="AP153" s="34">
        <f t="shared" ca="1" si="27"/>
        <v>0.29462517680299999</v>
      </c>
      <c r="AQ153" s="34">
        <f t="shared" ca="1" si="27"/>
        <v>0.35664076951500001</v>
      </c>
      <c r="AR153" s="34">
        <f t="shared" ca="1" si="27"/>
        <v>0.36327489607800001</v>
      </c>
      <c r="AS153" s="34">
        <f t="shared" ca="1" si="27"/>
        <v>0.28376651043899997</v>
      </c>
      <c r="AT153" s="34">
        <f t="shared" ca="1" si="27"/>
        <v>0.474891705439</v>
      </c>
      <c r="AU153" s="34">
        <f t="shared" ca="1" si="27"/>
        <v>0.55063081009299997</v>
      </c>
      <c r="AV153" s="34">
        <f t="shared" ca="1" si="27"/>
        <v>0.60238991651700002</v>
      </c>
      <c r="AW153" s="26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</row>
    <row r="154" spans="1:64" ht="15.75" x14ac:dyDescent="0.25">
      <c r="A154" s="34" t="s">
        <v>5356</v>
      </c>
      <c r="B154" s="56">
        <v>3597</v>
      </c>
      <c r="C154" s="56">
        <v>5256</v>
      </c>
      <c r="D154" s="56">
        <v>5295</v>
      </c>
      <c r="E154" s="56">
        <v>4012</v>
      </c>
      <c r="F154" s="56">
        <v>4150</v>
      </c>
      <c r="G154" s="56">
        <v>3804</v>
      </c>
      <c r="H154" s="69">
        <v>5938</v>
      </c>
      <c r="I154" s="56">
        <v>5253</v>
      </c>
      <c r="J154" s="56">
        <v>4982</v>
      </c>
      <c r="K154" s="56">
        <v>4591</v>
      </c>
      <c r="L154" s="56">
        <v>5585</v>
      </c>
      <c r="M154" s="56">
        <v>4593</v>
      </c>
      <c r="N154" s="56">
        <v>5675</v>
      </c>
      <c r="O154" s="56">
        <v>5410</v>
      </c>
      <c r="P154" s="26"/>
      <c r="Q154" s="8" t="s">
        <v>5192</v>
      </c>
      <c r="R154" s="8" t="s">
        <v>5056</v>
      </c>
      <c r="S154" s="35">
        <v>0</v>
      </c>
      <c r="T154" s="35">
        <v>2.5150905432600001E-3</v>
      </c>
      <c r="U154" s="35">
        <v>0</v>
      </c>
      <c r="V154" s="35">
        <v>0</v>
      </c>
      <c r="W154" s="35">
        <v>6.5963060685999999E-4</v>
      </c>
      <c r="X154" s="35">
        <v>0</v>
      </c>
      <c r="Y154" s="35">
        <v>0</v>
      </c>
      <c r="Z154" s="35">
        <v>0</v>
      </c>
      <c r="AA154" s="35">
        <v>0</v>
      </c>
      <c r="AB154" s="35">
        <v>0</v>
      </c>
      <c r="AC154" s="35">
        <v>5.5865921787699995E-4</v>
      </c>
      <c r="AD154" s="35">
        <v>0</v>
      </c>
      <c r="AE154" s="35">
        <v>1.7881705639599999E-2</v>
      </c>
      <c r="AF154" s="35">
        <v>7.0571630204700005E-4</v>
      </c>
      <c r="AH154" s="34" t="s">
        <v>5356</v>
      </c>
      <c r="AI154" s="34">
        <f t="shared" ref="AI154:AV169" ca="1" si="28">OFFSET(S$12,(ROW($S146)-1)*6,0)</f>
        <v>0.56713928273600001</v>
      </c>
      <c r="AJ154" s="34">
        <f t="shared" ca="1" si="28"/>
        <v>0.77435312024400005</v>
      </c>
      <c r="AK154" s="34">
        <f t="shared" ca="1" si="28"/>
        <v>0.655335221907</v>
      </c>
      <c r="AL154" s="34">
        <f t="shared" ca="1" si="28"/>
        <v>0.64481555333999996</v>
      </c>
      <c r="AM154" s="34">
        <f t="shared" ca="1" si="28"/>
        <v>0.48361445783099999</v>
      </c>
      <c r="AN154" s="34">
        <f t="shared" ca="1" si="28"/>
        <v>0.343059936909</v>
      </c>
      <c r="AO154" s="34">
        <f t="shared" ca="1" si="28"/>
        <v>0.690131357359</v>
      </c>
      <c r="AP154" s="34">
        <f t="shared" ca="1" si="28"/>
        <v>0.80525414049099997</v>
      </c>
      <c r="AQ154" s="34">
        <f t="shared" ca="1" si="28"/>
        <v>0.84885588117199995</v>
      </c>
      <c r="AR154" s="34">
        <f t="shared" ca="1" si="28"/>
        <v>0.79176649967299995</v>
      </c>
      <c r="AS154" s="34">
        <f t="shared" ca="1" si="28"/>
        <v>0.63760071620400005</v>
      </c>
      <c r="AT154" s="34">
        <f t="shared" ca="1" si="28"/>
        <v>0.44001741780999998</v>
      </c>
      <c r="AU154" s="34">
        <f t="shared" ca="1" si="28"/>
        <v>0.49674008810600001</v>
      </c>
      <c r="AV154" s="34">
        <f t="shared" ca="1" si="28"/>
        <v>0.59094269870600002</v>
      </c>
      <c r="AW154" s="26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</row>
    <row r="155" spans="1:64" ht="15.75" x14ac:dyDescent="0.25">
      <c r="A155" s="34" t="s">
        <v>5357</v>
      </c>
      <c r="B155" s="56">
        <v>2446</v>
      </c>
      <c r="C155" s="56">
        <v>3342</v>
      </c>
      <c r="D155" s="56">
        <v>2860</v>
      </c>
      <c r="E155" s="56">
        <v>2227</v>
      </c>
      <c r="F155" s="56">
        <v>2545</v>
      </c>
      <c r="G155" s="56">
        <v>2828</v>
      </c>
      <c r="H155" s="69">
        <v>3477</v>
      </c>
      <c r="I155" s="56">
        <v>3266</v>
      </c>
      <c r="J155" s="56">
        <v>3236</v>
      </c>
      <c r="K155" s="56">
        <v>2704</v>
      </c>
      <c r="L155" s="56">
        <v>4096</v>
      </c>
      <c r="M155" s="56">
        <v>4034</v>
      </c>
      <c r="N155" s="56">
        <v>3578</v>
      </c>
      <c r="O155" s="56">
        <v>3450</v>
      </c>
      <c r="P155" s="26"/>
      <c r="Q155" s="8" t="s">
        <v>5192</v>
      </c>
      <c r="R155" s="8" t="s">
        <v>5058</v>
      </c>
      <c r="S155" s="35">
        <v>1.21065375303E-3</v>
      </c>
      <c r="T155" s="35">
        <v>1.0060362172999999E-3</v>
      </c>
      <c r="U155" s="35">
        <v>0</v>
      </c>
      <c r="V155" s="35">
        <v>9.881422924899999E-4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5.5865921787699995E-4</v>
      </c>
      <c r="AD155" s="35">
        <v>0</v>
      </c>
      <c r="AE155" s="35">
        <v>0</v>
      </c>
      <c r="AF155" s="35">
        <v>0</v>
      </c>
      <c r="AH155" s="34" t="s">
        <v>5357</v>
      </c>
      <c r="AI155" s="34">
        <f t="shared" ca="1" si="28"/>
        <v>0.54251839738300001</v>
      </c>
      <c r="AJ155" s="34">
        <f t="shared" ca="1" si="28"/>
        <v>0.298623578695</v>
      </c>
      <c r="AK155" s="34">
        <f t="shared" ca="1" si="28"/>
        <v>0.75</v>
      </c>
      <c r="AL155" s="34">
        <f t="shared" ca="1" si="28"/>
        <v>0.72743601257299995</v>
      </c>
      <c r="AM155" s="34">
        <f t="shared" ca="1" si="28"/>
        <v>0.61257367386999995</v>
      </c>
      <c r="AN155" s="34">
        <f t="shared" ca="1" si="28"/>
        <v>0.45615275813299999</v>
      </c>
      <c r="AO155" s="34">
        <f t="shared" ca="1" si="28"/>
        <v>0.16192119643399999</v>
      </c>
      <c r="AP155" s="34">
        <f t="shared" ca="1" si="28"/>
        <v>0.20208205756299999</v>
      </c>
      <c r="AQ155" s="34">
        <f t="shared" ca="1" si="28"/>
        <v>0.25030902348599998</v>
      </c>
      <c r="AR155" s="34">
        <f t="shared" ca="1" si="28"/>
        <v>0.26072485207099999</v>
      </c>
      <c r="AS155" s="34">
        <f t="shared" ca="1" si="28"/>
        <v>0.18359375</v>
      </c>
      <c r="AT155" s="34">
        <f t="shared" ca="1" si="28"/>
        <v>0.43009419930600001</v>
      </c>
      <c r="AU155" s="34">
        <f t="shared" ca="1" si="28"/>
        <v>0.56819452207900001</v>
      </c>
      <c r="AV155" s="34">
        <f t="shared" ca="1" si="28"/>
        <v>0.63333333333300001</v>
      </c>
      <c r="AW155" s="26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</row>
    <row r="156" spans="1:64" ht="15.75" x14ac:dyDescent="0.25">
      <c r="A156" s="34" t="s">
        <v>5358</v>
      </c>
      <c r="B156" s="56">
        <v>4892</v>
      </c>
      <c r="C156" s="56">
        <v>7443</v>
      </c>
      <c r="D156" s="56">
        <v>7278</v>
      </c>
      <c r="E156" s="56">
        <v>4868</v>
      </c>
      <c r="F156" s="56">
        <v>6941</v>
      </c>
      <c r="G156" s="56">
        <v>5193</v>
      </c>
      <c r="H156" s="69">
        <v>8404</v>
      </c>
      <c r="I156" s="56">
        <v>7923</v>
      </c>
      <c r="J156" s="56">
        <v>7124</v>
      </c>
      <c r="K156" s="56">
        <v>7620</v>
      </c>
      <c r="L156" s="56">
        <v>9508</v>
      </c>
      <c r="M156" s="56">
        <v>7947</v>
      </c>
      <c r="N156" s="56">
        <v>7540</v>
      </c>
      <c r="O156" s="56">
        <v>7550</v>
      </c>
      <c r="P156" s="26"/>
      <c r="Q156" s="8" t="s">
        <v>5192</v>
      </c>
      <c r="R156" s="8" t="s">
        <v>5060</v>
      </c>
      <c r="S156" s="35">
        <v>0.71670702179199997</v>
      </c>
      <c r="T156" s="35">
        <v>0.33450704225400002</v>
      </c>
      <c r="U156" s="35">
        <v>0.73006134969299996</v>
      </c>
      <c r="V156" s="35">
        <v>0.63043478260899999</v>
      </c>
      <c r="W156" s="35">
        <v>0.35883905013200001</v>
      </c>
      <c r="X156" s="35">
        <v>0.23333333333299999</v>
      </c>
      <c r="Y156" s="35">
        <v>0.26502875065300002</v>
      </c>
      <c r="Z156" s="35">
        <v>0.37034574468100001</v>
      </c>
      <c r="AA156" s="35">
        <v>0.43693693693699998</v>
      </c>
      <c r="AB156" s="35">
        <v>0.280175109443</v>
      </c>
      <c r="AC156" s="35">
        <v>0.20335195530700001</v>
      </c>
      <c r="AD156" s="35">
        <v>0.61330049261099995</v>
      </c>
      <c r="AE156" s="35">
        <v>0.67193947730400005</v>
      </c>
      <c r="AF156" s="35">
        <v>0.79745942131299996</v>
      </c>
      <c r="AH156" s="34" t="s">
        <v>5358</v>
      </c>
      <c r="AI156" s="34">
        <f t="shared" ca="1" si="28"/>
        <v>0.62980376124299997</v>
      </c>
      <c r="AJ156" s="34">
        <f t="shared" ca="1" si="28"/>
        <v>0.38277576246099998</v>
      </c>
      <c r="AK156" s="34">
        <f t="shared" ca="1" si="28"/>
        <v>0.65485023358100003</v>
      </c>
      <c r="AL156" s="34">
        <f t="shared" ca="1" si="28"/>
        <v>0.60990139687800005</v>
      </c>
      <c r="AM156" s="34">
        <f t="shared" ca="1" si="28"/>
        <v>0.43192623541300001</v>
      </c>
      <c r="AN156" s="34">
        <f t="shared" ca="1" si="28"/>
        <v>0.28153283265899998</v>
      </c>
      <c r="AO156" s="34">
        <f t="shared" ca="1" si="28"/>
        <v>0.227510709186</v>
      </c>
      <c r="AP156" s="34">
        <f t="shared" ca="1" si="28"/>
        <v>0.29597374731800002</v>
      </c>
      <c r="AQ156" s="34">
        <f t="shared" ca="1" si="28"/>
        <v>0.373104997193</v>
      </c>
      <c r="AR156" s="34">
        <f t="shared" ca="1" si="28"/>
        <v>0.343832020997</v>
      </c>
      <c r="AS156" s="34">
        <f t="shared" ca="1" si="28"/>
        <v>0.26114850652100002</v>
      </c>
      <c r="AT156" s="34">
        <f t="shared" ca="1" si="28"/>
        <v>0.466087831886</v>
      </c>
      <c r="AU156" s="34">
        <f t="shared" ca="1" si="28"/>
        <v>0.543633952255</v>
      </c>
      <c r="AV156" s="34">
        <f t="shared" ca="1" si="28"/>
        <v>0.59986754966900002</v>
      </c>
      <c r="AW156" s="2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</row>
    <row r="157" spans="1:64" ht="15.75" x14ac:dyDescent="0.25">
      <c r="A157" s="34" t="s">
        <v>5359</v>
      </c>
      <c r="B157" s="56">
        <v>2866</v>
      </c>
      <c r="C157" s="56">
        <v>4891</v>
      </c>
      <c r="D157" s="56">
        <v>4620</v>
      </c>
      <c r="E157" s="56">
        <v>2653</v>
      </c>
      <c r="F157" s="56">
        <v>3297</v>
      </c>
      <c r="G157" s="56">
        <v>3157</v>
      </c>
      <c r="H157" s="69">
        <v>4998</v>
      </c>
      <c r="I157" s="56">
        <v>4962</v>
      </c>
      <c r="J157" s="56">
        <v>3796</v>
      </c>
      <c r="K157" s="56">
        <v>4099</v>
      </c>
      <c r="L157" s="56">
        <v>5156</v>
      </c>
      <c r="M157" s="56">
        <v>5042</v>
      </c>
      <c r="N157" s="56">
        <v>4568</v>
      </c>
      <c r="O157" s="56">
        <v>4473</v>
      </c>
      <c r="P157" s="26"/>
      <c r="Q157" s="8" t="s">
        <v>5192</v>
      </c>
      <c r="R157" s="8" t="s">
        <v>4973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0</v>
      </c>
      <c r="AF157" s="35">
        <v>0</v>
      </c>
      <c r="AH157" s="34" t="s">
        <v>5359</v>
      </c>
      <c r="AI157" s="34">
        <f t="shared" ca="1" si="28"/>
        <v>0.57641311932999995</v>
      </c>
      <c r="AJ157" s="34">
        <f t="shared" ca="1" si="28"/>
        <v>0.48047434062599997</v>
      </c>
      <c r="AK157" s="34">
        <f t="shared" ca="1" si="28"/>
        <v>0.78506493506499997</v>
      </c>
      <c r="AL157" s="34">
        <f t="shared" ca="1" si="28"/>
        <v>0.72710139464800005</v>
      </c>
      <c r="AM157" s="34">
        <f t="shared" ca="1" si="28"/>
        <v>0.40339702760099999</v>
      </c>
      <c r="AN157" s="34">
        <f t="shared" ca="1" si="28"/>
        <v>0.23915109280999999</v>
      </c>
      <c r="AO157" s="34">
        <f t="shared" ca="1" si="28"/>
        <v>0.46938775510199998</v>
      </c>
      <c r="AP157" s="34">
        <f t="shared" ca="1" si="28"/>
        <v>0.49758162031399999</v>
      </c>
      <c r="AQ157" s="34">
        <f t="shared" ca="1" si="28"/>
        <v>0.58798735511099998</v>
      </c>
      <c r="AR157" s="34">
        <f t="shared" ca="1" si="28"/>
        <v>0.65064649914600003</v>
      </c>
      <c r="AS157" s="34">
        <f t="shared" ca="1" si="28"/>
        <v>0.55915438324300004</v>
      </c>
      <c r="AT157" s="34">
        <f t="shared" ca="1" si="28"/>
        <v>0.43216977389900002</v>
      </c>
      <c r="AU157" s="34">
        <f t="shared" ca="1" si="28"/>
        <v>0.48358143607699999</v>
      </c>
      <c r="AV157" s="34">
        <f t="shared" ca="1" si="28"/>
        <v>0.52895148669799996</v>
      </c>
      <c r="AW157" s="26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</row>
    <row r="158" spans="1:64" ht="16.5" thickBot="1" x14ac:dyDescent="0.3">
      <c r="A158" s="34" t="s">
        <v>5360</v>
      </c>
      <c r="B158" s="56">
        <v>3294</v>
      </c>
      <c r="C158" s="56">
        <v>4572</v>
      </c>
      <c r="D158" s="56">
        <v>4458</v>
      </c>
      <c r="E158" s="56">
        <v>3074</v>
      </c>
      <c r="F158" s="56">
        <v>4175</v>
      </c>
      <c r="G158" s="56">
        <v>2861</v>
      </c>
      <c r="H158" s="69">
        <v>5245</v>
      </c>
      <c r="I158" s="56">
        <v>4566</v>
      </c>
      <c r="J158" s="56">
        <v>4974</v>
      </c>
      <c r="K158" s="56">
        <v>4836</v>
      </c>
      <c r="L158" s="56">
        <v>7105</v>
      </c>
      <c r="M158" s="56">
        <v>5306</v>
      </c>
      <c r="N158" s="56">
        <v>5023</v>
      </c>
      <c r="O158" s="56">
        <v>5116</v>
      </c>
      <c r="P158" s="26"/>
      <c r="Q158" s="40" t="s">
        <v>5192</v>
      </c>
      <c r="R158" s="40" t="s">
        <v>52</v>
      </c>
      <c r="S158" s="41">
        <v>0</v>
      </c>
      <c r="T158" s="41">
        <v>0</v>
      </c>
      <c r="U158" s="41">
        <v>0</v>
      </c>
      <c r="V158" s="41">
        <v>0</v>
      </c>
      <c r="W158" s="41">
        <v>0</v>
      </c>
      <c r="X158" s="41">
        <v>0</v>
      </c>
      <c r="Y158" s="41">
        <v>0</v>
      </c>
      <c r="Z158" s="41">
        <v>0</v>
      </c>
      <c r="AA158" s="41">
        <v>0</v>
      </c>
      <c r="AB158" s="41">
        <v>0</v>
      </c>
      <c r="AC158" s="41">
        <v>0</v>
      </c>
      <c r="AD158" s="41">
        <v>0</v>
      </c>
      <c r="AE158" s="41">
        <v>0</v>
      </c>
      <c r="AF158" s="41">
        <v>0</v>
      </c>
      <c r="AH158" s="34" t="s">
        <v>5360</v>
      </c>
      <c r="AI158" s="34">
        <f t="shared" ca="1" si="28"/>
        <v>0.53187613843399995</v>
      </c>
      <c r="AJ158" s="34">
        <f t="shared" ca="1" si="28"/>
        <v>0.79243219597600001</v>
      </c>
      <c r="AK158" s="34">
        <f t="shared" ca="1" si="28"/>
        <v>0.765589950651</v>
      </c>
      <c r="AL158" s="34">
        <f t="shared" ca="1" si="28"/>
        <v>0.71698113207500003</v>
      </c>
      <c r="AM158" s="34">
        <f t="shared" ca="1" si="28"/>
        <v>0.46155688622800001</v>
      </c>
      <c r="AN158" s="34">
        <f t="shared" ca="1" si="28"/>
        <v>0.28975882558499999</v>
      </c>
      <c r="AO158" s="34">
        <f t="shared" ca="1" si="28"/>
        <v>0.75061963774999996</v>
      </c>
      <c r="AP158" s="34">
        <f t="shared" ca="1" si="28"/>
        <v>0.82522996057800002</v>
      </c>
      <c r="AQ158" s="34">
        <f t="shared" ca="1" si="28"/>
        <v>0.87434660233200001</v>
      </c>
      <c r="AR158" s="34">
        <f t="shared" ca="1" si="28"/>
        <v>0.81803143093499997</v>
      </c>
      <c r="AS158" s="34">
        <f t="shared" ca="1" si="28"/>
        <v>0.67276565798700005</v>
      </c>
      <c r="AT158" s="34">
        <f t="shared" ca="1" si="28"/>
        <v>0.349792687524</v>
      </c>
      <c r="AU158" s="34">
        <f t="shared" ca="1" si="28"/>
        <v>0.41986860442000001</v>
      </c>
      <c r="AV158" s="34">
        <f t="shared" ca="1" si="28"/>
        <v>0.44624706802199998</v>
      </c>
      <c r="AW158" s="26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</row>
    <row r="159" spans="1:64" ht="15.75" x14ac:dyDescent="0.25">
      <c r="A159" s="34" t="s">
        <v>5361</v>
      </c>
      <c r="B159" s="56">
        <v>2911</v>
      </c>
      <c r="C159" s="56">
        <v>3456</v>
      </c>
      <c r="D159" s="56">
        <v>2980</v>
      </c>
      <c r="E159" s="56">
        <v>2406</v>
      </c>
      <c r="F159" s="56">
        <v>2821</v>
      </c>
      <c r="G159" s="56">
        <v>2823</v>
      </c>
      <c r="H159" s="69">
        <v>3443</v>
      </c>
      <c r="I159" s="56">
        <v>3196</v>
      </c>
      <c r="J159" s="56">
        <v>3275</v>
      </c>
      <c r="K159" s="56">
        <v>2889</v>
      </c>
      <c r="L159" s="56">
        <v>3949</v>
      </c>
      <c r="M159" s="56">
        <v>3812</v>
      </c>
      <c r="N159" s="56">
        <v>3176</v>
      </c>
      <c r="O159" s="56">
        <v>3906</v>
      </c>
      <c r="P159" s="26"/>
      <c r="Q159" s="8" t="s">
        <v>5194</v>
      </c>
      <c r="R159" s="8" t="s">
        <v>5054</v>
      </c>
      <c r="S159" s="35">
        <v>0.33847637415600001</v>
      </c>
      <c r="T159" s="35">
        <v>0.397519582245</v>
      </c>
      <c r="U159" s="35">
        <v>0.26130653266300002</v>
      </c>
      <c r="V159" s="35">
        <v>0.31256085686500001</v>
      </c>
      <c r="W159" s="35">
        <v>0.56864988558399998</v>
      </c>
      <c r="X159" s="35">
        <v>0.696312364425</v>
      </c>
      <c r="Y159" s="35">
        <v>0.34032411820800001</v>
      </c>
      <c r="Z159" s="35">
        <v>0.16847479259699999</v>
      </c>
      <c r="AA159" s="35">
        <v>0.11138411138400001</v>
      </c>
      <c r="AB159" s="35">
        <v>0.258540372671</v>
      </c>
      <c r="AC159" s="35">
        <v>0.384171907757</v>
      </c>
      <c r="AD159" s="35">
        <v>0.43093270366000003</v>
      </c>
      <c r="AE159" s="35">
        <v>0.35243902439000002</v>
      </c>
      <c r="AF159" s="35">
        <v>0.26594167078600001</v>
      </c>
      <c r="AH159" s="34" t="s">
        <v>5361</v>
      </c>
      <c r="AI159" s="34">
        <f t="shared" ca="1" si="28"/>
        <v>0.487117828925</v>
      </c>
      <c r="AJ159" s="34">
        <f t="shared" ca="1" si="28"/>
        <v>0.32581018518499999</v>
      </c>
      <c r="AK159" s="34">
        <f t="shared" ca="1" si="28"/>
        <v>0.70704697986599996</v>
      </c>
      <c r="AL159" s="34">
        <f t="shared" ca="1" si="28"/>
        <v>0.69866999168699995</v>
      </c>
      <c r="AM159" s="34">
        <f t="shared" ca="1" si="28"/>
        <v>0.54377880184299998</v>
      </c>
      <c r="AN159" s="34">
        <f t="shared" ca="1" si="28"/>
        <v>0.43322706340799999</v>
      </c>
      <c r="AO159" s="34">
        <f t="shared" ca="1" si="28"/>
        <v>0.23032239326199999</v>
      </c>
      <c r="AP159" s="34">
        <f t="shared" ca="1" si="28"/>
        <v>0.276282853567</v>
      </c>
      <c r="AQ159" s="34">
        <f t="shared" ca="1" si="28"/>
        <v>0.34290076335899999</v>
      </c>
      <c r="AR159" s="34">
        <f t="shared" ca="1" si="28"/>
        <v>0.46659743856000002</v>
      </c>
      <c r="AS159" s="34">
        <f t="shared" ca="1" si="28"/>
        <v>0.36490250696400001</v>
      </c>
      <c r="AT159" s="34">
        <f t="shared" ca="1" si="28"/>
        <v>0.35204616998999999</v>
      </c>
      <c r="AU159" s="34">
        <f t="shared" ca="1" si="28"/>
        <v>0.47449622166200001</v>
      </c>
      <c r="AV159" s="34">
        <f t="shared" ca="1" si="28"/>
        <v>0.51587301587300005</v>
      </c>
      <c r="AW159" s="26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</row>
    <row r="160" spans="1:64" ht="15.75" x14ac:dyDescent="0.25">
      <c r="A160" s="34" t="s">
        <v>5362</v>
      </c>
      <c r="B160" s="56">
        <v>3821</v>
      </c>
      <c r="C160" s="56">
        <v>5807</v>
      </c>
      <c r="D160" s="56">
        <v>5647</v>
      </c>
      <c r="E160" s="56">
        <v>4255</v>
      </c>
      <c r="F160" s="56">
        <v>5024</v>
      </c>
      <c r="G160" s="56">
        <v>3266</v>
      </c>
      <c r="H160" s="69">
        <v>7112</v>
      </c>
      <c r="I160" s="56">
        <v>6133</v>
      </c>
      <c r="J160" s="56">
        <v>5128</v>
      </c>
      <c r="K160" s="56">
        <v>5832</v>
      </c>
      <c r="L160" s="56">
        <v>8385</v>
      </c>
      <c r="M160" s="56">
        <v>6395</v>
      </c>
      <c r="N160" s="56">
        <v>6151</v>
      </c>
      <c r="O160" s="56">
        <v>6947</v>
      </c>
      <c r="P160" s="26"/>
      <c r="Q160" s="8" t="s">
        <v>5194</v>
      </c>
      <c r="R160" s="8" t="s">
        <v>5056</v>
      </c>
      <c r="S160" s="35">
        <v>0</v>
      </c>
      <c r="T160" s="35">
        <v>0</v>
      </c>
      <c r="U160" s="35">
        <v>6.2814070351800005E-4</v>
      </c>
      <c r="V160" s="35">
        <v>0</v>
      </c>
      <c r="W160" s="35">
        <v>0</v>
      </c>
      <c r="X160" s="35">
        <v>0</v>
      </c>
      <c r="Y160" s="35">
        <v>0</v>
      </c>
      <c r="Z160" s="35">
        <v>0</v>
      </c>
      <c r="AA160" s="35">
        <v>0</v>
      </c>
      <c r="AB160" s="35">
        <v>0</v>
      </c>
      <c r="AC160" s="35">
        <v>0</v>
      </c>
      <c r="AD160" s="35">
        <v>0</v>
      </c>
      <c r="AE160" s="35">
        <v>0</v>
      </c>
      <c r="AF160" s="35">
        <v>0</v>
      </c>
      <c r="AH160" s="34" t="s">
        <v>5362</v>
      </c>
      <c r="AI160" s="34">
        <f t="shared" ca="1" si="28"/>
        <v>0.59644072232400003</v>
      </c>
      <c r="AJ160" s="34">
        <f t="shared" ca="1" si="28"/>
        <v>0.43774754606499999</v>
      </c>
      <c r="AK160" s="34">
        <f t="shared" ca="1" si="28"/>
        <v>0.72179918540800003</v>
      </c>
      <c r="AL160" s="34">
        <f t="shared" ca="1" si="28"/>
        <v>0.660164512338</v>
      </c>
      <c r="AM160" s="34">
        <f t="shared" ca="1" si="28"/>
        <v>0.42774681528699998</v>
      </c>
      <c r="AN160" s="34">
        <f t="shared" ca="1" si="28"/>
        <v>0.28720146968799998</v>
      </c>
      <c r="AO160" s="34">
        <f t="shared" ca="1" si="28"/>
        <v>0.33113048368999998</v>
      </c>
      <c r="AP160" s="34">
        <f t="shared" ca="1" si="28"/>
        <v>0.410728843959</v>
      </c>
      <c r="AQ160" s="34">
        <f t="shared" ca="1" si="28"/>
        <v>0.51111544461799996</v>
      </c>
      <c r="AR160" s="34">
        <f t="shared" ca="1" si="28"/>
        <v>0.60939643347100003</v>
      </c>
      <c r="AS160" s="34">
        <f t="shared" ca="1" si="28"/>
        <v>0.50506857483599998</v>
      </c>
      <c r="AT160" s="34">
        <f t="shared" ca="1" si="28"/>
        <v>0.39968725566800001</v>
      </c>
      <c r="AU160" s="34">
        <f t="shared" ca="1" si="28"/>
        <v>0.47114290359299998</v>
      </c>
      <c r="AV160" s="34">
        <f t="shared" ca="1" si="28"/>
        <v>0.51993666330800004</v>
      </c>
      <c r="AW160" s="26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</row>
    <row r="161" spans="1:64" ht="15.75" x14ac:dyDescent="0.25">
      <c r="A161" s="34" t="s">
        <v>5363</v>
      </c>
      <c r="B161" s="56">
        <v>1869</v>
      </c>
      <c r="C161" s="56">
        <v>2885</v>
      </c>
      <c r="D161" s="56">
        <v>2106</v>
      </c>
      <c r="E161" s="56">
        <v>1920</v>
      </c>
      <c r="F161" s="56">
        <v>2032</v>
      </c>
      <c r="G161" s="56">
        <v>2064</v>
      </c>
      <c r="H161" s="69">
        <v>2977</v>
      </c>
      <c r="I161" s="56">
        <v>3211</v>
      </c>
      <c r="J161" s="56">
        <v>2459</v>
      </c>
      <c r="K161" s="56">
        <v>2482</v>
      </c>
      <c r="L161" s="56">
        <v>3683</v>
      </c>
      <c r="M161" s="56">
        <v>3141</v>
      </c>
      <c r="N161" s="56">
        <v>3111</v>
      </c>
      <c r="O161" s="56">
        <v>2810</v>
      </c>
      <c r="P161" s="26"/>
      <c r="Q161" s="8" t="s">
        <v>5194</v>
      </c>
      <c r="R161" s="8" t="s">
        <v>5058</v>
      </c>
      <c r="S161" s="35">
        <v>0</v>
      </c>
      <c r="T161" s="35">
        <v>0</v>
      </c>
      <c r="U161" s="35">
        <v>6.2814070351800005E-4</v>
      </c>
      <c r="V161" s="35">
        <v>0</v>
      </c>
      <c r="W161" s="35">
        <v>5.7208237986300001E-4</v>
      </c>
      <c r="X161" s="35">
        <v>0</v>
      </c>
      <c r="Y161" s="35">
        <v>0</v>
      </c>
      <c r="Z161" s="35">
        <v>0</v>
      </c>
      <c r="AA161" s="35">
        <v>8.1900081900100001E-4</v>
      </c>
      <c r="AB161" s="35">
        <v>0</v>
      </c>
      <c r="AC161" s="35">
        <v>0</v>
      </c>
      <c r="AD161" s="35">
        <v>5.90318772137E-4</v>
      </c>
      <c r="AE161" s="35">
        <v>1.2195121951200001E-3</v>
      </c>
      <c r="AF161" s="35">
        <v>0</v>
      </c>
      <c r="AH161" s="34" t="s">
        <v>5363</v>
      </c>
      <c r="AI161" s="34">
        <f t="shared" ca="1" si="28"/>
        <v>0.61744248261099999</v>
      </c>
      <c r="AJ161" s="34">
        <f t="shared" ca="1" si="28"/>
        <v>0.362218370884</v>
      </c>
      <c r="AK161" s="34">
        <f t="shared" ca="1" si="28"/>
        <v>0.68328584995300001</v>
      </c>
      <c r="AL161" s="34">
        <f t="shared" ca="1" si="28"/>
        <v>0.60260416666700001</v>
      </c>
      <c r="AM161" s="34">
        <f t="shared" ca="1" si="28"/>
        <v>0.455708661417</v>
      </c>
      <c r="AN161" s="34">
        <f t="shared" ca="1" si="28"/>
        <v>0.268895348837</v>
      </c>
      <c r="AO161" s="34">
        <f t="shared" ca="1" si="28"/>
        <v>0.21162243869700001</v>
      </c>
      <c r="AP161" s="34">
        <f t="shared" ca="1" si="28"/>
        <v>0.29523512924299999</v>
      </c>
      <c r="AQ161" s="34">
        <f t="shared" ca="1" si="28"/>
        <v>0.36844245628299999</v>
      </c>
      <c r="AR161" s="34">
        <f t="shared" ca="1" si="28"/>
        <v>0.316680096696</v>
      </c>
      <c r="AS161" s="34">
        <f t="shared" ca="1" si="28"/>
        <v>0.23377681238100001</v>
      </c>
      <c r="AT161" s="34">
        <f t="shared" ca="1" si="28"/>
        <v>0.50270614453999996</v>
      </c>
      <c r="AU161" s="34">
        <f t="shared" ca="1" si="28"/>
        <v>0.56219864995199997</v>
      </c>
      <c r="AV161" s="34">
        <f t="shared" ca="1" si="28"/>
        <v>0.655160142349</v>
      </c>
      <c r="AW161" s="26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</row>
    <row r="162" spans="1:64" ht="15.75" x14ac:dyDescent="0.25">
      <c r="A162" s="34" t="s">
        <v>5364</v>
      </c>
      <c r="B162" s="56">
        <v>1567</v>
      </c>
      <c r="C162" s="56">
        <v>2440</v>
      </c>
      <c r="D162" s="56">
        <v>2198</v>
      </c>
      <c r="E162" s="56">
        <v>1662</v>
      </c>
      <c r="F162" s="56">
        <v>2072</v>
      </c>
      <c r="G162" s="56">
        <v>1561</v>
      </c>
      <c r="H162" s="69">
        <v>2718</v>
      </c>
      <c r="I162" s="56">
        <v>2453</v>
      </c>
      <c r="J162" s="56">
        <v>2035</v>
      </c>
      <c r="K162" s="56">
        <v>2020</v>
      </c>
      <c r="L162" s="56">
        <v>2779</v>
      </c>
      <c r="M162" s="56">
        <v>2360</v>
      </c>
      <c r="N162" s="56">
        <v>2550</v>
      </c>
      <c r="O162" s="56">
        <v>2781</v>
      </c>
      <c r="P162" s="26"/>
      <c r="Q162" s="8" t="s">
        <v>5194</v>
      </c>
      <c r="R162" s="8" t="s">
        <v>5060</v>
      </c>
      <c r="S162" s="35">
        <v>0.66152362584400004</v>
      </c>
      <c r="T162" s="35">
        <v>0.60248041775500005</v>
      </c>
      <c r="U162" s="35">
        <v>0.73743718592999996</v>
      </c>
      <c r="V162" s="35">
        <v>0.68743914313499999</v>
      </c>
      <c r="W162" s="35">
        <v>0.43077803203699999</v>
      </c>
      <c r="X162" s="35">
        <v>0.303687635575</v>
      </c>
      <c r="Y162" s="35">
        <v>0.65967588179199999</v>
      </c>
      <c r="Z162" s="35">
        <v>0.83152520740299996</v>
      </c>
      <c r="AA162" s="35">
        <v>0.88779688779699995</v>
      </c>
      <c r="AB162" s="35">
        <v>0.74145962732899995</v>
      </c>
      <c r="AC162" s="35">
        <v>0.61582809224299995</v>
      </c>
      <c r="AD162" s="35">
        <v>0.56847697756799997</v>
      </c>
      <c r="AE162" s="35">
        <v>0.64634146341499998</v>
      </c>
      <c r="AF162" s="35">
        <v>0.73405832921400005</v>
      </c>
      <c r="AH162" s="34" t="s">
        <v>5364</v>
      </c>
      <c r="AI162" s="34">
        <f t="shared" ca="1" si="28"/>
        <v>0.56477345245699995</v>
      </c>
      <c r="AJ162" s="34">
        <f t="shared" ca="1" si="28"/>
        <v>0.637704918033</v>
      </c>
      <c r="AK162" s="34">
        <f t="shared" ca="1" si="28"/>
        <v>0.65013648771599997</v>
      </c>
      <c r="AL162" s="34">
        <f t="shared" ca="1" si="28"/>
        <v>0.59265944645000002</v>
      </c>
      <c r="AM162" s="34">
        <f t="shared" ca="1" si="28"/>
        <v>0.51399613899600005</v>
      </c>
      <c r="AN162" s="34">
        <f t="shared" ca="1" si="28"/>
        <v>0.33055733504200002</v>
      </c>
      <c r="AO162" s="34">
        <f t="shared" ca="1" si="28"/>
        <v>0.55371596762300002</v>
      </c>
      <c r="AP162" s="34">
        <f t="shared" ca="1" si="28"/>
        <v>0.70811251528700003</v>
      </c>
      <c r="AQ162" s="34">
        <f t="shared" ca="1" si="28"/>
        <v>0.78427518427499998</v>
      </c>
      <c r="AR162" s="34">
        <f t="shared" ca="1" si="28"/>
        <v>0.70495049504999996</v>
      </c>
      <c r="AS162" s="34">
        <f t="shared" ca="1" si="28"/>
        <v>0.51997121266599999</v>
      </c>
      <c r="AT162" s="34">
        <f t="shared" ca="1" si="28"/>
        <v>0.427542372881</v>
      </c>
      <c r="AU162" s="34">
        <f t="shared" ca="1" si="28"/>
        <v>0.50941176470600003</v>
      </c>
      <c r="AV162" s="34">
        <f t="shared" ca="1" si="28"/>
        <v>0.59403092412799996</v>
      </c>
      <c r="AW162" s="26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</row>
    <row r="163" spans="1:64" ht="15.75" x14ac:dyDescent="0.25">
      <c r="A163" s="34" t="s">
        <v>5365</v>
      </c>
      <c r="B163" s="56">
        <v>1108</v>
      </c>
      <c r="C163" s="56">
        <v>1455</v>
      </c>
      <c r="D163" s="56">
        <v>1384</v>
      </c>
      <c r="E163" s="56">
        <v>1053</v>
      </c>
      <c r="F163" s="56">
        <v>1517</v>
      </c>
      <c r="G163" s="56">
        <v>2040</v>
      </c>
      <c r="H163" s="69">
        <v>1855</v>
      </c>
      <c r="I163" s="56">
        <v>1593</v>
      </c>
      <c r="J163" s="56">
        <v>1771</v>
      </c>
      <c r="K163" s="56">
        <v>1495</v>
      </c>
      <c r="L163" s="56">
        <v>1984</v>
      </c>
      <c r="M163" s="56">
        <v>1804</v>
      </c>
      <c r="N163" s="56">
        <v>1743</v>
      </c>
      <c r="O163" s="56">
        <v>1674</v>
      </c>
      <c r="P163" s="26"/>
      <c r="Q163" s="8" t="s">
        <v>5194</v>
      </c>
      <c r="R163" s="8" t="s">
        <v>4973</v>
      </c>
      <c r="S163" s="35">
        <v>0</v>
      </c>
      <c r="T163" s="35">
        <v>0</v>
      </c>
      <c r="U163" s="35">
        <v>0</v>
      </c>
      <c r="V163" s="35">
        <v>0</v>
      </c>
      <c r="W163" s="35">
        <v>0</v>
      </c>
      <c r="X163" s="35">
        <v>0</v>
      </c>
      <c r="Y163" s="35">
        <v>0</v>
      </c>
      <c r="Z163" s="35">
        <v>0</v>
      </c>
      <c r="AA163" s="35">
        <v>0</v>
      </c>
      <c r="AB163" s="35">
        <v>0</v>
      </c>
      <c r="AC163" s="35">
        <v>0</v>
      </c>
      <c r="AD163" s="35">
        <v>0</v>
      </c>
      <c r="AE163" s="35">
        <v>0</v>
      </c>
      <c r="AF163" s="35">
        <v>0</v>
      </c>
      <c r="AH163" s="34" t="s">
        <v>5365</v>
      </c>
      <c r="AI163" s="34">
        <f t="shared" ca="1" si="28"/>
        <v>0.58032490974700002</v>
      </c>
      <c r="AJ163" s="34">
        <f t="shared" ca="1" si="28"/>
        <v>0.31683848797300002</v>
      </c>
      <c r="AK163" s="34">
        <f t="shared" ca="1" si="28"/>
        <v>0.79479768786100002</v>
      </c>
      <c r="AL163" s="34">
        <f t="shared" ca="1" si="28"/>
        <v>0.723646723647</v>
      </c>
      <c r="AM163" s="34">
        <f t="shared" ca="1" si="28"/>
        <v>0.62294001318400005</v>
      </c>
      <c r="AN163" s="34">
        <f t="shared" ca="1" si="28"/>
        <v>0.47892156862700003</v>
      </c>
      <c r="AO163" s="34">
        <f t="shared" ca="1" si="28"/>
        <v>0.15795148247999999</v>
      </c>
      <c r="AP163" s="34">
        <f t="shared" ca="1" si="28"/>
        <v>0.18330194601399999</v>
      </c>
      <c r="AQ163" s="34">
        <f t="shared" ca="1" si="28"/>
        <v>0.249011857708</v>
      </c>
      <c r="AR163" s="34">
        <f t="shared" ca="1" si="28"/>
        <v>0.21538461538500001</v>
      </c>
      <c r="AS163" s="34">
        <f t="shared" ca="1" si="28"/>
        <v>0.172883064516</v>
      </c>
      <c r="AT163" s="34">
        <f t="shared" ca="1" si="28"/>
        <v>0.39800443459000001</v>
      </c>
      <c r="AU163" s="34">
        <f t="shared" ca="1" si="28"/>
        <v>0.55249569707400004</v>
      </c>
      <c r="AV163" s="34">
        <f t="shared" ca="1" si="28"/>
        <v>0.64097968936700001</v>
      </c>
      <c r="AW163" s="26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</row>
    <row r="164" spans="1:64" ht="16.5" thickBot="1" x14ac:dyDescent="0.3">
      <c r="A164" s="34" t="s">
        <v>5366</v>
      </c>
      <c r="B164" s="56">
        <v>1607</v>
      </c>
      <c r="C164" s="56">
        <v>2382</v>
      </c>
      <c r="D164" s="56">
        <v>2528</v>
      </c>
      <c r="E164" s="56">
        <v>1635</v>
      </c>
      <c r="F164" s="56">
        <v>2053</v>
      </c>
      <c r="G164" s="56">
        <v>2236</v>
      </c>
      <c r="H164" s="69">
        <v>3048</v>
      </c>
      <c r="I164" s="56">
        <v>2938</v>
      </c>
      <c r="J164" s="56">
        <v>2238</v>
      </c>
      <c r="K164" s="56">
        <v>2127</v>
      </c>
      <c r="L164" s="56">
        <v>3097</v>
      </c>
      <c r="M164" s="56">
        <v>2907</v>
      </c>
      <c r="N164" s="56">
        <v>2791</v>
      </c>
      <c r="O164" s="56">
        <v>2327</v>
      </c>
      <c r="P164" s="26"/>
      <c r="Q164" s="40" t="s">
        <v>5194</v>
      </c>
      <c r="R164" s="40" t="s">
        <v>52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  <c r="Z164" s="41">
        <v>0</v>
      </c>
      <c r="AA164" s="41">
        <v>0</v>
      </c>
      <c r="AB164" s="41">
        <v>0</v>
      </c>
      <c r="AC164" s="41">
        <v>0</v>
      </c>
      <c r="AD164" s="41">
        <v>0</v>
      </c>
      <c r="AE164" s="41">
        <v>0</v>
      </c>
      <c r="AF164" s="41">
        <v>0</v>
      </c>
      <c r="AH164" s="34" t="s">
        <v>5366</v>
      </c>
      <c r="AI164" s="34">
        <f t="shared" ca="1" si="28"/>
        <v>0.60858742999399995</v>
      </c>
      <c r="AJ164" s="34">
        <f t="shared" ca="1" si="28"/>
        <v>0.41351805205699999</v>
      </c>
      <c r="AK164" s="34">
        <f t="shared" ca="1" si="28"/>
        <v>0.590189873418</v>
      </c>
      <c r="AL164" s="34">
        <f t="shared" ca="1" si="28"/>
        <v>0.62568807339400001</v>
      </c>
      <c r="AM164" s="34">
        <f t="shared" ca="1" si="28"/>
        <v>0.51290793960100001</v>
      </c>
      <c r="AN164" s="34">
        <f t="shared" ca="1" si="28"/>
        <v>0.30411449016100001</v>
      </c>
      <c r="AO164" s="34">
        <f t="shared" ca="1" si="28"/>
        <v>0.23490813648299999</v>
      </c>
      <c r="AP164" s="34">
        <f t="shared" ca="1" si="28"/>
        <v>0.31279782164699999</v>
      </c>
      <c r="AQ164" s="34">
        <f t="shared" ca="1" si="28"/>
        <v>0.369973190349</v>
      </c>
      <c r="AR164" s="34">
        <f t="shared" ca="1" si="28"/>
        <v>0.34743770568900001</v>
      </c>
      <c r="AS164" s="34">
        <f t="shared" ca="1" si="28"/>
        <v>0.24862770423</v>
      </c>
      <c r="AT164" s="34">
        <f t="shared" ca="1" si="28"/>
        <v>0.46405228758200001</v>
      </c>
      <c r="AU164" s="34">
        <f t="shared" ca="1" si="28"/>
        <v>0.58509494804700002</v>
      </c>
      <c r="AV164" s="34">
        <f t="shared" ca="1" si="28"/>
        <v>0.67211001289200001</v>
      </c>
      <c r="AW164" s="26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</row>
    <row r="165" spans="1:64" ht="15.75" x14ac:dyDescent="0.25">
      <c r="A165" s="34" t="s">
        <v>5367</v>
      </c>
      <c r="B165" s="56">
        <v>4088</v>
      </c>
      <c r="C165" s="56">
        <v>6797</v>
      </c>
      <c r="D165" s="56">
        <v>6039</v>
      </c>
      <c r="E165" s="56">
        <v>4968</v>
      </c>
      <c r="F165" s="56">
        <v>5617</v>
      </c>
      <c r="G165" s="56">
        <v>5619</v>
      </c>
      <c r="H165" s="69">
        <v>7399</v>
      </c>
      <c r="I165" s="56">
        <v>7053</v>
      </c>
      <c r="J165" s="56">
        <v>6435</v>
      </c>
      <c r="K165" s="56">
        <v>6750</v>
      </c>
      <c r="L165" s="56">
        <v>8943</v>
      </c>
      <c r="M165" s="56">
        <v>7049</v>
      </c>
      <c r="N165" s="56">
        <v>6975</v>
      </c>
      <c r="O165" s="56">
        <v>6467</v>
      </c>
      <c r="P165" s="26"/>
      <c r="Q165" s="8" t="s">
        <v>5196</v>
      </c>
      <c r="R165" s="8" t="s">
        <v>5054</v>
      </c>
      <c r="S165" s="35">
        <v>0.34513274336299998</v>
      </c>
      <c r="T165" s="35">
        <v>0.66854565952599998</v>
      </c>
      <c r="U165" s="35">
        <v>0.22021660649800001</v>
      </c>
      <c r="V165" s="35">
        <v>0.26476190476200001</v>
      </c>
      <c r="W165" s="35">
        <v>0.33233082706799999</v>
      </c>
      <c r="X165" s="35">
        <v>0.42876526458600001</v>
      </c>
      <c r="Y165" s="35">
        <v>0.83673469387800004</v>
      </c>
      <c r="Z165" s="35">
        <v>0.77904328018199998</v>
      </c>
      <c r="AA165" s="35">
        <v>0.76315789473700002</v>
      </c>
      <c r="AB165" s="35">
        <v>0.76966292134799996</v>
      </c>
      <c r="AC165" s="35">
        <v>0.86405529953899995</v>
      </c>
      <c r="AD165" s="35">
        <v>0.41573033707899998</v>
      </c>
      <c r="AE165" s="35">
        <v>0.30175438596499998</v>
      </c>
      <c r="AF165" s="35">
        <v>0.189679218968</v>
      </c>
      <c r="AH165" s="34" t="s">
        <v>5367</v>
      </c>
      <c r="AI165" s="34">
        <f t="shared" ca="1" si="28"/>
        <v>0.69496086105699995</v>
      </c>
      <c r="AJ165" s="34">
        <f t="shared" ca="1" si="28"/>
        <v>0.513020450199</v>
      </c>
      <c r="AK165" s="34">
        <f t="shared" ca="1" si="28"/>
        <v>0.75376717999700005</v>
      </c>
      <c r="AL165" s="34">
        <f t="shared" ca="1" si="28"/>
        <v>0.68961352656999997</v>
      </c>
      <c r="AM165" s="34">
        <f t="shared" ca="1" si="28"/>
        <v>0.481751824818</v>
      </c>
      <c r="AN165" s="34">
        <f t="shared" ca="1" si="28"/>
        <v>0.28759565759</v>
      </c>
      <c r="AO165" s="34">
        <f t="shared" ca="1" si="28"/>
        <v>0.35329098526800001</v>
      </c>
      <c r="AP165" s="34">
        <f t="shared" ca="1" si="28"/>
        <v>0.46689352048799998</v>
      </c>
      <c r="AQ165" s="34">
        <f t="shared" ca="1" si="28"/>
        <v>0.55182595182600003</v>
      </c>
      <c r="AR165" s="34">
        <f t="shared" ca="1" si="28"/>
        <v>0.47896296296300001</v>
      </c>
      <c r="AS165" s="34">
        <f t="shared" ca="1" si="28"/>
        <v>0.34362070893399999</v>
      </c>
      <c r="AT165" s="34">
        <f t="shared" ca="1" si="28"/>
        <v>0.57667754291399997</v>
      </c>
      <c r="AU165" s="34">
        <f t="shared" ca="1" si="28"/>
        <v>0.61448028673800004</v>
      </c>
      <c r="AV165" s="34">
        <f t="shared" ca="1" si="28"/>
        <v>0.68331529302600003</v>
      </c>
      <c r="AW165" s="26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</row>
    <row r="166" spans="1:64" ht="15.75" x14ac:dyDescent="0.25">
      <c r="A166" s="34" t="s">
        <v>5368</v>
      </c>
      <c r="B166" s="56">
        <v>4194</v>
      </c>
      <c r="C166" s="56">
        <v>4871</v>
      </c>
      <c r="D166" s="56">
        <v>5200</v>
      </c>
      <c r="E166" s="56">
        <v>3983</v>
      </c>
      <c r="F166" s="56">
        <v>4684</v>
      </c>
      <c r="G166" s="56">
        <v>4773</v>
      </c>
      <c r="H166" s="69">
        <v>5637</v>
      </c>
      <c r="I166" s="56">
        <v>4844</v>
      </c>
      <c r="J166" s="56">
        <v>4733</v>
      </c>
      <c r="K166" s="56">
        <v>4693</v>
      </c>
      <c r="L166" s="56">
        <v>6140</v>
      </c>
      <c r="M166" s="56">
        <v>6122</v>
      </c>
      <c r="N166" s="56">
        <v>5867</v>
      </c>
      <c r="O166" s="56">
        <v>6317</v>
      </c>
      <c r="P166" s="26"/>
      <c r="Q166" s="8" t="s">
        <v>5196</v>
      </c>
      <c r="R166" s="8" t="s">
        <v>5056</v>
      </c>
      <c r="S166" s="35">
        <v>0</v>
      </c>
      <c r="T166" s="35">
        <v>1.1273957159000001E-3</v>
      </c>
      <c r="U166" s="35">
        <v>0</v>
      </c>
      <c r="V166" s="35">
        <v>0</v>
      </c>
      <c r="W166" s="35">
        <v>0</v>
      </c>
      <c r="X166" s="35">
        <v>1.3568521031199999E-3</v>
      </c>
      <c r="Y166" s="35">
        <v>0</v>
      </c>
      <c r="Z166" s="35">
        <v>0</v>
      </c>
      <c r="AA166" s="35">
        <v>0</v>
      </c>
      <c r="AB166" s="35">
        <v>0</v>
      </c>
      <c r="AC166" s="35">
        <v>0</v>
      </c>
      <c r="AD166" s="35">
        <v>0</v>
      </c>
      <c r="AE166" s="35">
        <v>0</v>
      </c>
      <c r="AF166" s="35">
        <v>0</v>
      </c>
      <c r="AH166" s="34" t="s">
        <v>5368</v>
      </c>
      <c r="AI166" s="34">
        <f t="shared" ca="1" si="28"/>
        <v>0.72198378636100002</v>
      </c>
      <c r="AJ166" s="34">
        <f t="shared" ca="1" si="28"/>
        <v>0.82303428454100003</v>
      </c>
      <c r="AK166" s="34">
        <f t="shared" ca="1" si="28"/>
        <v>0.77346153846200005</v>
      </c>
      <c r="AL166" s="34">
        <f t="shared" ca="1" si="28"/>
        <v>0.72709013306600001</v>
      </c>
      <c r="AM166" s="34">
        <f t="shared" ca="1" si="28"/>
        <v>0.471605465414</v>
      </c>
      <c r="AN166" s="34">
        <f t="shared" ca="1" si="28"/>
        <v>0.30567777079399999</v>
      </c>
      <c r="AO166" s="34">
        <f t="shared" ca="1" si="28"/>
        <v>0.77860564129900001</v>
      </c>
      <c r="AP166" s="34">
        <f t="shared" ca="1" si="28"/>
        <v>0.86932287365799998</v>
      </c>
      <c r="AQ166" s="34">
        <f t="shared" ca="1" si="28"/>
        <v>0.900697232199</v>
      </c>
      <c r="AR166" s="34">
        <f t="shared" ca="1" si="28"/>
        <v>0.83997443000200001</v>
      </c>
      <c r="AS166" s="34">
        <f t="shared" ca="1" si="28"/>
        <v>0.70700325732900005</v>
      </c>
      <c r="AT166" s="34">
        <f t="shared" ca="1" si="28"/>
        <v>0.57301535445899998</v>
      </c>
      <c r="AU166" s="34">
        <f t="shared" ca="1" si="28"/>
        <v>0.61445372422</v>
      </c>
      <c r="AV166" s="34">
        <f t="shared" ca="1" si="28"/>
        <v>0.67088807978499998</v>
      </c>
      <c r="AW166" s="2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</row>
    <row r="167" spans="1:64" ht="15.75" x14ac:dyDescent="0.25">
      <c r="A167" s="34" t="s">
        <v>5369</v>
      </c>
      <c r="B167" s="56">
        <v>1592</v>
      </c>
      <c r="C167" s="56">
        <v>2099</v>
      </c>
      <c r="D167" s="56">
        <v>2397</v>
      </c>
      <c r="E167" s="56">
        <v>1509</v>
      </c>
      <c r="F167" s="56">
        <v>2307</v>
      </c>
      <c r="G167" s="56">
        <v>1544</v>
      </c>
      <c r="H167" s="69">
        <v>2647</v>
      </c>
      <c r="I167" s="56">
        <v>2601</v>
      </c>
      <c r="J167" s="56">
        <v>2194</v>
      </c>
      <c r="K167" s="56">
        <v>2009</v>
      </c>
      <c r="L167" s="56">
        <v>2573</v>
      </c>
      <c r="M167" s="56">
        <v>2409</v>
      </c>
      <c r="N167" s="56">
        <v>2460</v>
      </c>
      <c r="O167" s="56">
        <v>2401</v>
      </c>
      <c r="P167" s="26"/>
      <c r="Q167" s="8" t="s">
        <v>5196</v>
      </c>
      <c r="R167" s="8" t="s">
        <v>5058</v>
      </c>
      <c r="S167" s="35">
        <v>0</v>
      </c>
      <c r="T167" s="35">
        <v>0</v>
      </c>
      <c r="U167" s="35">
        <v>0</v>
      </c>
      <c r="V167" s="35">
        <v>0</v>
      </c>
      <c r="W167" s="35">
        <v>0</v>
      </c>
      <c r="X167" s="35">
        <v>0</v>
      </c>
      <c r="Y167" s="35">
        <v>9.7181729834799999E-4</v>
      </c>
      <c r="Z167" s="35">
        <v>0</v>
      </c>
      <c r="AA167" s="35">
        <v>0</v>
      </c>
      <c r="AB167" s="35">
        <v>0</v>
      </c>
      <c r="AC167" s="35">
        <v>0</v>
      </c>
      <c r="AD167" s="35">
        <v>0</v>
      </c>
      <c r="AE167" s="35">
        <v>0</v>
      </c>
      <c r="AF167" s="35">
        <v>1.39470013947E-3</v>
      </c>
      <c r="AH167" s="34" t="s">
        <v>5369</v>
      </c>
      <c r="AI167" s="34">
        <f t="shared" ca="1" si="28"/>
        <v>0.69912060301500001</v>
      </c>
      <c r="AJ167" s="34">
        <f t="shared" ca="1" si="28"/>
        <v>0.40971891376800001</v>
      </c>
      <c r="AK167" s="34">
        <f t="shared" ca="1" si="28"/>
        <v>0.781393408427</v>
      </c>
      <c r="AL167" s="34">
        <f t="shared" ca="1" si="28"/>
        <v>0.73359840954300004</v>
      </c>
      <c r="AM167" s="34">
        <f t="shared" ca="1" si="28"/>
        <v>0.60641525791100004</v>
      </c>
      <c r="AN167" s="34">
        <f t="shared" ca="1" si="28"/>
        <v>0.52266839378200003</v>
      </c>
      <c r="AO167" s="34">
        <f t="shared" ca="1" si="28"/>
        <v>0.25085001888899999</v>
      </c>
      <c r="AP167" s="34">
        <f t="shared" ca="1" si="28"/>
        <v>0.28719723183399998</v>
      </c>
      <c r="AQ167" s="34">
        <f t="shared" ca="1" si="28"/>
        <v>0.365998176846</v>
      </c>
      <c r="AR167" s="34">
        <f t="shared" ca="1" si="28"/>
        <v>0.34892981582900001</v>
      </c>
      <c r="AS167" s="34">
        <f t="shared" ca="1" si="28"/>
        <v>0.24407306645900001</v>
      </c>
      <c r="AT167" s="34">
        <f t="shared" ca="1" si="28"/>
        <v>0.54836031548399999</v>
      </c>
      <c r="AU167" s="34">
        <f t="shared" ca="1" si="28"/>
        <v>0.63455284552799995</v>
      </c>
      <c r="AV167" s="34">
        <f t="shared" ca="1" si="28"/>
        <v>0.69471053727599996</v>
      </c>
      <c r="AW167" s="26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</row>
    <row r="168" spans="1:64" ht="15.75" x14ac:dyDescent="0.25">
      <c r="A168" s="34" t="s">
        <v>5370</v>
      </c>
      <c r="B168" s="56">
        <v>4239</v>
      </c>
      <c r="C168" s="56">
        <v>6734</v>
      </c>
      <c r="D168" s="56">
        <v>6471</v>
      </c>
      <c r="E168" s="56">
        <v>4559</v>
      </c>
      <c r="F168" s="56">
        <v>6188</v>
      </c>
      <c r="G168" s="56">
        <v>4593</v>
      </c>
      <c r="H168" s="69">
        <v>7430</v>
      </c>
      <c r="I168" s="56">
        <v>8079</v>
      </c>
      <c r="J168" s="56">
        <v>6401</v>
      </c>
      <c r="K168" s="56">
        <v>6513</v>
      </c>
      <c r="L168" s="56">
        <v>8480</v>
      </c>
      <c r="M168" s="56">
        <v>7285</v>
      </c>
      <c r="N168" s="56">
        <v>6778</v>
      </c>
      <c r="O168" s="56">
        <v>6930</v>
      </c>
      <c r="P168" s="26"/>
      <c r="Q168" s="8" t="s">
        <v>5196</v>
      </c>
      <c r="R168" s="8" t="s">
        <v>5060</v>
      </c>
      <c r="S168" s="35">
        <v>0.65486725663699996</v>
      </c>
      <c r="T168" s="35">
        <v>0.33032694475800001</v>
      </c>
      <c r="U168" s="35">
        <v>0.77978339350199999</v>
      </c>
      <c r="V168" s="35">
        <v>0.73523809523799999</v>
      </c>
      <c r="W168" s="35">
        <v>0.66766917293200001</v>
      </c>
      <c r="X168" s="35">
        <v>0.56987788331099998</v>
      </c>
      <c r="Y168" s="35">
        <v>0.16229348882399999</v>
      </c>
      <c r="Z168" s="35">
        <v>0.220956719818</v>
      </c>
      <c r="AA168" s="35">
        <v>0.23684210526300001</v>
      </c>
      <c r="AB168" s="35">
        <v>0.23033707865200001</v>
      </c>
      <c r="AC168" s="35">
        <v>0.13594470046099999</v>
      </c>
      <c r="AD168" s="35">
        <v>0.58426966292100002</v>
      </c>
      <c r="AE168" s="35">
        <v>0.69824561403499996</v>
      </c>
      <c r="AF168" s="35">
        <v>0.808926080893</v>
      </c>
      <c r="AH168" s="34" t="s">
        <v>5370</v>
      </c>
      <c r="AI168" s="34">
        <f t="shared" ca="1" si="28"/>
        <v>0.768813399387</v>
      </c>
      <c r="AJ168" s="34">
        <f t="shared" ca="1" si="28"/>
        <v>0.58108108108099998</v>
      </c>
      <c r="AK168" s="34">
        <f t="shared" ca="1" si="28"/>
        <v>0.77746870653699995</v>
      </c>
      <c r="AL168" s="34">
        <f t="shared" ca="1" si="28"/>
        <v>0.73634568984399995</v>
      </c>
      <c r="AM168" s="34">
        <f t="shared" ca="1" si="28"/>
        <v>0.419360051713</v>
      </c>
      <c r="AN168" s="34">
        <f t="shared" ca="1" si="28"/>
        <v>0.25517091225799998</v>
      </c>
      <c r="AO168" s="34">
        <f t="shared" ca="1" si="28"/>
        <v>0.39596231493900003</v>
      </c>
      <c r="AP168" s="34">
        <f t="shared" ca="1" si="28"/>
        <v>0.52048520856500002</v>
      </c>
      <c r="AQ168" s="34">
        <f t="shared" ca="1" si="28"/>
        <v>0.61427901890299996</v>
      </c>
      <c r="AR168" s="34">
        <f t="shared" ca="1" si="28"/>
        <v>0.52479656072500003</v>
      </c>
      <c r="AS168" s="34">
        <f t="shared" ca="1" si="28"/>
        <v>0.373466981132</v>
      </c>
      <c r="AT168" s="34">
        <f t="shared" ca="1" si="28"/>
        <v>0.58599862731600005</v>
      </c>
      <c r="AU168" s="34">
        <f t="shared" ca="1" si="28"/>
        <v>0.65771614045399995</v>
      </c>
      <c r="AV168" s="34">
        <f t="shared" ca="1" si="28"/>
        <v>0.72871572871599999</v>
      </c>
      <c r="AW168" s="26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</row>
    <row r="169" spans="1:64" ht="15.75" x14ac:dyDescent="0.25">
      <c r="A169" s="34" t="s">
        <v>5371</v>
      </c>
      <c r="B169" s="56">
        <v>2226</v>
      </c>
      <c r="C169" s="56">
        <v>3358</v>
      </c>
      <c r="D169" s="56">
        <v>2981</v>
      </c>
      <c r="E169" s="56">
        <v>2359</v>
      </c>
      <c r="F169" s="56">
        <v>2870</v>
      </c>
      <c r="G169" s="56">
        <v>2136</v>
      </c>
      <c r="H169" s="69">
        <v>3569</v>
      </c>
      <c r="I169" s="56">
        <v>3395</v>
      </c>
      <c r="J169" s="56">
        <v>2932</v>
      </c>
      <c r="K169" s="56">
        <v>2856</v>
      </c>
      <c r="L169" s="56">
        <v>3643</v>
      </c>
      <c r="M169" s="56">
        <v>3147</v>
      </c>
      <c r="N169" s="56">
        <v>3314</v>
      </c>
      <c r="O169" s="56">
        <v>3283</v>
      </c>
      <c r="P169" s="26"/>
      <c r="Q169" s="8" t="s">
        <v>5196</v>
      </c>
      <c r="R169" s="8" t="s">
        <v>4973</v>
      </c>
      <c r="S169" s="35">
        <v>0</v>
      </c>
      <c r="T169" s="35">
        <v>0</v>
      </c>
      <c r="U169" s="35">
        <v>0</v>
      </c>
      <c r="V169" s="35">
        <v>0</v>
      </c>
      <c r="W169" s="35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0</v>
      </c>
      <c r="AH169" s="34" t="s">
        <v>5371</v>
      </c>
      <c r="AI169" s="34">
        <f t="shared" ca="1" si="28"/>
        <v>0.55031446540899998</v>
      </c>
      <c r="AJ169" s="34">
        <f t="shared" ca="1" si="28"/>
        <v>0.31834425253100002</v>
      </c>
      <c r="AK169" s="34">
        <f t="shared" ca="1" si="28"/>
        <v>0.664542099966</v>
      </c>
      <c r="AL169" s="34">
        <f t="shared" ca="1" si="28"/>
        <v>0.63883001271700002</v>
      </c>
      <c r="AM169" s="34">
        <f t="shared" ca="1" si="28"/>
        <v>0.37979094076699998</v>
      </c>
      <c r="AN169" s="34">
        <f t="shared" ca="1" si="28"/>
        <v>0.29494382022499999</v>
      </c>
      <c r="AO169" s="34">
        <f t="shared" ca="1" si="28"/>
        <v>0.22163070888200001</v>
      </c>
      <c r="AP169" s="34">
        <f t="shared" ca="1" si="28"/>
        <v>0.270692194404</v>
      </c>
      <c r="AQ169" s="34">
        <f t="shared" ca="1" si="28"/>
        <v>0.33219645293299999</v>
      </c>
      <c r="AR169" s="34">
        <f t="shared" ca="1" si="28"/>
        <v>0.30182072829099998</v>
      </c>
      <c r="AS169" s="34">
        <f t="shared" ca="1" si="28"/>
        <v>0.219599231403</v>
      </c>
      <c r="AT169" s="34">
        <f t="shared" ca="1" si="28"/>
        <v>0.43597076580900002</v>
      </c>
      <c r="AU169" s="34">
        <f t="shared" ca="1" si="28"/>
        <v>0.52776101388100005</v>
      </c>
      <c r="AV169" s="34">
        <f t="shared" ca="1" si="28"/>
        <v>0.61194029850700005</v>
      </c>
      <c r="AW169" s="26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</row>
    <row r="170" spans="1:64" ht="16.5" thickBot="1" x14ac:dyDescent="0.3">
      <c r="A170" s="34" t="s">
        <v>5372</v>
      </c>
      <c r="B170" s="56">
        <v>2275</v>
      </c>
      <c r="C170" s="56">
        <v>2383</v>
      </c>
      <c r="D170" s="56">
        <v>2574</v>
      </c>
      <c r="E170" s="56">
        <v>1937</v>
      </c>
      <c r="F170" s="56">
        <v>2411</v>
      </c>
      <c r="G170" s="56">
        <v>1727</v>
      </c>
      <c r="H170" s="69">
        <v>2947</v>
      </c>
      <c r="I170" s="56">
        <v>2564</v>
      </c>
      <c r="J170" s="56">
        <v>2227</v>
      </c>
      <c r="K170" s="56">
        <v>2296</v>
      </c>
      <c r="L170" s="56">
        <v>3166</v>
      </c>
      <c r="M170" s="56">
        <v>2562</v>
      </c>
      <c r="N170" s="56">
        <v>2413</v>
      </c>
      <c r="O170" s="56">
        <v>2323</v>
      </c>
      <c r="P170" s="26"/>
      <c r="Q170" s="40" t="s">
        <v>5196</v>
      </c>
      <c r="R170" s="40" t="s">
        <v>52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  <c r="Z170" s="41">
        <v>0</v>
      </c>
      <c r="AA170" s="41">
        <v>0</v>
      </c>
      <c r="AB170" s="41">
        <v>0</v>
      </c>
      <c r="AC170" s="41">
        <v>0</v>
      </c>
      <c r="AD170" s="41">
        <v>0</v>
      </c>
      <c r="AE170" s="41">
        <v>0</v>
      </c>
      <c r="AF170" s="41">
        <v>0</v>
      </c>
      <c r="AH170" s="34" t="s">
        <v>5372</v>
      </c>
      <c r="AI170" s="34">
        <f t="shared" ref="AI170:AV185" ca="1" si="29">OFFSET(S$12,(ROW($S162)-1)*6,0)</f>
        <v>0.483956043956</v>
      </c>
      <c r="AJ170" s="34">
        <f t="shared" ca="1" si="29"/>
        <v>0.61225346202300002</v>
      </c>
      <c r="AK170" s="34">
        <f t="shared" ca="1" si="29"/>
        <v>0.60567210567200003</v>
      </c>
      <c r="AL170" s="34">
        <f t="shared" ca="1" si="29"/>
        <v>0.56530717604500003</v>
      </c>
      <c r="AM170" s="34">
        <f t="shared" ca="1" si="29"/>
        <v>0.44877644131099997</v>
      </c>
      <c r="AN170" s="34">
        <f t="shared" ca="1" si="29"/>
        <v>0.25014475969900002</v>
      </c>
      <c r="AO170" s="34">
        <f t="shared" ca="1" si="29"/>
        <v>0.47709535120500002</v>
      </c>
      <c r="AP170" s="34">
        <f t="shared" ca="1" si="29"/>
        <v>0.61310452418100003</v>
      </c>
      <c r="AQ170" s="34">
        <f t="shared" ca="1" si="29"/>
        <v>0.68208352043099996</v>
      </c>
      <c r="AR170" s="34">
        <f t="shared" ca="1" si="29"/>
        <v>0.64416376306599998</v>
      </c>
      <c r="AS170" s="34">
        <f t="shared" ca="1" si="29"/>
        <v>0.50031585596999995</v>
      </c>
      <c r="AT170" s="34">
        <f t="shared" ca="1" si="29"/>
        <v>0.355191256831</v>
      </c>
      <c r="AU170" s="34">
        <f t="shared" ca="1" si="29"/>
        <v>0.46000828843800001</v>
      </c>
      <c r="AV170" s="34">
        <f t="shared" ca="1" si="29"/>
        <v>0.52346104175599995</v>
      </c>
      <c r="AW170" s="26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</row>
    <row r="171" spans="1:64" ht="15.75" x14ac:dyDescent="0.25">
      <c r="A171" s="34" t="s">
        <v>5373</v>
      </c>
      <c r="B171" s="56">
        <v>1442</v>
      </c>
      <c r="C171" s="56">
        <v>1748</v>
      </c>
      <c r="D171" s="56">
        <v>1833</v>
      </c>
      <c r="E171" s="56">
        <v>1443</v>
      </c>
      <c r="F171" s="56">
        <v>1726</v>
      </c>
      <c r="G171" s="56">
        <v>1476</v>
      </c>
      <c r="H171" s="69">
        <v>1751</v>
      </c>
      <c r="I171" s="56">
        <v>1828</v>
      </c>
      <c r="J171" s="56">
        <v>2038</v>
      </c>
      <c r="K171" s="56">
        <v>1748</v>
      </c>
      <c r="L171" s="56">
        <v>1805</v>
      </c>
      <c r="M171" s="56">
        <v>2049</v>
      </c>
      <c r="N171" s="56">
        <v>1892</v>
      </c>
      <c r="O171" s="56">
        <v>1337</v>
      </c>
      <c r="P171" s="26"/>
      <c r="Q171" s="8" t="s">
        <v>5198</v>
      </c>
      <c r="R171" s="8" t="s">
        <v>5054</v>
      </c>
      <c r="S171" s="35">
        <v>0.291436464088</v>
      </c>
      <c r="T171" s="35">
        <v>0.54587688733999995</v>
      </c>
      <c r="U171" s="35">
        <v>0.33719376392</v>
      </c>
      <c r="V171" s="35">
        <v>0.37490071485300003</v>
      </c>
      <c r="W171" s="35">
        <v>0.49176728869399999</v>
      </c>
      <c r="X171" s="35">
        <v>0.66820276497700004</v>
      </c>
      <c r="Y171" s="35">
        <v>0.74</v>
      </c>
      <c r="Z171" s="35">
        <v>0.63149924280699998</v>
      </c>
      <c r="AA171" s="35">
        <v>0.56217345872500002</v>
      </c>
      <c r="AB171" s="35">
        <v>0.665238350295</v>
      </c>
      <c r="AC171" s="35">
        <v>0.76420454545500005</v>
      </c>
      <c r="AD171" s="35">
        <v>0.388920946336</v>
      </c>
      <c r="AE171" s="35">
        <v>0.30417827298099998</v>
      </c>
      <c r="AF171" s="35">
        <v>0.21852060982499999</v>
      </c>
      <c r="AH171" s="34" t="s">
        <v>5373</v>
      </c>
      <c r="AI171" s="34">
        <f t="shared" ca="1" si="29"/>
        <v>0.54993065187199996</v>
      </c>
      <c r="AJ171" s="34">
        <f t="shared" ca="1" si="29"/>
        <v>0.29691075514900001</v>
      </c>
      <c r="AK171" s="34">
        <f t="shared" ca="1" si="29"/>
        <v>0.73267866884900001</v>
      </c>
      <c r="AL171" s="34">
        <f t="shared" ca="1" si="29"/>
        <v>0.68953568953599997</v>
      </c>
      <c r="AM171" s="34">
        <f t="shared" ca="1" si="29"/>
        <v>0.54634994206300003</v>
      </c>
      <c r="AN171" s="34">
        <f t="shared" ca="1" si="29"/>
        <v>0.41056910569100002</v>
      </c>
      <c r="AO171" s="34">
        <f t="shared" ca="1" si="29"/>
        <v>0.15591090805300001</v>
      </c>
      <c r="AP171" s="34">
        <f t="shared" ca="1" si="29"/>
        <v>0.19584245076599999</v>
      </c>
      <c r="AQ171" s="34">
        <f t="shared" ca="1" si="29"/>
        <v>0.247791952895</v>
      </c>
      <c r="AR171" s="34">
        <f t="shared" ca="1" si="29"/>
        <v>0.24485125858099999</v>
      </c>
      <c r="AS171" s="34">
        <f t="shared" ca="1" si="29"/>
        <v>0.17285318559599999</v>
      </c>
      <c r="AT171" s="34">
        <f t="shared" ca="1" si="29"/>
        <v>0.385065885798</v>
      </c>
      <c r="AU171" s="34">
        <f t="shared" ca="1" si="29"/>
        <v>0.56818181818199998</v>
      </c>
      <c r="AV171" s="34">
        <f t="shared" ca="1" si="29"/>
        <v>0.65744203440500004</v>
      </c>
      <c r="AW171" s="26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</row>
    <row r="172" spans="1:64" ht="15.75" x14ac:dyDescent="0.25">
      <c r="A172" s="34" t="s">
        <v>5374</v>
      </c>
      <c r="B172" s="56">
        <v>2640</v>
      </c>
      <c r="C172" s="56">
        <v>3062</v>
      </c>
      <c r="D172" s="56">
        <v>3953</v>
      </c>
      <c r="E172" s="56">
        <v>2989</v>
      </c>
      <c r="F172" s="56">
        <v>3057</v>
      </c>
      <c r="G172" s="56">
        <v>2455</v>
      </c>
      <c r="H172" s="69">
        <v>3951</v>
      </c>
      <c r="I172" s="56">
        <v>4098</v>
      </c>
      <c r="J172" s="56">
        <v>3521</v>
      </c>
      <c r="K172" s="56">
        <v>3361</v>
      </c>
      <c r="L172" s="56">
        <v>4229</v>
      </c>
      <c r="M172" s="56">
        <v>4613</v>
      </c>
      <c r="N172" s="56">
        <v>4552</v>
      </c>
      <c r="O172" s="56">
        <v>4400</v>
      </c>
      <c r="P172" s="26"/>
      <c r="Q172" s="8" t="s">
        <v>5198</v>
      </c>
      <c r="R172" s="8" t="s">
        <v>5056</v>
      </c>
      <c r="S172" s="35">
        <v>0</v>
      </c>
      <c r="T172" s="35">
        <v>0</v>
      </c>
      <c r="U172" s="35">
        <v>0</v>
      </c>
      <c r="V172" s="35">
        <v>7.94281175536E-4</v>
      </c>
      <c r="W172" s="35">
        <v>0</v>
      </c>
      <c r="X172" s="35">
        <v>7.6804915514600003E-4</v>
      </c>
      <c r="Y172" s="35">
        <v>0</v>
      </c>
      <c r="Z172" s="35">
        <v>5.0479555779899996E-4</v>
      </c>
      <c r="AA172" s="35">
        <v>0</v>
      </c>
      <c r="AB172" s="35">
        <v>0</v>
      </c>
      <c r="AC172" s="35">
        <v>9.4696969697000003E-4</v>
      </c>
      <c r="AD172" s="35">
        <v>0</v>
      </c>
      <c r="AE172" s="35">
        <v>0</v>
      </c>
      <c r="AF172" s="35">
        <v>0</v>
      </c>
      <c r="AH172" s="34" t="s">
        <v>5374</v>
      </c>
      <c r="AI172" s="34">
        <f t="shared" ca="1" si="29"/>
        <v>0.62424242424200005</v>
      </c>
      <c r="AJ172" s="34">
        <f t="shared" ca="1" si="29"/>
        <v>0.32495101241000002</v>
      </c>
      <c r="AK172" s="34">
        <f t="shared" ca="1" si="29"/>
        <v>0.58411333164699997</v>
      </c>
      <c r="AL172" s="34">
        <f t="shared" ca="1" si="29"/>
        <v>0.563399130144</v>
      </c>
      <c r="AM172" s="34">
        <f t="shared" ca="1" si="29"/>
        <v>0.39614000654199999</v>
      </c>
      <c r="AN172" s="34">
        <f t="shared" ca="1" si="29"/>
        <v>0.26558044806499997</v>
      </c>
      <c r="AO172" s="34">
        <f t="shared" ca="1" si="29"/>
        <v>0.19387496836199999</v>
      </c>
      <c r="AP172" s="34">
        <f t="shared" ca="1" si="29"/>
        <v>0.25280624694999998</v>
      </c>
      <c r="AQ172" s="34">
        <f t="shared" ca="1" si="29"/>
        <v>0.32149957398500001</v>
      </c>
      <c r="AR172" s="34">
        <f t="shared" ca="1" si="29"/>
        <v>0.29128235644200001</v>
      </c>
      <c r="AS172" s="34">
        <f t="shared" ca="1" si="29"/>
        <v>0.21967368172099999</v>
      </c>
      <c r="AT172" s="34">
        <f t="shared" ca="1" si="29"/>
        <v>0.41122913505300002</v>
      </c>
      <c r="AU172" s="34">
        <f t="shared" ca="1" si="29"/>
        <v>0.515158172232</v>
      </c>
      <c r="AV172" s="34">
        <f t="shared" ca="1" si="29"/>
        <v>0.60818181818200001</v>
      </c>
      <c r="AW172" s="26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</row>
    <row r="173" spans="1:64" ht="15.75" x14ac:dyDescent="0.25">
      <c r="A173" s="34" t="s">
        <v>5375</v>
      </c>
      <c r="B173" s="56">
        <v>1712</v>
      </c>
      <c r="C173" s="56">
        <v>2564</v>
      </c>
      <c r="D173" s="56">
        <v>2570</v>
      </c>
      <c r="E173" s="56">
        <v>1852</v>
      </c>
      <c r="F173" s="56">
        <v>2264</v>
      </c>
      <c r="G173" s="56">
        <v>2175</v>
      </c>
      <c r="H173" s="69">
        <v>2621</v>
      </c>
      <c r="I173" s="56">
        <v>2792</v>
      </c>
      <c r="J173" s="56">
        <v>2306</v>
      </c>
      <c r="K173" s="56">
        <v>2201</v>
      </c>
      <c r="L173" s="56">
        <v>2999</v>
      </c>
      <c r="M173" s="56">
        <v>2771</v>
      </c>
      <c r="N173" s="56">
        <v>2188</v>
      </c>
      <c r="O173" s="56">
        <v>2305</v>
      </c>
      <c r="P173" s="26"/>
      <c r="Q173" s="8" t="s">
        <v>5198</v>
      </c>
      <c r="R173" s="8" t="s">
        <v>5058</v>
      </c>
      <c r="S173" s="35">
        <v>0</v>
      </c>
      <c r="T173" s="35">
        <v>0</v>
      </c>
      <c r="U173" s="35">
        <v>4.4543429844100003E-4</v>
      </c>
      <c r="V173" s="35">
        <v>0</v>
      </c>
      <c r="W173" s="35">
        <v>0</v>
      </c>
      <c r="X173" s="35">
        <v>1.5360983102899999E-3</v>
      </c>
      <c r="Y173" s="35">
        <v>0</v>
      </c>
      <c r="Z173" s="35">
        <v>0</v>
      </c>
      <c r="AA173" s="35">
        <v>0</v>
      </c>
      <c r="AB173" s="35">
        <v>5.3561863952900004E-4</v>
      </c>
      <c r="AC173" s="35">
        <v>0</v>
      </c>
      <c r="AD173" s="35">
        <v>0</v>
      </c>
      <c r="AE173" s="35">
        <v>0</v>
      </c>
      <c r="AF173" s="35">
        <v>0</v>
      </c>
      <c r="AH173" s="34" t="s">
        <v>5375</v>
      </c>
      <c r="AI173" s="34">
        <f t="shared" ca="1" si="29"/>
        <v>0.57593457943899995</v>
      </c>
      <c r="AJ173" s="34">
        <f t="shared" ca="1" si="29"/>
        <v>0.38455538221500002</v>
      </c>
      <c r="AK173" s="34">
        <f t="shared" ca="1" si="29"/>
        <v>0.64708171206200005</v>
      </c>
      <c r="AL173" s="34">
        <f t="shared" ca="1" si="29"/>
        <v>0.60745140388800001</v>
      </c>
      <c r="AM173" s="34">
        <f t="shared" ca="1" si="29"/>
        <v>0.37544169611299999</v>
      </c>
      <c r="AN173" s="34">
        <f t="shared" ca="1" si="29"/>
        <v>0.22758620689699999</v>
      </c>
      <c r="AO173" s="34">
        <f t="shared" ca="1" si="29"/>
        <v>0.38573063716099998</v>
      </c>
      <c r="AP173" s="34">
        <f t="shared" ca="1" si="29"/>
        <v>0.42156160458500003</v>
      </c>
      <c r="AQ173" s="34">
        <f t="shared" ca="1" si="29"/>
        <v>0.48959236773600001</v>
      </c>
      <c r="AR173" s="34">
        <f t="shared" ca="1" si="29"/>
        <v>0.58836892321699996</v>
      </c>
      <c r="AS173" s="34">
        <f t="shared" ca="1" si="29"/>
        <v>0.48249416472200002</v>
      </c>
      <c r="AT173" s="34">
        <f t="shared" ca="1" si="29"/>
        <v>0.368819920606</v>
      </c>
      <c r="AU173" s="34">
        <f t="shared" ca="1" si="29"/>
        <v>0.47623400365599999</v>
      </c>
      <c r="AV173" s="34">
        <f t="shared" ca="1" si="29"/>
        <v>0.55054229934900001</v>
      </c>
      <c r="AW173" s="26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</row>
    <row r="174" spans="1:64" ht="15.75" x14ac:dyDescent="0.25">
      <c r="A174" s="34" t="s">
        <v>5376</v>
      </c>
      <c r="B174" s="56">
        <v>1704</v>
      </c>
      <c r="C174" s="56">
        <v>2383</v>
      </c>
      <c r="D174" s="56">
        <v>2287</v>
      </c>
      <c r="E174" s="56">
        <v>1459</v>
      </c>
      <c r="F174" s="56">
        <v>2379</v>
      </c>
      <c r="G174" s="56">
        <v>1734</v>
      </c>
      <c r="H174" s="69">
        <v>2683</v>
      </c>
      <c r="I174" s="56">
        <v>2772</v>
      </c>
      <c r="J174" s="56">
        <v>2150</v>
      </c>
      <c r="K174" s="56">
        <v>2193</v>
      </c>
      <c r="L174" s="56">
        <v>3549</v>
      </c>
      <c r="M174" s="56">
        <v>1942</v>
      </c>
      <c r="N174" s="56">
        <v>2899</v>
      </c>
      <c r="O174" s="56">
        <v>2483</v>
      </c>
      <c r="P174" s="26"/>
      <c r="Q174" s="8" t="s">
        <v>5198</v>
      </c>
      <c r="R174" s="8" t="s">
        <v>5060</v>
      </c>
      <c r="S174" s="35">
        <v>0.70856353591200005</v>
      </c>
      <c r="T174" s="35">
        <v>0.45412311265999999</v>
      </c>
      <c r="U174" s="35">
        <v>0.66236080178199996</v>
      </c>
      <c r="V174" s="35">
        <v>0.62430500397099997</v>
      </c>
      <c r="W174" s="35">
        <v>0.50823271130600001</v>
      </c>
      <c r="X174" s="35">
        <v>0.329493087558</v>
      </c>
      <c r="Y174" s="35">
        <v>0.26</v>
      </c>
      <c r="Z174" s="35">
        <v>0.36799596163600001</v>
      </c>
      <c r="AA174" s="35">
        <v>0.43782654127499998</v>
      </c>
      <c r="AB174" s="35">
        <v>0.33422603106600002</v>
      </c>
      <c r="AC174" s="35">
        <v>0.234848484848</v>
      </c>
      <c r="AD174" s="35">
        <v>0.61107905366399995</v>
      </c>
      <c r="AE174" s="35">
        <v>0.69582172701900002</v>
      </c>
      <c r="AF174" s="35">
        <v>0.78147939017500001</v>
      </c>
      <c r="AH174" s="34" t="s">
        <v>5376</v>
      </c>
      <c r="AI174" s="34">
        <f t="shared" ca="1" si="29"/>
        <v>0.48708920187799998</v>
      </c>
      <c r="AJ174" s="34">
        <f t="shared" ca="1" si="29"/>
        <v>0.63617289131300003</v>
      </c>
      <c r="AK174" s="34">
        <f t="shared" ca="1" si="29"/>
        <v>0.68080454744200003</v>
      </c>
      <c r="AL174" s="34">
        <f t="shared" ca="1" si="29"/>
        <v>0.63399588759400005</v>
      </c>
      <c r="AM174" s="34">
        <f t="shared" ca="1" si="29"/>
        <v>0.358133669609</v>
      </c>
      <c r="AN174" s="34">
        <f t="shared" ca="1" si="29"/>
        <v>0.22491349481</v>
      </c>
      <c r="AO174" s="34">
        <f t="shared" ca="1" si="29"/>
        <v>0.53074916138700001</v>
      </c>
      <c r="AP174" s="34">
        <f t="shared" ca="1" si="29"/>
        <v>0.65151515151499995</v>
      </c>
      <c r="AQ174" s="34">
        <f t="shared" ca="1" si="29"/>
        <v>0.71953488372100005</v>
      </c>
      <c r="AR174" s="34">
        <f t="shared" ca="1" si="29"/>
        <v>0.67305061559500001</v>
      </c>
      <c r="AS174" s="34">
        <f t="shared" ca="1" si="29"/>
        <v>0.58326289095499995</v>
      </c>
      <c r="AT174" s="34">
        <f t="shared" ca="1" si="29"/>
        <v>0.32080329557199999</v>
      </c>
      <c r="AU174" s="34">
        <f t="shared" ca="1" si="29"/>
        <v>0.40945153501199999</v>
      </c>
      <c r="AV174" s="34">
        <f t="shared" ca="1" si="29"/>
        <v>0.41039065646400003</v>
      </c>
      <c r="AW174" s="26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</row>
    <row r="175" spans="1:64" ht="15.75" x14ac:dyDescent="0.25">
      <c r="A175" s="34" t="s">
        <v>5377</v>
      </c>
      <c r="B175" s="56">
        <v>768</v>
      </c>
      <c r="C175" s="56">
        <v>1094</v>
      </c>
      <c r="D175" s="56">
        <v>1062</v>
      </c>
      <c r="E175" s="56">
        <v>923</v>
      </c>
      <c r="F175" s="56">
        <v>1173</v>
      </c>
      <c r="G175" s="56">
        <v>848</v>
      </c>
      <c r="H175" s="69">
        <v>1276</v>
      </c>
      <c r="I175" s="56">
        <v>1227</v>
      </c>
      <c r="J175" s="56">
        <v>929</v>
      </c>
      <c r="K175" s="56">
        <v>1066</v>
      </c>
      <c r="L175" s="56">
        <v>1331</v>
      </c>
      <c r="M175" s="56">
        <v>1321</v>
      </c>
      <c r="N175" s="56">
        <v>1133</v>
      </c>
      <c r="O175" s="56">
        <v>1184</v>
      </c>
      <c r="P175" s="26"/>
      <c r="Q175" s="8" t="s">
        <v>5198</v>
      </c>
      <c r="R175" s="8" t="s">
        <v>4973</v>
      </c>
      <c r="S175" s="35">
        <v>0</v>
      </c>
      <c r="T175" s="35">
        <v>0</v>
      </c>
      <c r="U175" s="35">
        <v>0</v>
      </c>
      <c r="V175" s="35">
        <v>0</v>
      </c>
      <c r="W175" s="35">
        <v>0</v>
      </c>
      <c r="X175" s="35">
        <v>0</v>
      </c>
      <c r="Y175" s="35">
        <v>0</v>
      </c>
      <c r="Z175" s="35">
        <v>0</v>
      </c>
      <c r="AA175" s="35">
        <v>0</v>
      </c>
      <c r="AB175" s="35">
        <v>0</v>
      </c>
      <c r="AC175" s="35">
        <v>0</v>
      </c>
      <c r="AD175" s="35">
        <v>0</v>
      </c>
      <c r="AE175" s="35">
        <v>0</v>
      </c>
      <c r="AF175" s="35">
        <v>0</v>
      </c>
      <c r="AH175" s="34" t="s">
        <v>5377</v>
      </c>
      <c r="AI175" s="34">
        <f t="shared" ca="1" si="29"/>
        <v>0.56770833333299997</v>
      </c>
      <c r="AJ175" s="34">
        <f t="shared" ca="1" si="29"/>
        <v>0.30164533820799999</v>
      </c>
      <c r="AK175" s="34">
        <f t="shared" ca="1" si="29"/>
        <v>0.69868173257999999</v>
      </c>
      <c r="AL175" s="34">
        <f t="shared" ca="1" si="29"/>
        <v>0.68580715059599995</v>
      </c>
      <c r="AM175" s="34">
        <f t="shared" ca="1" si="29"/>
        <v>0.55498721227600001</v>
      </c>
      <c r="AN175" s="34">
        <f t="shared" ca="1" si="29"/>
        <v>0.41391509434000001</v>
      </c>
      <c r="AO175" s="34">
        <f t="shared" ca="1" si="29"/>
        <v>0.22492163009400001</v>
      </c>
      <c r="AP175" s="34">
        <f t="shared" ca="1" si="29"/>
        <v>0.27220863895699998</v>
      </c>
      <c r="AQ175" s="34">
        <f t="shared" ca="1" si="29"/>
        <v>0.34015069967700001</v>
      </c>
      <c r="AR175" s="34">
        <f t="shared" ca="1" si="29"/>
        <v>0.424953095685</v>
      </c>
      <c r="AS175" s="34">
        <f t="shared" ca="1" si="29"/>
        <v>0.34410217881299998</v>
      </c>
      <c r="AT175" s="34">
        <f t="shared" ca="1" si="29"/>
        <v>0.36866010597999999</v>
      </c>
      <c r="AU175" s="34">
        <f t="shared" ca="1" si="29"/>
        <v>0.52427184465999999</v>
      </c>
      <c r="AV175" s="34">
        <f t="shared" ca="1" si="29"/>
        <v>0.60557432432400005</v>
      </c>
      <c r="AW175" s="26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</row>
    <row r="176" spans="1:64" ht="16.5" thickBot="1" x14ac:dyDescent="0.3">
      <c r="A176" s="34" t="s">
        <v>5378</v>
      </c>
      <c r="B176" s="56">
        <v>1432</v>
      </c>
      <c r="C176" s="56">
        <v>1924</v>
      </c>
      <c r="D176" s="56">
        <v>1603</v>
      </c>
      <c r="E176" s="56">
        <v>1127</v>
      </c>
      <c r="F176" s="56">
        <v>1792</v>
      </c>
      <c r="G176" s="56">
        <v>1201</v>
      </c>
      <c r="H176" s="69">
        <v>1920</v>
      </c>
      <c r="I176" s="56">
        <v>2278</v>
      </c>
      <c r="J176" s="56">
        <v>2018</v>
      </c>
      <c r="K176" s="56">
        <v>1702</v>
      </c>
      <c r="L176" s="56">
        <v>2162</v>
      </c>
      <c r="M176" s="56">
        <v>1833</v>
      </c>
      <c r="N176" s="56">
        <v>2104</v>
      </c>
      <c r="O176" s="56">
        <v>1820</v>
      </c>
      <c r="P176" s="26"/>
      <c r="Q176" s="40" t="s">
        <v>5198</v>
      </c>
      <c r="R176" s="40" t="s">
        <v>52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  <c r="Z176" s="41">
        <v>0</v>
      </c>
      <c r="AA176" s="41">
        <v>0</v>
      </c>
      <c r="AB176" s="41">
        <v>0</v>
      </c>
      <c r="AC176" s="41">
        <v>0</v>
      </c>
      <c r="AD176" s="41">
        <v>0</v>
      </c>
      <c r="AE176" s="41">
        <v>0</v>
      </c>
      <c r="AF176" s="41">
        <v>0</v>
      </c>
      <c r="AH176" s="34" t="s">
        <v>5378</v>
      </c>
      <c r="AI176" s="34">
        <f t="shared" ca="1" si="29"/>
        <v>0.58798882681599995</v>
      </c>
      <c r="AJ176" s="34">
        <f t="shared" ca="1" si="29"/>
        <v>0.37993762993800001</v>
      </c>
      <c r="AK176" s="34">
        <f t="shared" ca="1" si="29"/>
        <v>0.68184653774199999</v>
      </c>
      <c r="AL176" s="34">
        <f t="shared" ca="1" si="29"/>
        <v>0.64063886424100003</v>
      </c>
      <c r="AM176" s="34">
        <f t="shared" ca="1" si="29"/>
        <v>0.35546875</v>
      </c>
      <c r="AN176" s="34">
        <f t="shared" ca="1" si="29"/>
        <v>0.17069109075800001</v>
      </c>
      <c r="AO176" s="34">
        <f t="shared" ca="1" si="29"/>
        <v>0.29010416666700001</v>
      </c>
      <c r="AP176" s="34">
        <f t="shared" ca="1" si="29"/>
        <v>0.39552238806000001</v>
      </c>
      <c r="AQ176" s="34">
        <f t="shared" ca="1" si="29"/>
        <v>0.44598612487599998</v>
      </c>
      <c r="AR176" s="34">
        <f t="shared" ca="1" si="29"/>
        <v>0.55992949471200004</v>
      </c>
      <c r="AS176" s="34">
        <f t="shared" ca="1" si="29"/>
        <v>0.46762257169299998</v>
      </c>
      <c r="AT176" s="34">
        <f t="shared" ca="1" si="29"/>
        <v>0.41953082378599998</v>
      </c>
      <c r="AU176" s="34">
        <f t="shared" ca="1" si="29"/>
        <v>0.50237642585599995</v>
      </c>
      <c r="AV176" s="34">
        <f t="shared" ca="1" si="29"/>
        <v>0.55329670329699998</v>
      </c>
      <c r="AW176" s="2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</row>
    <row r="177" spans="1:64" ht="15.75" x14ac:dyDescent="0.25">
      <c r="A177" s="34" t="s">
        <v>5379</v>
      </c>
      <c r="B177" s="56">
        <v>1577</v>
      </c>
      <c r="C177" s="56">
        <v>1831</v>
      </c>
      <c r="D177" s="56">
        <v>2273</v>
      </c>
      <c r="E177" s="56">
        <v>1449</v>
      </c>
      <c r="F177" s="56">
        <v>1961</v>
      </c>
      <c r="G177" s="56">
        <v>1285</v>
      </c>
      <c r="H177" s="69">
        <v>2345</v>
      </c>
      <c r="I177" s="56">
        <v>2257</v>
      </c>
      <c r="J177" s="56">
        <v>2289</v>
      </c>
      <c r="K177" s="56">
        <v>1947</v>
      </c>
      <c r="L177" s="56">
        <v>2463</v>
      </c>
      <c r="M177" s="56">
        <v>2295</v>
      </c>
      <c r="N177" s="56">
        <v>2437</v>
      </c>
      <c r="O177" s="56">
        <v>1916</v>
      </c>
      <c r="P177" s="26"/>
      <c r="Q177" s="8" t="s">
        <v>5200</v>
      </c>
      <c r="R177" s="8" t="s">
        <v>5054</v>
      </c>
      <c r="S177" s="35">
        <v>0.17527862208700001</v>
      </c>
      <c r="T177" s="35">
        <v>0.45079248064900002</v>
      </c>
      <c r="U177" s="35">
        <v>0.19170545916199999</v>
      </c>
      <c r="V177" s="35">
        <v>0.28613861386099998</v>
      </c>
      <c r="W177" s="35">
        <v>0.72606837606800001</v>
      </c>
      <c r="X177" s="35">
        <v>0.89311506981199995</v>
      </c>
      <c r="Y177" s="35">
        <v>0.60244557112999997</v>
      </c>
      <c r="Z177" s="35">
        <v>0.44820512820500003</v>
      </c>
      <c r="AA177" s="35">
        <v>0.34839203675300001</v>
      </c>
      <c r="AB177" s="35">
        <v>0.52410335518700002</v>
      </c>
      <c r="AC177" s="35">
        <v>0.64594209776900002</v>
      </c>
      <c r="AD177" s="35">
        <v>0.30396825396799998</v>
      </c>
      <c r="AE177" s="35">
        <v>0.193232413179</v>
      </c>
      <c r="AF177" s="35">
        <v>0.18087763110999999</v>
      </c>
      <c r="AH177" s="34" t="s">
        <v>5379</v>
      </c>
      <c r="AI177" s="34">
        <f t="shared" ca="1" si="29"/>
        <v>0.55865567533299998</v>
      </c>
      <c r="AJ177" s="34">
        <f t="shared" ca="1" si="29"/>
        <v>0.348443473512</v>
      </c>
      <c r="AK177" s="34">
        <f t="shared" ca="1" si="29"/>
        <v>0.64848218213800002</v>
      </c>
      <c r="AL177" s="34">
        <f t="shared" ca="1" si="29"/>
        <v>0.60110420980000001</v>
      </c>
      <c r="AM177" s="34">
        <f t="shared" ca="1" si="29"/>
        <v>0.417134115247</v>
      </c>
      <c r="AN177" s="34">
        <f t="shared" ca="1" si="29"/>
        <v>0.23891050583699999</v>
      </c>
      <c r="AO177" s="34">
        <f t="shared" ca="1" si="29"/>
        <v>0.19786780383800001</v>
      </c>
      <c r="AP177" s="34">
        <f t="shared" ca="1" si="29"/>
        <v>0.25210456358</v>
      </c>
      <c r="AQ177" s="34">
        <f t="shared" ca="1" si="29"/>
        <v>0.32415902140699998</v>
      </c>
      <c r="AR177" s="34">
        <f t="shared" ca="1" si="29"/>
        <v>0.27015921931199999</v>
      </c>
      <c r="AS177" s="34">
        <f t="shared" ca="1" si="29"/>
        <v>0.19082419813199999</v>
      </c>
      <c r="AT177" s="34">
        <f t="shared" ca="1" si="29"/>
        <v>0.40087145969499999</v>
      </c>
      <c r="AU177" s="34">
        <f t="shared" ca="1" si="29"/>
        <v>0.45506770619600001</v>
      </c>
      <c r="AV177" s="34">
        <f t="shared" ca="1" si="29"/>
        <v>0.61847599164900002</v>
      </c>
      <c r="AW177" s="26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</row>
    <row r="178" spans="1:64" ht="15.75" x14ac:dyDescent="0.25">
      <c r="A178" s="34" t="s">
        <v>5380</v>
      </c>
      <c r="B178" s="56">
        <v>424</v>
      </c>
      <c r="C178" s="56">
        <v>530</v>
      </c>
      <c r="D178" s="56">
        <v>733</v>
      </c>
      <c r="E178" s="56">
        <v>350</v>
      </c>
      <c r="F178" s="56">
        <v>588</v>
      </c>
      <c r="G178" s="56">
        <v>347</v>
      </c>
      <c r="H178" s="69">
        <v>854</v>
      </c>
      <c r="I178" s="56">
        <v>725</v>
      </c>
      <c r="J178" s="56">
        <v>413</v>
      </c>
      <c r="K178" s="56">
        <v>566</v>
      </c>
      <c r="L178" s="56">
        <v>753</v>
      </c>
      <c r="M178" s="56">
        <v>690</v>
      </c>
      <c r="N178" s="56">
        <v>734</v>
      </c>
      <c r="O178" s="56">
        <v>856</v>
      </c>
      <c r="P178" s="26"/>
      <c r="Q178" s="8" t="s">
        <v>5200</v>
      </c>
      <c r="R178" s="8" t="s">
        <v>5056</v>
      </c>
      <c r="S178" s="35">
        <v>0</v>
      </c>
      <c r="T178" s="35">
        <v>3.68595650571E-4</v>
      </c>
      <c r="U178" s="35">
        <v>4.2319085907700001E-4</v>
      </c>
      <c r="V178" s="35">
        <v>4.9504950495000001E-4</v>
      </c>
      <c r="W178" s="35">
        <v>0</v>
      </c>
      <c r="X178" s="35">
        <v>4.8146364949399999E-4</v>
      </c>
      <c r="Y178" s="35">
        <v>0</v>
      </c>
      <c r="Z178" s="35">
        <v>0</v>
      </c>
      <c r="AA178" s="35">
        <v>0</v>
      </c>
      <c r="AB178" s="35">
        <v>3.8565368299300001E-4</v>
      </c>
      <c r="AC178" s="35">
        <v>2.3730422401499999E-4</v>
      </c>
      <c r="AD178" s="35">
        <v>3.9682539682500001E-4</v>
      </c>
      <c r="AE178" s="35">
        <v>0</v>
      </c>
      <c r="AF178" s="35">
        <v>3.5676061362799999E-4</v>
      </c>
      <c r="AH178" s="34" t="s">
        <v>5380</v>
      </c>
      <c r="AI178" s="34">
        <f t="shared" ca="1" si="29"/>
        <v>0.50471698113200003</v>
      </c>
      <c r="AJ178" s="34">
        <f t="shared" ca="1" si="29"/>
        <v>0.55094339622599997</v>
      </c>
      <c r="AK178" s="34">
        <f t="shared" ca="1" si="29"/>
        <v>0.61391541609800004</v>
      </c>
      <c r="AL178" s="34">
        <f t="shared" ca="1" si="29"/>
        <v>0.55714285714300005</v>
      </c>
      <c r="AM178" s="34">
        <f t="shared" ca="1" si="29"/>
        <v>0.44897959183699998</v>
      </c>
      <c r="AN178" s="34">
        <f t="shared" ca="1" si="29"/>
        <v>0.26512968299700002</v>
      </c>
      <c r="AO178" s="34">
        <f t="shared" ca="1" si="29"/>
        <v>0.37822014051500003</v>
      </c>
      <c r="AP178" s="34">
        <f t="shared" ca="1" si="29"/>
        <v>0.50482758620699997</v>
      </c>
      <c r="AQ178" s="34">
        <f t="shared" ca="1" si="29"/>
        <v>0.58353510895899996</v>
      </c>
      <c r="AR178" s="34">
        <f t="shared" ca="1" si="29"/>
        <v>0.51943462897500003</v>
      </c>
      <c r="AS178" s="34">
        <f t="shared" ca="1" si="29"/>
        <v>0.38645418326699998</v>
      </c>
      <c r="AT178" s="34">
        <f t="shared" ca="1" si="29"/>
        <v>0.37391304347799997</v>
      </c>
      <c r="AU178" s="34">
        <f t="shared" ca="1" si="29"/>
        <v>0.43460490463200002</v>
      </c>
      <c r="AV178" s="34">
        <f t="shared" ca="1" si="29"/>
        <v>0.51285046728999995</v>
      </c>
      <c r="AW178" s="26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</row>
    <row r="179" spans="1:64" ht="15.75" x14ac:dyDescent="0.25">
      <c r="A179" s="34" t="s">
        <v>5381</v>
      </c>
      <c r="B179" s="56">
        <v>827</v>
      </c>
      <c r="C179" s="56">
        <v>1015</v>
      </c>
      <c r="D179" s="56">
        <v>769</v>
      </c>
      <c r="E179" s="56">
        <v>827</v>
      </c>
      <c r="F179" s="56">
        <v>958</v>
      </c>
      <c r="G179" s="56">
        <v>833</v>
      </c>
      <c r="H179" s="69">
        <v>1218</v>
      </c>
      <c r="I179" s="56">
        <v>1071</v>
      </c>
      <c r="J179" s="56">
        <v>1001</v>
      </c>
      <c r="K179" s="56">
        <v>871</v>
      </c>
      <c r="L179" s="56">
        <v>1493</v>
      </c>
      <c r="M179" s="56">
        <v>852</v>
      </c>
      <c r="N179" s="56">
        <v>1096</v>
      </c>
      <c r="O179" s="56">
        <v>1000</v>
      </c>
      <c r="P179" s="26"/>
      <c r="Q179" s="8" t="s">
        <v>5200</v>
      </c>
      <c r="R179" s="8" t="s">
        <v>5058</v>
      </c>
      <c r="S179" s="35">
        <v>0</v>
      </c>
      <c r="T179" s="35">
        <v>3.68595650571E-4</v>
      </c>
      <c r="U179" s="35">
        <v>4.2319085907700001E-4</v>
      </c>
      <c r="V179" s="35">
        <v>0</v>
      </c>
      <c r="W179" s="35">
        <v>8.5470085470099998E-4</v>
      </c>
      <c r="X179" s="35">
        <v>4.8146364949399999E-4</v>
      </c>
      <c r="Y179" s="35">
        <v>0</v>
      </c>
      <c r="Z179" s="35">
        <v>0</v>
      </c>
      <c r="AA179" s="35">
        <v>0</v>
      </c>
      <c r="AB179" s="35">
        <v>0</v>
      </c>
      <c r="AC179" s="35">
        <v>2.3730422401499999E-4</v>
      </c>
      <c r="AD179" s="35">
        <v>0</v>
      </c>
      <c r="AE179" s="35">
        <v>4.45235975067E-4</v>
      </c>
      <c r="AF179" s="35">
        <v>3.5676061362799999E-4</v>
      </c>
      <c r="AH179" s="34" t="s">
        <v>5381</v>
      </c>
      <c r="AI179" s="34">
        <f t="shared" ca="1" si="29"/>
        <v>0.54050785973399995</v>
      </c>
      <c r="AJ179" s="34">
        <f t="shared" ca="1" si="29"/>
        <v>0.29852216748799998</v>
      </c>
      <c r="AK179" s="34">
        <f t="shared" ca="1" si="29"/>
        <v>0.74512353706099999</v>
      </c>
      <c r="AL179" s="34">
        <f t="shared" ca="1" si="29"/>
        <v>0.66989117291400002</v>
      </c>
      <c r="AM179" s="34">
        <f t="shared" ca="1" si="29"/>
        <v>0.59394572025100001</v>
      </c>
      <c r="AN179" s="34">
        <f t="shared" ca="1" si="29"/>
        <v>0.48859543817500001</v>
      </c>
      <c r="AO179" s="34">
        <f t="shared" ca="1" si="29"/>
        <v>0.15270935960599999</v>
      </c>
      <c r="AP179" s="34">
        <f t="shared" ca="1" si="29"/>
        <v>0.17273576097099999</v>
      </c>
      <c r="AQ179" s="34">
        <f t="shared" ca="1" si="29"/>
        <v>0.207792207792</v>
      </c>
      <c r="AR179" s="34">
        <f t="shared" ca="1" si="29"/>
        <v>0.20665901262899999</v>
      </c>
      <c r="AS179" s="34">
        <f t="shared" ca="1" si="29"/>
        <v>0.148024112525</v>
      </c>
      <c r="AT179" s="34">
        <f t="shared" ca="1" si="29"/>
        <v>0.36854460093899999</v>
      </c>
      <c r="AU179" s="34">
        <f t="shared" ca="1" si="29"/>
        <v>0.51916058394200004</v>
      </c>
      <c r="AV179" s="34">
        <f t="shared" ca="1" si="29"/>
        <v>0.60899999999999999</v>
      </c>
      <c r="AW179" s="26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</row>
    <row r="180" spans="1:64" ht="15.75" x14ac:dyDescent="0.25">
      <c r="A180" s="34" t="s">
        <v>5382</v>
      </c>
      <c r="B180" s="56">
        <v>2071</v>
      </c>
      <c r="C180" s="56">
        <v>2178</v>
      </c>
      <c r="D180" s="56">
        <v>2160</v>
      </c>
      <c r="E180" s="56">
        <v>1802</v>
      </c>
      <c r="F180" s="56">
        <v>1888</v>
      </c>
      <c r="G180" s="56">
        <v>1334</v>
      </c>
      <c r="H180" s="69">
        <v>2593</v>
      </c>
      <c r="I180" s="56">
        <v>2191</v>
      </c>
      <c r="J180" s="56">
        <v>1775</v>
      </c>
      <c r="K180" s="56">
        <v>1828</v>
      </c>
      <c r="L180" s="56">
        <v>2803</v>
      </c>
      <c r="M180" s="56">
        <v>2401</v>
      </c>
      <c r="N180" s="56">
        <v>2341</v>
      </c>
      <c r="O180" s="56">
        <v>2299</v>
      </c>
      <c r="P180" s="26"/>
      <c r="Q180" s="8" t="s">
        <v>5200</v>
      </c>
      <c r="R180" s="8" t="s">
        <v>5060</v>
      </c>
      <c r="S180" s="35">
        <v>0.82472137791300004</v>
      </c>
      <c r="T180" s="35">
        <v>0.54847032804999996</v>
      </c>
      <c r="U180" s="35">
        <v>0.80744815912000001</v>
      </c>
      <c r="V180" s="35">
        <v>0.71336633663399995</v>
      </c>
      <c r="W180" s="35">
        <v>0.27307692307699999</v>
      </c>
      <c r="X180" s="35">
        <v>0.105922002889</v>
      </c>
      <c r="Y180" s="35">
        <v>0.39755442886999998</v>
      </c>
      <c r="Z180" s="35">
        <v>0.55179487179499997</v>
      </c>
      <c r="AA180" s="35">
        <v>0.65160796324699999</v>
      </c>
      <c r="AB180" s="35">
        <v>0.47551099113</v>
      </c>
      <c r="AC180" s="35">
        <v>0.35358329378300002</v>
      </c>
      <c r="AD180" s="35">
        <v>0.69563492063499999</v>
      </c>
      <c r="AE180" s="35">
        <v>0.80632235084600001</v>
      </c>
      <c r="AF180" s="35">
        <v>0.81840884766300004</v>
      </c>
      <c r="AH180" s="34" t="s">
        <v>5382</v>
      </c>
      <c r="AI180" s="34">
        <f t="shared" ca="1" si="29"/>
        <v>0.63109608884599999</v>
      </c>
      <c r="AJ180" s="34">
        <f t="shared" ca="1" si="29"/>
        <v>0.34940312213000002</v>
      </c>
      <c r="AK180" s="34">
        <f t="shared" ca="1" si="29"/>
        <v>0.63101851851900004</v>
      </c>
      <c r="AL180" s="34">
        <f t="shared" ca="1" si="29"/>
        <v>0.61986681465000004</v>
      </c>
      <c r="AM180" s="34">
        <f t="shared" ca="1" si="29"/>
        <v>0.42584745762699999</v>
      </c>
      <c r="AN180" s="34">
        <f t="shared" ca="1" si="29"/>
        <v>0.265367316342</v>
      </c>
      <c r="AO180" s="34">
        <f t="shared" ca="1" si="29"/>
        <v>0.190898573081</v>
      </c>
      <c r="AP180" s="34">
        <f t="shared" ca="1" si="29"/>
        <v>0.27476038338699998</v>
      </c>
      <c r="AQ180" s="34">
        <f t="shared" ca="1" si="29"/>
        <v>0.32619718309899998</v>
      </c>
      <c r="AR180" s="34">
        <f t="shared" ca="1" si="29"/>
        <v>0.29978118161900003</v>
      </c>
      <c r="AS180" s="34">
        <f t="shared" ca="1" si="29"/>
        <v>0.2015697467</v>
      </c>
      <c r="AT180" s="34">
        <f t="shared" ca="1" si="29"/>
        <v>0.41690962099099999</v>
      </c>
      <c r="AU180" s="34">
        <f t="shared" ca="1" si="29"/>
        <v>0.53481418197399999</v>
      </c>
      <c r="AV180" s="34">
        <f t="shared" ca="1" si="29"/>
        <v>0.67072640278399998</v>
      </c>
      <c r="AW180" s="26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</row>
    <row r="181" spans="1:64" ht="15.75" x14ac:dyDescent="0.25">
      <c r="A181" s="34" t="s">
        <v>5383</v>
      </c>
      <c r="B181" s="56">
        <v>2828</v>
      </c>
      <c r="C181" s="56">
        <v>3589</v>
      </c>
      <c r="D181" s="56">
        <v>3699</v>
      </c>
      <c r="E181" s="56">
        <v>2403</v>
      </c>
      <c r="F181" s="56">
        <v>3712</v>
      </c>
      <c r="G181" s="56">
        <v>2561</v>
      </c>
      <c r="H181" s="69">
        <v>4106</v>
      </c>
      <c r="I181" s="56">
        <v>3879</v>
      </c>
      <c r="J181" s="56">
        <v>3795</v>
      </c>
      <c r="K181" s="56">
        <v>3362</v>
      </c>
      <c r="L181" s="56">
        <v>3910</v>
      </c>
      <c r="M181" s="56">
        <v>3641</v>
      </c>
      <c r="N181" s="56">
        <v>3518</v>
      </c>
      <c r="O181" s="56">
        <v>4110</v>
      </c>
      <c r="P181" s="26"/>
      <c r="Q181" s="8" t="s">
        <v>5200</v>
      </c>
      <c r="R181" s="8" t="s">
        <v>4973</v>
      </c>
      <c r="S181" s="35">
        <v>0</v>
      </c>
      <c r="T181" s="35">
        <v>0</v>
      </c>
      <c r="U181" s="35">
        <v>0</v>
      </c>
      <c r="V181" s="35">
        <v>0</v>
      </c>
      <c r="W181" s="35">
        <v>0</v>
      </c>
      <c r="X181" s="35">
        <v>0</v>
      </c>
      <c r="Y181" s="35">
        <v>0</v>
      </c>
      <c r="Z181" s="35">
        <v>0</v>
      </c>
      <c r="AA181" s="35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0</v>
      </c>
      <c r="AH181" s="34" t="s">
        <v>5383</v>
      </c>
      <c r="AI181" s="34">
        <f t="shared" ca="1" si="29"/>
        <v>0.70650636492200003</v>
      </c>
      <c r="AJ181" s="34">
        <f t="shared" ca="1" si="29"/>
        <v>0.48397882418499999</v>
      </c>
      <c r="AK181" s="34">
        <f t="shared" ca="1" si="29"/>
        <v>0.73046769397099998</v>
      </c>
      <c r="AL181" s="34">
        <f t="shared" ca="1" si="29"/>
        <v>0.67374115688699998</v>
      </c>
      <c r="AM181" s="34">
        <f t="shared" ca="1" si="29"/>
        <v>0.45528017241399998</v>
      </c>
      <c r="AN181" s="34">
        <f t="shared" ca="1" si="29"/>
        <v>0.29597813354199998</v>
      </c>
      <c r="AO181" s="34">
        <f t="shared" ca="1" si="29"/>
        <v>0.336824159766</v>
      </c>
      <c r="AP181" s="34">
        <f t="shared" ca="1" si="29"/>
        <v>0.474349059036</v>
      </c>
      <c r="AQ181" s="34">
        <f t="shared" ca="1" si="29"/>
        <v>0.55283267457200003</v>
      </c>
      <c r="AR181" s="34">
        <f t="shared" ca="1" si="29"/>
        <v>0.47114812611500001</v>
      </c>
      <c r="AS181" s="34">
        <f t="shared" ca="1" si="29"/>
        <v>0.337340153453</v>
      </c>
      <c r="AT181" s="34">
        <f t="shared" ca="1" si="29"/>
        <v>0.51881351277099996</v>
      </c>
      <c r="AU181" s="34">
        <f t="shared" ca="1" si="29"/>
        <v>0.592666287663</v>
      </c>
      <c r="AV181" s="34">
        <f t="shared" ca="1" si="29"/>
        <v>0.65206812652099999</v>
      </c>
      <c r="AW181" s="26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</row>
    <row r="182" spans="1:64" ht="16.5" thickBot="1" x14ac:dyDescent="0.3">
      <c r="A182" s="34" t="s">
        <v>5384</v>
      </c>
      <c r="B182" s="56">
        <v>2811</v>
      </c>
      <c r="C182" s="56">
        <v>3706</v>
      </c>
      <c r="D182" s="56">
        <v>3772</v>
      </c>
      <c r="E182" s="56">
        <v>2541</v>
      </c>
      <c r="F182" s="56">
        <v>3827</v>
      </c>
      <c r="G182" s="56">
        <v>2560</v>
      </c>
      <c r="H182" s="69">
        <v>4225</v>
      </c>
      <c r="I182" s="56">
        <v>4057</v>
      </c>
      <c r="J182" s="56">
        <v>3997</v>
      </c>
      <c r="K182" s="56">
        <v>3556</v>
      </c>
      <c r="L182" s="56">
        <v>4553</v>
      </c>
      <c r="M182" s="56">
        <v>4101</v>
      </c>
      <c r="N182" s="56">
        <v>3769</v>
      </c>
      <c r="O182" s="56">
        <v>4413</v>
      </c>
      <c r="P182" s="26"/>
      <c r="Q182" s="40" t="s">
        <v>5200</v>
      </c>
      <c r="R182" s="40" t="s">
        <v>52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  <c r="Z182" s="41">
        <v>0</v>
      </c>
      <c r="AA182" s="41">
        <v>0</v>
      </c>
      <c r="AB182" s="41">
        <v>0</v>
      </c>
      <c r="AC182" s="41">
        <v>0</v>
      </c>
      <c r="AD182" s="41">
        <v>0</v>
      </c>
      <c r="AE182" s="41">
        <v>0</v>
      </c>
      <c r="AF182" s="41">
        <v>0</v>
      </c>
      <c r="AH182" s="34" t="s">
        <v>5384</v>
      </c>
      <c r="AI182" s="34">
        <f t="shared" ca="1" si="29"/>
        <v>0.66773390252599996</v>
      </c>
      <c r="AJ182" s="34">
        <f t="shared" ca="1" si="29"/>
        <v>0.72746896923899995</v>
      </c>
      <c r="AK182" s="34">
        <f t="shared" ca="1" si="29"/>
        <v>0.70784729586399997</v>
      </c>
      <c r="AL182" s="34">
        <f t="shared" ca="1" si="29"/>
        <v>0.68595041322299999</v>
      </c>
      <c r="AM182" s="34">
        <f t="shared" ca="1" si="29"/>
        <v>0.387248497518</v>
      </c>
      <c r="AN182" s="34">
        <f t="shared" ca="1" si="29"/>
        <v>0.23828125</v>
      </c>
      <c r="AO182" s="34">
        <f t="shared" ca="1" si="29"/>
        <v>0.66390532544400005</v>
      </c>
      <c r="AP182" s="34">
        <f t="shared" ca="1" si="29"/>
        <v>0.76164653685000006</v>
      </c>
      <c r="AQ182" s="34">
        <f t="shared" ca="1" si="29"/>
        <v>0.82837127845900005</v>
      </c>
      <c r="AR182" s="34">
        <f t="shared" ca="1" si="29"/>
        <v>0.74746906636699995</v>
      </c>
      <c r="AS182" s="34">
        <f t="shared" ca="1" si="29"/>
        <v>0.56665934548600005</v>
      </c>
      <c r="AT182" s="34">
        <f t="shared" ca="1" si="29"/>
        <v>0.46793465008500001</v>
      </c>
      <c r="AU182" s="34">
        <f t="shared" ca="1" si="29"/>
        <v>0.523215707084</v>
      </c>
      <c r="AV182" s="34">
        <f t="shared" ca="1" si="29"/>
        <v>0.58690233401299996</v>
      </c>
      <c r="AW182" s="26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</row>
    <row r="183" spans="1:64" ht="15.75" x14ac:dyDescent="0.25">
      <c r="A183" s="34" t="s">
        <v>5385</v>
      </c>
      <c r="B183" s="56">
        <v>1291</v>
      </c>
      <c r="C183" s="56">
        <v>1682</v>
      </c>
      <c r="D183" s="56">
        <v>1534</v>
      </c>
      <c r="E183" s="56">
        <v>1052</v>
      </c>
      <c r="F183" s="56">
        <v>1515</v>
      </c>
      <c r="G183" s="56">
        <v>1361</v>
      </c>
      <c r="H183" s="69">
        <v>1979</v>
      </c>
      <c r="I183" s="56">
        <v>2236</v>
      </c>
      <c r="J183" s="56">
        <v>2108</v>
      </c>
      <c r="K183" s="56">
        <v>1943</v>
      </c>
      <c r="L183" s="56">
        <v>2238</v>
      </c>
      <c r="M183" s="56">
        <v>1933</v>
      </c>
      <c r="N183" s="56">
        <v>1824</v>
      </c>
      <c r="O183" s="56">
        <v>1707</v>
      </c>
      <c r="P183" s="26"/>
      <c r="Q183" s="8" t="s">
        <v>5202</v>
      </c>
      <c r="R183" s="8" t="s">
        <v>5054</v>
      </c>
      <c r="S183" s="35">
        <v>0.20905391658200001</v>
      </c>
      <c r="T183" s="35">
        <v>0.20635514018699999</v>
      </c>
      <c r="U183" s="35">
        <v>0.14247311828000001</v>
      </c>
      <c r="V183" s="35">
        <v>0.213309024613</v>
      </c>
      <c r="W183" s="35">
        <v>0.73209269662900001</v>
      </c>
      <c r="X183" s="35">
        <v>0.87560843699299995</v>
      </c>
      <c r="Y183" s="35">
        <v>0.13919052319799999</v>
      </c>
      <c r="Z183" s="35">
        <v>7.4352548036799998E-2</v>
      </c>
      <c r="AA183" s="35">
        <v>6.3957863054900005E-2</v>
      </c>
      <c r="AB183" s="35">
        <v>0.15242881072</v>
      </c>
      <c r="AC183" s="35">
        <v>0.28011117974100003</v>
      </c>
      <c r="AD183" s="35">
        <v>0.283172720534</v>
      </c>
      <c r="AE183" s="35">
        <v>0.25358680057400002</v>
      </c>
      <c r="AF183" s="35">
        <v>0.17716390423600001</v>
      </c>
      <c r="AH183" s="34" t="s">
        <v>5385</v>
      </c>
      <c r="AI183" s="34">
        <f t="shared" ca="1" si="29"/>
        <v>0.71804802478700003</v>
      </c>
      <c r="AJ183" s="34">
        <f t="shared" ca="1" si="29"/>
        <v>0.41973840665899997</v>
      </c>
      <c r="AK183" s="34">
        <f t="shared" ca="1" si="29"/>
        <v>0.81812255541099999</v>
      </c>
      <c r="AL183" s="34">
        <f t="shared" ca="1" si="29"/>
        <v>0.76901140684400004</v>
      </c>
      <c r="AM183" s="34">
        <f t="shared" ca="1" si="29"/>
        <v>0.68976897689799999</v>
      </c>
      <c r="AN183" s="34">
        <f t="shared" ca="1" si="29"/>
        <v>0.50257163850099995</v>
      </c>
      <c r="AO183" s="34">
        <f t="shared" ca="1" si="29"/>
        <v>0.23900960080799999</v>
      </c>
      <c r="AP183" s="34">
        <f t="shared" ca="1" si="29"/>
        <v>0.30366726297000002</v>
      </c>
      <c r="AQ183" s="34">
        <f t="shared" ca="1" si="29"/>
        <v>0.375711574953</v>
      </c>
      <c r="AR183" s="34">
        <f t="shared" ca="1" si="29"/>
        <v>0.34225424601100002</v>
      </c>
      <c r="AS183" s="34">
        <f t="shared" ca="1" si="29"/>
        <v>0.239946380697</v>
      </c>
      <c r="AT183" s="34">
        <f t="shared" ca="1" si="29"/>
        <v>0.508535954475</v>
      </c>
      <c r="AU183" s="34">
        <f t="shared" ca="1" si="29"/>
        <v>0.662280701754</v>
      </c>
      <c r="AV183" s="34">
        <f t="shared" ca="1" si="29"/>
        <v>0.72407732864700003</v>
      </c>
      <c r="AW183" s="26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</row>
    <row r="184" spans="1:64" ht="15.75" x14ac:dyDescent="0.25">
      <c r="A184" s="34" t="s">
        <v>5386</v>
      </c>
      <c r="B184" s="56">
        <v>3228</v>
      </c>
      <c r="C184" s="56">
        <v>4392</v>
      </c>
      <c r="D184" s="56">
        <v>3911</v>
      </c>
      <c r="E184" s="56">
        <v>3176</v>
      </c>
      <c r="F184" s="56">
        <v>3719</v>
      </c>
      <c r="G184" s="56">
        <v>3138</v>
      </c>
      <c r="H184" s="69">
        <v>5114</v>
      </c>
      <c r="I184" s="56">
        <v>5059</v>
      </c>
      <c r="J184" s="56">
        <v>4750</v>
      </c>
      <c r="K184" s="56">
        <v>4374</v>
      </c>
      <c r="L184" s="56">
        <v>6269</v>
      </c>
      <c r="M184" s="56">
        <v>4809</v>
      </c>
      <c r="N184" s="56">
        <v>4533</v>
      </c>
      <c r="O184" s="56">
        <v>4185</v>
      </c>
      <c r="P184" s="26"/>
      <c r="Q184" s="8" t="s">
        <v>5202</v>
      </c>
      <c r="R184" s="8" t="s">
        <v>5056</v>
      </c>
      <c r="S184" s="35">
        <v>0</v>
      </c>
      <c r="T184" s="35">
        <v>0</v>
      </c>
      <c r="U184" s="35">
        <v>3.8402457757300001E-4</v>
      </c>
      <c r="V184" s="35">
        <v>0</v>
      </c>
      <c r="W184" s="35">
        <v>0</v>
      </c>
      <c r="X184" s="35">
        <v>0</v>
      </c>
      <c r="Y184" s="35">
        <v>0</v>
      </c>
      <c r="Z184" s="35">
        <v>0</v>
      </c>
      <c r="AA184" s="35">
        <v>3.76222723853E-4</v>
      </c>
      <c r="AB184" s="35">
        <v>4.1876046901199998E-4</v>
      </c>
      <c r="AC184" s="35">
        <v>3.08832612724E-4</v>
      </c>
      <c r="AD184" s="35">
        <v>0</v>
      </c>
      <c r="AE184" s="35">
        <v>0</v>
      </c>
      <c r="AF184" s="35">
        <v>0</v>
      </c>
      <c r="AH184" s="34" t="s">
        <v>5386</v>
      </c>
      <c r="AI184" s="34">
        <f t="shared" ca="1" si="29"/>
        <v>0.74628252788100002</v>
      </c>
      <c r="AJ184" s="34">
        <f t="shared" ca="1" si="29"/>
        <v>0.52390710382500005</v>
      </c>
      <c r="AK184" s="34">
        <f t="shared" ca="1" si="29"/>
        <v>0.74456660700599997</v>
      </c>
      <c r="AL184" s="34">
        <f t="shared" ca="1" si="29"/>
        <v>0.71032745591900004</v>
      </c>
      <c r="AM184" s="34">
        <f t="shared" ca="1" si="29"/>
        <v>0.30599623554700001</v>
      </c>
      <c r="AN184" s="34">
        <f t="shared" ca="1" si="29"/>
        <v>0.172721478649</v>
      </c>
      <c r="AO184" s="34">
        <f t="shared" ca="1" si="29"/>
        <v>0.37368009386000001</v>
      </c>
      <c r="AP184" s="34">
        <f t="shared" ca="1" si="29"/>
        <v>0.51136588258500004</v>
      </c>
      <c r="AQ184" s="34">
        <f t="shared" ca="1" si="29"/>
        <v>0.60484210526299997</v>
      </c>
      <c r="AR184" s="34">
        <f t="shared" ca="1" si="29"/>
        <v>0.53200731595799999</v>
      </c>
      <c r="AS184" s="34">
        <f t="shared" ca="1" si="29"/>
        <v>0.36289679374700001</v>
      </c>
      <c r="AT184" s="34">
        <f t="shared" ca="1" si="29"/>
        <v>0.57662715741299997</v>
      </c>
      <c r="AU184" s="34">
        <f t="shared" ca="1" si="29"/>
        <v>0.63534083388499996</v>
      </c>
      <c r="AV184" s="34">
        <f t="shared" ca="1" si="29"/>
        <v>0.71851851851899995</v>
      </c>
      <c r="AW184" s="26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</row>
    <row r="185" spans="1:64" ht="15.75" x14ac:dyDescent="0.25">
      <c r="A185" s="34" t="s">
        <v>5387</v>
      </c>
      <c r="B185" s="56">
        <v>5008</v>
      </c>
      <c r="C185" s="56">
        <v>7144</v>
      </c>
      <c r="D185" s="56">
        <v>6653</v>
      </c>
      <c r="E185" s="56">
        <v>5265</v>
      </c>
      <c r="F185" s="56">
        <v>6176</v>
      </c>
      <c r="G185" s="56">
        <v>5262</v>
      </c>
      <c r="H185" s="69">
        <v>8068</v>
      </c>
      <c r="I185" s="56">
        <v>8449</v>
      </c>
      <c r="J185" s="56">
        <v>7352</v>
      </c>
      <c r="K185" s="56">
        <v>6987</v>
      </c>
      <c r="L185" s="56">
        <v>9882</v>
      </c>
      <c r="M185" s="56">
        <v>7264</v>
      </c>
      <c r="N185" s="56">
        <v>7644</v>
      </c>
      <c r="O185" s="56">
        <v>8282</v>
      </c>
      <c r="P185" s="26"/>
      <c r="Q185" s="8" t="s">
        <v>5202</v>
      </c>
      <c r="R185" s="8" t="s">
        <v>5058</v>
      </c>
      <c r="S185" s="35">
        <v>5.0864699898300002E-4</v>
      </c>
      <c r="T185" s="35">
        <v>3.7383177570099999E-4</v>
      </c>
      <c r="U185" s="35">
        <v>7.6804915514600003E-4</v>
      </c>
      <c r="V185" s="35">
        <v>0</v>
      </c>
      <c r="W185" s="35">
        <v>7.0224719101100001E-4</v>
      </c>
      <c r="X185" s="35">
        <v>0</v>
      </c>
      <c r="Y185" s="35">
        <v>0</v>
      </c>
      <c r="Z185" s="35">
        <v>0</v>
      </c>
      <c r="AA185" s="35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3.6832412522999999E-4</v>
      </c>
      <c r="AH185" s="34" t="s">
        <v>5387</v>
      </c>
      <c r="AI185" s="34">
        <f t="shared" ca="1" si="29"/>
        <v>0.70307507987200002</v>
      </c>
      <c r="AJ185" s="34">
        <f t="shared" ca="1" si="29"/>
        <v>0.422732362822</v>
      </c>
      <c r="AK185" s="34">
        <f t="shared" ca="1" si="29"/>
        <v>0.76642116338499999</v>
      </c>
      <c r="AL185" s="34">
        <f t="shared" ca="1" si="29"/>
        <v>0.711490978158</v>
      </c>
      <c r="AM185" s="34">
        <f t="shared" ca="1" si="29"/>
        <v>0.57399611398999995</v>
      </c>
      <c r="AN185" s="34">
        <f t="shared" ca="1" si="29"/>
        <v>0.40174838464500001</v>
      </c>
      <c r="AO185" s="34">
        <f t="shared" ca="1" si="29"/>
        <v>0.27801189886</v>
      </c>
      <c r="AP185" s="34">
        <f t="shared" ca="1" si="29"/>
        <v>0.35424310569299999</v>
      </c>
      <c r="AQ185" s="34">
        <f t="shared" ca="1" si="29"/>
        <v>0.43158324265499998</v>
      </c>
      <c r="AR185" s="34">
        <f t="shared" ca="1" si="29"/>
        <v>0.449119793903</v>
      </c>
      <c r="AS185" s="34">
        <f t="shared" ca="1" si="29"/>
        <v>0.33778587330499998</v>
      </c>
      <c r="AT185" s="34">
        <f t="shared" ca="1" si="29"/>
        <v>0.53510462555100002</v>
      </c>
      <c r="AU185" s="34">
        <f t="shared" ca="1" si="29"/>
        <v>0.59079016221900005</v>
      </c>
      <c r="AV185" s="34">
        <f t="shared" ca="1" si="29"/>
        <v>0.66674716252099997</v>
      </c>
      <c r="AW185" s="26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</row>
    <row r="186" spans="1:64" ht="15.75" x14ac:dyDescent="0.25">
      <c r="A186" s="34" t="s">
        <v>5388</v>
      </c>
      <c r="B186" s="56">
        <v>12095</v>
      </c>
      <c r="C186" s="56">
        <v>18120</v>
      </c>
      <c r="D186" s="56">
        <v>15959</v>
      </c>
      <c r="E186" s="56">
        <v>16045</v>
      </c>
      <c r="F186" s="56">
        <v>12893</v>
      </c>
      <c r="G186" s="56">
        <v>12087</v>
      </c>
      <c r="H186" s="69">
        <v>25719</v>
      </c>
      <c r="I186" s="56">
        <v>18396</v>
      </c>
      <c r="J186" s="56">
        <v>15512</v>
      </c>
      <c r="K186" s="56">
        <v>18296</v>
      </c>
      <c r="L186" s="56">
        <v>32502</v>
      </c>
      <c r="M186" s="56">
        <v>15410</v>
      </c>
      <c r="N186" s="56">
        <v>24258</v>
      </c>
      <c r="O186" s="56">
        <v>22149</v>
      </c>
      <c r="P186" s="26"/>
      <c r="Q186" s="8" t="s">
        <v>5202</v>
      </c>
      <c r="R186" s="8" t="s">
        <v>5060</v>
      </c>
      <c r="S186" s="35">
        <v>0.79043743641899999</v>
      </c>
      <c r="T186" s="35">
        <v>0.793271028037</v>
      </c>
      <c r="U186" s="35">
        <v>0.85637480798800003</v>
      </c>
      <c r="V186" s="35">
        <v>0.78669097538699995</v>
      </c>
      <c r="W186" s="35">
        <v>0.26720505618000001</v>
      </c>
      <c r="X186" s="35">
        <v>0.12439156300699999</v>
      </c>
      <c r="Y186" s="35">
        <v>0.86080947680200004</v>
      </c>
      <c r="Z186" s="35">
        <v>0.92564745196300002</v>
      </c>
      <c r="AA186" s="35">
        <v>0.93566591422099998</v>
      </c>
      <c r="AB186" s="35">
        <v>0.84715242881099995</v>
      </c>
      <c r="AC186" s="35">
        <v>0.71957998764700004</v>
      </c>
      <c r="AD186" s="35">
        <v>0.716827279466</v>
      </c>
      <c r="AE186" s="35">
        <v>0.74641319942600004</v>
      </c>
      <c r="AF186" s="35">
        <v>0.82246777163899998</v>
      </c>
      <c r="AH186" s="34" t="s">
        <v>5388</v>
      </c>
      <c r="AI186" s="34">
        <f t="shared" ref="AI186:AV201" ca="1" si="30">OFFSET(S$12,(ROW($S178)-1)*6,0)</f>
        <v>0.41554361306299997</v>
      </c>
      <c r="AJ186" s="34">
        <f t="shared" ca="1" si="30"/>
        <v>0.52373068432699998</v>
      </c>
      <c r="AK186" s="34">
        <f t="shared" ca="1" si="30"/>
        <v>0.43354846794899998</v>
      </c>
      <c r="AL186" s="34">
        <f t="shared" ca="1" si="30"/>
        <v>0.406357120598</v>
      </c>
      <c r="AM186" s="34">
        <f t="shared" ca="1" si="30"/>
        <v>0.40843868766000002</v>
      </c>
      <c r="AN186" s="34">
        <f t="shared" ca="1" si="30"/>
        <v>0.32539091586000002</v>
      </c>
      <c r="AO186" s="34">
        <f t="shared" ca="1" si="30"/>
        <v>0.468952914188</v>
      </c>
      <c r="AP186" s="34">
        <f t="shared" ca="1" si="30"/>
        <v>0.54870624048700001</v>
      </c>
      <c r="AQ186" s="34">
        <f t="shared" ca="1" si="30"/>
        <v>0.63808664259900005</v>
      </c>
      <c r="AR186" s="34">
        <f t="shared" ca="1" si="30"/>
        <v>0.54317883690400004</v>
      </c>
      <c r="AS186" s="34">
        <f t="shared" ca="1" si="30"/>
        <v>0.39037597686300002</v>
      </c>
      <c r="AT186" s="34">
        <f t="shared" ca="1" si="30"/>
        <v>0.35405580791699998</v>
      </c>
      <c r="AU186" s="34">
        <f t="shared" ca="1" si="30"/>
        <v>0.300807980872</v>
      </c>
      <c r="AV186" s="34">
        <f t="shared" ca="1" si="30"/>
        <v>0.39821210889899999</v>
      </c>
      <c r="AW186" s="2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</row>
    <row r="187" spans="1:64" ht="15.75" x14ac:dyDescent="0.25">
      <c r="A187" s="34" t="s">
        <v>5389</v>
      </c>
      <c r="B187" s="56">
        <v>2824</v>
      </c>
      <c r="C187" s="56">
        <v>4223</v>
      </c>
      <c r="D187" s="56">
        <v>4709</v>
      </c>
      <c r="E187" s="56">
        <v>2681</v>
      </c>
      <c r="F187" s="56">
        <v>3644</v>
      </c>
      <c r="G187" s="56">
        <v>3573</v>
      </c>
      <c r="H187" s="69">
        <v>5106</v>
      </c>
      <c r="I187" s="56">
        <v>4808</v>
      </c>
      <c r="J187" s="56">
        <v>4338</v>
      </c>
      <c r="K187" s="56">
        <v>4086</v>
      </c>
      <c r="L187" s="56">
        <v>5244</v>
      </c>
      <c r="M187" s="56">
        <v>4232</v>
      </c>
      <c r="N187" s="56">
        <v>4297</v>
      </c>
      <c r="O187" s="56">
        <v>4332</v>
      </c>
      <c r="P187" s="26"/>
      <c r="Q187" s="8" t="s">
        <v>5202</v>
      </c>
      <c r="R187" s="8" t="s">
        <v>4973</v>
      </c>
      <c r="S187" s="35">
        <v>0</v>
      </c>
      <c r="T187" s="35">
        <v>0</v>
      </c>
      <c r="U187" s="35">
        <v>0</v>
      </c>
      <c r="V187" s="35">
        <v>0</v>
      </c>
      <c r="W187" s="35">
        <v>0</v>
      </c>
      <c r="X187" s="35">
        <v>0</v>
      </c>
      <c r="Y187" s="35">
        <v>0</v>
      </c>
      <c r="Z187" s="35">
        <v>0</v>
      </c>
      <c r="AA187" s="35">
        <v>0</v>
      </c>
      <c r="AB187" s="35">
        <v>0</v>
      </c>
      <c r="AC187" s="35">
        <v>0</v>
      </c>
      <c r="AD187" s="35">
        <v>0</v>
      </c>
      <c r="AE187" s="35">
        <v>0</v>
      </c>
      <c r="AF187" s="35">
        <v>0</v>
      </c>
      <c r="AH187" s="34" t="s">
        <v>5389</v>
      </c>
      <c r="AI187" s="34">
        <f t="shared" ca="1" si="30"/>
        <v>0.65793201133099999</v>
      </c>
      <c r="AJ187" s="34">
        <f t="shared" ca="1" si="30"/>
        <v>0.358986502486</v>
      </c>
      <c r="AK187" s="34">
        <f t="shared" ca="1" si="30"/>
        <v>0.81503503928599996</v>
      </c>
      <c r="AL187" s="34">
        <f t="shared" ca="1" si="30"/>
        <v>0.743006340918</v>
      </c>
      <c r="AM187" s="34">
        <f t="shared" ca="1" si="30"/>
        <v>0.72557628979099997</v>
      </c>
      <c r="AN187" s="34">
        <f t="shared" ca="1" si="30"/>
        <v>0.56059333893100005</v>
      </c>
      <c r="AO187" s="34">
        <f t="shared" ca="1" si="30"/>
        <v>0.205640423032</v>
      </c>
      <c r="AP187" s="34">
        <f t="shared" ca="1" si="30"/>
        <v>0.238976705491</v>
      </c>
      <c r="AQ187" s="34">
        <f t="shared" ca="1" si="30"/>
        <v>0.30244352236099997</v>
      </c>
      <c r="AR187" s="34">
        <f t="shared" ca="1" si="30"/>
        <v>0.32256485560499998</v>
      </c>
      <c r="AS187" s="34">
        <f t="shared" ca="1" si="30"/>
        <v>0.25266971777300001</v>
      </c>
      <c r="AT187" s="34">
        <f t="shared" ca="1" si="30"/>
        <v>0.49740075614399998</v>
      </c>
      <c r="AU187" s="34">
        <f t="shared" ca="1" si="30"/>
        <v>0.63509425180400003</v>
      </c>
      <c r="AV187" s="34">
        <f t="shared" ca="1" si="30"/>
        <v>0.70567867035999998</v>
      </c>
      <c r="AW187" s="26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</row>
    <row r="188" spans="1:64" ht="16.5" thickBot="1" x14ac:dyDescent="0.3">
      <c r="A188" s="34" t="s">
        <v>5390</v>
      </c>
      <c r="B188" s="56">
        <v>6325</v>
      </c>
      <c r="C188" s="56">
        <v>8806</v>
      </c>
      <c r="D188" s="56">
        <v>8060</v>
      </c>
      <c r="E188" s="56">
        <v>5656</v>
      </c>
      <c r="F188" s="56">
        <v>7516</v>
      </c>
      <c r="G188" s="56">
        <v>7061</v>
      </c>
      <c r="H188" s="69">
        <v>9684</v>
      </c>
      <c r="I188" s="56">
        <v>9678</v>
      </c>
      <c r="J188" s="56">
        <v>8748</v>
      </c>
      <c r="K188" s="56">
        <v>8872</v>
      </c>
      <c r="L188" s="56">
        <v>11891</v>
      </c>
      <c r="M188" s="56">
        <v>9862</v>
      </c>
      <c r="N188" s="56">
        <v>9164</v>
      </c>
      <c r="O188" s="56">
        <v>9807</v>
      </c>
      <c r="P188" s="26"/>
      <c r="Q188" s="40" t="s">
        <v>5202</v>
      </c>
      <c r="R188" s="40" t="s">
        <v>52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  <c r="Z188" s="41">
        <v>0</v>
      </c>
      <c r="AA188" s="41">
        <v>0</v>
      </c>
      <c r="AB188" s="41">
        <v>0</v>
      </c>
      <c r="AC188" s="41">
        <v>0</v>
      </c>
      <c r="AD188" s="41">
        <v>0</v>
      </c>
      <c r="AE188" s="41">
        <v>0</v>
      </c>
      <c r="AF188" s="41">
        <v>0</v>
      </c>
      <c r="AH188" s="34" t="s">
        <v>5390</v>
      </c>
      <c r="AI188" s="34">
        <f t="shared" ca="1" si="30"/>
        <v>0.66418972332000004</v>
      </c>
      <c r="AJ188" s="34">
        <f t="shared" ca="1" si="30"/>
        <v>0.41982739041599998</v>
      </c>
      <c r="AK188" s="34">
        <f t="shared" ca="1" si="30"/>
        <v>0.69057071960299998</v>
      </c>
      <c r="AL188" s="34">
        <f t="shared" ca="1" si="30"/>
        <v>0.67132248939200001</v>
      </c>
      <c r="AM188" s="34">
        <f t="shared" ca="1" si="30"/>
        <v>0.63251729643400001</v>
      </c>
      <c r="AN188" s="34">
        <f t="shared" ca="1" si="30"/>
        <v>0.46254071661200002</v>
      </c>
      <c r="AO188" s="34">
        <f t="shared" ca="1" si="30"/>
        <v>0.26538620404800001</v>
      </c>
      <c r="AP188" s="34">
        <f t="shared" ca="1" si="30"/>
        <v>0.33725976441400002</v>
      </c>
      <c r="AQ188" s="34">
        <f t="shared" ca="1" si="30"/>
        <v>0.39757658893499997</v>
      </c>
      <c r="AR188" s="34">
        <f t="shared" ca="1" si="30"/>
        <v>0.41366095581599999</v>
      </c>
      <c r="AS188" s="34">
        <f t="shared" ca="1" si="30"/>
        <v>0.33849129593799998</v>
      </c>
      <c r="AT188" s="34">
        <f t="shared" ca="1" si="30"/>
        <v>0.50872034070200001</v>
      </c>
      <c r="AU188" s="34">
        <f t="shared" ca="1" si="30"/>
        <v>0.59242688782200004</v>
      </c>
      <c r="AV188" s="34">
        <f t="shared" ca="1" si="30"/>
        <v>0.66238401142000003</v>
      </c>
      <c r="AW188" s="26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</row>
    <row r="189" spans="1:64" ht="15.75" x14ac:dyDescent="0.25">
      <c r="A189" s="34" t="s">
        <v>5391</v>
      </c>
      <c r="B189" s="56">
        <v>4862</v>
      </c>
      <c r="C189" s="56">
        <v>6807</v>
      </c>
      <c r="D189" s="56">
        <v>6788</v>
      </c>
      <c r="E189" s="56">
        <v>4375</v>
      </c>
      <c r="F189" s="56">
        <v>5552</v>
      </c>
      <c r="G189" s="56">
        <v>4602</v>
      </c>
      <c r="H189" s="69">
        <v>7798</v>
      </c>
      <c r="I189" s="56">
        <v>7221</v>
      </c>
      <c r="J189" s="56">
        <v>6530</v>
      </c>
      <c r="K189" s="56">
        <v>5901</v>
      </c>
      <c r="L189" s="56">
        <v>9278</v>
      </c>
      <c r="M189" s="56">
        <v>7327</v>
      </c>
      <c r="N189" s="56">
        <v>7084</v>
      </c>
      <c r="O189" s="56">
        <v>6626</v>
      </c>
      <c r="P189" s="26"/>
      <c r="Q189" s="8" t="s">
        <v>5204</v>
      </c>
      <c r="R189" s="8" t="s">
        <v>5054</v>
      </c>
      <c r="S189" s="35">
        <v>0.20503597122299999</v>
      </c>
      <c r="T189" s="35">
        <v>0.47541869259899999</v>
      </c>
      <c r="U189" s="35">
        <v>0.21567472009399999</v>
      </c>
      <c r="V189" s="35">
        <v>0.26952695269499999</v>
      </c>
      <c r="W189" s="35">
        <v>0.50727513227499998</v>
      </c>
      <c r="X189" s="35">
        <v>0.68181818181800002</v>
      </c>
      <c r="Y189" s="35">
        <v>0.75072886297399999</v>
      </c>
      <c r="Z189" s="35">
        <v>0.66089965397899997</v>
      </c>
      <c r="AA189" s="35">
        <v>0.57863974495199999</v>
      </c>
      <c r="AB189" s="35">
        <v>0.65528562048600003</v>
      </c>
      <c r="AC189" s="35">
        <v>0.71969696969700003</v>
      </c>
      <c r="AD189" s="35">
        <v>0.32266848196100001</v>
      </c>
      <c r="AE189" s="35">
        <v>0.23014492753599999</v>
      </c>
      <c r="AF189" s="35">
        <v>0.16338028168999999</v>
      </c>
      <c r="AH189" s="34" t="s">
        <v>5391</v>
      </c>
      <c r="AI189" s="34">
        <f t="shared" ca="1" si="30"/>
        <v>0.66968325791899996</v>
      </c>
      <c r="AJ189" s="34">
        <f t="shared" ca="1" si="30"/>
        <v>0.55531070956399997</v>
      </c>
      <c r="AK189" s="34">
        <f t="shared" ca="1" si="30"/>
        <v>0.79876252209800003</v>
      </c>
      <c r="AL189" s="34">
        <f t="shared" ca="1" si="30"/>
        <v>0.76639999999999997</v>
      </c>
      <c r="AM189" s="34">
        <f t="shared" ca="1" si="30"/>
        <v>0.41516570605199998</v>
      </c>
      <c r="AN189" s="34">
        <f t="shared" ca="1" si="30"/>
        <v>0.26770969143899997</v>
      </c>
      <c r="AO189" s="34">
        <f t="shared" ca="1" si="30"/>
        <v>0.49602462169799999</v>
      </c>
      <c r="AP189" s="34">
        <f t="shared" ca="1" si="30"/>
        <v>0.56266445090700001</v>
      </c>
      <c r="AQ189" s="34">
        <f t="shared" ca="1" si="30"/>
        <v>0.63399693721299999</v>
      </c>
      <c r="AR189" s="34">
        <f t="shared" ca="1" si="30"/>
        <v>0.6627690222</v>
      </c>
      <c r="AS189" s="34">
        <f t="shared" ca="1" si="30"/>
        <v>0.536969174391</v>
      </c>
      <c r="AT189" s="34">
        <f t="shared" ca="1" si="30"/>
        <v>0.47686638460500003</v>
      </c>
      <c r="AU189" s="34">
        <f t="shared" ca="1" si="30"/>
        <v>0.54870129870100004</v>
      </c>
      <c r="AV189" s="34">
        <f t="shared" ca="1" si="30"/>
        <v>0.59583459100500002</v>
      </c>
      <c r="AW189" s="26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</row>
    <row r="190" spans="1:64" ht="15.75" x14ac:dyDescent="0.25">
      <c r="A190" s="34" t="s">
        <v>5392</v>
      </c>
      <c r="B190" s="56">
        <v>4718</v>
      </c>
      <c r="C190" s="56">
        <v>6281</v>
      </c>
      <c r="D190" s="56">
        <v>6318</v>
      </c>
      <c r="E190" s="56">
        <v>4378</v>
      </c>
      <c r="F190" s="56">
        <v>6411</v>
      </c>
      <c r="G190" s="56">
        <v>5775</v>
      </c>
      <c r="H190" s="69">
        <v>7776</v>
      </c>
      <c r="I190" s="56">
        <v>6167</v>
      </c>
      <c r="J190" s="56">
        <v>5030</v>
      </c>
      <c r="K190" s="56">
        <v>6298</v>
      </c>
      <c r="L190" s="56">
        <v>7463</v>
      </c>
      <c r="M190" s="56">
        <v>6516</v>
      </c>
      <c r="N190" s="56">
        <v>7434</v>
      </c>
      <c r="O190" s="56">
        <v>6865</v>
      </c>
      <c r="P190" s="26"/>
      <c r="Q190" s="8" t="s">
        <v>5204</v>
      </c>
      <c r="R190" s="8" t="s">
        <v>5056</v>
      </c>
      <c r="S190" s="35">
        <v>0</v>
      </c>
      <c r="T190" s="35">
        <v>0</v>
      </c>
      <c r="U190" s="35">
        <v>0</v>
      </c>
      <c r="V190" s="35">
        <v>0</v>
      </c>
      <c r="W190" s="35">
        <v>0</v>
      </c>
      <c r="X190" s="35">
        <v>0</v>
      </c>
      <c r="Y190" s="35">
        <v>0</v>
      </c>
      <c r="Z190" s="35">
        <v>0</v>
      </c>
      <c r="AA190" s="35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0</v>
      </c>
      <c r="AH190" s="34" t="s">
        <v>5392</v>
      </c>
      <c r="AI190" s="34">
        <f t="shared" ca="1" si="30"/>
        <v>0.60958033064899997</v>
      </c>
      <c r="AJ190" s="34">
        <f t="shared" ca="1" si="30"/>
        <v>0.82088839356800003</v>
      </c>
      <c r="AK190" s="34">
        <f t="shared" ca="1" si="30"/>
        <v>0.81703070592000004</v>
      </c>
      <c r="AL190" s="34">
        <f t="shared" ca="1" si="30"/>
        <v>0.76907263590700004</v>
      </c>
      <c r="AM190" s="34">
        <f t="shared" ca="1" si="30"/>
        <v>0.44096084854200002</v>
      </c>
      <c r="AN190" s="34">
        <f t="shared" ca="1" si="30"/>
        <v>0.30978354978400002</v>
      </c>
      <c r="AO190" s="34">
        <f t="shared" ca="1" si="30"/>
        <v>0.78343621399200003</v>
      </c>
      <c r="AP190" s="34">
        <f t="shared" ca="1" si="30"/>
        <v>0.86589914058700002</v>
      </c>
      <c r="AQ190" s="34">
        <f t="shared" ca="1" si="30"/>
        <v>0.90596421471199995</v>
      </c>
      <c r="AR190" s="34">
        <f t="shared" ca="1" si="30"/>
        <v>0.85058748809100004</v>
      </c>
      <c r="AS190" s="34">
        <f t="shared" ca="1" si="30"/>
        <v>0.74286479967800001</v>
      </c>
      <c r="AT190" s="34">
        <f t="shared" ca="1" si="30"/>
        <v>0.42817679557999999</v>
      </c>
      <c r="AU190" s="34">
        <f t="shared" ca="1" si="30"/>
        <v>0.47471078827000002</v>
      </c>
      <c r="AV190" s="34">
        <f t="shared" ca="1" si="30"/>
        <v>0.52512745812100003</v>
      </c>
      <c r="AW190" s="26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</row>
    <row r="191" spans="1:64" ht="15.75" x14ac:dyDescent="0.25">
      <c r="A191" s="34" t="s">
        <v>5393</v>
      </c>
      <c r="B191" s="56">
        <v>3142</v>
      </c>
      <c r="C191" s="56">
        <v>4714</v>
      </c>
      <c r="D191" s="56">
        <v>5497</v>
      </c>
      <c r="E191" s="56">
        <v>2556</v>
      </c>
      <c r="F191" s="56">
        <v>3715</v>
      </c>
      <c r="G191" s="56">
        <v>3172</v>
      </c>
      <c r="H191" s="69">
        <v>4745</v>
      </c>
      <c r="I191" s="56">
        <v>4680</v>
      </c>
      <c r="J191" s="56">
        <v>3864</v>
      </c>
      <c r="K191" s="56">
        <v>4054</v>
      </c>
      <c r="L191" s="56">
        <v>5163</v>
      </c>
      <c r="M191" s="56">
        <v>4774</v>
      </c>
      <c r="N191" s="56">
        <v>4416</v>
      </c>
      <c r="O191" s="56">
        <v>4707</v>
      </c>
      <c r="P191" s="26"/>
      <c r="Q191" s="8" t="s">
        <v>5204</v>
      </c>
      <c r="R191" s="8" t="s">
        <v>5058</v>
      </c>
      <c r="S191" s="35">
        <v>0</v>
      </c>
      <c r="T191" s="35">
        <v>0</v>
      </c>
      <c r="U191" s="35">
        <v>5.8927519151399997E-4</v>
      </c>
      <c r="V191" s="35">
        <v>0</v>
      </c>
      <c r="W191" s="35">
        <v>6.6137566137600004E-4</v>
      </c>
      <c r="X191" s="35">
        <v>0</v>
      </c>
      <c r="Y191" s="35">
        <v>9.7181729834799999E-4</v>
      </c>
      <c r="Z191" s="35">
        <v>0</v>
      </c>
      <c r="AA191" s="35">
        <v>0</v>
      </c>
      <c r="AB191" s="35">
        <v>0</v>
      </c>
      <c r="AC191" s="35">
        <v>0</v>
      </c>
      <c r="AD191" s="35">
        <v>0</v>
      </c>
      <c r="AE191" s="35">
        <v>5.7971014492800004E-4</v>
      </c>
      <c r="AF191" s="35">
        <v>0</v>
      </c>
      <c r="AH191" s="34" t="s">
        <v>5393</v>
      </c>
      <c r="AI191" s="34">
        <f t="shared" ca="1" si="30"/>
        <v>0.58306810948400001</v>
      </c>
      <c r="AJ191" s="34">
        <f t="shared" ca="1" si="30"/>
        <v>0.413237165889</v>
      </c>
      <c r="AK191" s="34">
        <f t="shared" ca="1" si="30"/>
        <v>0.73512825177399999</v>
      </c>
      <c r="AL191" s="34">
        <f t="shared" ca="1" si="30"/>
        <v>0.74295774647900004</v>
      </c>
      <c r="AM191" s="34">
        <f t="shared" ca="1" si="30"/>
        <v>0.62288021534299998</v>
      </c>
      <c r="AN191" s="34">
        <f t="shared" ca="1" si="30"/>
        <v>0.52553593946999999</v>
      </c>
      <c r="AO191" s="34">
        <f t="shared" ca="1" si="30"/>
        <v>0.28724973656500002</v>
      </c>
      <c r="AP191" s="34">
        <f t="shared" ca="1" si="30"/>
        <v>0.33717948717899998</v>
      </c>
      <c r="AQ191" s="34">
        <f t="shared" ca="1" si="30"/>
        <v>0.42132505176000001</v>
      </c>
      <c r="AR191" s="34">
        <f t="shared" ca="1" si="30"/>
        <v>0.5</v>
      </c>
      <c r="AS191" s="34">
        <f t="shared" ca="1" si="30"/>
        <v>0.41526244431499998</v>
      </c>
      <c r="AT191" s="34">
        <f t="shared" ca="1" si="30"/>
        <v>0.42982823628</v>
      </c>
      <c r="AU191" s="34">
        <f t="shared" ca="1" si="30"/>
        <v>0.55706521739100001</v>
      </c>
      <c r="AV191" s="34">
        <f t="shared" ca="1" si="30"/>
        <v>0.59847036328900005</v>
      </c>
      <c r="AW191" s="26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</row>
    <row r="192" spans="1:64" ht="15.75" x14ac:dyDescent="0.25">
      <c r="A192" s="34" t="s">
        <v>5394</v>
      </c>
      <c r="B192" s="56">
        <v>9557</v>
      </c>
      <c r="C192" s="56">
        <v>13289</v>
      </c>
      <c r="D192" s="56">
        <v>11774</v>
      </c>
      <c r="E192" s="56">
        <v>8106</v>
      </c>
      <c r="F192" s="56">
        <v>10892</v>
      </c>
      <c r="G192" s="56">
        <v>11690</v>
      </c>
      <c r="H192" s="69">
        <v>15291</v>
      </c>
      <c r="I192" s="56">
        <v>11113</v>
      </c>
      <c r="J192" s="56">
        <v>9135</v>
      </c>
      <c r="K192" s="56">
        <v>12301</v>
      </c>
      <c r="L192" s="56">
        <v>14113</v>
      </c>
      <c r="M192" s="56">
        <v>11680</v>
      </c>
      <c r="N192" s="56">
        <v>11654</v>
      </c>
      <c r="O192" s="56">
        <v>16485</v>
      </c>
      <c r="P192" s="26"/>
      <c r="Q192" s="8" t="s">
        <v>5204</v>
      </c>
      <c r="R192" s="8" t="s">
        <v>5060</v>
      </c>
      <c r="S192" s="35">
        <v>0.79496402877700001</v>
      </c>
      <c r="T192" s="35">
        <v>0.52458130740099995</v>
      </c>
      <c r="U192" s="35">
        <v>0.78373600471399996</v>
      </c>
      <c r="V192" s="35">
        <v>0.73047304730499996</v>
      </c>
      <c r="W192" s="35">
        <v>0.49206349206299999</v>
      </c>
      <c r="X192" s="35">
        <v>0.31818181818199998</v>
      </c>
      <c r="Y192" s="35">
        <v>0.24829931972800001</v>
      </c>
      <c r="Z192" s="35">
        <v>0.33910034602099998</v>
      </c>
      <c r="AA192" s="35">
        <v>0.42136025504800001</v>
      </c>
      <c r="AB192" s="35">
        <v>0.34471437951400002</v>
      </c>
      <c r="AC192" s="35">
        <v>0.28030303030300002</v>
      </c>
      <c r="AD192" s="35">
        <v>0.67733151803900005</v>
      </c>
      <c r="AE192" s="35">
        <v>0.76927536231899996</v>
      </c>
      <c r="AF192" s="35">
        <v>0.83661971831000004</v>
      </c>
      <c r="AH192" s="34" t="s">
        <v>5394</v>
      </c>
      <c r="AI192" s="34">
        <f t="shared" ca="1" si="30"/>
        <v>0.48644972271600001</v>
      </c>
      <c r="AJ192" s="34">
        <f t="shared" ca="1" si="30"/>
        <v>0.41199488298600001</v>
      </c>
      <c r="AK192" s="34">
        <f t="shared" ca="1" si="30"/>
        <v>0.56956004756199996</v>
      </c>
      <c r="AL192" s="34">
        <f t="shared" ca="1" si="30"/>
        <v>0.52788058228500001</v>
      </c>
      <c r="AM192" s="34">
        <f t="shared" ca="1" si="30"/>
        <v>0.38000367241999999</v>
      </c>
      <c r="AN192" s="34">
        <f t="shared" ca="1" si="30"/>
        <v>0.26834901625300001</v>
      </c>
      <c r="AO192" s="34">
        <f t="shared" ca="1" si="30"/>
        <v>0.33222156824299998</v>
      </c>
      <c r="AP192" s="34">
        <f t="shared" ca="1" si="30"/>
        <v>0.43993521101400002</v>
      </c>
      <c r="AQ192" s="34">
        <f t="shared" ca="1" si="30"/>
        <v>0.52676518883400003</v>
      </c>
      <c r="AR192" s="34">
        <f t="shared" ca="1" si="30"/>
        <v>0.507438419641</v>
      </c>
      <c r="AS192" s="34">
        <f t="shared" ca="1" si="30"/>
        <v>0.43222560759599998</v>
      </c>
      <c r="AT192" s="34">
        <f t="shared" ca="1" si="30"/>
        <v>0.37303082191800002</v>
      </c>
      <c r="AU192" s="34">
        <f t="shared" ca="1" si="30"/>
        <v>0.405354384761</v>
      </c>
      <c r="AV192" s="34">
        <f t="shared" ca="1" si="30"/>
        <v>0.42117076129800002</v>
      </c>
      <c r="AW192" s="26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</row>
    <row r="193" spans="1:64" ht="15.75" x14ac:dyDescent="0.25">
      <c r="A193" s="34" t="s">
        <v>5395</v>
      </c>
      <c r="B193" s="56">
        <v>2539</v>
      </c>
      <c r="C193" s="56">
        <v>3196</v>
      </c>
      <c r="D193" s="56">
        <v>3525</v>
      </c>
      <c r="E193" s="56">
        <v>2385</v>
      </c>
      <c r="F193" s="56">
        <v>3326</v>
      </c>
      <c r="G193" s="56">
        <v>2545</v>
      </c>
      <c r="H193" s="69">
        <v>3792</v>
      </c>
      <c r="I193" s="56">
        <v>3932</v>
      </c>
      <c r="J193" s="56">
        <v>3257</v>
      </c>
      <c r="K193" s="56">
        <v>3215</v>
      </c>
      <c r="L193" s="56">
        <v>4978</v>
      </c>
      <c r="M193" s="56">
        <v>3276</v>
      </c>
      <c r="N193" s="56">
        <v>4074</v>
      </c>
      <c r="O193" s="56">
        <v>3849</v>
      </c>
      <c r="P193" s="26"/>
      <c r="Q193" s="8" t="s">
        <v>5204</v>
      </c>
      <c r="R193" s="8" t="s">
        <v>4973</v>
      </c>
      <c r="S193" s="35">
        <v>0</v>
      </c>
      <c r="T193" s="35">
        <v>0</v>
      </c>
      <c r="U193" s="35">
        <v>0</v>
      </c>
      <c r="V193" s="35">
        <v>0</v>
      </c>
      <c r="W193" s="35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0</v>
      </c>
      <c r="AH193" s="34" t="s">
        <v>5395</v>
      </c>
      <c r="AI193" s="34">
        <f t="shared" ca="1" si="30"/>
        <v>0.70657739267399999</v>
      </c>
      <c r="AJ193" s="34">
        <f t="shared" ca="1" si="30"/>
        <v>0.43116395494400001</v>
      </c>
      <c r="AK193" s="34">
        <f t="shared" ca="1" si="30"/>
        <v>0.77049645390099997</v>
      </c>
      <c r="AL193" s="34">
        <f t="shared" ca="1" si="30"/>
        <v>0.69811320754700001</v>
      </c>
      <c r="AM193" s="34">
        <f t="shared" ca="1" si="30"/>
        <v>0.65995189416699995</v>
      </c>
      <c r="AN193" s="34">
        <f t="shared" ca="1" si="30"/>
        <v>0.53005893909599999</v>
      </c>
      <c r="AO193" s="34">
        <f t="shared" ca="1" si="30"/>
        <v>0.27927215189900001</v>
      </c>
      <c r="AP193" s="34">
        <f t="shared" ca="1" si="30"/>
        <v>0.368006103764</v>
      </c>
      <c r="AQ193" s="34">
        <f t="shared" ca="1" si="30"/>
        <v>0.46668713540099999</v>
      </c>
      <c r="AR193" s="34">
        <f t="shared" ca="1" si="30"/>
        <v>0.45754276827399998</v>
      </c>
      <c r="AS193" s="34">
        <f t="shared" ca="1" si="30"/>
        <v>0.32081157091200002</v>
      </c>
      <c r="AT193" s="34">
        <f t="shared" ca="1" si="30"/>
        <v>0.58302808302800002</v>
      </c>
      <c r="AU193" s="34">
        <f t="shared" ca="1" si="30"/>
        <v>0.62812960235600002</v>
      </c>
      <c r="AV193" s="34">
        <f t="shared" ca="1" si="30"/>
        <v>0.70407898155399995</v>
      </c>
      <c r="AW193" s="26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</row>
    <row r="194" spans="1:64" ht="16.5" thickBot="1" x14ac:dyDescent="0.3">
      <c r="A194" s="34" t="s">
        <v>5396</v>
      </c>
      <c r="B194" s="56">
        <v>592</v>
      </c>
      <c r="C194" s="56">
        <v>850</v>
      </c>
      <c r="D194" s="56">
        <v>727</v>
      </c>
      <c r="E194" s="56">
        <v>643</v>
      </c>
      <c r="F194" s="56">
        <v>798</v>
      </c>
      <c r="G194" s="56">
        <v>670</v>
      </c>
      <c r="H194" s="69">
        <v>1082</v>
      </c>
      <c r="I194" s="56">
        <v>999</v>
      </c>
      <c r="J194" s="56">
        <v>810</v>
      </c>
      <c r="K194" s="56">
        <v>794</v>
      </c>
      <c r="L194" s="56">
        <v>1201</v>
      </c>
      <c r="M194" s="56">
        <v>986</v>
      </c>
      <c r="N194" s="56">
        <v>1049</v>
      </c>
      <c r="O194" s="56">
        <v>941</v>
      </c>
      <c r="P194" s="26"/>
      <c r="Q194" s="40" t="s">
        <v>5204</v>
      </c>
      <c r="R194" s="40" t="s">
        <v>52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  <c r="Z194" s="41">
        <v>0</v>
      </c>
      <c r="AA194" s="41">
        <v>0</v>
      </c>
      <c r="AB194" s="41">
        <v>0</v>
      </c>
      <c r="AC194" s="41">
        <v>0</v>
      </c>
      <c r="AD194" s="41">
        <v>0</v>
      </c>
      <c r="AE194" s="41">
        <v>0</v>
      </c>
      <c r="AF194" s="41">
        <v>0</v>
      </c>
      <c r="AH194" s="34" t="s">
        <v>5396</v>
      </c>
      <c r="AI194" s="34">
        <f t="shared" ca="1" si="30"/>
        <v>0.72635135135100004</v>
      </c>
      <c r="AJ194" s="34">
        <f t="shared" ca="1" si="30"/>
        <v>0.72352941176499996</v>
      </c>
      <c r="AK194" s="34">
        <f t="shared" ca="1" si="30"/>
        <v>0.77579092159600005</v>
      </c>
      <c r="AL194" s="34">
        <f t="shared" ca="1" si="30"/>
        <v>0.70917573872499995</v>
      </c>
      <c r="AM194" s="34">
        <f t="shared" ca="1" si="30"/>
        <v>0.74436090225600005</v>
      </c>
      <c r="AN194" s="34">
        <f t="shared" ca="1" si="30"/>
        <v>0.55522388059700001</v>
      </c>
      <c r="AO194" s="34">
        <f t="shared" ca="1" si="30"/>
        <v>0.58780036968600002</v>
      </c>
      <c r="AP194" s="34">
        <f t="shared" ca="1" si="30"/>
        <v>0.73073073073100003</v>
      </c>
      <c r="AQ194" s="34">
        <f t="shared" ca="1" si="30"/>
        <v>0.83209876543200001</v>
      </c>
      <c r="AR194" s="34">
        <f t="shared" ca="1" si="30"/>
        <v>0.79974811083099995</v>
      </c>
      <c r="AS194" s="34">
        <f t="shared" ca="1" si="30"/>
        <v>0.60616153205699996</v>
      </c>
      <c r="AT194" s="34">
        <f t="shared" ca="1" si="30"/>
        <v>0.51926977687599996</v>
      </c>
      <c r="AU194" s="34">
        <f t="shared" ca="1" si="30"/>
        <v>0.54909437559600005</v>
      </c>
      <c r="AV194" s="34">
        <f t="shared" ca="1" si="30"/>
        <v>0.71838469713099995</v>
      </c>
      <c r="AW194" s="26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</row>
    <row r="195" spans="1:64" ht="15.75" x14ac:dyDescent="0.25">
      <c r="A195" s="34" t="s">
        <v>5397</v>
      </c>
      <c r="B195" s="56">
        <v>1326</v>
      </c>
      <c r="C195" s="56">
        <v>1863</v>
      </c>
      <c r="D195" s="56">
        <v>1815</v>
      </c>
      <c r="E195" s="56">
        <v>1329</v>
      </c>
      <c r="F195" s="56">
        <v>2024</v>
      </c>
      <c r="G195" s="56">
        <v>1324</v>
      </c>
      <c r="H195" s="69">
        <v>1910</v>
      </c>
      <c r="I195" s="56">
        <v>2152</v>
      </c>
      <c r="J195" s="56">
        <v>1997</v>
      </c>
      <c r="K195" s="56">
        <v>1752</v>
      </c>
      <c r="L195" s="56">
        <v>2662</v>
      </c>
      <c r="M195" s="56">
        <v>1763</v>
      </c>
      <c r="N195" s="56">
        <v>1978</v>
      </c>
      <c r="O195" s="56">
        <v>1825</v>
      </c>
      <c r="P195" s="26"/>
      <c r="Q195" s="8" t="s">
        <v>5206</v>
      </c>
      <c r="R195" s="8" t="s">
        <v>5054</v>
      </c>
      <c r="S195" s="35">
        <v>0.209326788219</v>
      </c>
      <c r="T195" s="35">
        <v>0.43460220097399999</v>
      </c>
      <c r="U195" s="35">
        <v>0.29052499477100002</v>
      </c>
      <c r="V195" s="35">
        <v>0.359544749095</v>
      </c>
      <c r="W195" s="35">
        <v>0.69856887298699999</v>
      </c>
      <c r="X195" s="35">
        <v>0.84763313609500002</v>
      </c>
      <c r="Y195" s="35">
        <v>0.58715890850700003</v>
      </c>
      <c r="Z195" s="35">
        <v>0.44883767136899999</v>
      </c>
      <c r="AA195" s="35">
        <v>0.38725576483000002</v>
      </c>
      <c r="AB195" s="35">
        <v>0.51900826446299997</v>
      </c>
      <c r="AC195" s="35">
        <v>0.67554028910800001</v>
      </c>
      <c r="AD195" s="35">
        <v>0.32706766917300001</v>
      </c>
      <c r="AE195" s="35">
        <v>0.30835795694399998</v>
      </c>
      <c r="AF195" s="35">
        <v>0.22013998645300001</v>
      </c>
      <c r="AH195" s="34" t="s">
        <v>5397</v>
      </c>
      <c r="AI195" s="34">
        <f t="shared" ca="1" si="30"/>
        <v>0.63348416289599996</v>
      </c>
      <c r="AJ195" s="34">
        <f t="shared" ca="1" si="30"/>
        <v>0.35587761674700003</v>
      </c>
      <c r="AK195" s="34">
        <f t="shared" ca="1" si="30"/>
        <v>0.82865013774100005</v>
      </c>
      <c r="AL195" s="34">
        <f t="shared" ca="1" si="30"/>
        <v>0.76373212942099999</v>
      </c>
      <c r="AM195" s="34">
        <f t="shared" ca="1" si="30"/>
        <v>0.77915019762799997</v>
      </c>
      <c r="AN195" s="34">
        <f t="shared" ca="1" si="30"/>
        <v>0.68806646525699999</v>
      </c>
      <c r="AO195" s="34">
        <f t="shared" ca="1" si="30"/>
        <v>0.19214659685900001</v>
      </c>
      <c r="AP195" s="34">
        <f t="shared" ca="1" si="30"/>
        <v>0.245817843866</v>
      </c>
      <c r="AQ195" s="34">
        <f t="shared" ca="1" si="30"/>
        <v>0.30095142714099998</v>
      </c>
      <c r="AR195" s="34">
        <f t="shared" ca="1" si="30"/>
        <v>0.32191780821900001</v>
      </c>
      <c r="AS195" s="34">
        <f t="shared" ca="1" si="30"/>
        <v>0.206611570248</v>
      </c>
      <c r="AT195" s="34">
        <f t="shared" ca="1" si="30"/>
        <v>0.49064095292100002</v>
      </c>
      <c r="AU195" s="34">
        <f t="shared" ca="1" si="30"/>
        <v>0.605156723964</v>
      </c>
      <c r="AV195" s="34">
        <f t="shared" ca="1" si="30"/>
        <v>0.71287671232899996</v>
      </c>
      <c r="AW195" s="26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</row>
    <row r="196" spans="1:64" ht="15.75" x14ac:dyDescent="0.25">
      <c r="A196" s="34" t="s">
        <v>5398</v>
      </c>
      <c r="B196" s="56">
        <v>2774</v>
      </c>
      <c r="C196" s="56">
        <v>4428</v>
      </c>
      <c r="D196" s="56">
        <v>4513</v>
      </c>
      <c r="E196" s="56">
        <v>2672</v>
      </c>
      <c r="F196" s="56">
        <v>3801</v>
      </c>
      <c r="G196" s="56">
        <v>2763</v>
      </c>
      <c r="H196" s="69">
        <v>5153</v>
      </c>
      <c r="I196" s="56">
        <v>4600</v>
      </c>
      <c r="J196" s="56">
        <v>3875</v>
      </c>
      <c r="K196" s="56">
        <v>4294</v>
      </c>
      <c r="L196" s="56">
        <v>5028</v>
      </c>
      <c r="M196" s="56">
        <v>4862</v>
      </c>
      <c r="N196" s="56">
        <v>5015</v>
      </c>
      <c r="O196" s="56">
        <v>4327</v>
      </c>
      <c r="P196" s="26"/>
      <c r="Q196" s="8" t="s">
        <v>5206</v>
      </c>
      <c r="R196" s="8" t="s">
        <v>5056</v>
      </c>
      <c r="S196" s="35">
        <v>0</v>
      </c>
      <c r="T196" s="35">
        <v>1.8040772145E-4</v>
      </c>
      <c r="U196" s="35">
        <v>2.09161263334E-4</v>
      </c>
      <c r="V196" s="35">
        <v>0</v>
      </c>
      <c r="W196" s="35">
        <v>2.2361359570700001E-4</v>
      </c>
      <c r="X196" s="35">
        <v>0</v>
      </c>
      <c r="Y196" s="35">
        <v>1.6051364365999999E-4</v>
      </c>
      <c r="Z196" s="35">
        <v>3.9737730975600001E-4</v>
      </c>
      <c r="AA196" s="35">
        <v>0</v>
      </c>
      <c r="AB196" s="35">
        <v>0</v>
      </c>
      <c r="AC196" s="35">
        <v>1.4312294260800001E-4</v>
      </c>
      <c r="AD196" s="35">
        <v>2.2114108801400001E-4</v>
      </c>
      <c r="AE196" s="35">
        <v>0</v>
      </c>
      <c r="AF196" s="35">
        <v>2.2578460149000001E-4</v>
      </c>
      <c r="AH196" s="34" t="s">
        <v>5398</v>
      </c>
      <c r="AI196" s="34">
        <f t="shared" ca="1" si="30"/>
        <v>0.69286229271800004</v>
      </c>
      <c r="AJ196" s="34">
        <f t="shared" ca="1" si="30"/>
        <v>0.46702800361300001</v>
      </c>
      <c r="AK196" s="34">
        <f t="shared" ca="1" si="30"/>
        <v>0.71238643917599997</v>
      </c>
      <c r="AL196" s="34">
        <f t="shared" ca="1" si="30"/>
        <v>0.67964071856300001</v>
      </c>
      <c r="AM196" s="34">
        <f t="shared" ca="1" si="30"/>
        <v>0.69560641936300005</v>
      </c>
      <c r="AN196" s="34">
        <f t="shared" ca="1" si="30"/>
        <v>0.57871878393099996</v>
      </c>
      <c r="AO196" s="34">
        <f t="shared" ca="1" si="30"/>
        <v>0.269163594023</v>
      </c>
      <c r="AP196" s="34">
        <f t="shared" ca="1" si="30"/>
        <v>0.35978260869599998</v>
      </c>
      <c r="AQ196" s="34">
        <f t="shared" ca="1" si="30"/>
        <v>0.43070967741900001</v>
      </c>
      <c r="AR196" s="34">
        <f t="shared" ca="1" si="30"/>
        <v>0.45086166744299999</v>
      </c>
      <c r="AS196" s="34">
        <f t="shared" ca="1" si="30"/>
        <v>0.318814638027</v>
      </c>
      <c r="AT196" s="34">
        <f t="shared" ca="1" si="30"/>
        <v>0.566433566434</v>
      </c>
      <c r="AU196" s="34">
        <f t="shared" ca="1" si="30"/>
        <v>0.64586241276199996</v>
      </c>
      <c r="AV196" s="34">
        <f t="shared" ca="1" si="30"/>
        <v>0.72382713196199999</v>
      </c>
      <c r="AW196" s="2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</row>
    <row r="197" spans="1:64" ht="15.75" x14ac:dyDescent="0.25">
      <c r="A197" s="34" t="s">
        <v>5399</v>
      </c>
      <c r="B197" s="56">
        <v>5749</v>
      </c>
      <c r="C197" s="56">
        <v>8363</v>
      </c>
      <c r="D197" s="56">
        <v>7846</v>
      </c>
      <c r="E197" s="56">
        <v>5696</v>
      </c>
      <c r="F197" s="56">
        <v>8264</v>
      </c>
      <c r="G197" s="56">
        <v>5797</v>
      </c>
      <c r="H197" s="69">
        <v>9465</v>
      </c>
      <c r="I197" s="56">
        <v>9198</v>
      </c>
      <c r="J197" s="56">
        <v>8480</v>
      </c>
      <c r="K197" s="56">
        <v>8355</v>
      </c>
      <c r="L197" s="56">
        <v>11634</v>
      </c>
      <c r="M197" s="56">
        <v>8030</v>
      </c>
      <c r="N197" s="56">
        <v>8371</v>
      </c>
      <c r="O197" s="56">
        <v>8493</v>
      </c>
      <c r="P197" s="26"/>
      <c r="Q197" s="8" t="s">
        <v>5206</v>
      </c>
      <c r="R197" s="8" t="s">
        <v>5058</v>
      </c>
      <c r="S197" s="35">
        <v>0</v>
      </c>
      <c r="T197" s="35">
        <v>3.6081544290100001E-4</v>
      </c>
      <c r="U197" s="35">
        <v>0</v>
      </c>
      <c r="V197" s="35">
        <v>0</v>
      </c>
      <c r="W197" s="35">
        <v>0</v>
      </c>
      <c r="X197" s="35">
        <v>0</v>
      </c>
      <c r="Y197" s="35">
        <v>3.2102728731900001E-4</v>
      </c>
      <c r="Z197" s="35">
        <v>1.9868865487800001E-4</v>
      </c>
      <c r="AA197" s="35">
        <v>1.7602534765E-4</v>
      </c>
      <c r="AB197" s="35">
        <v>0</v>
      </c>
      <c r="AC197" s="35">
        <v>4.29368827823E-4</v>
      </c>
      <c r="AD197" s="35">
        <v>4.4228217602800002E-4</v>
      </c>
      <c r="AE197" s="35">
        <v>4.2211903756899998E-4</v>
      </c>
      <c r="AF197" s="35">
        <v>0</v>
      </c>
      <c r="AH197" s="34" t="s">
        <v>5399</v>
      </c>
      <c r="AI197" s="34">
        <f t="shared" ca="1" si="30"/>
        <v>0.78744129413800001</v>
      </c>
      <c r="AJ197" s="34">
        <f t="shared" ca="1" si="30"/>
        <v>0.58376180796400001</v>
      </c>
      <c r="AK197" s="34">
        <f t="shared" ca="1" si="30"/>
        <v>0.80346673464200002</v>
      </c>
      <c r="AL197" s="34">
        <f t="shared" ca="1" si="30"/>
        <v>0.75368679775299996</v>
      </c>
      <c r="AM197" s="34">
        <f t="shared" ca="1" si="30"/>
        <v>0.48632623426900001</v>
      </c>
      <c r="AN197" s="34">
        <f t="shared" ca="1" si="30"/>
        <v>0.31688804554099997</v>
      </c>
      <c r="AO197" s="34">
        <f t="shared" ca="1" si="30"/>
        <v>0.439197041733</v>
      </c>
      <c r="AP197" s="34">
        <f t="shared" ca="1" si="30"/>
        <v>0.58784518373600003</v>
      </c>
      <c r="AQ197" s="34">
        <f t="shared" ca="1" si="30"/>
        <v>0.66379716981100001</v>
      </c>
      <c r="AR197" s="34">
        <f t="shared" ca="1" si="30"/>
        <v>0.64153201675600002</v>
      </c>
      <c r="AS197" s="34">
        <f t="shared" ca="1" si="30"/>
        <v>0.486848891181</v>
      </c>
      <c r="AT197" s="34">
        <f t="shared" ca="1" si="30"/>
        <v>0.64246575342500001</v>
      </c>
      <c r="AU197" s="34">
        <f t="shared" ca="1" si="30"/>
        <v>0.70218611874299997</v>
      </c>
      <c r="AV197" s="34">
        <f t="shared" ca="1" si="30"/>
        <v>0.74708583539399998</v>
      </c>
      <c r="AW197" s="26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</row>
    <row r="198" spans="1:64" ht="15.75" x14ac:dyDescent="0.25">
      <c r="A198" s="34" t="s">
        <v>5400</v>
      </c>
      <c r="B198" s="56">
        <v>6019</v>
      </c>
      <c r="C198" s="56">
        <v>8342</v>
      </c>
      <c r="D198" s="56">
        <v>8770</v>
      </c>
      <c r="E198" s="56">
        <v>6468</v>
      </c>
      <c r="F198" s="56">
        <v>7819</v>
      </c>
      <c r="G198" s="56">
        <v>7134</v>
      </c>
      <c r="H198" s="69">
        <v>10007</v>
      </c>
      <c r="I198" s="56">
        <v>8976</v>
      </c>
      <c r="J198" s="56">
        <v>8560</v>
      </c>
      <c r="K198" s="56">
        <v>8228</v>
      </c>
      <c r="L198" s="56">
        <v>10456</v>
      </c>
      <c r="M198" s="56">
        <v>8617</v>
      </c>
      <c r="N198" s="56">
        <v>8625</v>
      </c>
      <c r="O198" s="56">
        <v>8866</v>
      </c>
      <c r="P198" s="26"/>
      <c r="Q198" s="8" t="s">
        <v>5206</v>
      </c>
      <c r="R198" s="8" t="s">
        <v>5060</v>
      </c>
      <c r="S198" s="35">
        <v>0.79067321178100003</v>
      </c>
      <c r="T198" s="35">
        <v>0.56485657586100002</v>
      </c>
      <c r="U198" s="35">
        <v>0.70926584396600001</v>
      </c>
      <c r="V198" s="35">
        <v>0.640455250905</v>
      </c>
      <c r="W198" s="35">
        <v>0.30120751341699997</v>
      </c>
      <c r="X198" s="35">
        <v>0.15236686390500001</v>
      </c>
      <c r="Y198" s="35">
        <v>0.41235955056200002</v>
      </c>
      <c r="Z198" s="35">
        <v>0.55056626266599995</v>
      </c>
      <c r="AA198" s="35">
        <v>0.612568209822</v>
      </c>
      <c r="AB198" s="35">
        <v>0.48099173553699998</v>
      </c>
      <c r="AC198" s="35">
        <v>0.32388721912099999</v>
      </c>
      <c r="AD198" s="35">
        <v>0.67226890756299995</v>
      </c>
      <c r="AE198" s="35">
        <v>0.69121992401900001</v>
      </c>
      <c r="AF198" s="35">
        <v>0.77963422894599999</v>
      </c>
      <c r="AH198" s="34" t="s">
        <v>5400</v>
      </c>
      <c r="AI198" s="34">
        <f t="shared" ca="1" si="30"/>
        <v>0.78750623027099997</v>
      </c>
      <c r="AJ198" s="34">
        <f t="shared" ca="1" si="30"/>
        <v>0.83744905298500005</v>
      </c>
      <c r="AK198" s="34">
        <f t="shared" ca="1" si="30"/>
        <v>0.82736602052499997</v>
      </c>
      <c r="AL198" s="34">
        <f t="shared" ca="1" si="30"/>
        <v>0.77040816326499995</v>
      </c>
      <c r="AM198" s="34">
        <f t="shared" ca="1" si="30"/>
        <v>0.47371786673499999</v>
      </c>
      <c r="AN198" s="34">
        <f t="shared" ca="1" si="30"/>
        <v>0.32842724978999999</v>
      </c>
      <c r="AO198" s="34">
        <f t="shared" ca="1" si="30"/>
        <v>0.79754172079499996</v>
      </c>
      <c r="AP198" s="34">
        <f t="shared" ca="1" si="30"/>
        <v>0.86920677361900001</v>
      </c>
      <c r="AQ198" s="34">
        <f t="shared" ca="1" si="30"/>
        <v>0.89953271028000004</v>
      </c>
      <c r="AR198" s="34">
        <f t="shared" ca="1" si="30"/>
        <v>0.86545940690300005</v>
      </c>
      <c r="AS198" s="34">
        <f t="shared" ca="1" si="30"/>
        <v>0.74894797245599998</v>
      </c>
      <c r="AT198" s="34">
        <f t="shared" ca="1" si="30"/>
        <v>0.64407566438399999</v>
      </c>
      <c r="AU198" s="34">
        <f t="shared" ca="1" si="30"/>
        <v>0.68475362318800004</v>
      </c>
      <c r="AV198" s="34">
        <f t="shared" ca="1" si="30"/>
        <v>0.73392736296000005</v>
      </c>
      <c r="AW198" s="26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</row>
    <row r="199" spans="1:64" ht="15.75" x14ac:dyDescent="0.25">
      <c r="A199" s="34" t="s">
        <v>5401</v>
      </c>
      <c r="B199" s="56">
        <v>3162</v>
      </c>
      <c r="C199" s="56">
        <v>4402</v>
      </c>
      <c r="D199" s="56">
        <v>4156</v>
      </c>
      <c r="E199" s="56">
        <v>3266</v>
      </c>
      <c r="F199" s="56">
        <v>4061</v>
      </c>
      <c r="G199" s="56">
        <v>3577</v>
      </c>
      <c r="H199" s="69">
        <v>5639</v>
      </c>
      <c r="I199" s="56">
        <v>5196</v>
      </c>
      <c r="J199" s="56">
        <v>4387</v>
      </c>
      <c r="K199" s="56">
        <v>4737</v>
      </c>
      <c r="L199" s="56">
        <v>5061</v>
      </c>
      <c r="M199" s="56">
        <v>4919</v>
      </c>
      <c r="N199" s="56">
        <v>5127</v>
      </c>
      <c r="O199" s="56">
        <v>4955</v>
      </c>
      <c r="P199" s="26"/>
      <c r="Q199" s="8" t="s">
        <v>5206</v>
      </c>
      <c r="R199" s="8" t="s">
        <v>4973</v>
      </c>
      <c r="S199" s="35">
        <v>0</v>
      </c>
      <c r="T199" s="35">
        <v>0</v>
      </c>
      <c r="U199" s="35">
        <v>0</v>
      </c>
      <c r="V199" s="35">
        <v>0</v>
      </c>
      <c r="W199" s="35">
        <v>0</v>
      </c>
      <c r="X199" s="35">
        <v>0</v>
      </c>
      <c r="Y199" s="35">
        <v>0</v>
      </c>
      <c r="Z199" s="35">
        <v>0</v>
      </c>
      <c r="AA199" s="35">
        <v>0</v>
      </c>
      <c r="AB199" s="35">
        <v>0</v>
      </c>
      <c r="AC199" s="35">
        <v>0</v>
      </c>
      <c r="AD199" s="35">
        <v>0</v>
      </c>
      <c r="AE199" s="35">
        <v>0</v>
      </c>
      <c r="AF199" s="35">
        <v>0</v>
      </c>
      <c r="AH199" s="34" t="s">
        <v>5401</v>
      </c>
      <c r="AI199" s="34">
        <f t="shared" ca="1" si="30"/>
        <v>0.77893738140400004</v>
      </c>
      <c r="AJ199" s="34">
        <f t="shared" ca="1" si="30"/>
        <v>0.49477510222600002</v>
      </c>
      <c r="AK199" s="34">
        <f t="shared" ca="1" si="30"/>
        <v>0.85611164581300003</v>
      </c>
      <c r="AL199" s="34">
        <f t="shared" ca="1" si="30"/>
        <v>0.80006123698700005</v>
      </c>
      <c r="AM199" s="34">
        <f t="shared" ca="1" si="30"/>
        <v>0.67963555774399997</v>
      </c>
      <c r="AN199" s="34">
        <f t="shared" ca="1" si="30"/>
        <v>0.575622029634</v>
      </c>
      <c r="AO199" s="34">
        <f t="shared" ca="1" si="30"/>
        <v>0.30484128391600002</v>
      </c>
      <c r="AP199" s="34">
        <f t="shared" ca="1" si="30"/>
        <v>0.400692840647</v>
      </c>
      <c r="AQ199" s="34">
        <f t="shared" ca="1" si="30"/>
        <v>0.47686346022300002</v>
      </c>
      <c r="AR199" s="34">
        <f t="shared" ca="1" si="30"/>
        <v>0.45746252902700002</v>
      </c>
      <c r="AS199" s="34">
        <f t="shared" ca="1" si="30"/>
        <v>0.33471645919800003</v>
      </c>
      <c r="AT199" s="34">
        <f t="shared" ca="1" si="30"/>
        <v>0.64586298028099998</v>
      </c>
      <c r="AU199" s="34">
        <f t="shared" ca="1" si="30"/>
        <v>0.72088940901099996</v>
      </c>
      <c r="AV199" s="34">
        <f t="shared" ca="1" si="30"/>
        <v>0.79535822401599998</v>
      </c>
      <c r="AW199" s="26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</row>
    <row r="200" spans="1:64" ht="16.5" thickBot="1" x14ac:dyDescent="0.3">
      <c r="A200" s="34" t="s">
        <v>5402</v>
      </c>
      <c r="B200" s="56">
        <v>7710</v>
      </c>
      <c r="C200" s="56">
        <v>10573</v>
      </c>
      <c r="D200" s="56">
        <v>11679</v>
      </c>
      <c r="E200" s="56">
        <v>7536</v>
      </c>
      <c r="F200" s="56">
        <v>10259</v>
      </c>
      <c r="G200" s="56">
        <v>7494</v>
      </c>
      <c r="H200" s="69">
        <v>12599</v>
      </c>
      <c r="I200" s="56">
        <v>11362</v>
      </c>
      <c r="J200" s="56">
        <v>10632</v>
      </c>
      <c r="K200" s="56">
        <v>10219</v>
      </c>
      <c r="L200" s="56">
        <v>13880</v>
      </c>
      <c r="M200" s="56">
        <v>10914</v>
      </c>
      <c r="N200" s="56">
        <v>11881</v>
      </c>
      <c r="O200" s="56">
        <v>10706</v>
      </c>
      <c r="P200" s="26"/>
      <c r="Q200" s="40" t="s">
        <v>5206</v>
      </c>
      <c r="R200" s="40" t="s">
        <v>52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H200" s="34" t="s">
        <v>5402</v>
      </c>
      <c r="AI200" s="34">
        <f t="shared" ca="1" si="30"/>
        <v>0.77198443579800002</v>
      </c>
      <c r="AJ200" s="34">
        <f t="shared" ca="1" si="30"/>
        <v>0.56767237302600004</v>
      </c>
      <c r="AK200" s="34">
        <f t="shared" ca="1" si="30"/>
        <v>0.78516996318200005</v>
      </c>
      <c r="AL200" s="34">
        <f t="shared" ca="1" si="30"/>
        <v>0.74057855626299995</v>
      </c>
      <c r="AM200" s="34">
        <f t="shared" ca="1" si="30"/>
        <v>0.45345550248599997</v>
      </c>
      <c r="AN200" s="34">
        <f t="shared" ca="1" si="30"/>
        <v>0.29543634907900002</v>
      </c>
      <c r="AO200" s="34">
        <f t="shared" ca="1" si="30"/>
        <v>0.44209857925200002</v>
      </c>
      <c r="AP200" s="34">
        <f t="shared" ca="1" si="30"/>
        <v>0.57516282344699998</v>
      </c>
      <c r="AQ200" s="34">
        <f t="shared" ca="1" si="30"/>
        <v>0.66158765989500001</v>
      </c>
      <c r="AR200" s="34">
        <f t="shared" ca="1" si="30"/>
        <v>0.61708582053000005</v>
      </c>
      <c r="AS200" s="34">
        <f t="shared" ca="1" si="30"/>
        <v>0.45208933717599997</v>
      </c>
      <c r="AT200" s="34">
        <f t="shared" ca="1" si="30"/>
        <v>0.65594649074599998</v>
      </c>
      <c r="AU200" s="34">
        <f t="shared" ca="1" si="30"/>
        <v>0.69531184243800004</v>
      </c>
      <c r="AV200" s="34">
        <f t="shared" ca="1" si="30"/>
        <v>0.739585279283</v>
      </c>
      <c r="AW200" s="26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</row>
    <row r="201" spans="1:64" ht="15.75" x14ac:dyDescent="0.25">
      <c r="A201" s="34" t="s">
        <v>5403</v>
      </c>
      <c r="B201" s="56">
        <v>3272</v>
      </c>
      <c r="C201" s="56">
        <v>4931</v>
      </c>
      <c r="D201" s="56">
        <v>4594</v>
      </c>
      <c r="E201" s="56">
        <v>3302</v>
      </c>
      <c r="F201" s="69">
        <v>4189</v>
      </c>
      <c r="G201" s="56">
        <v>3551</v>
      </c>
      <c r="H201" s="56">
        <v>5258</v>
      </c>
      <c r="I201" s="56">
        <v>5030</v>
      </c>
      <c r="J201" s="56">
        <v>4752</v>
      </c>
      <c r="K201" s="56">
        <v>3870</v>
      </c>
      <c r="L201" s="56">
        <v>6404</v>
      </c>
      <c r="M201" s="56">
        <v>4584</v>
      </c>
      <c r="N201" s="56">
        <v>4775</v>
      </c>
      <c r="O201" s="56">
        <v>4487</v>
      </c>
      <c r="P201" s="26"/>
      <c r="Q201" s="8" t="s">
        <v>5208</v>
      </c>
      <c r="R201" s="8" t="s">
        <v>5054</v>
      </c>
      <c r="S201" s="35">
        <v>0.40064724919099998</v>
      </c>
      <c r="T201" s="35">
        <v>0.76405574243200003</v>
      </c>
      <c r="U201" s="35">
        <v>0.43281996813599999</v>
      </c>
      <c r="V201" s="35">
        <v>0.44332129963900002</v>
      </c>
      <c r="W201" s="35">
        <v>0.62162162162199996</v>
      </c>
      <c r="X201" s="35">
        <v>0.738176833448</v>
      </c>
      <c r="Y201" s="35">
        <v>0.79215851601999998</v>
      </c>
      <c r="Z201" s="35">
        <v>0.75910931174100005</v>
      </c>
      <c r="AA201" s="35">
        <v>0.67898486197700003</v>
      </c>
      <c r="AB201" s="35">
        <v>0.76067211625800002</v>
      </c>
      <c r="AC201" s="35">
        <v>0.80468973405800004</v>
      </c>
      <c r="AD201" s="35">
        <v>0.47657295850100001</v>
      </c>
      <c r="AE201" s="35">
        <v>0.35932626325599998</v>
      </c>
      <c r="AF201" s="35">
        <v>0.277102330294</v>
      </c>
      <c r="AH201" s="34" t="s">
        <v>5403</v>
      </c>
      <c r="AI201" s="34">
        <f t="shared" ca="1" si="30"/>
        <v>0.59902200489000001</v>
      </c>
      <c r="AJ201" s="34">
        <f t="shared" ca="1" si="30"/>
        <v>0.32508618941400003</v>
      </c>
      <c r="AK201" s="34">
        <f t="shared" ca="1" si="30"/>
        <v>0.49912929908600001</v>
      </c>
      <c r="AL201" s="34">
        <f t="shared" ca="1" si="30"/>
        <v>0.47819503331300001</v>
      </c>
      <c r="AM201" s="34">
        <f t="shared" ca="1" si="30"/>
        <v>0.22057770350899999</v>
      </c>
      <c r="AN201" s="34">
        <f t="shared" ca="1" si="30"/>
        <v>0.12531681216599999</v>
      </c>
      <c r="AO201" s="34">
        <f t="shared" ca="1" si="30"/>
        <v>0.26911373145700002</v>
      </c>
      <c r="AP201" s="34">
        <f t="shared" ca="1" si="30"/>
        <v>0.30278330019900002</v>
      </c>
      <c r="AQ201" s="34">
        <f t="shared" ca="1" si="30"/>
        <v>0.36468855218899998</v>
      </c>
      <c r="AR201" s="34">
        <f t="shared" ca="1" si="30"/>
        <v>0.32144702842400003</v>
      </c>
      <c r="AS201" s="34">
        <f t="shared" ca="1" si="30"/>
        <v>0.23906933166800001</v>
      </c>
      <c r="AT201" s="34">
        <f t="shared" ca="1" si="30"/>
        <v>0.43041012216399999</v>
      </c>
      <c r="AU201" s="34">
        <f t="shared" ca="1" si="30"/>
        <v>0.44062827225099999</v>
      </c>
      <c r="AV201" s="34">
        <f t="shared" ca="1" si="30"/>
        <v>0.568085580566</v>
      </c>
      <c r="AW201" s="26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</row>
    <row r="202" spans="1:64" ht="15.75" x14ac:dyDescent="0.25">
      <c r="A202" s="34" t="s">
        <v>5404</v>
      </c>
      <c r="B202" s="56">
        <v>2504</v>
      </c>
      <c r="C202" s="56">
        <v>4185</v>
      </c>
      <c r="D202" s="56">
        <v>4898</v>
      </c>
      <c r="E202" s="56">
        <v>2904</v>
      </c>
      <c r="F202" s="69">
        <v>3753</v>
      </c>
      <c r="G202" s="56">
        <v>2526</v>
      </c>
      <c r="H202" s="56">
        <v>4414</v>
      </c>
      <c r="I202" s="56">
        <v>3903</v>
      </c>
      <c r="J202" s="56">
        <v>3292</v>
      </c>
      <c r="K202" s="56">
        <v>3779</v>
      </c>
      <c r="L202" s="56">
        <v>4677</v>
      </c>
      <c r="M202" s="56">
        <v>3727</v>
      </c>
      <c r="N202" s="56">
        <v>4914</v>
      </c>
      <c r="O202" s="56">
        <v>4553</v>
      </c>
      <c r="P202" s="26"/>
      <c r="Q202" s="8" t="s">
        <v>5208</v>
      </c>
      <c r="R202" s="8" t="s">
        <v>5056</v>
      </c>
      <c r="S202" s="35">
        <v>0</v>
      </c>
      <c r="T202" s="35">
        <v>0</v>
      </c>
      <c r="U202" s="35">
        <v>0</v>
      </c>
      <c r="V202" s="35">
        <v>0</v>
      </c>
      <c r="W202" s="35">
        <v>5.29941706412E-4</v>
      </c>
      <c r="X202" s="35">
        <v>0</v>
      </c>
      <c r="Y202" s="35">
        <v>4.2158516020199998E-4</v>
      </c>
      <c r="Z202" s="35">
        <v>0</v>
      </c>
      <c r="AA202" s="35">
        <v>4.45235975067E-4</v>
      </c>
      <c r="AB202" s="35">
        <v>0</v>
      </c>
      <c r="AC202" s="35">
        <v>2.8595939376600002E-4</v>
      </c>
      <c r="AD202" s="35">
        <v>0</v>
      </c>
      <c r="AE202" s="35">
        <v>0</v>
      </c>
      <c r="AF202" s="35">
        <v>0</v>
      </c>
      <c r="AH202" s="34" t="s">
        <v>5404</v>
      </c>
      <c r="AI202" s="34">
        <f t="shared" ref="AI202:AV217" ca="1" si="31">OFFSET(S$12,(ROW($S194)-1)*6,0)</f>
        <v>0.58506389776400003</v>
      </c>
      <c r="AJ202" s="34">
        <f t="shared" ca="1" si="31"/>
        <v>0.71708482676200003</v>
      </c>
      <c r="AK202" s="34">
        <f t="shared" ca="1" si="31"/>
        <v>0.61249489587600003</v>
      </c>
      <c r="AL202" s="34">
        <f t="shared" ca="1" si="31"/>
        <v>0.58643250688699999</v>
      </c>
      <c r="AM202" s="34">
        <f t="shared" ca="1" si="31"/>
        <v>0.34026112443399997</v>
      </c>
      <c r="AN202" s="34">
        <f t="shared" ca="1" si="31"/>
        <v>0.194378463975</v>
      </c>
      <c r="AO202" s="34">
        <f t="shared" ca="1" si="31"/>
        <v>0.71386497507900004</v>
      </c>
      <c r="AP202" s="34">
        <f t="shared" ca="1" si="31"/>
        <v>0.80630284396600005</v>
      </c>
      <c r="AQ202" s="34">
        <f t="shared" ca="1" si="31"/>
        <v>0.840826245443</v>
      </c>
      <c r="AR202" s="34">
        <f t="shared" ca="1" si="31"/>
        <v>0.75654935168000004</v>
      </c>
      <c r="AS202" s="34">
        <f t="shared" ca="1" si="31"/>
        <v>0.58670087663000003</v>
      </c>
      <c r="AT202" s="34">
        <f t="shared" ca="1" si="31"/>
        <v>0.438154011269</v>
      </c>
      <c r="AU202" s="34">
        <f t="shared" ca="1" si="31"/>
        <v>0.44505494505499998</v>
      </c>
      <c r="AV202" s="34">
        <f t="shared" ca="1" si="31"/>
        <v>0.54381726334299996</v>
      </c>
      <c r="AW202" s="26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</row>
    <row r="203" spans="1:64" ht="15.75" x14ac:dyDescent="0.25">
      <c r="A203" s="34" t="s">
        <v>5405</v>
      </c>
      <c r="B203" s="56">
        <v>1759</v>
      </c>
      <c r="C203" s="56">
        <v>2588</v>
      </c>
      <c r="D203" s="56">
        <v>2947</v>
      </c>
      <c r="E203" s="56">
        <v>2048</v>
      </c>
      <c r="F203" s="69">
        <v>2755</v>
      </c>
      <c r="G203" s="56">
        <v>2180</v>
      </c>
      <c r="H203" s="56">
        <v>2917</v>
      </c>
      <c r="I203" s="56">
        <v>2887</v>
      </c>
      <c r="J203" s="56">
        <v>2990</v>
      </c>
      <c r="K203" s="56">
        <v>2850</v>
      </c>
      <c r="L203" s="56">
        <v>3421</v>
      </c>
      <c r="M203" s="56">
        <v>2948</v>
      </c>
      <c r="N203" s="56">
        <v>3131</v>
      </c>
      <c r="O203" s="56">
        <v>2634</v>
      </c>
      <c r="P203" s="26"/>
      <c r="Q203" s="8" t="s">
        <v>5208</v>
      </c>
      <c r="R203" s="8" t="s">
        <v>5058</v>
      </c>
      <c r="S203" s="35">
        <v>0</v>
      </c>
      <c r="T203" s="35">
        <v>9.61076405574E-4</v>
      </c>
      <c r="U203" s="35">
        <v>1.06213489113E-3</v>
      </c>
      <c r="V203" s="35">
        <v>0</v>
      </c>
      <c r="W203" s="35">
        <v>5.29941706412E-4</v>
      </c>
      <c r="X203" s="35">
        <v>6.8540095956099996E-4</v>
      </c>
      <c r="Y203" s="35">
        <v>0</v>
      </c>
      <c r="Z203" s="35">
        <v>4.0485829959499998E-4</v>
      </c>
      <c r="AA203" s="35">
        <v>8.9047195013400001E-4</v>
      </c>
      <c r="AB203" s="35">
        <v>0</v>
      </c>
      <c r="AC203" s="35">
        <v>5.7191878753200004E-4</v>
      </c>
      <c r="AD203" s="35">
        <v>4.4622936189200001E-4</v>
      </c>
      <c r="AE203" s="35">
        <v>0</v>
      </c>
      <c r="AF203" s="35">
        <v>0</v>
      </c>
      <c r="AH203" s="34" t="s">
        <v>5405</v>
      </c>
      <c r="AI203" s="34">
        <f t="shared" ca="1" si="31"/>
        <v>0.66799317794199997</v>
      </c>
      <c r="AJ203" s="34">
        <f t="shared" ca="1" si="31"/>
        <v>0.33732612055599998</v>
      </c>
      <c r="AK203" s="34">
        <f t="shared" ca="1" si="31"/>
        <v>0.67560230743100003</v>
      </c>
      <c r="AL203" s="34">
        <f t="shared" ca="1" si="31"/>
        <v>0.64208984375</v>
      </c>
      <c r="AM203" s="34">
        <f t="shared" ca="1" si="31"/>
        <v>0.44718693284900002</v>
      </c>
      <c r="AN203" s="34">
        <f t="shared" ca="1" si="31"/>
        <v>0.282110091743</v>
      </c>
      <c r="AO203" s="34">
        <f t="shared" ca="1" si="31"/>
        <v>0.235173123072</v>
      </c>
      <c r="AP203" s="34">
        <f t="shared" ca="1" si="31"/>
        <v>0.25424315898900002</v>
      </c>
      <c r="AQ203" s="34">
        <f t="shared" ca="1" si="31"/>
        <v>0.325752508361</v>
      </c>
      <c r="AR203" s="34">
        <f t="shared" ca="1" si="31"/>
        <v>0.273684210526</v>
      </c>
      <c r="AS203" s="34">
        <f t="shared" ca="1" si="31"/>
        <v>0.20783396667599999</v>
      </c>
      <c r="AT203" s="34">
        <f t="shared" ca="1" si="31"/>
        <v>0.49118046132999998</v>
      </c>
      <c r="AU203" s="34">
        <f t="shared" ca="1" si="31"/>
        <v>0.55094219099300001</v>
      </c>
      <c r="AV203" s="34">
        <f t="shared" ca="1" si="31"/>
        <v>0.66021260440399998</v>
      </c>
      <c r="AW203" s="26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</row>
    <row r="204" spans="1:64" ht="15.75" x14ac:dyDescent="0.25">
      <c r="A204" s="34" t="s">
        <v>5406</v>
      </c>
      <c r="B204" s="56">
        <v>4384</v>
      </c>
      <c r="C204" s="56">
        <v>5340</v>
      </c>
      <c r="D204" s="56">
        <v>6047</v>
      </c>
      <c r="E204" s="56">
        <v>4437</v>
      </c>
      <c r="F204" s="69">
        <v>5441</v>
      </c>
      <c r="G204" s="56">
        <v>4825</v>
      </c>
      <c r="H204" s="56">
        <v>6227</v>
      </c>
      <c r="I204" s="56">
        <v>6239</v>
      </c>
      <c r="J204" s="56">
        <v>6253</v>
      </c>
      <c r="K204" s="56">
        <v>5597</v>
      </c>
      <c r="L204" s="56">
        <v>8123</v>
      </c>
      <c r="M204" s="56">
        <v>6283</v>
      </c>
      <c r="N204" s="56">
        <v>5811</v>
      </c>
      <c r="O204" s="56">
        <v>6313</v>
      </c>
      <c r="P204" s="26"/>
      <c r="Q204" s="8" t="s">
        <v>5208</v>
      </c>
      <c r="R204" s="8" t="s">
        <v>5060</v>
      </c>
      <c r="S204" s="35">
        <v>0.59935275080899997</v>
      </c>
      <c r="T204" s="35">
        <v>0.23498318116299999</v>
      </c>
      <c r="U204" s="35">
        <v>0.56611789697299997</v>
      </c>
      <c r="V204" s="35">
        <v>0.55667870036099998</v>
      </c>
      <c r="W204" s="35">
        <v>0.37731849496600001</v>
      </c>
      <c r="X204" s="35">
        <v>0.261137765593</v>
      </c>
      <c r="Y204" s="35">
        <v>0.20741989882</v>
      </c>
      <c r="Z204" s="35">
        <v>0.24048582996000001</v>
      </c>
      <c r="AA204" s="35">
        <v>0.31967943009799998</v>
      </c>
      <c r="AB204" s="35">
        <v>0.23932788374200001</v>
      </c>
      <c r="AC204" s="35">
        <v>0.19445238776099999</v>
      </c>
      <c r="AD204" s="35">
        <v>0.52298081213699998</v>
      </c>
      <c r="AE204" s="35">
        <v>0.64067373674399997</v>
      </c>
      <c r="AF204" s="35">
        <v>0.722897669706</v>
      </c>
      <c r="AH204" s="34" t="s">
        <v>5406</v>
      </c>
      <c r="AI204" s="34">
        <f t="shared" ca="1" si="31"/>
        <v>0.56455291970800003</v>
      </c>
      <c r="AJ204" s="34">
        <f t="shared" ca="1" si="31"/>
        <v>0.28014981273400003</v>
      </c>
      <c r="AK204" s="34">
        <f t="shared" ca="1" si="31"/>
        <v>0.42103522407799998</v>
      </c>
      <c r="AL204" s="34">
        <f t="shared" ca="1" si="31"/>
        <v>0.40838404327200001</v>
      </c>
      <c r="AM204" s="34">
        <f t="shared" ca="1" si="31"/>
        <v>0.27127366292999999</v>
      </c>
      <c r="AN204" s="34">
        <f t="shared" ca="1" si="31"/>
        <v>0.14031088082900001</v>
      </c>
      <c r="AO204" s="34">
        <f t="shared" ca="1" si="31"/>
        <v>0.21021358599600001</v>
      </c>
      <c r="AP204" s="34">
        <f t="shared" ca="1" si="31"/>
        <v>0.24747555698000001</v>
      </c>
      <c r="AQ204" s="34">
        <f t="shared" ca="1" si="31"/>
        <v>0.31105069566600002</v>
      </c>
      <c r="AR204" s="34">
        <f t="shared" ca="1" si="31"/>
        <v>0.28247275326100002</v>
      </c>
      <c r="AS204" s="34">
        <f t="shared" ca="1" si="31"/>
        <v>0.21913086298199999</v>
      </c>
      <c r="AT204" s="34">
        <f t="shared" ca="1" si="31"/>
        <v>0.389781951297</v>
      </c>
      <c r="AU204" s="34">
        <f t="shared" ca="1" si="31"/>
        <v>0.41593529512999999</v>
      </c>
      <c r="AV204" s="34">
        <f t="shared" ca="1" si="31"/>
        <v>0.53381910343700001</v>
      </c>
      <c r="AW204" s="26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</row>
    <row r="205" spans="1:64" ht="15.75" x14ac:dyDescent="0.25">
      <c r="A205" s="34" t="s">
        <v>5407</v>
      </c>
      <c r="B205" s="56">
        <v>3710</v>
      </c>
      <c r="C205" s="56">
        <v>4584</v>
      </c>
      <c r="D205" s="56">
        <v>5860</v>
      </c>
      <c r="E205" s="56">
        <v>3703</v>
      </c>
      <c r="F205" s="69">
        <v>4895</v>
      </c>
      <c r="G205" s="56">
        <v>3113</v>
      </c>
      <c r="H205" s="56">
        <v>5124</v>
      </c>
      <c r="I205" s="56">
        <v>5308</v>
      </c>
      <c r="J205" s="56">
        <v>4884</v>
      </c>
      <c r="K205" s="56">
        <v>4268</v>
      </c>
      <c r="L205" s="56">
        <v>6988</v>
      </c>
      <c r="M205" s="56">
        <v>4496</v>
      </c>
      <c r="N205" s="56">
        <v>4515</v>
      </c>
      <c r="O205" s="56">
        <v>4743</v>
      </c>
      <c r="P205" s="26"/>
      <c r="Q205" s="8" t="s">
        <v>5208</v>
      </c>
      <c r="R205" s="8" t="s">
        <v>4973</v>
      </c>
      <c r="S205" s="35">
        <v>0</v>
      </c>
      <c r="T205" s="35">
        <v>0</v>
      </c>
      <c r="U205" s="35">
        <v>0</v>
      </c>
      <c r="V205" s="35">
        <v>0</v>
      </c>
      <c r="W205" s="35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35">
        <v>0</v>
      </c>
      <c r="AD205" s="35">
        <v>0</v>
      </c>
      <c r="AE205" s="35">
        <v>0</v>
      </c>
      <c r="AF205" s="35">
        <v>0</v>
      </c>
      <c r="AH205" s="34" t="s">
        <v>5407</v>
      </c>
      <c r="AI205" s="34">
        <f t="shared" ca="1" si="31"/>
        <v>0.63638814016199996</v>
      </c>
      <c r="AJ205" s="34">
        <f t="shared" ca="1" si="31"/>
        <v>0.58093368237300003</v>
      </c>
      <c r="AK205" s="34">
        <f t="shared" ca="1" si="31"/>
        <v>0.598976109215</v>
      </c>
      <c r="AL205" s="34">
        <f t="shared" ca="1" si="31"/>
        <v>0.58277072643799999</v>
      </c>
      <c r="AM205" s="34">
        <f t="shared" ca="1" si="31"/>
        <v>0.302553626149</v>
      </c>
      <c r="AN205" s="34">
        <f t="shared" ca="1" si="31"/>
        <v>0.16190170253799999</v>
      </c>
      <c r="AO205" s="34">
        <f t="shared" ca="1" si="31"/>
        <v>0.61377829820499996</v>
      </c>
      <c r="AP205" s="34">
        <f t="shared" ca="1" si="31"/>
        <v>0.67483044461200004</v>
      </c>
      <c r="AQ205" s="34">
        <f t="shared" ca="1" si="31"/>
        <v>0.72502047502</v>
      </c>
      <c r="AR205" s="34">
        <f t="shared" ca="1" si="31"/>
        <v>0.66682286785400002</v>
      </c>
      <c r="AS205" s="34">
        <f t="shared" ca="1" si="31"/>
        <v>0.56582713222699998</v>
      </c>
      <c r="AT205" s="34">
        <f t="shared" ca="1" si="31"/>
        <v>0.470862989324</v>
      </c>
      <c r="AU205" s="34">
        <f t="shared" ca="1" si="31"/>
        <v>0.47818383167200001</v>
      </c>
      <c r="AV205" s="34">
        <f t="shared" ca="1" si="31"/>
        <v>0.53953194180899999</v>
      </c>
      <c r="AW205" s="26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</row>
    <row r="206" spans="1:64" ht="16.5" thickBot="1" x14ac:dyDescent="0.3">
      <c r="A206" s="34" t="s">
        <v>5408</v>
      </c>
      <c r="B206" s="56">
        <v>3004</v>
      </c>
      <c r="C206" s="56">
        <v>3864</v>
      </c>
      <c r="D206" s="56">
        <v>5258</v>
      </c>
      <c r="E206" s="56">
        <v>3257</v>
      </c>
      <c r="F206" s="69">
        <v>4236</v>
      </c>
      <c r="G206" s="56">
        <v>3727</v>
      </c>
      <c r="H206" s="56">
        <v>5015</v>
      </c>
      <c r="I206" s="56">
        <v>4481</v>
      </c>
      <c r="J206" s="56">
        <v>4135</v>
      </c>
      <c r="K206" s="56">
        <v>4247</v>
      </c>
      <c r="L206" s="56">
        <v>5618</v>
      </c>
      <c r="M206" s="56">
        <v>4401</v>
      </c>
      <c r="N206" s="56">
        <v>4702</v>
      </c>
      <c r="O206" s="56">
        <v>3813</v>
      </c>
      <c r="P206" s="26"/>
      <c r="Q206" s="40" t="s">
        <v>5208</v>
      </c>
      <c r="R206" s="40" t="s">
        <v>52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  <c r="Z206" s="41">
        <v>0</v>
      </c>
      <c r="AA206" s="41">
        <v>0</v>
      </c>
      <c r="AB206" s="41">
        <v>0</v>
      </c>
      <c r="AC206" s="41">
        <v>0</v>
      </c>
      <c r="AD206" s="41">
        <v>0</v>
      </c>
      <c r="AE206" s="41">
        <v>0</v>
      </c>
      <c r="AF206" s="41">
        <v>0</v>
      </c>
      <c r="AH206" s="34" t="s">
        <v>5408</v>
      </c>
      <c r="AI206" s="34">
        <f t="shared" ca="1" si="31"/>
        <v>0.60452729693700002</v>
      </c>
      <c r="AJ206" s="34">
        <f t="shared" ca="1" si="31"/>
        <v>0.79451345755699998</v>
      </c>
      <c r="AK206" s="34">
        <f t="shared" ca="1" si="31"/>
        <v>0.72499049068099997</v>
      </c>
      <c r="AL206" s="34">
        <f t="shared" ca="1" si="31"/>
        <v>0.67792447037199999</v>
      </c>
      <c r="AM206" s="34">
        <f t="shared" ca="1" si="31"/>
        <v>0.33687440982099998</v>
      </c>
      <c r="AN206" s="34">
        <f t="shared" ca="1" si="31"/>
        <v>0.19103836866099999</v>
      </c>
      <c r="AO206" s="34">
        <f t="shared" ca="1" si="31"/>
        <v>0.71864406779699996</v>
      </c>
      <c r="AP206" s="34">
        <f t="shared" ca="1" si="31"/>
        <v>0.81276500781100003</v>
      </c>
      <c r="AQ206" s="34">
        <f t="shared" ca="1" si="31"/>
        <v>0.84087061668700003</v>
      </c>
      <c r="AR206" s="34">
        <f t="shared" ca="1" si="31"/>
        <v>0.75724040499199996</v>
      </c>
      <c r="AS206" s="34">
        <f t="shared" ca="1" si="31"/>
        <v>0.64364542541799996</v>
      </c>
      <c r="AT206" s="34">
        <f t="shared" ca="1" si="31"/>
        <v>0.44376278118599999</v>
      </c>
      <c r="AU206" s="34">
        <f t="shared" ca="1" si="31"/>
        <v>0.42960442365000001</v>
      </c>
      <c r="AV206" s="34">
        <f t="shared" ca="1" si="31"/>
        <v>0.48413322842899997</v>
      </c>
      <c r="AW206" s="2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</row>
    <row r="207" spans="1:64" ht="15.75" x14ac:dyDescent="0.25">
      <c r="A207" s="34" t="s">
        <v>5409</v>
      </c>
      <c r="B207" s="56">
        <v>2280</v>
      </c>
      <c r="C207" s="56">
        <v>2512</v>
      </c>
      <c r="D207" s="56">
        <v>2415</v>
      </c>
      <c r="E207" s="56">
        <v>1707</v>
      </c>
      <c r="F207" s="69">
        <v>2560</v>
      </c>
      <c r="G207" s="56">
        <v>2247</v>
      </c>
      <c r="H207" s="56">
        <v>2799</v>
      </c>
      <c r="I207" s="56">
        <v>2823</v>
      </c>
      <c r="J207" s="56">
        <v>2366</v>
      </c>
      <c r="K207" s="56">
        <v>2572</v>
      </c>
      <c r="L207" s="56">
        <v>3615</v>
      </c>
      <c r="M207" s="56">
        <v>2595</v>
      </c>
      <c r="N207" s="56">
        <v>2407</v>
      </c>
      <c r="O207" s="56">
        <v>2726</v>
      </c>
      <c r="P207" s="26"/>
      <c r="Q207" s="8" t="s">
        <v>5210</v>
      </c>
      <c r="R207" s="8" t="s">
        <v>5054</v>
      </c>
      <c r="S207" s="35">
        <v>0.41738382099799998</v>
      </c>
      <c r="T207" s="35">
        <v>0.45440573770499998</v>
      </c>
      <c r="U207" s="35">
        <v>0.29054520358899999</v>
      </c>
      <c r="V207" s="35">
        <v>0.36709956710000002</v>
      </c>
      <c r="W207" s="35">
        <v>0.58180669614699998</v>
      </c>
      <c r="X207" s="35">
        <v>0.70500927643800004</v>
      </c>
      <c r="Y207" s="35">
        <v>0.31132646880699999</v>
      </c>
      <c r="Z207" s="35">
        <v>0.220606826802</v>
      </c>
      <c r="AA207" s="35">
        <v>0.15095785440600001</v>
      </c>
      <c r="AB207" s="35">
        <v>0.29948586118300002</v>
      </c>
      <c r="AC207" s="35">
        <v>0.44587628866000001</v>
      </c>
      <c r="AD207" s="35">
        <v>0.473574408901</v>
      </c>
      <c r="AE207" s="35">
        <v>0.37073490813600002</v>
      </c>
      <c r="AF207" s="35">
        <v>0.27278562259299999</v>
      </c>
      <c r="AH207" s="34" t="s">
        <v>5409</v>
      </c>
      <c r="AI207" s="34">
        <f t="shared" ca="1" si="31"/>
        <v>0.61798245614000002</v>
      </c>
      <c r="AJ207" s="34">
        <f t="shared" ca="1" si="31"/>
        <v>0.44227707006400002</v>
      </c>
      <c r="AK207" s="34">
        <f t="shared" ca="1" si="31"/>
        <v>0.67246376811599995</v>
      </c>
      <c r="AL207" s="34">
        <f t="shared" ca="1" si="31"/>
        <v>0.63327475102499997</v>
      </c>
      <c r="AM207" s="34">
        <f t="shared" ca="1" si="31"/>
        <v>0.42929687500000002</v>
      </c>
      <c r="AN207" s="34">
        <f t="shared" ca="1" si="31"/>
        <v>0.30930129061</v>
      </c>
      <c r="AO207" s="34">
        <f t="shared" ca="1" si="31"/>
        <v>0.34798142193600001</v>
      </c>
      <c r="AP207" s="34">
        <f t="shared" ca="1" si="31"/>
        <v>0.393907190932</v>
      </c>
      <c r="AQ207" s="34">
        <f t="shared" ca="1" si="31"/>
        <v>0.477176669484</v>
      </c>
      <c r="AR207" s="34">
        <f t="shared" ca="1" si="31"/>
        <v>0.507387247278</v>
      </c>
      <c r="AS207" s="34">
        <f t="shared" ca="1" si="31"/>
        <v>0.42683264177000002</v>
      </c>
      <c r="AT207" s="34">
        <f t="shared" ca="1" si="31"/>
        <v>0.45857418111800002</v>
      </c>
      <c r="AU207" s="34">
        <f t="shared" ca="1" si="31"/>
        <v>0.56460324054800004</v>
      </c>
      <c r="AV207" s="34">
        <f t="shared" ca="1" si="31"/>
        <v>0.58730741012499998</v>
      </c>
      <c r="AW207" s="26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</row>
    <row r="208" spans="1:64" ht="15.75" x14ac:dyDescent="0.25">
      <c r="A208" s="34" t="s">
        <v>5410</v>
      </c>
      <c r="B208" s="56">
        <v>3957</v>
      </c>
      <c r="C208" s="56">
        <v>4514</v>
      </c>
      <c r="D208" s="56">
        <v>4807</v>
      </c>
      <c r="E208" s="56">
        <v>3100</v>
      </c>
      <c r="F208" s="69">
        <v>4141</v>
      </c>
      <c r="G208" s="56">
        <v>3314</v>
      </c>
      <c r="H208" s="56">
        <v>5345</v>
      </c>
      <c r="I208" s="56">
        <v>5980</v>
      </c>
      <c r="J208" s="56">
        <v>4882</v>
      </c>
      <c r="K208" s="56">
        <v>4456</v>
      </c>
      <c r="L208" s="56">
        <v>6702</v>
      </c>
      <c r="M208" s="56">
        <v>4998</v>
      </c>
      <c r="N208" s="56">
        <v>4657</v>
      </c>
      <c r="O208" s="56">
        <v>4888</v>
      </c>
      <c r="P208" s="26"/>
      <c r="Q208" s="8" t="s">
        <v>5210</v>
      </c>
      <c r="R208" s="8" t="s">
        <v>5056</v>
      </c>
      <c r="S208" s="35">
        <v>0</v>
      </c>
      <c r="T208" s="35">
        <v>5.1229508196699999E-4</v>
      </c>
      <c r="U208" s="35">
        <v>0</v>
      </c>
      <c r="V208" s="35">
        <v>0</v>
      </c>
      <c r="W208" s="35">
        <v>0</v>
      </c>
      <c r="X208" s="35">
        <v>0</v>
      </c>
      <c r="Y208" s="35">
        <v>6.0569351907899997E-4</v>
      </c>
      <c r="Z208" s="35">
        <v>0</v>
      </c>
      <c r="AA208" s="35">
        <v>0</v>
      </c>
      <c r="AB208" s="35">
        <v>0</v>
      </c>
      <c r="AC208" s="35">
        <v>0</v>
      </c>
      <c r="AD208" s="35">
        <v>0</v>
      </c>
      <c r="AE208" s="35">
        <v>0</v>
      </c>
      <c r="AF208" s="35">
        <v>0</v>
      </c>
      <c r="AH208" s="34" t="s">
        <v>5410</v>
      </c>
      <c r="AI208" s="34">
        <f t="shared" ca="1" si="31"/>
        <v>0.66034874905200003</v>
      </c>
      <c r="AJ208" s="34">
        <f t="shared" ca="1" si="31"/>
        <v>0.53367301728000005</v>
      </c>
      <c r="AK208" s="34">
        <f t="shared" ca="1" si="31"/>
        <v>0.60619929269799999</v>
      </c>
      <c r="AL208" s="34">
        <f t="shared" ca="1" si="31"/>
        <v>0.59870967741900005</v>
      </c>
      <c r="AM208" s="34">
        <f t="shared" ca="1" si="31"/>
        <v>0.25356194156</v>
      </c>
      <c r="AN208" s="34">
        <f t="shared" ca="1" si="31"/>
        <v>0.17984308992199999</v>
      </c>
      <c r="AO208" s="34">
        <f t="shared" ca="1" si="31"/>
        <v>0.39569691300299997</v>
      </c>
      <c r="AP208" s="34">
        <f t="shared" ca="1" si="31"/>
        <v>0.484113712375</v>
      </c>
      <c r="AQ208" s="34">
        <f t="shared" ca="1" si="31"/>
        <v>0.54260548955300003</v>
      </c>
      <c r="AR208" s="34">
        <f t="shared" ca="1" si="31"/>
        <v>0.63128366247800005</v>
      </c>
      <c r="AS208" s="34">
        <f t="shared" ca="1" si="31"/>
        <v>0.52387347060599998</v>
      </c>
      <c r="AT208" s="34">
        <f t="shared" ca="1" si="31"/>
        <v>0.47478991596600001</v>
      </c>
      <c r="AU208" s="34">
        <f t="shared" ca="1" si="31"/>
        <v>0.47519862572499999</v>
      </c>
      <c r="AV208" s="34">
        <f t="shared" ca="1" si="31"/>
        <v>0.52741407528600004</v>
      </c>
      <c r="AW208" s="26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</row>
    <row r="209" spans="1:64" ht="15.75" x14ac:dyDescent="0.25">
      <c r="A209" s="34" t="s">
        <v>5411</v>
      </c>
      <c r="B209" s="56">
        <v>2010</v>
      </c>
      <c r="C209" s="56">
        <v>2491</v>
      </c>
      <c r="D209" s="56">
        <v>2950</v>
      </c>
      <c r="E209" s="56">
        <v>1947</v>
      </c>
      <c r="F209" s="69">
        <v>2798</v>
      </c>
      <c r="G209" s="56">
        <v>2039</v>
      </c>
      <c r="H209" s="56">
        <v>3274</v>
      </c>
      <c r="I209" s="56">
        <v>2886</v>
      </c>
      <c r="J209" s="56">
        <v>2582</v>
      </c>
      <c r="K209" s="56">
        <v>2455</v>
      </c>
      <c r="L209" s="56">
        <v>3789</v>
      </c>
      <c r="M209" s="56">
        <v>2368</v>
      </c>
      <c r="N209" s="56">
        <v>2928</v>
      </c>
      <c r="O209" s="56">
        <v>2564</v>
      </c>
      <c r="P209" s="26"/>
      <c r="Q209" s="8" t="s">
        <v>5210</v>
      </c>
      <c r="R209" s="8" t="s">
        <v>5058</v>
      </c>
      <c r="S209" s="35">
        <v>0</v>
      </c>
      <c r="T209" s="35">
        <v>5.1229508196699999E-4</v>
      </c>
      <c r="U209" s="35">
        <v>0</v>
      </c>
      <c r="V209" s="35">
        <v>0</v>
      </c>
      <c r="W209" s="35">
        <v>1.26342387871E-3</v>
      </c>
      <c r="X209" s="35">
        <v>9.2764378478699995E-4</v>
      </c>
      <c r="Y209" s="35">
        <v>0</v>
      </c>
      <c r="Z209" s="35">
        <v>0</v>
      </c>
      <c r="AA209" s="35">
        <v>0</v>
      </c>
      <c r="AB209" s="35">
        <v>0</v>
      </c>
      <c r="AC209" s="35">
        <v>0</v>
      </c>
      <c r="AD209" s="35">
        <v>0</v>
      </c>
      <c r="AE209" s="35">
        <v>6.5616797900300001E-4</v>
      </c>
      <c r="AF209" s="35">
        <v>0</v>
      </c>
      <c r="AH209" s="34" t="s">
        <v>5411</v>
      </c>
      <c r="AI209" s="34">
        <f t="shared" ca="1" si="31"/>
        <v>0.60796019900499998</v>
      </c>
      <c r="AJ209" s="34">
        <f t="shared" ca="1" si="31"/>
        <v>0.37414692894399998</v>
      </c>
      <c r="AK209" s="34">
        <f t="shared" ca="1" si="31"/>
        <v>0.56779661016899996</v>
      </c>
      <c r="AL209" s="34">
        <f t="shared" ca="1" si="31"/>
        <v>0.53518233179300001</v>
      </c>
      <c r="AM209" s="34">
        <f t="shared" ca="1" si="31"/>
        <v>0.31665475339499999</v>
      </c>
      <c r="AN209" s="34">
        <f t="shared" ca="1" si="31"/>
        <v>0.16233447768500001</v>
      </c>
      <c r="AO209" s="34">
        <f t="shared" ca="1" si="31"/>
        <v>0.28191814294400003</v>
      </c>
      <c r="AP209" s="34">
        <f t="shared" ca="1" si="31"/>
        <v>0.35897435897399999</v>
      </c>
      <c r="AQ209" s="34">
        <f t="shared" ca="1" si="31"/>
        <v>0.41711851278099998</v>
      </c>
      <c r="AR209" s="34">
        <f t="shared" ca="1" si="31"/>
        <v>0.34582484725099999</v>
      </c>
      <c r="AS209" s="34">
        <f t="shared" ca="1" si="31"/>
        <v>0.26022697281599999</v>
      </c>
      <c r="AT209" s="34">
        <f t="shared" ca="1" si="31"/>
        <v>0.51942567567599995</v>
      </c>
      <c r="AU209" s="34">
        <f t="shared" ca="1" si="31"/>
        <v>0.46687158469899998</v>
      </c>
      <c r="AV209" s="34">
        <f t="shared" ca="1" si="31"/>
        <v>0.64313572542899999</v>
      </c>
      <c r="AW209" s="26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</row>
    <row r="210" spans="1:64" ht="15.75" x14ac:dyDescent="0.25">
      <c r="A210" s="34" t="s">
        <v>5412</v>
      </c>
      <c r="B210" s="56">
        <v>1617</v>
      </c>
      <c r="C210" s="56">
        <v>1996</v>
      </c>
      <c r="D210" s="56">
        <v>1836</v>
      </c>
      <c r="E210" s="56">
        <v>1202</v>
      </c>
      <c r="F210" s="69">
        <v>1514</v>
      </c>
      <c r="G210" s="56">
        <v>1564</v>
      </c>
      <c r="H210" s="56">
        <v>2028</v>
      </c>
      <c r="I210" s="56">
        <v>1876</v>
      </c>
      <c r="J210" s="56">
        <v>1993</v>
      </c>
      <c r="K210" s="56">
        <v>1778</v>
      </c>
      <c r="L210" s="56">
        <v>2272</v>
      </c>
      <c r="M210" s="56">
        <v>1842</v>
      </c>
      <c r="N210" s="56">
        <v>1863</v>
      </c>
      <c r="O210" s="56">
        <v>1546</v>
      </c>
      <c r="P210" s="26"/>
      <c r="Q210" s="8" t="s">
        <v>5210</v>
      </c>
      <c r="R210" s="8" t="s">
        <v>5060</v>
      </c>
      <c r="S210" s="35">
        <v>0.58261617900200002</v>
      </c>
      <c r="T210" s="35">
        <v>0.54456967213100005</v>
      </c>
      <c r="U210" s="35">
        <v>0.70945479641099995</v>
      </c>
      <c r="V210" s="35">
        <v>0.63290043289999998</v>
      </c>
      <c r="W210" s="35">
        <v>0.41692987997499997</v>
      </c>
      <c r="X210" s="35">
        <v>0.29406307977700002</v>
      </c>
      <c r="Y210" s="35">
        <v>0.68806783767400004</v>
      </c>
      <c r="Z210" s="35">
        <v>0.77939317319800006</v>
      </c>
      <c r="AA210" s="35">
        <v>0.84904214559400004</v>
      </c>
      <c r="AB210" s="35">
        <v>0.70051413881699998</v>
      </c>
      <c r="AC210" s="35">
        <v>0.55412371134000005</v>
      </c>
      <c r="AD210" s="35">
        <v>0.526425591099</v>
      </c>
      <c r="AE210" s="35">
        <v>0.628608923885</v>
      </c>
      <c r="AF210" s="35">
        <v>0.72721437740700001</v>
      </c>
      <c r="AH210" s="34" t="s">
        <v>5412</v>
      </c>
      <c r="AI210" s="34">
        <f t="shared" ca="1" si="31"/>
        <v>0.591836734694</v>
      </c>
      <c r="AJ210" s="34">
        <f t="shared" ca="1" si="31"/>
        <v>0.60871743486999996</v>
      </c>
      <c r="AK210" s="34">
        <f t="shared" ca="1" si="31"/>
        <v>0.71350762527199996</v>
      </c>
      <c r="AL210" s="34">
        <f t="shared" ca="1" si="31"/>
        <v>0.65058236272900005</v>
      </c>
      <c r="AM210" s="34">
        <f t="shared" ca="1" si="31"/>
        <v>0.36856010568000003</v>
      </c>
      <c r="AN210" s="34">
        <f t="shared" ca="1" si="31"/>
        <v>0.239130434783</v>
      </c>
      <c r="AO210" s="34">
        <f t="shared" ca="1" si="31"/>
        <v>0.57544378698200005</v>
      </c>
      <c r="AP210" s="34">
        <f t="shared" ca="1" si="31"/>
        <v>0.71481876332600003</v>
      </c>
      <c r="AQ210" s="34">
        <f t="shared" ca="1" si="31"/>
        <v>0.70245860511799996</v>
      </c>
      <c r="AR210" s="34">
        <f t="shared" ca="1" si="31"/>
        <v>0.64229471316099995</v>
      </c>
      <c r="AS210" s="34">
        <f t="shared" ca="1" si="31"/>
        <v>0.496919014085</v>
      </c>
      <c r="AT210" s="34">
        <f t="shared" ca="1" si="31"/>
        <v>0.46905537459300001</v>
      </c>
      <c r="AU210" s="34">
        <f t="shared" ca="1" si="31"/>
        <v>0.48201825013400001</v>
      </c>
      <c r="AV210" s="34">
        <f t="shared" ca="1" si="31"/>
        <v>0.56015523932699995</v>
      </c>
      <c r="AW210" s="26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</row>
    <row r="211" spans="1:64" ht="15.75" x14ac:dyDescent="0.25">
      <c r="A211" s="34" t="s">
        <v>5413</v>
      </c>
      <c r="B211" s="56">
        <v>1082</v>
      </c>
      <c r="C211" s="56">
        <v>2016</v>
      </c>
      <c r="D211" s="56">
        <v>1897</v>
      </c>
      <c r="E211" s="56">
        <v>1403</v>
      </c>
      <c r="F211" s="69">
        <v>2239</v>
      </c>
      <c r="G211" s="56">
        <v>1692</v>
      </c>
      <c r="H211" s="56">
        <v>2113</v>
      </c>
      <c r="I211" s="56">
        <v>1615</v>
      </c>
      <c r="J211" s="56">
        <v>1732</v>
      </c>
      <c r="K211" s="56">
        <v>1548</v>
      </c>
      <c r="L211" s="56">
        <v>2435</v>
      </c>
      <c r="M211" s="56">
        <v>1712</v>
      </c>
      <c r="N211" s="56">
        <v>2024</v>
      </c>
      <c r="O211" s="56">
        <v>2111</v>
      </c>
      <c r="P211" s="26"/>
      <c r="Q211" s="8" t="s">
        <v>5210</v>
      </c>
      <c r="R211" s="8" t="s">
        <v>4973</v>
      </c>
      <c r="S211" s="35">
        <v>0</v>
      </c>
      <c r="T211" s="35">
        <v>0</v>
      </c>
      <c r="U211" s="35">
        <v>0</v>
      </c>
      <c r="V211" s="35">
        <v>0</v>
      </c>
      <c r="W211" s="35">
        <v>0</v>
      </c>
      <c r="X211" s="35">
        <v>0</v>
      </c>
      <c r="Y211" s="35">
        <v>0</v>
      </c>
      <c r="Z211" s="35">
        <v>0</v>
      </c>
      <c r="AA211" s="35">
        <v>0</v>
      </c>
      <c r="AB211" s="35">
        <v>0</v>
      </c>
      <c r="AC211" s="35">
        <v>0</v>
      </c>
      <c r="AD211" s="35">
        <v>0</v>
      </c>
      <c r="AE211" s="35">
        <v>0</v>
      </c>
      <c r="AF211" s="35">
        <v>0</v>
      </c>
      <c r="AH211" s="34" t="s">
        <v>5413</v>
      </c>
      <c r="AI211" s="34">
        <f t="shared" ca="1" si="31"/>
        <v>0.64232902033299999</v>
      </c>
      <c r="AJ211" s="34">
        <f t="shared" ca="1" si="31"/>
        <v>0.33184523809499999</v>
      </c>
      <c r="AK211" s="34">
        <f t="shared" ca="1" si="31"/>
        <v>0.664206642066</v>
      </c>
      <c r="AL211" s="34">
        <f t="shared" ca="1" si="31"/>
        <v>0.60798289379899995</v>
      </c>
      <c r="AM211" s="34">
        <f t="shared" ca="1" si="31"/>
        <v>0.505136221527</v>
      </c>
      <c r="AN211" s="34">
        <f t="shared" ca="1" si="31"/>
        <v>0.33037825059100001</v>
      </c>
      <c r="AO211" s="34">
        <f t="shared" ca="1" si="31"/>
        <v>0.20823473734</v>
      </c>
      <c r="AP211" s="34">
        <f t="shared" ca="1" si="31"/>
        <v>0.26377708978300002</v>
      </c>
      <c r="AQ211" s="34">
        <f t="shared" ca="1" si="31"/>
        <v>0.31177829099299997</v>
      </c>
      <c r="AR211" s="34">
        <f t="shared" ca="1" si="31"/>
        <v>0.25322997415999998</v>
      </c>
      <c r="AS211" s="34">
        <f t="shared" ca="1" si="31"/>
        <v>0.172484599589</v>
      </c>
      <c r="AT211" s="34">
        <f t="shared" ca="1" si="31"/>
        <v>0.47955607476599998</v>
      </c>
      <c r="AU211" s="34">
        <f t="shared" ca="1" si="31"/>
        <v>0.55286561264800005</v>
      </c>
      <c r="AV211" s="34">
        <f t="shared" ca="1" si="31"/>
        <v>0.60776882993799997</v>
      </c>
      <c r="AW211" s="26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</row>
    <row r="212" spans="1:64" ht="16.5" thickBot="1" x14ac:dyDescent="0.3">
      <c r="A212" s="34" t="s">
        <v>5414</v>
      </c>
      <c r="B212" s="56">
        <v>2624</v>
      </c>
      <c r="C212" s="56">
        <v>3994</v>
      </c>
      <c r="D212" s="56">
        <v>2991</v>
      </c>
      <c r="E212" s="56">
        <v>2454</v>
      </c>
      <c r="F212" s="69">
        <v>2905</v>
      </c>
      <c r="G212" s="56">
        <v>2317</v>
      </c>
      <c r="H212" s="56">
        <v>4080</v>
      </c>
      <c r="I212" s="56">
        <v>4368</v>
      </c>
      <c r="J212" s="56">
        <v>4066</v>
      </c>
      <c r="K212" s="56">
        <v>3404</v>
      </c>
      <c r="L212" s="56">
        <v>5233</v>
      </c>
      <c r="M212" s="56">
        <v>3439</v>
      </c>
      <c r="N212" s="56">
        <v>3700</v>
      </c>
      <c r="O212" s="56">
        <v>3884</v>
      </c>
      <c r="P212" s="26"/>
      <c r="Q212" s="40" t="s">
        <v>5210</v>
      </c>
      <c r="R212" s="40" t="s">
        <v>52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  <c r="Z212" s="41">
        <v>0</v>
      </c>
      <c r="AA212" s="41">
        <v>0</v>
      </c>
      <c r="AB212" s="41">
        <v>0</v>
      </c>
      <c r="AC212" s="41">
        <v>0</v>
      </c>
      <c r="AD212" s="41">
        <v>0</v>
      </c>
      <c r="AE212" s="41">
        <v>0</v>
      </c>
      <c r="AF212" s="41">
        <v>0</v>
      </c>
      <c r="AH212" s="34" t="s">
        <v>5414</v>
      </c>
      <c r="AI212" s="34">
        <f t="shared" ca="1" si="31"/>
        <v>0.631097560976</v>
      </c>
      <c r="AJ212" s="34">
        <f t="shared" ca="1" si="31"/>
        <v>0.34902353530300001</v>
      </c>
      <c r="AK212" s="34">
        <f t="shared" ca="1" si="31"/>
        <v>0.56135071882300003</v>
      </c>
      <c r="AL212" s="34">
        <f t="shared" ca="1" si="31"/>
        <v>0.55378973105100004</v>
      </c>
      <c r="AM212" s="34">
        <f t="shared" ca="1" si="31"/>
        <v>0.38691910499100002</v>
      </c>
      <c r="AN212" s="34">
        <f t="shared" ca="1" si="31"/>
        <v>0.234786361675</v>
      </c>
      <c r="AO212" s="34">
        <f t="shared" ca="1" si="31"/>
        <v>0.24607843137300001</v>
      </c>
      <c r="AP212" s="34">
        <f t="shared" ca="1" si="31"/>
        <v>0.30517399267400003</v>
      </c>
      <c r="AQ212" s="34">
        <f t="shared" ca="1" si="31"/>
        <v>0.37481554353199997</v>
      </c>
      <c r="AR212" s="34">
        <f t="shared" ca="1" si="31"/>
        <v>0.36545240893100001</v>
      </c>
      <c r="AS212" s="34">
        <f t="shared" ca="1" si="31"/>
        <v>0.240206382572</v>
      </c>
      <c r="AT212" s="34">
        <f t="shared" ca="1" si="31"/>
        <v>0.47717359697599998</v>
      </c>
      <c r="AU212" s="34">
        <f t="shared" ca="1" si="31"/>
        <v>0.50378378378400002</v>
      </c>
      <c r="AV212" s="34">
        <f t="shared" ca="1" si="31"/>
        <v>0.61405767250300003</v>
      </c>
      <c r="AW212" s="26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</row>
    <row r="213" spans="1:64" ht="15.75" x14ac:dyDescent="0.25">
      <c r="A213" s="34" t="s">
        <v>5415</v>
      </c>
      <c r="B213" s="56">
        <v>3749</v>
      </c>
      <c r="C213" s="56">
        <v>5894</v>
      </c>
      <c r="D213" s="56">
        <v>5314</v>
      </c>
      <c r="E213" s="56">
        <v>4187</v>
      </c>
      <c r="F213" s="69">
        <v>5108</v>
      </c>
      <c r="G213" s="56">
        <v>3744</v>
      </c>
      <c r="H213" s="56">
        <v>6340</v>
      </c>
      <c r="I213" s="56">
        <v>5781</v>
      </c>
      <c r="J213" s="56">
        <v>4889</v>
      </c>
      <c r="K213" s="56">
        <v>4821</v>
      </c>
      <c r="L213" s="56">
        <v>7443</v>
      </c>
      <c r="M213" s="56">
        <v>4926</v>
      </c>
      <c r="N213" s="56">
        <v>5123</v>
      </c>
      <c r="O213" s="56">
        <v>5201</v>
      </c>
      <c r="P213" s="26"/>
      <c r="Q213" s="8" t="s">
        <v>5212</v>
      </c>
      <c r="R213" s="8" t="s">
        <v>5054</v>
      </c>
      <c r="S213" s="35">
        <v>0.359617682198</v>
      </c>
      <c r="T213" s="35">
        <v>0.71936758893300001</v>
      </c>
      <c r="U213" s="35">
        <v>0.29727187206</v>
      </c>
      <c r="V213" s="35">
        <v>0.33757961783399998</v>
      </c>
      <c r="W213" s="35">
        <v>0.34114339268999999</v>
      </c>
      <c r="X213" s="35">
        <v>0.573563218391</v>
      </c>
      <c r="Y213" s="35">
        <v>0.85661080074499996</v>
      </c>
      <c r="Z213" s="35">
        <v>0.82248520710100004</v>
      </c>
      <c r="AA213" s="35">
        <v>0.79368421052600002</v>
      </c>
      <c r="AB213" s="35">
        <v>0.78741865509800002</v>
      </c>
      <c r="AC213" s="35">
        <v>0.83781645569600005</v>
      </c>
      <c r="AD213" s="35">
        <v>0.43719090009900002</v>
      </c>
      <c r="AE213" s="35">
        <v>0.34829443447000002</v>
      </c>
      <c r="AF213" s="35">
        <v>0.19581958195800001</v>
      </c>
      <c r="AH213" s="34" t="s">
        <v>5415</v>
      </c>
      <c r="AI213" s="34">
        <f t="shared" ca="1" si="31"/>
        <v>0.70445452120600005</v>
      </c>
      <c r="AJ213" s="34">
        <f t="shared" ca="1" si="31"/>
        <v>0.51730573464499996</v>
      </c>
      <c r="AK213" s="34">
        <f t="shared" ca="1" si="31"/>
        <v>0.56191193074900003</v>
      </c>
      <c r="AL213" s="34">
        <f t="shared" ca="1" si="31"/>
        <v>0.56388822545999995</v>
      </c>
      <c r="AM213" s="34">
        <f t="shared" ca="1" si="31"/>
        <v>0.442443226312</v>
      </c>
      <c r="AN213" s="34">
        <f t="shared" ca="1" si="31"/>
        <v>0.24759615384600001</v>
      </c>
      <c r="AO213" s="34">
        <f t="shared" ca="1" si="31"/>
        <v>0.44242902208200002</v>
      </c>
      <c r="AP213" s="34">
        <f t="shared" ca="1" si="31"/>
        <v>0.57602490918500004</v>
      </c>
      <c r="AQ213" s="34">
        <f t="shared" ca="1" si="31"/>
        <v>0.64532624258500004</v>
      </c>
      <c r="AR213" s="34">
        <f t="shared" ca="1" si="31"/>
        <v>0.544492843808</v>
      </c>
      <c r="AS213" s="34">
        <f t="shared" ca="1" si="31"/>
        <v>0.39567378745100001</v>
      </c>
      <c r="AT213" s="34">
        <f t="shared" ca="1" si="31"/>
        <v>0.57957775071100004</v>
      </c>
      <c r="AU213" s="34">
        <f t="shared" ca="1" si="31"/>
        <v>0.60413820027300003</v>
      </c>
      <c r="AV213" s="34">
        <f t="shared" ca="1" si="31"/>
        <v>0.66775620073099995</v>
      </c>
      <c r="AW213" s="26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</row>
    <row r="214" spans="1:64" ht="15.75" x14ac:dyDescent="0.25">
      <c r="A214" s="34" t="s">
        <v>5416</v>
      </c>
      <c r="B214" s="56">
        <v>3627</v>
      </c>
      <c r="C214" s="56">
        <v>4818</v>
      </c>
      <c r="D214" s="56">
        <v>5425</v>
      </c>
      <c r="E214" s="56">
        <v>3795</v>
      </c>
      <c r="F214" s="69">
        <v>5346</v>
      </c>
      <c r="G214" s="56">
        <v>4093</v>
      </c>
      <c r="H214" s="56">
        <v>5886</v>
      </c>
      <c r="I214" s="56">
        <v>5506</v>
      </c>
      <c r="J214" s="56">
        <v>5145</v>
      </c>
      <c r="K214" s="56">
        <v>4807</v>
      </c>
      <c r="L214" s="56">
        <v>6182</v>
      </c>
      <c r="M214" s="56">
        <v>5038</v>
      </c>
      <c r="N214" s="56">
        <v>5622</v>
      </c>
      <c r="O214" s="56">
        <v>5447</v>
      </c>
      <c r="P214" s="26"/>
      <c r="Q214" s="8" t="s">
        <v>5212</v>
      </c>
      <c r="R214" s="8" t="s">
        <v>5056</v>
      </c>
      <c r="S214" s="35">
        <v>0</v>
      </c>
      <c r="T214" s="35">
        <v>0</v>
      </c>
      <c r="U214" s="35">
        <v>0</v>
      </c>
      <c r="V214" s="35">
        <v>0</v>
      </c>
      <c r="W214" s="35">
        <v>0</v>
      </c>
      <c r="X214" s="35">
        <v>0</v>
      </c>
      <c r="Y214" s="35">
        <v>0</v>
      </c>
      <c r="Z214" s="35">
        <v>0</v>
      </c>
      <c r="AA214" s="35">
        <v>0</v>
      </c>
      <c r="AB214" s="35">
        <v>0</v>
      </c>
      <c r="AC214" s="35">
        <v>0</v>
      </c>
      <c r="AD214" s="35">
        <v>9.8911968348200006E-4</v>
      </c>
      <c r="AE214" s="35">
        <v>0</v>
      </c>
      <c r="AF214" s="35">
        <v>0</v>
      </c>
      <c r="AH214" s="34" t="s">
        <v>5416</v>
      </c>
      <c r="AI214" s="34">
        <f t="shared" ca="1" si="31"/>
        <v>0.69892473118300003</v>
      </c>
      <c r="AJ214" s="34">
        <f t="shared" ca="1" si="31"/>
        <v>0.74429223744299999</v>
      </c>
      <c r="AK214" s="34">
        <f t="shared" ca="1" si="31"/>
        <v>0.65327188940100001</v>
      </c>
      <c r="AL214" s="34">
        <f t="shared" ca="1" si="31"/>
        <v>0.625559947299</v>
      </c>
      <c r="AM214" s="34">
        <f t="shared" ca="1" si="31"/>
        <v>0.31013842125000002</v>
      </c>
      <c r="AN214" s="34">
        <f t="shared" ca="1" si="31"/>
        <v>0.16491570974799999</v>
      </c>
      <c r="AO214" s="34">
        <f t="shared" ca="1" si="31"/>
        <v>0.73717295276899997</v>
      </c>
      <c r="AP214" s="34">
        <f t="shared" ca="1" si="31"/>
        <v>0.86977842353799995</v>
      </c>
      <c r="AQ214" s="34">
        <f t="shared" ca="1" si="31"/>
        <v>0.89620991253600002</v>
      </c>
      <c r="AR214" s="34">
        <f t="shared" ca="1" si="31"/>
        <v>0.79488246307499999</v>
      </c>
      <c r="AS214" s="34">
        <f t="shared" ca="1" si="31"/>
        <v>0.64639275315400002</v>
      </c>
      <c r="AT214" s="34">
        <f t="shared" ca="1" si="31"/>
        <v>0.57125843588699998</v>
      </c>
      <c r="AU214" s="34">
        <f t="shared" ca="1" si="31"/>
        <v>0.54197794379200004</v>
      </c>
      <c r="AV214" s="34">
        <f t="shared" ca="1" si="31"/>
        <v>0.640536074904</v>
      </c>
      <c r="AW214" s="26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</row>
    <row r="215" spans="1:64" ht="15.75" x14ac:dyDescent="0.25">
      <c r="A215" s="34" t="s">
        <v>5417</v>
      </c>
      <c r="B215" s="56">
        <v>2322</v>
      </c>
      <c r="C215" s="56">
        <v>3240</v>
      </c>
      <c r="D215" s="56">
        <v>3347</v>
      </c>
      <c r="E215" s="56">
        <v>2101</v>
      </c>
      <c r="F215" s="69">
        <v>3214</v>
      </c>
      <c r="G215" s="56">
        <v>2380</v>
      </c>
      <c r="H215" s="56">
        <v>3406</v>
      </c>
      <c r="I215" s="56">
        <v>2869</v>
      </c>
      <c r="J215" s="56">
        <v>2917</v>
      </c>
      <c r="K215" s="56">
        <v>2773</v>
      </c>
      <c r="L215" s="56">
        <v>3989</v>
      </c>
      <c r="M215" s="56">
        <v>2620</v>
      </c>
      <c r="N215" s="56">
        <v>3057</v>
      </c>
      <c r="O215" s="56">
        <v>2776</v>
      </c>
      <c r="P215" s="26"/>
      <c r="Q215" s="8" t="s">
        <v>5212</v>
      </c>
      <c r="R215" s="8" t="s">
        <v>5058</v>
      </c>
      <c r="S215" s="35">
        <v>0</v>
      </c>
      <c r="T215" s="35">
        <v>9.881422924899999E-4</v>
      </c>
      <c r="U215" s="35">
        <v>0</v>
      </c>
      <c r="V215" s="35">
        <v>0</v>
      </c>
      <c r="W215" s="35">
        <v>0</v>
      </c>
      <c r="X215" s="35">
        <v>0</v>
      </c>
      <c r="Y215" s="35">
        <v>0</v>
      </c>
      <c r="Z215" s="35">
        <v>0</v>
      </c>
      <c r="AA215" s="35">
        <v>1.05263157895E-3</v>
      </c>
      <c r="AB215" s="35">
        <v>0</v>
      </c>
      <c r="AC215" s="35">
        <v>0</v>
      </c>
      <c r="AD215" s="35">
        <v>0</v>
      </c>
      <c r="AE215" s="35">
        <v>8.9766606822300004E-4</v>
      </c>
      <c r="AF215" s="35">
        <v>0</v>
      </c>
      <c r="AH215" s="34" t="s">
        <v>5417</v>
      </c>
      <c r="AI215" s="34">
        <f t="shared" ca="1" si="31"/>
        <v>0.75581395348799996</v>
      </c>
      <c r="AJ215" s="34">
        <f t="shared" ca="1" si="31"/>
        <v>0.45462962962999998</v>
      </c>
      <c r="AK215" s="34">
        <f t="shared" ca="1" si="31"/>
        <v>0.75112040633400001</v>
      </c>
      <c r="AL215" s="34">
        <f t="shared" ca="1" si="31"/>
        <v>0.69347929557400001</v>
      </c>
      <c r="AM215" s="34">
        <f t="shared" ca="1" si="31"/>
        <v>0.640634723086</v>
      </c>
      <c r="AN215" s="34">
        <f t="shared" ca="1" si="31"/>
        <v>0.46344537815100001</v>
      </c>
      <c r="AO215" s="34">
        <f t="shared" ca="1" si="31"/>
        <v>0.34351145038199998</v>
      </c>
      <c r="AP215" s="34">
        <f t="shared" ca="1" si="31"/>
        <v>0.41373300801700003</v>
      </c>
      <c r="AQ215" s="34">
        <f t="shared" ca="1" si="31"/>
        <v>0.46657524854299998</v>
      </c>
      <c r="AR215" s="34">
        <f t="shared" ca="1" si="31"/>
        <v>0.42192571222500003</v>
      </c>
      <c r="AS215" s="34">
        <f t="shared" ca="1" si="31"/>
        <v>0.29255452494400003</v>
      </c>
      <c r="AT215" s="34">
        <f t="shared" ca="1" si="31"/>
        <v>0.65267175572500002</v>
      </c>
      <c r="AU215" s="34">
        <f t="shared" ca="1" si="31"/>
        <v>0.68891069676200001</v>
      </c>
      <c r="AV215" s="34">
        <f t="shared" ca="1" si="31"/>
        <v>0.771613832853</v>
      </c>
      <c r="AW215" s="26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</row>
    <row r="216" spans="1:64" ht="15.75" x14ac:dyDescent="0.25">
      <c r="A216" s="34" t="s">
        <v>5418</v>
      </c>
      <c r="B216" s="56">
        <v>5174</v>
      </c>
      <c r="C216" s="56">
        <v>7643</v>
      </c>
      <c r="D216" s="56">
        <v>8577</v>
      </c>
      <c r="E216" s="56">
        <v>5621</v>
      </c>
      <c r="F216" s="69">
        <v>6667</v>
      </c>
      <c r="G216" s="56">
        <v>5800</v>
      </c>
      <c r="H216" s="56">
        <v>8804</v>
      </c>
      <c r="I216" s="56">
        <v>8036</v>
      </c>
      <c r="J216" s="56">
        <v>7125</v>
      </c>
      <c r="K216" s="56">
        <v>7277</v>
      </c>
      <c r="L216" s="56">
        <v>9837</v>
      </c>
      <c r="M216" s="56">
        <v>7203</v>
      </c>
      <c r="N216" s="56">
        <v>6872</v>
      </c>
      <c r="O216" s="56">
        <v>8191</v>
      </c>
      <c r="P216" s="26"/>
      <c r="Q216" s="8" t="s">
        <v>5212</v>
      </c>
      <c r="R216" s="8" t="s">
        <v>5060</v>
      </c>
      <c r="S216" s="35">
        <v>0.64038231780199995</v>
      </c>
      <c r="T216" s="35">
        <v>0.27964426877499998</v>
      </c>
      <c r="U216" s="35">
        <v>0.70272812793999995</v>
      </c>
      <c r="V216" s="35">
        <v>0.66242038216599997</v>
      </c>
      <c r="W216" s="35">
        <v>0.65885660730999995</v>
      </c>
      <c r="X216" s="35">
        <v>0.426436781609</v>
      </c>
      <c r="Y216" s="35">
        <v>0.14338919925499999</v>
      </c>
      <c r="Z216" s="35">
        <v>0.17751479289899999</v>
      </c>
      <c r="AA216" s="35">
        <v>0.20526315789499999</v>
      </c>
      <c r="AB216" s="35">
        <v>0.21258134490200001</v>
      </c>
      <c r="AC216" s="35">
        <v>0.162183544304</v>
      </c>
      <c r="AD216" s="35">
        <v>0.56181998021799995</v>
      </c>
      <c r="AE216" s="35">
        <v>0.65080789946100004</v>
      </c>
      <c r="AF216" s="35">
        <v>0.80418041804200002</v>
      </c>
      <c r="AH216" s="34" t="s">
        <v>5418</v>
      </c>
      <c r="AI216" s="34">
        <f t="shared" ca="1" si="31"/>
        <v>0.70139157325099999</v>
      </c>
      <c r="AJ216" s="34">
        <f t="shared" ca="1" si="31"/>
        <v>0.40546905665299998</v>
      </c>
      <c r="AK216" s="34">
        <f t="shared" ca="1" si="31"/>
        <v>0.50402238544900002</v>
      </c>
      <c r="AL216" s="34">
        <f t="shared" ca="1" si="31"/>
        <v>0.50151218644399997</v>
      </c>
      <c r="AM216" s="34">
        <f t="shared" ca="1" si="31"/>
        <v>0.20893955302200001</v>
      </c>
      <c r="AN216" s="34">
        <f t="shared" ca="1" si="31"/>
        <v>8.0862068965499995E-2</v>
      </c>
      <c r="AO216" s="34">
        <f t="shared" ca="1" si="31"/>
        <v>0.33587005906400003</v>
      </c>
      <c r="AP216" s="34">
        <f t="shared" ca="1" si="31"/>
        <v>0.407416625187</v>
      </c>
      <c r="AQ216" s="34">
        <f t="shared" ca="1" si="31"/>
        <v>0.48547368421100001</v>
      </c>
      <c r="AR216" s="34">
        <f t="shared" ca="1" si="31"/>
        <v>0.47835646557599998</v>
      </c>
      <c r="AS216" s="34">
        <f t="shared" ca="1" si="31"/>
        <v>0.359865812748</v>
      </c>
      <c r="AT216" s="34">
        <f t="shared" ca="1" si="31"/>
        <v>0.52561432736400004</v>
      </c>
      <c r="AU216" s="34">
        <f t="shared" ca="1" si="31"/>
        <v>0.51426076833500001</v>
      </c>
      <c r="AV216" s="34">
        <f t="shared" ca="1" si="31"/>
        <v>0.63215724575800003</v>
      </c>
      <c r="AW216" s="2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</row>
    <row r="217" spans="1:64" ht="15.75" x14ac:dyDescent="0.25">
      <c r="A217" s="34" t="s">
        <v>5419</v>
      </c>
      <c r="B217" s="56">
        <v>3116</v>
      </c>
      <c r="C217" s="56">
        <v>4326</v>
      </c>
      <c r="D217" s="56">
        <v>4228</v>
      </c>
      <c r="E217" s="56">
        <v>3199</v>
      </c>
      <c r="F217" s="69">
        <v>4320</v>
      </c>
      <c r="G217" s="56">
        <v>3128</v>
      </c>
      <c r="H217" s="56">
        <v>4490</v>
      </c>
      <c r="I217" s="56">
        <v>4585</v>
      </c>
      <c r="J217" s="56">
        <v>4393</v>
      </c>
      <c r="K217" s="56">
        <v>4356</v>
      </c>
      <c r="L217" s="56">
        <v>5625</v>
      </c>
      <c r="M217" s="56">
        <v>4511</v>
      </c>
      <c r="N217" s="56">
        <v>4573</v>
      </c>
      <c r="O217" s="56">
        <v>4484</v>
      </c>
      <c r="P217" s="26"/>
      <c r="Q217" s="8" t="s">
        <v>5212</v>
      </c>
      <c r="R217" s="8" t="s">
        <v>4973</v>
      </c>
      <c r="S217" s="35">
        <v>0</v>
      </c>
      <c r="T217" s="35">
        <v>0</v>
      </c>
      <c r="U217" s="35">
        <v>0</v>
      </c>
      <c r="V217" s="35">
        <v>0</v>
      </c>
      <c r="W217" s="35">
        <v>0</v>
      </c>
      <c r="X217" s="35">
        <v>0</v>
      </c>
      <c r="Y217" s="35">
        <v>0</v>
      </c>
      <c r="Z217" s="35">
        <v>0</v>
      </c>
      <c r="AA217" s="35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H217" s="34" t="s">
        <v>5419</v>
      </c>
      <c r="AI217" s="34">
        <f t="shared" ca="1" si="31"/>
        <v>0.70699614890899998</v>
      </c>
      <c r="AJ217" s="34">
        <f t="shared" ca="1" si="31"/>
        <v>0.47619047618999999</v>
      </c>
      <c r="AK217" s="34">
        <f t="shared" ca="1" si="31"/>
        <v>0.62157048249799995</v>
      </c>
      <c r="AL217" s="34">
        <f t="shared" ca="1" si="31"/>
        <v>0.60362613316699998</v>
      </c>
      <c r="AM217" s="34">
        <f t="shared" ca="1" si="31"/>
        <v>0.35023148148099997</v>
      </c>
      <c r="AN217" s="34">
        <f t="shared" ca="1" si="31"/>
        <v>0.17998721227600001</v>
      </c>
      <c r="AO217" s="34">
        <f t="shared" ca="1" si="31"/>
        <v>0.36124721603600002</v>
      </c>
      <c r="AP217" s="34">
        <f t="shared" ca="1" si="31"/>
        <v>0.46652126499500002</v>
      </c>
      <c r="AQ217" s="34">
        <f t="shared" ca="1" si="31"/>
        <v>0.52925108126599996</v>
      </c>
      <c r="AR217" s="34">
        <f t="shared" ca="1" si="31"/>
        <v>0.41735537190100003</v>
      </c>
      <c r="AS217" s="34">
        <f t="shared" ca="1" si="31"/>
        <v>0.32373333333299997</v>
      </c>
      <c r="AT217" s="34">
        <f t="shared" ca="1" si="31"/>
        <v>0.54333850587499999</v>
      </c>
      <c r="AU217" s="34">
        <f t="shared" ca="1" si="31"/>
        <v>0.56439973758999995</v>
      </c>
      <c r="AV217" s="34">
        <f t="shared" ca="1" si="31"/>
        <v>0.67528991971499996</v>
      </c>
      <c r="AW217" s="26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</row>
    <row r="218" spans="1:64" ht="16.5" thickBot="1" x14ac:dyDescent="0.3">
      <c r="A218" s="34" t="s">
        <v>5420</v>
      </c>
      <c r="B218" s="56">
        <v>2531</v>
      </c>
      <c r="C218" s="56">
        <v>3678</v>
      </c>
      <c r="D218" s="56">
        <v>4310</v>
      </c>
      <c r="E218" s="56">
        <v>2429</v>
      </c>
      <c r="F218" s="69">
        <v>3662</v>
      </c>
      <c r="G218" s="56">
        <v>3130</v>
      </c>
      <c r="H218" s="56">
        <v>4263</v>
      </c>
      <c r="I218" s="56">
        <v>3742</v>
      </c>
      <c r="J218" s="56">
        <v>3323</v>
      </c>
      <c r="K218" s="56">
        <v>3373</v>
      </c>
      <c r="L218" s="56">
        <v>5239</v>
      </c>
      <c r="M218" s="56">
        <v>3618</v>
      </c>
      <c r="N218" s="56">
        <v>3732</v>
      </c>
      <c r="O218" s="56">
        <v>4241</v>
      </c>
      <c r="P218" s="26"/>
      <c r="Q218" s="40" t="s">
        <v>5212</v>
      </c>
      <c r="R218" s="40" t="s">
        <v>52</v>
      </c>
      <c r="S218" s="41">
        <v>0</v>
      </c>
      <c r="T218" s="41">
        <v>0</v>
      </c>
      <c r="U218" s="41">
        <v>0</v>
      </c>
      <c r="V218" s="41">
        <v>0</v>
      </c>
      <c r="W218" s="41">
        <v>0</v>
      </c>
      <c r="X218" s="41">
        <v>0</v>
      </c>
      <c r="Y218" s="41">
        <v>0</v>
      </c>
      <c r="Z218" s="41">
        <v>0</v>
      </c>
      <c r="AA218" s="41">
        <v>0</v>
      </c>
      <c r="AB218" s="41">
        <v>0</v>
      </c>
      <c r="AC218" s="41">
        <v>0</v>
      </c>
      <c r="AD218" s="41">
        <v>0</v>
      </c>
      <c r="AE218" s="41">
        <v>0</v>
      </c>
      <c r="AF218" s="41">
        <v>0</v>
      </c>
      <c r="AH218" s="34" t="s">
        <v>5420</v>
      </c>
      <c r="AI218" s="34">
        <f t="shared" ref="AI218:AV233" ca="1" si="32">OFFSET(S$12,(ROW($S210)-1)*6,0)</f>
        <v>0.66060845515599997</v>
      </c>
      <c r="AJ218" s="34">
        <f t="shared" ca="1" si="32"/>
        <v>0.79336595976099999</v>
      </c>
      <c r="AK218" s="34">
        <f t="shared" ca="1" si="32"/>
        <v>0.69837587007000002</v>
      </c>
      <c r="AL218" s="34">
        <f t="shared" ca="1" si="32"/>
        <v>0.65911897900399996</v>
      </c>
      <c r="AM218" s="34">
        <f t="shared" ca="1" si="32"/>
        <v>0.42381212452200001</v>
      </c>
      <c r="AN218" s="34">
        <f t="shared" ca="1" si="32"/>
        <v>0.26773162939299999</v>
      </c>
      <c r="AO218" s="34">
        <f t="shared" ca="1" si="32"/>
        <v>0.79896786300699996</v>
      </c>
      <c r="AP218" s="34">
        <f t="shared" ca="1" si="32"/>
        <v>0.87733832175299997</v>
      </c>
      <c r="AQ218" s="34">
        <f t="shared" ca="1" si="32"/>
        <v>0.91483599157399997</v>
      </c>
      <c r="AR218" s="34">
        <f t="shared" ca="1" si="32"/>
        <v>0.80551437889099997</v>
      </c>
      <c r="AS218" s="34">
        <f t="shared" ca="1" si="32"/>
        <v>0.62378316472600004</v>
      </c>
      <c r="AT218" s="34">
        <f t="shared" ca="1" si="32"/>
        <v>0.52432283029299998</v>
      </c>
      <c r="AU218" s="34">
        <f t="shared" ca="1" si="32"/>
        <v>0.52652733118999995</v>
      </c>
      <c r="AV218" s="34">
        <f t="shared" ca="1" si="32"/>
        <v>0.61589247818899995</v>
      </c>
      <c r="AW218" s="26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</row>
    <row r="219" spans="1:64" ht="15.75" x14ac:dyDescent="0.25">
      <c r="A219" s="34" t="s">
        <v>5421</v>
      </c>
      <c r="B219" s="56">
        <v>1744</v>
      </c>
      <c r="C219" s="56">
        <v>2449</v>
      </c>
      <c r="D219" s="56">
        <v>2350</v>
      </c>
      <c r="E219" s="56">
        <v>1709</v>
      </c>
      <c r="F219" s="69">
        <v>1881</v>
      </c>
      <c r="G219" s="56">
        <v>1954</v>
      </c>
      <c r="H219" s="56">
        <v>2882</v>
      </c>
      <c r="I219" s="56">
        <v>2931</v>
      </c>
      <c r="J219" s="56">
        <v>1852</v>
      </c>
      <c r="K219" s="56">
        <v>2099</v>
      </c>
      <c r="L219" s="56">
        <v>2807</v>
      </c>
      <c r="M219" s="56">
        <v>2530</v>
      </c>
      <c r="N219" s="56">
        <v>2341</v>
      </c>
      <c r="O219" s="56">
        <v>2311</v>
      </c>
      <c r="P219" s="26"/>
      <c r="Q219" s="8" t="s">
        <v>5214</v>
      </c>
      <c r="R219" s="8" t="s">
        <v>5054</v>
      </c>
      <c r="S219" s="35">
        <v>0.35595567867</v>
      </c>
      <c r="T219" s="35">
        <v>0.68297872340400001</v>
      </c>
      <c r="U219" s="35">
        <v>0.42697176241500001</v>
      </c>
      <c r="V219" s="35">
        <v>0.44608171466800001</v>
      </c>
      <c r="W219" s="35">
        <v>0.55684596577000001</v>
      </c>
      <c r="X219" s="35">
        <v>0.66864295125200002</v>
      </c>
      <c r="Y219" s="35">
        <v>0.798034398034</v>
      </c>
      <c r="Z219" s="35">
        <v>0.73318284424400004</v>
      </c>
      <c r="AA219" s="35">
        <v>0.68337004405299995</v>
      </c>
      <c r="AB219" s="35">
        <v>0.69560315670799999</v>
      </c>
      <c r="AC219" s="35">
        <v>0.79283771532199998</v>
      </c>
      <c r="AD219" s="35">
        <v>0.43619361936200002</v>
      </c>
      <c r="AE219" s="35">
        <v>0.33188484519299999</v>
      </c>
      <c r="AF219" s="35">
        <v>0.22333158171299999</v>
      </c>
      <c r="AH219" s="34" t="s">
        <v>5421</v>
      </c>
      <c r="AI219" s="34">
        <f t="shared" ca="1" si="32"/>
        <v>0.71100917431199995</v>
      </c>
      <c r="AJ219" s="34">
        <f t="shared" ca="1" si="32"/>
        <v>0.40220498162500001</v>
      </c>
      <c r="AK219" s="34">
        <f t="shared" ca="1" si="32"/>
        <v>0.74936170212800002</v>
      </c>
      <c r="AL219" s="34">
        <f t="shared" ca="1" si="32"/>
        <v>0.69982445874800003</v>
      </c>
      <c r="AM219" s="34">
        <f t="shared" ca="1" si="32"/>
        <v>0.55768208399800001</v>
      </c>
      <c r="AN219" s="34">
        <f t="shared" ca="1" si="32"/>
        <v>0.36642784032800002</v>
      </c>
      <c r="AO219" s="34">
        <f t="shared" ca="1" si="32"/>
        <v>0.262317834837</v>
      </c>
      <c r="AP219" s="34">
        <f t="shared" ca="1" si="32"/>
        <v>0.33333333333300003</v>
      </c>
      <c r="AQ219" s="34">
        <f t="shared" ca="1" si="32"/>
        <v>0.402807775378</v>
      </c>
      <c r="AR219" s="34">
        <f t="shared" ca="1" si="32"/>
        <v>0.32015245354900002</v>
      </c>
      <c r="AS219" s="34">
        <f t="shared" ca="1" si="32"/>
        <v>0.22372639828999999</v>
      </c>
      <c r="AT219" s="34">
        <f t="shared" ca="1" si="32"/>
        <v>0.53043478260900001</v>
      </c>
      <c r="AU219" s="34">
        <f t="shared" ca="1" si="32"/>
        <v>0.668517727467</v>
      </c>
      <c r="AV219" s="34">
        <f t="shared" ca="1" si="32"/>
        <v>0.71960190393800005</v>
      </c>
      <c r="AW219" s="26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</row>
    <row r="220" spans="1:64" ht="15.75" x14ac:dyDescent="0.25">
      <c r="A220" s="34" t="s">
        <v>5422</v>
      </c>
      <c r="B220" s="56">
        <v>3573</v>
      </c>
      <c r="C220" s="56">
        <v>5655</v>
      </c>
      <c r="D220" s="56">
        <v>5644</v>
      </c>
      <c r="E220" s="56">
        <v>4224</v>
      </c>
      <c r="F220" s="69">
        <v>5190</v>
      </c>
      <c r="G220" s="56">
        <v>4050</v>
      </c>
      <c r="H220" s="56">
        <v>5983</v>
      </c>
      <c r="I220" s="56">
        <v>5897</v>
      </c>
      <c r="J220" s="56">
        <v>5504</v>
      </c>
      <c r="K220" s="56">
        <v>5266</v>
      </c>
      <c r="L220" s="56">
        <v>6498</v>
      </c>
      <c r="M220" s="56">
        <v>5987</v>
      </c>
      <c r="N220" s="56">
        <v>5175</v>
      </c>
      <c r="O220" s="56">
        <v>5474</v>
      </c>
      <c r="P220" s="26"/>
      <c r="Q220" s="8" t="s">
        <v>5214</v>
      </c>
      <c r="R220" s="8" t="s">
        <v>5056</v>
      </c>
      <c r="S220" s="35">
        <v>6.9252077562300003E-4</v>
      </c>
      <c r="T220" s="35">
        <v>0</v>
      </c>
      <c r="U220" s="35">
        <v>0</v>
      </c>
      <c r="V220" s="35">
        <v>0</v>
      </c>
      <c r="W220" s="35">
        <v>0</v>
      </c>
      <c r="X220" s="35">
        <v>0</v>
      </c>
      <c r="Y220" s="35">
        <v>0</v>
      </c>
      <c r="Z220" s="35">
        <v>0</v>
      </c>
      <c r="AA220" s="35">
        <v>5.5066079295199998E-4</v>
      </c>
      <c r="AB220" s="35">
        <v>2.2547914317899999E-3</v>
      </c>
      <c r="AC220" s="35">
        <v>4.5330915684499998E-4</v>
      </c>
      <c r="AD220" s="35">
        <v>0</v>
      </c>
      <c r="AE220" s="35">
        <v>0</v>
      </c>
      <c r="AF220" s="35">
        <v>0</v>
      </c>
      <c r="AH220" s="34" t="s">
        <v>5422</v>
      </c>
      <c r="AI220" s="34">
        <f t="shared" ca="1" si="32"/>
        <v>0.69521410579300003</v>
      </c>
      <c r="AJ220" s="34">
        <f t="shared" ca="1" si="32"/>
        <v>0.42723253757700003</v>
      </c>
      <c r="AK220" s="34">
        <f t="shared" ca="1" si="32"/>
        <v>0.56679659815700001</v>
      </c>
      <c r="AL220" s="34">
        <f t="shared" ca="1" si="32"/>
        <v>0.53456439393900002</v>
      </c>
      <c r="AM220" s="34">
        <f t="shared" ca="1" si="32"/>
        <v>0.37919075144499997</v>
      </c>
      <c r="AN220" s="34">
        <f t="shared" ca="1" si="32"/>
        <v>0.25629629629599998</v>
      </c>
      <c r="AO220" s="34">
        <f t="shared" ca="1" si="32"/>
        <v>0.296841049641</v>
      </c>
      <c r="AP220" s="34">
        <f t="shared" ca="1" si="32"/>
        <v>0.38121078514500001</v>
      </c>
      <c r="AQ220" s="34">
        <f t="shared" ca="1" si="32"/>
        <v>0.44295058139499999</v>
      </c>
      <c r="AR220" s="34">
        <f t="shared" ca="1" si="32"/>
        <v>0.37428788454200002</v>
      </c>
      <c r="AS220" s="34">
        <f t="shared" ca="1" si="32"/>
        <v>0.29639889196699998</v>
      </c>
      <c r="AT220" s="34">
        <f t="shared" ca="1" si="32"/>
        <v>0.49807917153800002</v>
      </c>
      <c r="AU220" s="34">
        <f t="shared" ca="1" si="32"/>
        <v>0.54009661835699996</v>
      </c>
      <c r="AV220" s="34">
        <f t="shared" ca="1" si="32"/>
        <v>0.63226160029199996</v>
      </c>
      <c r="AW220" s="26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</row>
    <row r="221" spans="1:64" ht="15.75" x14ac:dyDescent="0.25">
      <c r="A221" s="34" t="s">
        <v>5423</v>
      </c>
      <c r="B221" s="56">
        <v>2568</v>
      </c>
      <c r="C221" s="56">
        <v>4119</v>
      </c>
      <c r="D221" s="56">
        <v>4663</v>
      </c>
      <c r="E221" s="56">
        <v>2810</v>
      </c>
      <c r="F221" s="69">
        <v>3623</v>
      </c>
      <c r="G221" s="56">
        <v>3247</v>
      </c>
      <c r="H221" s="56">
        <v>4917</v>
      </c>
      <c r="I221" s="56">
        <v>4173</v>
      </c>
      <c r="J221" s="56">
        <v>3988</v>
      </c>
      <c r="K221" s="56">
        <v>4342</v>
      </c>
      <c r="L221" s="56">
        <v>5514</v>
      </c>
      <c r="M221" s="56">
        <v>4209</v>
      </c>
      <c r="N221" s="56">
        <v>3947</v>
      </c>
      <c r="O221" s="56">
        <v>4340</v>
      </c>
      <c r="P221" s="26"/>
      <c r="Q221" s="8" t="s">
        <v>5214</v>
      </c>
      <c r="R221" s="8" t="s">
        <v>5058</v>
      </c>
      <c r="S221" s="35">
        <v>0</v>
      </c>
      <c r="T221" s="35">
        <v>0</v>
      </c>
      <c r="U221" s="35">
        <v>0</v>
      </c>
      <c r="V221" s="35">
        <v>0</v>
      </c>
      <c r="W221" s="35">
        <v>6.1124694376500004E-4</v>
      </c>
      <c r="X221" s="35">
        <v>6.5876152832699999E-4</v>
      </c>
      <c r="Y221" s="35">
        <v>4.9140049140000003E-4</v>
      </c>
      <c r="Z221" s="35">
        <v>0</v>
      </c>
      <c r="AA221" s="35">
        <v>0</v>
      </c>
      <c r="AB221" s="35">
        <v>5.6369785794800002E-4</v>
      </c>
      <c r="AC221" s="35">
        <v>4.5330915684499998E-4</v>
      </c>
      <c r="AD221" s="35">
        <v>5.5005500550099997E-4</v>
      </c>
      <c r="AE221" s="35">
        <v>0</v>
      </c>
      <c r="AF221" s="35">
        <v>5.2548607461900003E-4</v>
      </c>
      <c r="AH221" s="34" t="s">
        <v>5423</v>
      </c>
      <c r="AI221" s="34">
        <f t="shared" ca="1" si="32"/>
        <v>0.68107476635499997</v>
      </c>
      <c r="AJ221" s="34">
        <f t="shared" ca="1" si="32"/>
        <v>0.60160233066299995</v>
      </c>
      <c r="AK221" s="34">
        <f t="shared" ca="1" si="32"/>
        <v>0.67402959468199997</v>
      </c>
      <c r="AL221" s="34">
        <f t="shared" ca="1" si="32"/>
        <v>0.64555160142300005</v>
      </c>
      <c r="AM221" s="34">
        <f t="shared" ca="1" si="32"/>
        <v>0.35633452939600002</v>
      </c>
      <c r="AN221" s="34">
        <f t="shared" ca="1" si="32"/>
        <v>0.18848167539300001</v>
      </c>
      <c r="AO221" s="34">
        <f t="shared" ca="1" si="32"/>
        <v>0.55765710799299995</v>
      </c>
      <c r="AP221" s="34">
        <f t="shared" ca="1" si="32"/>
        <v>0.65516415049099996</v>
      </c>
      <c r="AQ221" s="34">
        <f t="shared" ca="1" si="32"/>
        <v>0.72392176529600005</v>
      </c>
      <c r="AR221" s="34">
        <f t="shared" ca="1" si="32"/>
        <v>0.61100875172699998</v>
      </c>
      <c r="AS221" s="34">
        <f t="shared" ca="1" si="32"/>
        <v>0.51614073268000005</v>
      </c>
      <c r="AT221" s="34">
        <f t="shared" ca="1" si="32"/>
        <v>0.51865051081000002</v>
      </c>
      <c r="AU221" s="34">
        <f t="shared" ca="1" si="32"/>
        <v>0.54725107676700002</v>
      </c>
      <c r="AV221" s="34">
        <f t="shared" ca="1" si="32"/>
        <v>0.59101382488499998</v>
      </c>
      <c r="AW221" s="26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</row>
    <row r="222" spans="1:64" ht="15.75" x14ac:dyDescent="0.25">
      <c r="A222" s="34" t="s">
        <v>5424</v>
      </c>
      <c r="B222" s="56">
        <v>2163</v>
      </c>
      <c r="C222" s="56">
        <v>3206</v>
      </c>
      <c r="D222" s="56">
        <v>3305</v>
      </c>
      <c r="E222" s="56">
        <v>2316</v>
      </c>
      <c r="F222" s="69">
        <v>3437</v>
      </c>
      <c r="G222" s="56">
        <v>2800</v>
      </c>
      <c r="H222" s="56">
        <v>3711</v>
      </c>
      <c r="I222" s="56">
        <v>2951</v>
      </c>
      <c r="J222" s="56">
        <v>2908</v>
      </c>
      <c r="K222" s="56">
        <v>3254</v>
      </c>
      <c r="L222" s="56">
        <v>4242</v>
      </c>
      <c r="M222" s="56">
        <v>3304</v>
      </c>
      <c r="N222" s="56">
        <v>3087</v>
      </c>
      <c r="O222" s="56">
        <v>3125</v>
      </c>
      <c r="P222" s="26"/>
      <c r="Q222" s="8" t="s">
        <v>5214</v>
      </c>
      <c r="R222" s="8" t="s">
        <v>5060</v>
      </c>
      <c r="S222" s="35">
        <v>0.64335180055399999</v>
      </c>
      <c r="T222" s="35">
        <v>0.31702127659599999</v>
      </c>
      <c r="U222" s="35">
        <v>0.57302823758499999</v>
      </c>
      <c r="V222" s="35">
        <v>0.55391828533200005</v>
      </c>
      <c r="W222" s="35">
        <v>0.44254278728599999</v>
      </c>
      <c r="X222" s="35">
        <v>0.33069828722</v>
      </c>
      <c r="Y222" s="35">
        <v>0.201474201474</v>
      </c>
      <c r="Z222" s="35">
        <v>0.26681715575600001</v>
      </c>
      <c r="AA222" s="35">
        <v>0.31607929515400002</v>
      </c>
      <c r="AB222" s="35">
        <v>0.301578354002</v>
      </c>
      <c r="AC222" s="35">
        <v>0.206255666364</v>
      </c>
      <c r="AD222" s="35">
        <v>0.56325632563299999</v>
      </c>
      <c r="AE222" s="35">
        <v>0.66811515480700001</v>
      </c>
      <c r="AF222" s="35">
        <v>0.77614293221200004</v>
      </c>
      <c r="AH222" s="34" t="s">
        <v>5424</v>
      </c>
      <c r="AI222" s="34">
        <f t="shared" ca="1" si="32"/>
        <v>0.65094775774400004</v>
      </c>
      <c r="AJ222" s="34">
        <f t="shared" ca="1" si="32"/>
        <v>0.82189644416700003</v>
      </c>
      <c r="AK222" s="34">
        <f t="shared" ca="1" si="32"/>
        <v>0.76338880484100002</v>
      </c>
      <c r="AL222" s="34">
        <f t="shared" ca="1" si="32"/>
        <v>0.71502590673599997</v>
      </c>
      <c r="AM222" s="34">
        <f t="shared" ca="1" si="32"/>
        <v>0.42013383764899997</v>
      </c>
      <c r="AN222" s="34">
        <f t="shared" ca="1" si="32"/>
        <v>0.25571428571400001</v>
      </c>
      <c r="AO222" s="34">
        <f t="shared" ca="1" si="32"/>
        <v>0.81002425222300001</v>
      </c>
      <c r="AP222" s="34">
        <f t="shared" ca="1" si="32"/>
        <v>0.87089122331400004</v>
      </c>
      <c r="AQ222" s="34">
        <f t="shared" ca="1" si="32"/>
        <v>0.92159559834899996</v>
      </c>
      <c r="AR222" s="34">
        <f t="shared" ca="1" si="32"/>
        <v>0.81837738168399998</v>
      </c>
      <c r="AS222" s="34">
        <f t="shared" ca="1" si="32"/>
        <v>0.70650636492200003</v>
      </c>
      <c r="AT222" s="34">
        <f t="shared" ca="1" si="32"/>
        <v>0.52148910411600002</v>
      </c>
      <c r="AU222" s="34">
        <f t="shared" ca="1" si="32"/>
        <v>0.47813411078700002</v>
      </c>
      <c r="AV222" s="34">
        <f t="shared" ca="1" si="32"/>
        <v>0.54527999999999999</v>
      </c>
      <c r="AW222" s="26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</row>
    <row r="223" spans="1:64" ht="15.75" x14ac:dyDescent="0.25">
      <c r="A223" s="34" t="s">
        <v>5425</v>
      </c>
      <c r="B223" s="56">
        <v>1685</v>
      </c>
      <c r="C223" s="56">
        <v>2344</v>
      </c>
      <c r="D223" s="56">
        <v>1630</v>
      </c>
      <c r="E223" s="56">
        <v>1552</v>
      </c>
      <c r="F223" s="69">
        <v>1841</v>
      </c>
      <c r="G223" s="56">
        <v>1536</v>
      </c>
      <c r="H223" s="56">
        <v>2570</v>
      </c>
      <c r="I223" s="56">
        <v>2488</v>
      </c>
      <c r="J223" s="56">
        <v>2169</v>
      </c>
      <c r="K223" s="56">
        <v>2033</v>
      </c>
      <c r="L223" s="56">
        <v>2857</v>
      </c>
      <c r="M223" s="56">
        <v>1901</v>
      </c>
      <c r="N223" s="56">
        <v>2195</v>
      </c>
      <c r="O223" s="56">
        <v>2230</v>
      </c>
      <c r="P223" s="26"/>
      <c r="Q223" s="8" t="s">
        <v>5214</v>
      </c>
      <c r="R223" s="8" t="s">
        <v>4973</v>
      </c>
      <c r="S223" s="35">
        <v>0</v>
      </c>
      <c r="T223" s="35">
        <v>0</v>
      </c>
      <c r="U223" s="35">
        <v>0</v>
      </c>
      <c r="V223" s="35">
        <v>0</v>
      </c>
      <c r="W223" s="35">
        <v>0</v>
      </c>
      <c r="X223" s="35">
        <v>0</v>
      </c>
      <c r="Y223" s="35">
        <v>0</v>
      </c>
      <c r="Z223" s="35">
        <v>0</v>
      </c>
      <c r="AA223" s="35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0</v>
      </c>
      <c r="AH223" s="34" t="s">
        <v>5425</v>
      </c>
      <c r="AI223" s="34">
        <f t="shared" ca="1" si="32"/>
        <v>0.694955489614</v>
      </c>
      <c r="AJ223" s="34">
        <f t="shared" ca="1" si="32"/>
        <v>0.44027303754300001</v>
      </c>
      <c r="AK223" s="34">
        <f t="shared" ca="1" si="32"/>
        <v>0.76380368098200002</v>
      </c>
      <c r="AL223" s="34">
        <f t="shared" ca="1" si="32"/>
        <v>0.67074742267999998</v>
      </c>
      <c r="AM223" s="34">
        <f t="shared" ca="1" si="32"/>
        <v>0.50407387289500005</v>
      </c>
      <c r="AN223" s="34">
        <f t="shared" ca="1" si="32"/>
        <v>0.37565104166699997</v>
      </c>
      <c r="AO223" s="34">
        <f t="shared" ca="1" si="32"/>
        <v>0.342023346304</v>
      </c>
      <c r="AP223" s="34">
        <f t="shared" ca="1" si="32"/>
        <v>0.41800643086799999</v>
      </c>
      <c r="AQ223" s="34">
        <f t="shared" ca="1" si="32"/>
        <v>0.48363301060399999</v>
      </c>
      <c r="AR223" s="34">
        <f t="shared" ca="1" si="32"/>
        <v>0.45843580914900001</v>
      </c>
      <c r="AS223" s="34">
        <f t="shared" ca="1" si="32"/>
        <v>0.35491774588699998</v>
      </c>
      <c r="AT223" s="34">
        <f t="shared" ca="1" si="32"/>
        <v>0.495528669122</v>
      </c>
      <c r="AU223" s="34">
        <f t="shared" ca="1" si="32"/>
        <v>0.604555808656</v>
      </c>
      <c r="AV223" s="34">
        <f t="shared" ca="1" si="32"/>
        <v>0.62600896860999999</v>
      </c>
      <c r="AW223" s="26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</row>
    <row r="224" spans="1:64" ht="16.5" thickBot="1" x14ac:dyDescent="0.3">
      <c r="A224" s="34" t="s">
        <v>5426</v>
      </c>
      <c r="B224" s="56">
        <v>3030</v>
      </c>
      <c r="C224" s="56">
        <v>4354</v>
      </c>
      <c r="D224" s="56">
        <v>4566</v>
      </c>
      <c r="E224" s="56">
        <v>3179</v>
      </c>
      <c r="F224" s="69">
        <v>4379</v>
      </c>
      <c r="G224" s="56">
        <v>3420</v>
      </c>
      <c r="H224" s="56">
        <v>5029</v>
      </c>
      <c r="I224" s="56">
        <v>4795</v>
      </c>
      <c r="J224" s="56">
        <v>4236</v>
      </c>
      <c r="K224" s="56">
        <v>4123</v>
      </c>
      <c r="L224" s="56">
        <v>5923</v>
      </c>
      <c r="M224" s="56">
        <v>4796</v>
      </c>
      <c r="N224" s="56">
        <v>3826</v>
      </c>
      <c r="O224" s="56">
        <v>4954</v>
      </c>
      <c r="P224" s="26"/>
      <c r="Q224" s="40" t="s">
        <v>5214</v>
      </c>
      <c r="R224" s="40" t="s">
        <v>52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  <c r="Z224" s="41">
        <v>0</v>
      </c>
      <c r="AA224" s="41">
        <v>0</v>
      </c>
      <c r="AB224" s="41">
        <v>0</v>
      </c>
      <c r="AC224" s="41">
        <v>0</v>
      </c>
      <c r="AD224" s="41">
        <v>0</v>
      </c>
      <c r="AE224" s="41">
        <v>0</v>
      </c>
      <c r="AF224" s="41">
        <v>0</v>
      </c>
      <c r="AH224" s="34" t="s">
        <v>5426</v>
      </c>
      <c r="AI224" s="34">
        <f t="shared" ca="1" si="32"/>
        <v>0.68712871287099997</v>
      </c>
      <c r="AJ224" s="34">
        <f t="shared" ca="1" si="32"/>
        <v>0.52273771244800005</v>
      </c>
      <c r="AK224" s="34">
        <f t="shared" ca="1" si="32"/>
        <v>0.68024529128300004</v>
      </c>
      <c r="AL224" s="34">
        <f t="shared" ca="1" si="32"/>
        <v>0.65618118905300005</v>
      </c>
      <c r="AM224" s="34">
        <f t="shared" ca="1" si="32"/>
        <v>0.41082438913000002</v>
      </c>
      <c r="AN224" s="34">
        <f t="shared" ca="1" si="32"/>
        <v>0.27865497076000001</v>
      </c>
      <c r="AO224" s="34">
        <f t="shared" ca="1" si="32"/>
        <v>0.41618612050100001</v>
      </c>
      <c r="AP224" s="34">
        <f t="shared" ca="1" si="32"/>
        <v>0.54515119916599997</v>
      </c>
      <c r="AQ224" s="34">
        <f t="shared" ca="1" si="32"/>
        <v>0.61284230405999995</v>
      </c>
      <c r="AR224" s="34">
        <f t="shared" ca="1" si="32"/>
        <v>0.58598108173700003</v>
      </c>
      <c r="AS224" s="34">
        <f t="shared" ca="1" si="32"/>
        <v>0.48624008103999999</v>
      </c>
      <c r="AT224" s="34">
        <f t="shared" ca="1" si="32"/>
        <v>0.50104253544599997</v>
      </c>
      <c r="AU224" s="34">
        <f t="shared" ca="1" si="32"/>
        <v>0.53868269733399998</v>
      </c>
      <c r="AV224" s="34">
        <f t="shared" ca="1" si="32"/>
        <v>0.57145740815500001</v>
      </c>
      <c r="AW224" s="26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</row>
    <row r="225" spans="1:64" ht="15.75" x14ac:dyDescent="0.25">
      <c r="A225" s="34" t="s">
        <v>5427</v>
      </c>
      <c r="B225" s="56">
        <v>1548</v>
      </c>
      <c r="C225" s="56">
        <v>1741</v>
      </c>
      <c r="D225" s="56">
        <v>2187</v>
      </c>
      <c r="E225" s="56">
        <v>1656</v>
      </c>
      <c r="F225" s="69">
        <v>1912</v>
      </c>
      <c r="G225" s="56">
        <v>1354</v>
      </c>
      <c r="H225" s="56">
        <v>2479</v>
      </c>
      <c r="I225" s="56">
        <v>2390</v>
      </c>
      <c r="J225" s="56">
        <v>2086</v>
      </c>
      <c r="K225" s="56">
        <v>1975</v>
      </c>
      <c r="L225" s="56">
        <v>2650</v>
      </c>
      <c r="M225" s="56">
        <v>2243</v>
      </c>
      <c r="N225" s="56">
        <v>2201</v>
      </c>
      <c r="O225" s="56">
        <v>2167</v>
      </c>
      <c r="P225" s="26"/>
      <c r="Q225" s="8" t="s">
        <v>5216</v>
      </c>
      <c r="R225" s="8" t="s">
        <v>5054</v>
      </c>
      <c r="S225" s="35">
        <v>0.34316617502500002</v>
      </c>
      <c r="T225" s="35">
        <v>0.57815035154100003</v>
      </c>
      <c r="U225" s="35">
        <v>0.31394422310800002</v>
      </c>
      <c r="V225" s="35">
        <v>0.34516523867799997</v>
      </c>
      <c r="W225" s="35">
        <v>0.67046317387999999</v>
      </c>
      <c r="X225" s="35">
        <v>0.83844011142099995</v>
      </c>
      <c r="Y225" s="35">
        <v>0.54018126888200002</v>
      </c>
      <c r="Z225" s="35">
        <v>0.52634920634899995</v>
      </c>
      <c r="AA225" s="35">
        <v>0.456035767511</v>
      </c>
      <c r="AB225" s="35">
        <v>0.28515111695099998</v>
      </c>
      <c r="AC225" s="35">
        <v>0.33560606060600001</v>
      </c>
      <c r="AD225" s="35">
        <v>0.391785150079</v>
      </c>
      <c r="AE225" s="35">
        <v>0.34319162045599999</v>
      </c>
      <c r="AF225" s="35">
        <v>0.302521008403</v>
      </c>
      <c r="AH225" s="34" t="s">
        <v>5427</v>
      </c>
      <c r="AI225" s="34">
        <f t="shared" ca="1" si="32"/>
        <v>0.69767441860500001</v>
      </c>
      <c r="AJ225" s="34">
        <f t="shared" ca="1" si="32"/>
        <v>0.43997702469799999</v>
      </c>
      <c r="AK225" s="34">
        <f t="shared" ca="1" si="32"/>
        <v>0.63923182441699999</v>
      </c>
      <c r="AL225" s="34">
        <f t="shared" ca="1" si="32"/>
        <v>0.58876811594199996</v>
      </c>
      <c r="AM225" s="34">
        <f t="shared" ca="1" si="32"/>
        <v>0.34780334728000001</v>
      </c>
      <c r="AN225" s="34">
        <f t="shared" ca="1" si="32"/>
        <v>0.19276218611500001</v>
      </c>
      <c r="AO225" s="34">
        <f t="shared" ca="1" si="32"/>
        <v>0.31423961274700002</v>
      </c>
      <c r="AP225" s="34">
        <f t="shared" ca="1" si="32"/>
        <v>0.42761506276200001</v>
      </c>
      <c r="AQ225" s="34">
        <f t="shared" ca="1" si="32"/>
        <v>0.49568552253100001</v>
      </c>
      <c r="AR225" s="34">
        <f t="shared" ca="1" si="32"/>
        <v>0.41012658227799997</v>
      </c>
      <c r="AS225" s="34">
        <f t="shared" ca="1" si="32"/>
        <v>0.28641509434000001</v>
      </c>
      <c r="AT225" s="34">
        <f t="shared" ca="1" si="32"/>
        <v>0.54926437806499995</v>
      </c>
      <c r="AU225" s="34">
        <f t="shared" ca="1" si="32"/>
        <v>0.56338028168999998</v>
      </c>
      <c r="AV225" s="34">
        <f t="shared" ca="1" si="32"/>
        <v>0.70558375634500003</v>
      </c>
      <c r="AW225" s="26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</row>
    <row r="226" spans="1:64" ht="15.75" x14ac:dyDescent="0.25">
      <c r="A226" s="34" t="s">
        <v>5428</v>
      </c>
      <c r="B226" s="56">
        <v>1395</v>
      </c>
      <c r="C226" s="56">
        <v>1687</v>
      </c>
      <c r="D226" s="56">
        <v>1644</v>
      </c>
      <c r="E226" s="56">
        <v>1179</v>
      </c>
      <c r="F226" s="69">
        <v>1824</v>
      </c>
      <c r="G226" s="56">
        <v>974</v>
      </c>
      <c r="H226" s="56">
        <v>1980</v>
      </c>
      <c r="I226" s="56">
        <v>1558</v>
      </c>
      <c r="J226" s="56">
        <v>1690</v>
      </c>
      <c r="K226" s="56">
        <v>1677</v>
      </c>
      <c r="L226" s="56">
        <v>2338</v>
      </c>
      <c r="M226" s="56">
        <v>1767</v>
      </c>
      <c r="N226" s="56">
        <v>1974</v>
      </c>
      <c r="O226" s="56">
        <v>1711</v>
      </c>
      <c r="P226" s="26"/>
      <c r="Q226" s="8" t="s">
        <v>5216</v>
      </c>
      <c r="R226" s="8" t="s">
        <v>5056</v>
      </c>
      <c r="S226" s="35">
        <v>0</v>
      </c>
      <c r="T226" s="35">
        <v>0</v>
      </c>
      <c r="U226" s="35">
        <v>0</v>
      </c>
      <c r="V226" s="35">
        <v>0</v>
      </c>
      <c r="W226" s="35">
        <v>0</v>
      </c>
      <c r="X226" s="35">
        <v>9.28505106778E-4</v>
      </c>
      <c r="Y226" s="35">
        <v>6.0422960725099999E-4</v>
      </c>
      <c r="Z226" s="35">
        <v>6.3492063492099997E-4</v>
      </c>
      <c r="AA226" s="35">
        <v>0</v>
      </c>
      <c r="AB226" s="35">
        <v>0</v>
      </c>
      <c r="AC226" s="35">
        <v>0</v>
      </c>
      <c r="AD226" s="35">
        <v>0</v>
      </c>
      <c r="AE226" s="35">
        <v>6.1614294516300003E-4</v>
      </c>
      <c r="AF226" s="35">
        <v>0</v>
      </c>
      <c r="AH226" s="34" t="s">
        <v>5428</v>
      </c>
      <c r="AI226" s="34">
        <f t="shared" ca="1" si="32"/>
        <v>0.65017921147000002</v>
      </c>
      <c r="AJ226" s="34">
        <f t="shared" ca="1" si="32"/>
        <v>0.71369294605800004</v>
      </c>
      <c r="AK226" s="34">
        <f t="shared" ca="1" si="32"/>
        <v>0.75304136252999998</v>
      </c>
      <c r="AL226" s="34">
        <f t="shared" ca="1" si="32"/>
        <v>0.67345207803200002</v>
      </c>
      <c r="AM226" s="34">
        <f t="shared" ca="1" si="32"/>
        <v>0.464364035088</v>
      </c>
      <c r="AN226" s="34">
        <f t="shared" ca="1" si="32"/>
        <v>0.28336755646799999</v>
      </c>
      <c r="AO226" s="34">
        <f t="shared" ca="1" si="32"/>
        <v>0.62575757575799995</v>
      </c>
      <c r="AP226" s="34">
        <f t="shared" ca="1" si="32"/>
        <v>0.824775353017</v>
      </c>
      <c r="AQ226" s="34">
        <f t="shared" ca="1" si="32"/>
        <v>0.84970414201199995</v>
      </c>
      <c r="AR226" s="34">
        <f t="shared" ca="1" si="32"/>
        <v>0.71675611210500001</v>
      </c>
      <c r="AS226" s="34">
        <f t="shared" ca="1" si="32"/>
        <v>0.57955517536400003</v>
      </c>
      <c r="AT226" s="34">
        <f t="shared" ca="1" si="32"/>
        <v>0.53140916808100003</v>
      </c>
      <c r="AU226" s="34">
        <f t="shared" ca="1" si="32"/>
        <v>0.53799392097300003</v>
      </c>
      <c r="AV226" s="34">
        <f t="shared" ca="1" si="32"/>
        <v>0.666277030976</v>
      </c>
      <c r="AW226" s="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</row>
    <row r="227" spans="1:64" ht="15.75" x14ac:dyDescent="0.25">
      <c r="A227" s="34" t="s">
        <v>5429</v>
      </c>
      <c r="B227" s="56">
        <v>1018</v>
      </c>
      <c r="C227" s="56">
        <v>1098</v>
      </c>
      <c r="D227" s="56">
        <v>1059</v>
      </c>
      <c r="E227" s="56">
        <v>731</v>
      </c>
      <c r="F227" s="69">
        <v>1424</v>
      </c>
      <c r="G227" s="56">
        <v>823</v>
      </c>
      <c r="H227" s="56">
        <v>1508</v>
      </c>
      <c r="I227" s="56">
        <v>1239</v>
      </c>
      <c r="J227" s="56">
        <v>1130</v>
      </c>
      <c r="K227" s="56">
        <v>1220</v>
      </c>
      <c r="L227" s="56">
        <v>1546</v>
      </c>
      <c r="M227" s="56">
        <v>1231</v>
      </c>
      <c r="N227" s="56">
        <v>1318</v>
      </c>
      <c r="O227" s="56">
        <v>1312</v>
      </c>
      <c r="P227" s="26"/>
      <c r="Q227" s="8" t="s">
        <v>5216</v>
      </c>
      <c r="R227" s="8" t="s">
        <v>5058</v>
      </c>
      <c r="S227" s="35">
        <v>0</v>
      </c>
      <c r="T227" s="35">
        <v>0</v>
      </c>
      <c r="U227" s="35">
        <v>0</v>
      </c>
      <c r="V227" s="35">
        <v>1.2239902080799999E-3</v>
      </c>
      <c r="W227" s="35">
        <v>0</v>
      </c>
      <c r="X227" s="35">
        <v>9.28505106778E-4</v>
      </c>
      <c r="Y227" s="35">
        <v>1.2084592145000001E-3</v>
      </c>
      <c r="Z227" s="35">
        <v>6.3492063492099997E-4</v>
      </c>
      <c r="AA227" s="35">
        <v>1.49031296572E-3</v>
      </c>
      <c r="AB227" s="35">
        <v>0</v>
      </c>
      <c r="AC227" s="35">
        <v>7.57575757576E-4</v>
      </c>
      <c r="AD227" s="35">
        <v>0</v>
      </c>
      <c r="AE227" s="35">
        <v>6.1614294516300003E-4</v>
      </c>
      <c r="AF227" s="35">
        <v>0</v>
      </c>
      <c r="AH227" s="34" t="s">
        <v>5429</v>
      </c>
      <c r="AI227" s="34">
        <f t="shared" ca="1" si="32"/>
        <v>0.68271119842799999</v>
      </c>
      <c r="AJ227" s="34">
        <f t="shared" ca="1" si="32"/>
        <v>0.407103825137</v>
      </c>
      <c r="AK227" s="34">
        <f t="shared" ca="1" si="32"/>
        <v>0.75165250236100001</v>
      </c>
      <c r="AL227" s="34">
        <f t="shared" ca="1" si="32"/>
        <v>0.69220246238000005</v>
      </c>
      <c r="AM227" s="34">
        <f t="shared" ca="1" si="32"/>
        <v>0.62640449438199997</v>
      </c>
      <c r="AN227" s="34">
        <f t="shared" ca="1" si="32"/>
        <v>0.44714459295300002</v>
      </c>
      <c r="AO227" s="34">
        <f t="shared" ca="1" si="32"/>
        <v>0.25663129973499998</v>
      </c>
      <c r="AP227" s="34">
        <f t="shared" ca="1" si="32"/>
        <v>0.30024213075099998</v>
      </c>
      <c r="AQ227" s="34">
        <f t="shared" ca="1" si="32"/>
        <v>0.36991150442499998</v>
      </c>
      <c r="AR227" s="34">
        <f t="shared" ca="1" si="32"/>
        <v>0.30655737704899999</v>
      </c>
      <c r="AS227" s="34">
        <f t="shared" ca="1" si="32"/>
        <v>0.222509702458</v>
      </c>
      <c r="AT227" s="34">
        <f t="shared" ca="1" si="32"/>
        <v>0.534524776604</v>
      </c>
      <c r="AU227" s="34">
        <f t="shared" ca="1" si="32"/>
        <v>0.59635811836099994</v>
      </c>
      <c r="AV227" s="34">
        <f t="shared" ca="1" si="32"/>
        <v>0.68292682926799997</v>
      </c>
      <c r="AW227" s="26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</row>
    <row r="228" spans="1:64" ht="15.75" x14ac:dyDescent="0.25">
      <c r="A228" s="34" t="s">
        <v>5430</v>
      </c>
      <c r="B228" s="56">
        <v>1936</v>
      </c>
      <c r="C228" s="56">
        <v>2703</v>
      </c>
      <c r="D228" s="56">
        <v>2817</v>
      </c>
      <c r="E228" s="56">
        <v>2280</v>
      </c>
      <c r="F228" s="69">
        <v>3103</v>
      </c>
      <c r="G228" s="56">
        <v>2146</v>
      </c>
      <c r="H228" s="56">
        <v>3128</v>
      </c>
      <c r="I228" s="56">
        <v>3194</v>
      </c>
      <c r="J228" s="56">
        <v>2640</v>
      </c>
      <c r="K228" s="56">
        <v>2642</v>
      </c>
      <c r="L228" s="56">
        <v>3136</v>
      </c>
      <c r="M228" s="56">
        <v>3053</v>
      </c>
      <c r="N228" s="56">
        <v>2744</v>
      </c>
      <c r="O228" s="56">
        <v>2795</v>
      </c>
      <c r="P228" s="26"/>
      <c r="Q228" s="8" t="s">
        <v>5216</v>
      </c>
      <c r="R228" s="8" t="s">
        <v>5060</v>
      </c>
      <c r="S228" s="35">
        <v>0.65683382497499998</v>
      </c>
      <c r="T228" s="35">
        <v>0.42184964845900003</v>
      </c>
      <c r="U228" s="35">
        <v>0.68605577689200004</v>
      </c>
      <c r="V228" s="35">
        <v>0.65361077111400001</v>
      </c>
      <c r="W228" s="35">
        <v>0.32953682612000001</v>
      </c>
      <c r="X228" s="35">
        <v>0.159702878366</v>
      </c>
      <c r="Y228" s="35">
        <v>0.458006042296</v>
      </c>
      <c r="Z228" s="35">
        <v>0.47238095238099997</v>
      </c>
      <c r="AA228" s="35">
        <v>0.54247391952299995</v>
      </c>
      <c r="AB228" s="35">
        <v>0.71484888304899996</v>
      </c>
      <c r="AC228" s="35">
        <v>0.66363636363599998</v>
      </c>
      <c r="AD228" s="35">
        <v>0.60821484992099994</v>
      </c>
      <c r="AE228" s="35">
        <v>0.65557609365400005</v>
      </c>
      <c r="AF228" s="35">
        <v>0.697478991597</v>
      </c>
      <c r="AH228" s="34" t="s">
        <v>5430</v>
      </c>
      <c r="AI228" s="34">
        <f t="shared" ca="1" si="32"/>
        <v>0.69783057851200003</v>
      </c>
      <c r="AJ228" s="34">
        <f t="shared" ca="1" si="32"/>
        <v>0.46244913059600001</v>
      </c>
      <c r="AK228" s="34">
        <f t="shared" ca="1" si="32"/>
        <v>0.58395456159000003</v>
      </c>
      <c r="AL228" s="34">
        <f t="shared" ca="1" si="32"/>
        <v>0.52982456140400003</v>
      </c>
      <c r="AM228" s="34">
        <f t="shared" ca="1" si="32"/>
        <v>0.46632291330999998</v>
      </c>
      <c r="AN228" s="34">
        <f t="shared" ca="1" si="32"/>
        <v>0.26001863932899999</v>
      </c>
      <c r="AO228" s="34">
        <f t="shared" ca="1" si="32"/>
        <v>0.27493606138100002</v>
      </c>
      <c r="AP228" s="34">
        <f t="shared" ca="1" si="32"/>
        <v>0.39355040701299998</v>
      </c>
      <c r="AQ228" s="34">
        <f t="shared" ca="1" si="32"/>
        <v>0.46212121212099999</v>
      </c>
      <c r="AR228" s="34">
        <f t="shared" ca="1" si="32"/>
        <v>0.35919757759299997</v>
      </c>
      <c r="AS228" s="34">
        <f t="shared" ca="1" si="32"/>
        <v>0.30325255101999998</v>
      </c>
      <c r="AT228" s="34">
        <f t="shared" ca="1" si="32"/>
        <v>0.54569276121800003</v>
      </c>
      <c r="AU228" s="34">
        <f t="shared" ca="1" si="32"/>
        <v>0.56851311953399997</v>
      </c>
      <c r="AV228" s="34">
        <f t="shared" ca="1" si="32"/>
        <v>0.67048300536700001</v>
      </c>
      <c r="AW228" s="26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</row>
    <row r="229" spans="1:64" ht="15.75" x14ac:dyDescent="0.25">
      <c r="A229" s="34" t="s">
        <v>5431</v>
      </c>
      <c r="B229" s="56">
        <v>3446</v>
      </c>
      <c r="C229" s="56">
        <v>4675</v>
      </c>
      <c r="D229" s="56">
        <v>4710</v>
      </c>
      <c r="E229" s="56">
        <v>3739</v>
      </c>
      <c r="F229" s="69">
        <v>4769</v>
      </c>
      <c r="G229" s="56">
        <v>3263</v>
      </c>
      <c r="H229" s="56">
        <v>5104</v>
      </c>
      <c r="I229" s="56">
        <v>4780</v>
      </c>
      <c r="J229" s="56">
        <v>4858</v>
      </c>
      <c r="K229" s="56">
        <v>4125</v>
      </c>
      <c r="L229" s="56">
        <v>6086</v>
      </c>
      <c r="M229" s="56">
        <v>4497</v>
      </c>
      <c r="N229" s="56">
        <v>4296</v>
      </c>
      <c r="O229" s="56">
        <v>4576</v>
      </c>
      <c r="P229" s="26"/>
      <c r="Q229" s="8" t="s">
        <v>5216</v>
      </c>
      <c r="R229" s="8" t="s">
        <v>4973</v>
      </c>
      <c r="S229" s="35">
        <v>0</v>
      </c>
      <c r="T229" s="35">
        <v>0</v>
      </c>
      <c r="U229" s="35">
        <v>0</v>
      </c>
      <c r="V229" s="35">
        <v>0</v>
      </c>
      <c r="W229" s="35">
        <v>0</v>
      </c>
      <c r="X229" s="35">
        <v>0</v>
      </c>
      <c r="Y229" s="35">
        <v>0</v>
      </c>
      <c r="Z229" s="35">
        <v>0</v>
      </c>
      <c r="AA229" s="35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H229" s="34" t="s">
        <v>5431</v>
      </c>
      <c r="AI229" s="34">
        <f t="shared" ca="1" si="32"/>
        <v>0.77248984329699999</v>
      </c>
      <c r="AJ229" s="34">
        <f t="shared" ca="1" si="32"/>
        <v>0.68256684491999997</v>
      </c>
      <c r="AK229" s="34">
        <f t="shared" ca="1" si="32"/>
        <v>0.68832271762200004</v>
      </c>
      <c r="AL229" s="34">
        <f t="shared" ca="1" si="32"/>
        <v>0.66996523134499997</v>
      </c>
      <c r="AM229" s="34">
        <f t="shared" ca="1" si="32"/>
        <v>0.42944013419999999</v>
      </c>
      <c r="AN229" s="34">
        <f t="shared" ca="1" si="32"/>
        <v>0.235979160282</v>
      </c>
      <c r="AO229" s="34">
        <f t="shared" ca="1" si="32"/>
        <v>0.54094827586200001</v>
      </c>
      <c r="AP229" s="34">
        <f t="shared" ca="1" si="32"/>
        <v>0.723221757322</v>
      </c>
      <c r="AQ229" s="34">
        <f t="shared" ca="1" si="32"/>
        <v>0.76183614656200005</v>
      </c>
      <c r="AR229" s="34">
        <f t="shared" ca="1" si="32"/>
        <v>0.61454545454499998</v>
      </c>
      <c r="AS229" s="34">
        <f t="shared" ca="1" si="32"/>
        <v>0.46927374301699998</v>
      </c>
      <c r="AT229" s="34">
        <f t="shared" ca="1" si="32"/>
        <v>0.64754280631500005</v>
      </c>
      <c r="AU229" s="34">
        <f t="shared" ca="1" si="32"/>
        <v>0.65921787709500002</v>
      </c>
      <c r="AV229" s="34">
        <f t="shared" ca="1" si="32"/>
        <v>0.72705419580399999</v>
      </c>
      <c r="AW229" s="26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</row>
    <row r="230" spans="1:64" ht="16.5" thickBot="1" x14ac:dyDescent="0.3">
      <c r="A230" s="34" t="s">
        <v>5432</v>
      </c>
      <c r="B230" s="56">
        <v>2986</v>
      </c>
      <c r="C230" s="56">
        <v>3813</v>
      </c>
      <c r="D230" s="56">
        <v>4071</v>
      </c>
      <c r="E230" s="56">
        <v>3197</v>
      </c>
      <c r="F230" s="69">
        <v>3722</v>
      </c>
      <c r="G230" s="56">
        <v>3178</v>
      </c>
      <c r="H230" s="56">
        <v>4666</v>
      </c>
      <c r="I230" s="56">
        <v>3944</v>
      </c>
      <c r="J230" s="56">
        <v>3798</v>
      </c>
      <c r="K230" s="56">
        <v>3279</v>
      </c>
      <c r="L230" s="56">
        <v>4843</v>
      </c>
      <c r="M230" s="56">
        <v>3311</v>
      </c>
      <c r="N230" s="56">
        <v>4120</v>
      </c>
      <c r="O230" s="56">
        <v>4237</v>
      </c>
      <c r="P230" s="26"/>
      <c r="Q230" s="40" t="s">
        <v>5216</v>
      </c>
      <c r="R230" s="40" t="s">
        <v>52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  <c r="Z230" s="41">
        <v>0</v>
      </c>
      <c r="AA230" s="41">
        <v>0</v>
      </c>
      <c r="AB230" s="41">
        <v>0</v>
      </c>
      <c r="AC230" s="41">
        <v>0</v>
      </c>
      <c r="AD230" s="41">
        <v>0</v>
      </c>
      <c r="AE230" s="41">
        <v>0</v>
      </c>
      <c r="AF230" s="41">
        <v>0</v>
      </c>
      <c r="AH230" s="34" t="s">
        <v>5432</v>
      </c>
      <c r="AI230" s="34">
        <f t="shared" ca="1" si="32"/>
        <v>0.77327528466200002</v>
      </c>
      <c r="AJ230" s="34">
        <f t="shared" ca="1" si="32"/>
        <v>0.83975872016800002</v>
      </c>
      <c r="AK230" s="34">
        <f t="shared" ca="1" si="32"/>
        <v>0.81110292311499999</v>
      </c>
      <c r="AL230" s="34">
        <f t="shared" ca="1" si="32"/>
        <v>0.76165154832699999</v>
      </c>
      <c r="AM230" s="34">
        <f t="shared" ca="1" si="32"/>
        <v>0.43632455668999998</v>
      </c>
      <c r="AN230" s="34">
        <f t="shared" ca="1" si="32"/>
        <v>0.26809314033999998</v>
      </c>
      <c r="AO230" s="34">
        <f t="shared" ca="1" si="32"/>
        <v>0.80797256751000002</v>
      </c>
      <c r="AP230" s="34">
        <f t="shared" ca="1" si="32"/>
        <v>0.91937119675500001</v>
      </c>
      <c r="AQ230" s="34">
        <f t="shared" ca="1" si="32"/>
        <v>0.93522906793000005</v>
      </c>
      <c r="AR230" s="34">
        <f t="shared" ca="1" si="32"/>
        <v>0.85727355901199997</v>
      </c>
      <c r="AS230" s="34">
        <f t="shared" ca="1" si="32"/>
        <v>0.72620276687999996</v>
      </c>
      <c r="AT230" s="34">
        <f t="shared" ca="1" si="32"/>
        <v>0.66958622772599996</v>
      </c>
      <c r="AU230" s="34">
        <f t="shared" ca="1" si="32"/>
        <v>0.66990291262099999</v>
      </c>
      <c r="AV230" s="34">
        <f t="shared" ca="1" si="32"/>
        <v>0.73660608921399995</v>
      </c>
      <c r="AW230" s="26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</row>
    <row r="231" spans="1:64" ht="15.75" x14ac:dyDescent="0.25">
      <c r="A231" s="34" t="s">
        <v>5433</v>
      </c>
      <c r="B231" s="56">
        <v>1582</v>
      </c>
      <c r="C231" s="56">
        <v>2313</v>
      </c>
      <c r="D231" s="56">
        <v>2223</v>
      </c>
      <c r="E231" s="56">
        <v>1478</v>
      </c>
      <c r="F231" s="69">
        <v>2315</v>
      </c>
      <c r="G231" s="56">
        <v>2263</v>
      </c>
      <c r="H231" s="56">
        <v>2588</v>
      </c>
      <c r="I231" s="56">
        <v>2680</v>
      </c>
      <c r="J231" s="56">
        <v>2714</v>
      </c>
      <c r="K231" s="56">
        <v>2142</v>
      </c>
      <c r="L231" s="56">
        <v>3286</v>
      </c>
      <c r="M231" s="56">
        <v>1940</v>
      </c>
      <c r="N231" s="56">
        <v>2247</v>
      </c>
      <c r="O231" s="56">
        <v>2457</v>
      </c>
      <c r="P231" s="26"/>
      <c r="Q231" s="8" t="s">
        <v>5218</v>
      </c>
      <c r="R231" s="8" t="s">
        <v>5054</v>
      </c>
      <c r="S231" s="35">
        <v>0.44281793229600003</v>
      </c>
      <c r="T231" s="35">
        <v>0.41666666666699997</v>
      </c>
      <c r="U231" s="35">
        <v>0.27225130890100002</v>
      </c>
      <c r="V231" s="35">
        <v>0.34606741572999999</v>
      </c>
      <c r="W231" s="35">
        <v>0.69160024524800001</v>
      </c>
      <c r="X231" s="35">
        <v>0.81283836040199997</v>
      </c>
      <c r="Y231" s="35">
        <v>0.30348776678799999</v>
      </c>
      <c r="Z231" s="35">
        <v>0.199179847686</v>
      </c>
      <c r="AA231" s="35">
        <v>0.128142244022</v>
      </c>
      <c r="AB231" s="35">
        <v>0.217948717949</v>
      </c>
      <c r="AC231" s="35">
        <v>0.31613226452900001</v>
      </c>
      <c r="AD231" s="35">
        <v>0.511074197121</v>
      </c>
      <c r="AE231" s="35">
        <v>0.44526034713000001</v>
      </c>
      <c r="AF231" s="35">
        <v>0.31396713614999999</v>
      </c>
      <c r="AH231" s="34" t="s">
        <v>5433</v>
      </c>
      <c r="AI231" s="34">
        <f t="shared" ca="1" si="32"/>
        <v>0.82174462705399998</v>
      </c>
      <c r="AJ231" s="34">
        <f t="shared" ca="1" si="32"/>
        <v>0.56074362300000002</v>
      </c>
      <c r="AK231" s="34">
        <f t="shared" ca="1" si="32"/>
        <v>0.834008097166</v>
      </c>
      <c r="AL231" s="34">
        <f t="shared" ca="1" si="32"/>
        <v>0.77469553450600004</v>
      </c>
      <c r="AM231" s="34">
        <f t="shared" ca="1" si="32"/>
        <v>0.64319654427600004</v>
      </c>
      <c r="AN231" s="34">
        <f t="shared" ca="1" si="32"/>
        <v>0.45735749005699999</v>
      </c>
      <c r="AO231" s="34">
        <f t="shared" ca="1" si="32"/>
        <v>0.40996908809900001</v>
      </c>
      <c r="AP231" s="34">
        <f t="shared" ca="1" si="32"/>
        <v>0.52052238805999995</v>
      </c>
      <c r="AQ231" s="34">
        <f t="shared" ca="1" si="32"/>
        <v>0.57516580692700003</v>
      </c>
      <c r="AR231" s="34">
        <f t="shared" ca="1" si="32"/>
        <v>0.456115779645</v>
      </c>
      <c r="AS231" s="34">
        <f t="shared" ca="1" si="32"/>
        <v>0.30371272063299998</v>
      </c>
      <c r="AT231" s="34">
        <f t="shared" ca="1" si="32"/>
        <v>0.67731958762900002</v>
      </c>
      <c r="AU231" s="34">
        <f t="shared" ca="1" si="32"/>
        <v>0.74543836226100002</v>
      </c>
      <c r="AV231" s="34">
        <f t="shared" ca="1" si="32"/>
        <v>0.803825803826</v>
      </c>
      <c r="AW231" s="26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</row>
    <row r="232" spans="1:64" ht="15.75" x14ac:dyDescent="0.25">
      <c r="A232" s="34" t="s">
        <v>5434</v>
      </c>
      <c r="B232" s="56">
        <v>4103</v>
      </c>
      <c r="C232" s="56">
        <v>5212</v>
      </c>
      <c r="D232" s="56">
        <v>5650</v>
      </c>
      <c r="E232" s="56">
        <v>4084</v>
      </c>
      <c r="F232" s="69">
        <v>5101</v>
      </c>
      <c r="G232" s="56">
        <v>4419</v>
      </c>
      <c r="H232" s="56">
        <v>5892</v>
      </c>
      <c r="I232" s="56">
        <v>6364</v>
      </c>
      <c r="J232" s="56">
        <v>5637</v>
      </c>
      <c r="K232" s="56">
        <v>5161</v>
      </c>
      <c r="L232" s="56">
        <v>7864</v>
      </c>
      <c r="M232" s="56">
        <v>5133</v>
      </c>
      <c r="N232" s="56">
        <v>5633</v>
      </c>
      <c r="O232" s="56">
        <v>5642</v>
      </c>
      <c r="P232" s="26"/>
      <c r="Q232" s="8" t="s">
        <v>5218</v>
      </c>
      <c r="R232" s="8" t="s">
        <v>5056</v>
      </c>
      <c r="S232" s="35">
        <v>0</v>
      </c>
      <c r="T232" s="35">
        <v>0</v>
      </c>
      <c r="U232" s="35">
        <v>0</v>
      </c>
      <c r="V232" s="35">
        <v>0</v>
      </c>
      <c r="W232" s="35">
        <v>0</v>
      </c>
      <c r="X232" s="35">
        <v>7.7339520494999997E-4</v>
      </c>
      <c r="Y232" s="35">
        <v>0</v>
      </c>
      <c r="Z232" s="35">
        <v>0</v>
      </c>
      <c r="AA232" s="35">
        <v>0</v>
      </c>
      <c r="AB232" s="35">
        <v>0</v>
      </c>
      <c r="AC232" s="35">
        <v>0</v>
      </c>
      <c r="AD232" s="35">
        <v>0</v>
      </c>
      <c r="AE232" s="35">
        <v>6.6755674232299997E-4</v>
      </c>
      <c r="AF232" s="35">
        <v>0</v>
      </c>
      <c r="AH232" s="34" t="s">
        <v>5434</v>
      </c>
      <c r="AI232" s="34">
        <f t="shared" ca="1" si="32"/>
        <v>0.77309285888400003</v>
      </c>
      <c r="AJ232" s="34">
        <f t="shared" ca="1" si="32"/>
        <v>0.63161933998499997</v>
      </c>
      <c r="AK232" s="34">
        <f t="shared" ca="1" si="32"/>
        <v>0.69008849557499996</v>
      </c>
      <c r="AL232" s="34">
        <f t="shared" ca="1" si="32"/>
        <v>0.64911851126300002</v>
      </c>
      <c r="AM232" s="34">
        <f t="shared" ca="1" si="32"/>
        <v>0.30680258772800001</v>
      </c>
      <c r="AN232" s="34">
        <f t="shared" ca="1" si="32"/>
        <v>0.14935505770499999</v>
      </c>
      <c r="AO232" s="34">
        <f t="shared" ca="1" si="32"/>
        <v>0.47827562797000001</v>
      </c>
      <c r="AP232" s="34">
        <f t="shared" ca="1" si="32"/>
        <v>0.62554996857300005</v>
      </c>
      <c r="AQ232" s="34">
        <f t="shared" ca="1" si="32"/>
        <v>0.66844065992500001</v>
      </c>
      <c r="AR232" s="34">
        <f t="shared" ca="1" si="32"/>
        <v>0.58593295872899998</v>
      </c>
      <c r="AS232" s="34">
        <f t="shared" ca="1" si="32"/>
        <v>0.44239572736499999</v>
      </c>
      <c r="AT232" s="34">
        <f t="shared" ca="1" si="32"/>
        <v>0.64114552892999999</v>
      </c>
      <c r="AU232" s="34">
        <f t="shared" ca="1" si="32"/>
        <v>0.67903426238200004</v>
      </c>
      <c r="AV232" s="34">
        <f t="shared" ca="1" si="32"/>
        <v>0.73325062034699995</v>
      </c>
      <c r="AW232" s="26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</row>
    <row r="233" spans="1:64" ht="15.75" x14ac:dyDescent="0.25">
      <c r="A233" s="34" t="s">
        <v>5435</v>
      </c>
      <c r="B233" s="56">
        <v>7746</v>
      </c>
      <c r="C233" s="56">
        <v>9335</v>
      </c>
      <c r="D233" s="56">
        <v>22301</v>
      </c>
      <c r="E233" s="56">
        <v>7496</v>
      </c>
      <c r="F233" s="69">
        <v>13040</v>
      </c>
      <c r="G233" s="56">
        <v>8450</v>
      </c>
      <c r="H233" s="56">
        <v>16787</v>
      </c>
      <c r="I233" s="56">
        <v>14981</v>
      </c>
      <c r="J233" s="56">
        <v>10636</v>
      </c>
      <c r="K233" s="56">
        <v>15306</v>
      </c>
      <c r="L233" s="56">
        <v>16618</v>
      </c>
      <c r="M233" s="56">
        <v>9839</v>
      </c>
      <c r="N233" s="56">
        <v>16235</v>
      </c>
      <c r="O233" s="56">
        <v>10431</v>
      </c>
      <c r="P233" s="26"/>
      <c r="Q233" s="8" t="s">
        <v>5218</v>
      </c>
      <c r="R233" s="8" t="s">
        <v>5058</v>
      </c>
      <c r="S233" s="35">
        <v>0</v>
      </c>
      <c r="T233" s="35">
        <v>6.41025641026E-4</v>
      </c>
      <c r="U233" s="35">
        <v>0</v>
      </c>
      <c r="V233" s="35">
        <v>0</v>
      </c>
      <c r="W233" s="35">
        <v>0</v>
      </c>
      <c r="X233" s="35">
        <v>0</v>
      </c>
      <c r="Y233" s="35">
        <v>0</v>
      </c>
      <c r="Z233" s="35">
        <v>0</v>
      </c>
      <c r="AA233" s="35">
        <v>0</v>
      </c>
      <c r="AB233" s="35">
        <v>0</v>
      </c>
      <c r="AC233" s="35">
        <v>5.0100200400800005E-4</v>
      </c>
      <c r="AD233" s="35">
        <v>0</v>
      </c>
      <c r="AE233" s="35">
        <v>0</v>
      </c>
      <c r="AF233" s="35">
        <v>0</v>
      </c>
      <c r="AH233" s="34" t="s">
        <v>5435</v>
      </c>
      <c r="AI233" s="34">
        <f t="shared" ca="1" si="32"/>
        <v>0.37296669248600001</v>
      </c>
      <c r="AJ233" s="34">
        <f t="shared" ca="1" si="32"/>
        <v>0.25881092661999999</v>
      </c>
      <c r="AK233" s="34">
        <f t="shared" ca="1" si="32"/>
        <v>0.24671539392899999</v>
      </c>
      <c r="AL233" s="34">
        <f t="shared" ca="1" si="32"/>
        <v>0.31870330843099998</v>
      </c>
      <c r="AM233" s="34">
        <f t="shared" ca="1" si="32"/>
        <v>0.13136503067499999</v>
      </c>
      <c r="AN233" s="34">
        <f t="shared" ca="1" si="32"/>
        <v>7.8461538461500002E-2</v>
      </c>
      <c r="AO233" s="34">
        <f t="shared" ca="1" si="32"/>
        <v>0.19687853696300001</v>
      </c>
      <c r="AP233" s="34">
        <f t="shared" ca="1" si="32"/>
        <v>0.23910286362700001</v>
      </c>
      <c r="AQ233" s="34">
        <f t="shared" ca="1" si="32"/>
        <v>0.32211357653299999</v>
      </c>
      <c r="AR233" s="34">
        <f t="shared" ca="1" si="32"/>
        <v>0.214099046126</v>
      </c>
      <c r="AS233" s="34">
        <f t="shared" ca="1" si="32"/>
        <v>0.15958599109400001</v>
      </c>
      <c r="AT233" s="34">
        <f t="shared" ca="1" si="32"/>
        <v>0.31710539689</v>
      </c>
      <c r="AU233" s="34">
        <f t="shared" ca="1" si="32"/>
        <v>0.240960886973</v>
      </c>
      <c r="AV233" s="34">
        <f t="shared" ca="1" si="32"/>
        <v>0.40130380596300003</v>
      </c>
      <c r="AW233" s="26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</row>
    <row r="234" spans="1:64" ht="15.75" x14ac:dyDescent="0.25">
      <c r="A234" s="34" t="s">
        <v>5436</v>
      </c>
      <c r="B234" s="56">
        <v>1537</v>
      </c>
      <c r="C234" s="56">
        <v>2612</v>
      </c>
      <c r="D234" s="56">
        <v>2099</v>
      </c>
      <c r="E234" s="56">
        <v>1601</v>
      </c>
      <c r="F234" s="69">
        <v>2025</v>
      </c>
      <c r="G234" s="56">
        <v>1658</v>
      </c>
      <c r="H234" s="56">
        <v>2950</v>
      </c>
      <c r="I234" s="56">
        <v>2227</v>
      </c>
      <c r="J234" s="56">
        <v>2199</v>
      </c>
      <c r="K234" s="56">
        <v>2295</v>
      </c>
      <c r="L234" s="56">
        <v>2811</v>
      </c>
      <c r="M234" s="56">
        <v>2313</v>
      </c>
      <c r="N234" s="56">
        <v>2248</v>
      </c>
      <c r="O234" s="56">
        <v>3063</v>
      </c>
      <c r="P234" s="26"/>
      <c r="Q234" s="8" t="s">
        <v>5218</v>
      </c>
      <c r="R234" s="8" t="s">
        <v>5060</v>
      </c>
      <c r="S234" s="35">
        <v>0.55718206770400003</v>
      </c>
      <c r="T234" s="35">
        <v>0.58269230769199998</v>
      </c>
      <c r="U234" s="35">
        <v>0.72774869109899998</v>
      </c>
      <c r="V234" s="35">
        <v>0.65393258427000001</v>
      </c>
      <c r="W234" s="35">
        <v>0.30839975475199999</v>
      </c>
      <c r="X234" s="35">
        <v>0.186388244393</v>
      </c>
      <c r="Y234" s="35">
        <v>0.69651223321199995</v>
      </c>
      <c r="Z234" s="35">
        <v>0.80082015231399994</v>
      </c>
      <c r="AA234" s="35">
        <v>0.87185775597799997</v>
      </c>
      <c r="AB234" s="35">
        <v>0.78205128205100005</v>
      </c>
      <c r="AC234" s="35">
        <v>0.68336673346700005</v>
      </c>
      <c r="AD234" s="35">
        <v>0.488925802879</v>
      </c>
      <c r="AE234" s="35">
        <v>0.55407209612800001</v>
      </c>
      <c r="AF234" s="35">
        <v>0.68603286384999995</v>
      </c>
      <c r="AH234" s="34" t="s">
        <v>5436</v>
      </c>
      <c r="AI234" s="34">
        <f t="shared" ref="AI234:AV249" ca="1" si="33">OFFSET(S$12,(ROW($S226)-1)*6,0)</f>
        <v>0.59401431359800005</v>
      </c>
      <c r="AJ234" s="34">
        <f t="shared" ca="1" si="33"/>
        <v>0.61791730474700002</v>
      </c>
      <c r="AK234" s="34">
        <f t="shared" ca="1" si="33"/>
        <v>0.62267746546000002</v>
      </c>
      <c r="AL234" s="34">
        <f t="shared" ca="1" si="33"/>
        <v>0.58713304184899995</v>
      </c>
      <c r="AM234" s="34">
        <f t="shared" ca="1" si="33"/>
        <v>0.307654320988</v>
      </c>
      <c r="AN234" s="34">
        <f t="shared" ca="1" si="33"/>
        <v>0.123642943305</v>
      </c>
      <c r="AO234" s="34">
        <f t="shared" ca="1" si="33"/>
        <v>0.618983050847</v>
      </c>
      <c r="AP234" s="34">
        <f t="shared" ca="1" si="33"/>
        <v>0.74764256847800004</v>
      </c>
      <c r="AQ234" s="34">
        <f t="shared" ca="1" si="33"/>
        <v>0.77489768076400001</v>
      </c>
      <c r="AR234" s="34">
        <f t="shared" ca="1" si="33"/>
        <v>0.63877995642700003</v>
      </c>
      <c r="AS234" s="34">
        <f t="shared" ca="1" si="33"/>
        <v>0.48843827819300001</v>
      </c>
      <c r="AT234" s="34">
        <f t="shared" ca="1" si="33"/>
        <v>0.43147427583199999</v>
      </c>
      <c r="AU234" s="34">
        <f t="shared" ca="1" si="33"/>
        <v>0.456850533808</v>
      </c>
      <c r="AV234" s="34">
        <f t="shared" ca="1" si="33"/>
        <v>0.51028403525999999</v>
      </c>
      <c r="AW234" s="26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</row>
    <row r="235" spans="1:64" ht="15.75" x14ac:dyDescent="0.25">
      <c r="A235" s="34" t="s">
        <v>5437</v>
      </c>
      <c r="B235" s="56">
        <v>943</v>
      </c>
      <c r="C235" s="56">
        <v>1444</v>
      </c>
      <c r="D235" s="56">
        <v>1586</v>
      </c>
      <c r="E235" s="56">
        <v>1152</v>
      </c>
      <c r="F235" s="69">
        <v>1585</v>
      </c>
      <c r="G235" s="56">
        <v>902</v>
      </c>
      <c r="H235" s="56">
        <v>1782</v>
      </c>
      <c r="I235" s="56">
        <v>1548</v>
      </c>
      <c r="J235" s="56">
        <v>1185</v>
      </c>
      <c r="K235" s="56">
        <v>1558</v>
      </c>
      <c r="L235" s="56">
        <v>2084</v>
      </c>
      <c r="M235" s="56">
        <v>1446</v>
      </c>
      <c r="N235" s="56">
        <v>1340</v>
      </c>
      <c r="O235" s="56">
        <v>1703</v>
      </c>
      <c r="P235" s="26"/>
      <c r="Q235" s="8" t="s">
        <v>5218</v>
      </c>
      <c r="R235" s="8" t="s">
        <v>4973</v>
      </c>
      <c r="S235" s="35">
        <v>0</v>
      </c>
      <c r="T235" s="35">
        <v>0</v>
      </c>
      <c r="U235" s="35">
        <v>0</v>
      </c>
      <c r="V235" s="35">
        <v>0</v>
      </c>
      <c r="W235" s="35">
        <v>0</v>
      </c>
      <c r="X235" s="35">
        <v>0</v>
      </c>
      <c r="Y235" s="35">
        <v>0</v>
      </c>
      <c r="Z235" s="35">
        <v>0</v>
      </c>
      <c r="AA235" s="35">
        <v>0</v>
      </c>
      <c r="AB235" s="35">
        <v>0</v>
      </c>
      <c r="AC235" s="35">
        <v>0</v>
      </c>
      <c r="AD235" s="35">
        <v>0</v>
      </c>
      <c r="AE235" s="35">
        <v>0</v>
      </c>
      <c r="AF235" s="35">
        <v>0</v>
      </c>
      <c r="AH235" s="34" t="s">
        <v>5437</v>
      </c>
      <c r="AI235" s="34">
        <f t="shared" ca="1" si="33"/>
        <v>0.69141039236500001</v>
      </c>
      <c r="AJ235" s="34">
        <f t="shared" ca="1" si="33"/>
        <v>0.37119113573399998</v>
      </c>
      <c r="AK235" s="34">
        <f t="shared" ca="1" si="33"/>
        <v>0.67717528373299996</v>
      </c>
      <c r="AL235" s="34">
        <f t="shared" ca="1" si="33"/>
        <v>0.6640625</v>
      </c>
      <c r="AM235" s="34">
        <f t="shared" ca="1" si="33"/>
        <v>0.47570977918000001</v>
      </c>
      <c r="AN235" s="34">
        <f t="shared" ca="1" si="33"/>
        <v>0.262749445676</v>
      </c>
      <c r="AO235" s="34">
        <f t="shared" ca="1" si="33"/>
        <v>0.253086419753</v>
      </c>
      <c r="AP235" s="34">
        <f t="shared" ca="1" si="33"/>
        <v>0.29974160206700001</v>
      </c>
      <c r="AQ235" s="34">
        <f t="shared" ca="1" si="33"/>
        <v>0.365400843882</v>
      </c>
      <c r="AR235" s="34">
        <f t="shared" ca="1" si="33"/>
        <v>0.28369704749699998</v>
      </c>
      <c r="AS235" s="34">
        <f t="shared" ca="1" si="33"/>
        <v>0.19913627639199999</v>
      </c>
      <c r="AT235" s="34">
        <f t="shared" ca="1" si="33"/>
        <v>0.48409405255900001</v>
      </c>
      <c r="AU235" s="34">
        <f t="shared" ca="1" si="33"/>
        <v>0.59029850746300006</v>
      </c>
      <c r="AV235" s="34">
        <f t="shared" ca="1" si="33"/>
        <v>0.70170287727500003</v>
      </c>
      <c r="AW235" s="26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</row>
    <row r="236" spans="1:64" ht="16.5" thickBot="1" x14ac:dyDescent="0.3">
      <c r="A236" s="34" t="s">
        <v>5438</v>
      </c>
      <c r="B236" s="56">
        <v>2430</v>
      </c>
      <c r="C236" s="56">
        <v>3426</v>
      </c>
      <c r="D236" s="56">
        <v>3823</v>
      </c>
      <c r="E236" s="56">
        <v>2767</v>
      </c>
      <c r="F236" s="69">
        <v>3018</v>
      </c>
      <c r="G236" s="56">
        <v>2224</v>
      </c>
      <c r="H236" s="56">
        <v>3434</v>
      </c>
      <c r="I236" s="56">
        <v>3534</v>
      </c>
      <c r="J236" s="56">
        <v>3282</v>
      </c>
      <c r="K236" s="56">
        <v>3582</v>
      </c>
      <c r="L236" s="56">
        <v>4602</v>
      </c>
      <c r="M236" s="56">
        <v>3557</v>
      </c>
      <c r="N236" s="56">
        <v>3805</v>
      </c>
      <c r="O236" s="56">
        <v>3593</v>
      </c>
      <c r="P236" s="26"/>
      <c r="Q236" s="40" t="s">
        <v>5218</v>
      </c>
      <c r="R236" s="40" t="s">
        <v>52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  <c r="Z236" s="41">
        <v>0</v>
      </c>
      <c r="AA236" s="41">
        <v>0</v>
      </c>
      <c r="AB236" s="41">
        <v>0</v>
      </c>
      <c r="AC236" s="41">
        <v>0</v>
      </c>
      <c r="AD236" s="41">
        <v>0</v>
      </c>
      <c r="AE236" s="41">
        <v>0</v>
      </c>
      <c r="AF236" s="41">
        <v>0</v>
      </c>
      <c r="AH236" s="34" t="s">
        <v>5438</v>
      </c>
      <c r="AI236" s="34">
        <f t="shared" ca="1" si="33"/>
        <v>0.59259259259300001</v>
      </c>
      <c r="AJ236" s="34">
        <f t="shared" ca="1" si="33"/>
        <v>0.34121424401599998</v>
      </c>
      <c r="AK236" s="34">
        <f t="shared" ca="1" si="33"/>
        <v>0.44467695527099999</v>
      </c>
      <c r="AL236" s="34">
        <f t="shared" ca="1" si="33"/>
        <v>0.431514275389</v>
      </c>
      <c r="AM236" s="34">
        <f t="shared" ca="1" si="33"/>
        <v>0.28959575878100002</v>
      </c>
      <c r="AN236" s="34">
        <f t="shared" ca="1" si="33"/>
        <v>0.13264388489199999</v>
      </c>
      <c r="AO236" s="34">
        <f t="shared" ca="1" si="33"/>
        <v>0.239662201514</v>
      </c>
      <c r="AP236" s="34">
        <f t="shared" ca="1" si="33"/>
        <v>0.29032258064499999</v>
      </c>
      <c r="AQ236" s="34">
        <f t="shared" ca="1" si="33"/>
        <v>0.32845825715999999</v>
      </c>
      <c r="AR236" s="34">
        <f t="shared" ca="1" si="33"/>
        <v>0.294528196538</v>
      </c>
      <c r="AS236" s="34">
        <f t="shared" ca="1" si="33"/>
        <v>0.21968709256800001</v>
      </c>
      <c r="AT236" s="34">
        <f t="shared" ca="1" si="33"/>
        <v>0.42873207759300003</v>
      </c>
      <c r="AU236" s="34">
        <f t="shared" ca="1" si="33"/>
        <v>0.45098554533500002</v>
      </c>
      <c r="AV236" s="34">
        <f t="shared" ca="1" si="33"/>
        <v>0.56276092401900002</v>
      </c>
      <c r="AW236" s="2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</row>
    <row r="237" spans="1:64" ht="15.75" x14ac:dyDescent="0.25">
      <c r="A237" s="34" t="s">
        <v>5439</v>
      </c>
      <c r="B237" s="56">
        <v>2279</v>
      </c>
      <c r="C237" s="56">
        <v>3070</v>
      </c>
      <c r="D237" s="56">
        <v>2642</v>
      </c>
      <c r="E237" s="56">
        <v>1983</v>
      </c>
      <c r="F237" s="69">
        <v>2650</v>
      </c>
      <c r="G237" s="56">
        <v>1788</v>
      </c>
      <c r="H237" s="56">
        <v>2808</v>
      </c>
      <c r="I237" s="56">
        <v>3416</v>
      </c>
      <c r="J237" s="56">
        <v>2462</v>
      </c>
      <c r="K237" s="56">
        <v>3221</v>
      </c>
      <c r="L237" s="56">
        <v>4410</v>
      </c>
      <c r="M237" s="56">
        <v>2684</v>
      </c>
      <c r="N237" s="56">
        <v>2519</v>
      </c>
      <c r="O237" s="56">
        <v>3273</v>
      </c>
      <c r="P237" s="26"/>
      <c r="Q237" s="8" t="s">
        <v>5220</v>
      </c>
      <c r="R237" s="8" t="s">
        <v>5054</v>
      </c>
      <c r="S237" s="35">
        <v>0.38141470180300002</v>
      </c>
      <c r="T237" s="35">
        <v>0.70266990291300002</v>
      </c>
      <c r="U237" s="35">
        <v>0.28166666666700002</v>
      </c>
      <c r="V237" s="35">
        <v>0.37953091684399998</v>
      </c>
      <c r="W237" s="35">
        <v>0.54772393538899999</v>
      </c>
      <c r="X237" s="35">
        <v>0.68498168498199996</v>
      </c>
      <c r="Y237" s="35">
        <v>0.82527147087899999</v>
      </c>
      <c r="Z237" s="35">
        <v>0.75822368421099995</v>
      </c>
      <c r="AA237" s="35">
        <v>0.70901033973399996</v>
      </c>
      <c r="AB237" s="35">
        <v>0.53525641025600001</v>
      </c>
      <c r="AC237" s="35">
        <v>0.58309859154900001</v>
      </c>
      <c r="AD237" s="35">
        <v>0.48470209339800002</v>
      </c>
      <c r="AE237" s="35">
        <v>0.354107648725</v>
      </c>
      <c r="AF237" s="35">
        <v>0.26080246913600003</v>
      </c>
      <c r="AH237" s="34" t="s">
        <v>5439</v>
      </c>
      <c r="AI237" s="34">
        <f t="shared" ca="1" si="33"/>
        <v>0.61298815269899998</v>
      </c>
      <c r="AJ237" s="34">
        <f t="shared" ca="1" si="33"/>
        <v>0.49153094462500002</v>
      </c>
      <c r="AK237" s="34">
        <f t="shared" ca="1" si="33"/>
        <v>0.57797123391399996</v>
      </c>
      <c r="AL237" s="34">
        <f t="shared" ca="1" si="33"/>
        <v>0.561270801815</v>
      </c>
      <c r="AM237" s="34">
        <f t="shared" ca="1" si="33"/>
        <v>0.29018867924500003</v>
      </c>
      <c r="AN237" s="34">
        <f t="shared" ca="1" si="33"/>
        <v>0.18288590603999999</v>
      </c>
      <c r="AO237" s="34">
        <f t="shared" ca="1" si="33"/>
        <v>0.455484330484</v>
      </c>
      <c r="AP237" s="34">
        <f t="shared" ca="1" si="33"/>
        <v>0.50556206089</v>
      </c>
      <c r="AQ237" s="34">
        <f t="shared" ca="1" si="33"/>
        <v>0.61738424045499996</v>
      </c>
      <c r="AR237" s="34">
        <f t="shared" ca="1" si="33"/>
        <v>0.51040049673999999</v>
      </c>
      <c r="AS237" s="34">
        <f t="shared" ca="1" si="33"/>
        <v>0.42063492063500002</v>
      </c>
      <c r="AT237" s="34">
        <f t="shared" ca="1" si="33"/>
        <v>0.449329359165</v>
      </c>
      <c r="AU237" s="34">
        <f t="shared" ca="1" si="33"/>
        <v>0.48392219134600001</v>
      </c>
      <c r="AV237" s="34">
        <f t="shared" ca="1" si="33"/>
        <v>0.56981362664199997</v>
      </c>
      <c r="AW237" s="26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</row>
    <row r="238" spans="1:64" ht="15.75" x14ac:dyDescent="0.25">
      <c r="A238" s="34" t="s">
        <v>5440</v>
      </c>
      <c r="B238" s="56">
        <v>1731</v>
      </c>
      <c r="C238" s="56">
        <v>2086</v>
      </c>
      <c r="D238" s="56">
        <v>2384</v>
      </c>
      <c r="E238" s="56">
        <v>1935</v>
      </c>
      <c r="F238" s="69">
        <v>2413</v>
      </c>
      <c r="G238" s="56">
        <v>2017</v>
      </c>
      <c r="H238" s="56">
        <v>3042</v>
      </c>
      <c r="I238" s="56">
        <v>2699</v>
      </c>
      <c r="J238" s="56">
        <v>2150</v>
      </c>
      <c r="K238" s="56">
        <v>1983</v>
      </c>
      <c r="L238" s="56">
        <v>3481</v>
      </c>
      <c r="M238" s="56">
        <v>2404</v>
      </c>
      <c r="N238" s="56">
        <v>2674</v>
      </c>
      <c r="O238" s="56">
        <v>2466</v>
      </c>
      <c r="P238" s="26"/>
      <c r="Q238" s="8" t="s">
        <v>5220</v>
      </c>
      <c r="R238" s="8" t="s">
        <v>5056</v>
      </c>
      <c r="S238" s="35">
        <v>0</v>
      </c>
      <c r="T238" s="35">
        <v>0</v>
      </c>
      <c r="U238" s="35">
        <v>0</v>
      </c>
      <c r="V238" s="35">
        <v>0</v>
      </c>
      <c r="W238" s="35">
        <v>0</v>
      </c>
      <c r="X238" s="35">
        <v>0</v>
      </c>
      <c r="Y238" s="35">
        <v>0</v>
      </c>
      <c r="Z238" s="35">
        <v>0</v>
      </c>
      <c r="AA238" s="35">
        <v>0</v>
      </c>
      <c r="AB238" s="35">
        <v>1.6025641025600001E-3</v>
      </c>
      <c r="AC238" s="35">
        <v>0</v>
      </c>
      <c r="AD238" s="35">
        <v>0</v>
      </c>
      <c r="AE238" s="35">
        <v>1.4164305948999999E-3</v>
      </c>
      <c r="AF238" s="35">
        <v>0</v>
      </c>
      <c r="AH238" s="34" t="s">
        <v>5440</v>
      </c>
      <c r="AI238" s="34">
        <f t="shared" ca="1" si="33"/>
        <v>0.60311958405499999</v>
      </c>
      <c r="AJ238" s="34">
        <f t="shared" ca="1" si="33"/>
        <v>0.68935762224399999</v>
      </c>
      <c r="AK238" s="34">
        <f t="shared" ca="1" si="33"/>
        <v>0.67575503355699995</v>
      </c>
      <c r="AL238" s="34">
        <f t="shared" ca="1" si="33"/>
        <v>0.66046511627899995</v>
      </c>
      <c r="AM238" s="34">
        <f t="shared" ca="1" si="33"/>
        <v>0.33360961458799998</v>
      </c>
      <c r="AN238" s="34">
        <f t="shared" ca="1" si="33"/>
        <v>0.17699553792799999</v>
      </c>
      <c r="AO238" s="34">
        <f t="shared" ca="1" si="33"/>
        <v>0.63280736357699996</v>
      </c>
      <c r="AP238" s="34">
        <f t="shared" ca="1" si="33"/>
        <v>0.74434975917000001</v>
      </c>
      <c r="AQ238" s="34">
        <f t="shared" ca="1" si="33"/>
        <v>0.819069767442</v>
      </c>
      <c r="AR238" s="34">
        <f t="shared" ca="1" si="33"/>
        <v>0.64800806858299997</v>
      </c>
      <c r="AS238" s="34">
        <f t="shared" ca="1" si="33"/>
        <v>0.54754380925000001</v>
      </c>
      <c r="AT238" s="34">
        <f t="shared" ca="1" si="33"/>
        <v>0.42762063228000002</v>
      </c>
      <c r="AU238" s="34">
        <f t="shared" ca="1" si="33"/>
        <v>0.41473448017999998</v>
      </c>
      <c r="AV238" s="34">
        <f t="shared" ca="1" si="33"/>
        <v>0.49472830494699999</v>
      </c>
      <c r="AW238" s="26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</row>
    <row r="239" spans="1:64" ht="15.75" x14ac:dyDescent="0.25">
      <c r="A239" s="34" t="s">
        <v>5441</v>
      </c>
      <c r="B239" s="56">
        <v>873</v>
      </c>
      <c r="C239" s="56">
        <v>1160</v>
      </c>
      <c r="D239" s="56">
        <v>1170</v>
      </c>
      <c r="E239" s="56">
        <v>977</v>
      </c>
      <c r="F239" s="69">
        <v>1100</v>
      </c>
      <c r="G239" s="56">
        <v>798</v>
      </c>
      <c r="H239" s="56">
        <v>1273</v>
      </c>
      <c r="I239" s="56">
        <v>1222</v>
      </c>
      <c r="J239" s="56">
        <v>953</v>
      </c>
      <c r="K239" s="56">
        <v>911</v>
      </c>
      <c r="L239" s="56">
        <v>1611</v>
      </c>
      <c r="M239" s="56">
        <v>1043</v>
      </c>
      <c r="N239" s="56">
        <v>1254</v>
      </c>
      <c r="O239" s="56">
        <v>956</v>
      </c>
      <c r="P239" s="26"/>
      <c r="Q239" s="8" t="s">
        <v>5220</v>
      </c>
      <c r="R239" s="8" t="s">
        <v>5058</v>
      </c>
      <c r="S239" s="35">
        <v>0</v>
      </c>
      <c r="T239" s="35">
        <v>0</v>
      </c>
      <c r="U239" s="35">
        <v>0</v>
      </c>
      <c r="V239" s="35">
        <v>0</v>
      </c>
      <c r="W239" s="35">
        <v>0</v>
      </c>
      <c r="X239" s="35">
        <v>1.8315018315000001E-3</v>
      </c>
      <c r="Y239" s="35">
        <v>9.8716683119399995E-4</v>
      </c>
      <c r="Z239" s="35">
        <v>1.6447368421099999E-3</v>
      </c>
      <c r="AA239" s="35">
        <v>0</v>
      </c>
      <c r="AB239" s="35">
        <v>0</v>
      </c>
      <c r="AC239" s="35">
        <v>1.4084507042299999E-3</v>
      </c>
      <c r="AD239" s="35">
        <v>1.6103059581300001E-3</v>
      </c>
      <c r="AE239" s="35">
        <v>0</v>
      </c>
      <c r="AF239" s="35">
        <v>0</v>
      </c>
      <c r="AH239" s="34" t="s">
        <v>5441</v>
      </c>
      <c r="AI239" s="34">
        <f t="shared" ca="1" si="33"/>
        <v>0.63115693012600005</v>
      </c>
      <c r="AJ239" s="34">
        <f t="shared" ca="1" si="33"/>
        <v>0.37758620689700001</v>
      </c>
      <c r="AK239" s="34">
        <f t="shared" ca="1" si="33"/>
        <v>0.64786324786299998</v>
      </c>
      <c r="AL239" s="34">
        <f t="shared" ca="1" si="33"/>
        <v>0.61821903787099997</v>
      </c>
      <c r="AM239" s="34">
        <f t="shared" ca="1" si="33"/>
        <v>0.46</v>
      </c>
      <c r="AN239" s="34">
        <f t="shared" ca="1" si="33"/>
        <v>0.28446115288200002</v>
      </c>
      <c r="AO239" s="34">
        <f t="shared" ca="1" si="33"/>
        <v>0.28986645718800003</v>
      </c>
      <c r="AP239" s="34">
        <f t="shared" ca="1" si="33"/>
        <v>0.36088379705399998</v>
      </c>
      <c r="AQ239" s="34">
        <f t="shared" ca="1" si="33"/>
        <v>0.42182581322099999</v>
      </c>
      <c r="AR239" s="34">
        <f t="shared" ca="1" si="33"/>
        <v>0.39297475301899998</v>
      </c>
      <c r="AS239" s="34">
        <f t="shared" ca="1" si="33"/>
        <v>0.348230912477</v>
      </c>
      <c r="AT239" s="34">
        <f t="shared" ca="1" si="33"/>
        <v>0.48322147651000003</v>
      </c>
      <c r="AU239" s="34">
        <f t="shared" ca="1" si="33"/>
        <v>0.57336523126000005</v>
      </c>
      <c r="AV239" s="34">
        <f t="shared" ca="1" si="33"/>
        <v>0.64016736401700003</v>
      </c>
      <c r="AW239" s="26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</row>
    <row r="240" spans="1:64" ht="15.75" x14ac:dyDescent="0.25">
      <c r="A240" s="34" t="s">
        <v>5442</v>
      </c>
      <c r="B240" s="56">
        <v>1707</v>
      </c>
      <c r="C240" s="56">
        <v>1838</v>
      </c>
      <c r="D240" s="56">
        <v>1970</v>
      </c>
      <c r="E240" s="56">
        <v>1472</v>
      </c>
      <c r="F240" s="69">
        <v>1813</v>
      </c>
      <c r="G240" s="56">
        <v>1030</v>
      </c>
      <c r="H240" s="56">
        <v>2074</v>
      </c>
      <c r="I240" s="56">
        <v>2180</v>
      </c>
      <c r="J240" s="56">
        <v>1931</v>
      </c>
      <c r="K240" s="56">
        <v>1883</v>
      </c>
      <c r="L240" s="56">
        <v>2461</v>
      </c>
      <c r="M240" s="56">
        <v>2068</v>
      </c>
      <c r="N240" s="56">
        <v>2159</v>
      </c>
      <c r="O240" s="56">
        <v>2088</v>
      </c>
      <c r="P240" s="26"/>
      <c r="Q240" s="8" t="s">
        <v>5220</v>
      </c>
      <c r="R240" s="8" t="s">
        <v>5060</v>
      </c>
      <c r="S240" s="35">
        <v>0.61858529819700003</v>
      </c>
      <c r="T240" s="35">
        <v>0.29733009708699998</v>
      </c>
      <c r="U240" s="35">
        <v>0.71833333333299998</v>
      </c>
      <c r="V240" s="35">
        <v>0.62046908315600002</v>
      </c>
      <c r="W240" s="35">
        <v>0.45227606461100001</v>
      </c>
      <c r="X240" s="35">
        <v>0.31318681318699998</v>
      </c>
      <c r="Y240" s="35">
        <v>0.17374136229000001</v>
      </c>
      <c r="Z240" s="35">
        <v>0.24013157894699999</v>
      </c>
      <c r="AA240" s="35">
        <v>0.29098966026599998</v>
      </c>
      <c r="AB240" s="35">
        <v>0.46314102564100001</v>
      </c>
      <c r="AC240" s="35">
        <v>0.41549295774599998</v>
      </c>
      <c r="AD240" s="35">
        <v>0.51368760064399999</v>
      </c>
      <c r="AE240" s="35">
        <v>0.64447592068000004</v>
      </c>
      <c r="AF240" s="35">
        <v>0.73919753086399997</v>
      </c>
      <c r="AH240" s="34" t="s">
        <v>5442</v>
      </c>
      <c r="AI240" s="34">
        <f t="shared" ca="1" si="33"/>
        <v>0.67838312829500003</v>
      </c>
      <c r="AJ240" s="34">
        <f t="shared" ca="1" si="33"/>
        <v>0.421109902067</v>
      </c>
      <c r="AK240" s="34">
        <f t="shared" ca="1" si="33"/>
        <v>0.59796954314700002</v>
      </c>
      <c r="AL240" s="34">
        <f t="shared" ca="1" si="33"/>
        <v>0.56114130434800003</v>
      </c>
      <c r="AM240" s="34">
        <f t="shared" ca="1" si="33"/>
        <v>0.30557087699899999</v>
      </c>
      <c r="AN240" s="34">
        <f t="shared" ca="1" si="33"/>
        <v>0.16310679611699999</v>
      </c>
      <c r="AO240" s="34">
        <f t="shared" ca="1" si="33"/>
        <v>0.35486981677899998</v>
      </c>
      <c r="AP240" s="34">
        <f t="shared" ca="1" si="33"/>
        <v>0.44587155963300001</v>
      </c>
      <c r="AQ240" s="34">
        <f t="shared" ca="1" si="33"/>
        <v>0.51890212325200002</v>
      </c>
      <c r="AR240" s="34">
        <f t="shared" ca="1" si="33"/>
        <v>0.50132766861400002</v>
      </c>
      <c r="AS240" s="34">
        <f t="shared" ca="1" si="33"/>
        <v>0.40227549776499999</v>
      </c>
      <c r="AT240" s="34">
        <f t="shared" ca="1" si="33"/>
        <v>0.47969052224399999</v>
      </c>
      <c r="AU240" s="34">
        <f t="shared" ca="1" si="33"/>
        <v>0.48263084761500002</v>
      </c>
      <c r="AV240" s="34">
        <f t="shared" ca="1" si="33"/>
        <v>0.57710727969300002</v>
      </c>
      <c r="AW240" s="26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</row>
    <row r="241" spans="1:64" ht="15.75" x14ac:dyDescent="0.25">
      <c r="A241" s="34" t="s">
        <v>5443</v>
      </c>
      <c r="B241" s="56">
        <v>1839</v>
      </c>
      <c r="C241" s="56">
        <v>3881</v>
      </c>
      <c r="D241" s="56">
        <v>2592</v>
      </c>
      <c r="E241" s="56">
        <v>2190</v>
      </c>
      <c r="F241" s="69">
        <v>3089</v>
      </c>
      <c r="G241" s="56">
        <v>988</v>
      </c>
      <c r="H241" s="56">
        <v>2941</v>
      </c>
      <c r="I241" s="56">
        <v>4379</v>
      </c>
      <c r="J241" s="56">
        <v>2365</v>
      </c>
      <c r="K241" s="56">
        <v>3619</v>
      </c>
      <c r="L241" s="56">
        <v>5406</v>
      </c>
      <c r="M241" s="56">
        <v>1924</v>
      </c>
      <c r="N241" s="56">
        <v>3966</v>
      </c>
      <c r="O241" s="56">
        <v>3108</v>
      </c>
      <c r="P241" s="26"/>
      <c r="Q241" s="8" t="s">
        <v>5220</v>
      </c>
      <c r="R241" s="8" t="s">
        <v>4973</v>
      </c>
      <c r="S241" s="35">
        <v>0</v>
      </c>
      <c r="T241" s="35">
        <v>0</v>
      </c>
      <c r="U241" s="35">
        <v>0</v>
      </c>
      <c r="V241" s="35">
        <v>0</v>
      </c>
      <c r="W241" s="35">
        <v>0</v>
      </c>
      <c r="X241" s="35">
        <v>0</v>
      </c>
      <c r="Y241" s="35">
        <v>0</v>
      </c>
      <c r="Z241" s="35">
        <v>0</v>
      </c>
      <c r="AA241" s="35">
        <v>0</v>
      </c>
      <c r="AB241" s="35">
        <v>0</v>
      </c>
      <c r="AC241" s="35">
        <v>0</v>
      </c>
      <c r="AD241" s="35">
        <v>0</v>
      </c>
      <c r="AE241" s="35">
        <v>0</v>
      </c>
      <c r="AF241" s="35">
        <v>0</v>
      </c>
      <c r="AH241" s="34" t="s">
        <v>5443</v>
      </c>
      <c r="AI241" s="34">
        <f t="shared" ca="1" si="33"/>
        <v>0.520391517129</v>
      </c>
      <c r="AJ241" s="34">
        <f t="shared" ca="1" si="33"/>
        <v>0.29502705488300002</v>
      </c>
      <c r="AK241" s="34">
        <f t="shared" ca="1" si="33"/>
        <v>0.49807098765399999</v>
      </c>
      <c r="AL241" s="34">
        <f t="shared" ca="1" si="33"/>
        <v>0.44931506849300001</v>
      </c>
      <c r="AM241" s="34">
        <f t="shared" ca="1" si="33"/>
        <v>0.21981223696999999</v>
      </c>
      <c r="AN241" s="34">
        <f t="shared" ca="1" si="33"/>
        <v>0.221659919028</v>
      </c>
      <c r="AO241" s="34">
        <f t="shared" ca="1" si="33"/>
        <v>0.24617477048600001</v>
      </c>
      <c r="AP241" s="34">
        <f t="shared" ca="1" si="33"/>
        <v>0.27860242064399998</v>
      </c>
      <c r="AQ241" s="34">
        <f t="shared" ca="1" si="33"/>
        <v>0.39788583509499997</v>
      </c>
      <c r="AR241" s="34">
        <f t="shared" ca="1" si="33"/>
        <v>0.252832274109</v>
      </c>
      <c r="AS241" s="34">
        <f t="shared" ca="1" si="33"/>
        <v>0.17499075101700001</v>
      </c>
      <c r="AT241" s="34">
        <f t="shared" ca="1" si="33"/>
        <v>0.45218295218299998</v>
      </c>
      <c r="AU241" s="34">
        <f t="shared" ca="1" si="33"/>
        <v>0.36232980332800002</v>
      </c>
      <c r="AV241" s="34">
        <f t="shared" ca="1" si="33"/>
        <v>0.53635778635800002</v>
      </c>
      <c r="AW241" s="26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</row>
    <row r="242" spans="1:64" ht="16.5" thickBot="1" x14ac:dyDescent="0.3">
      <c r="A242" s="34" t="s">
        <v>5444</v>
      </c>
      <c r="B242" s="56">
        <v>711</v>
      </c>
      <c r="C242" s="56">
        <v>886</v>
      </c>
      <c r="D242" s="56">
        <v>786</v>
      </c>
      <c r="E242" s="56">
        <v>527</v>
      </c>
      <c r="F242" s="69">
        <v>782</v>
      </c>
      <c r="G242" s="56">
        <v>859</v>
      </c>
      <c r="H242" s="56">
        <v>1158</v>
      </c>
      <c r="I242" s="56">
        <v>1173</v>
      </c>
      <c r="J242" s="56">
        <v>757</v>
      </c>
      <c r="K242" s="56">
        <v>820</v>
      </c>
      <c r="L242" s="56">
        <v>1264</v>
      </c>
      <c r="M242" s="56">
        <v>935</v>
      </c>
      <c r="N242" s="56">
        <v>855</v>
      </c>
      <c r="O242" s="56">
        <v>1052</v>
      </c>
      <c r="P242" s="26"/>
      <c r="Q242" s="40" t="s">
        <v>5220</v>
      </c>
      <c r="R242" s="40" t="s">
        <v>52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  <c r="Z242" s="41">
        <v>0</v>
      </c>
      <c r="AA242" s="41">
        <v>0</v>
      </c>
      <c r="AB242" s="41">
        <v>0</v>
      </c>
      <c r="AC242" s="41">
        <v>0</v>
      </c>
      <c r="AD242" s="41">
        <v>0</v>
      </c>
      <c r="AE242" s="41">
        <v>0</v>
      </c>
      <c r="AF242" s="41">
        <v>0</v>
      </c>
      <c r="AH242" s="34" t="s">
        <v>5444</v>
      </c>
      <c r="AI242" s="34">
        <f t="shared" ca="1" si="33"/>
        <v>0.59212376933900002</v>
      </c>
      <c r="AJ242" s="34">
        <f t="shared" ca="1" si="33"/>
        <v>0.61060948081300004</v>
      </c>
      <c r="AK242" s="34">
        <f t="shared" ca="1" si="33"/>
        <v>0.66666666666700003</v>
      </c>
      <c r="AL242" s="34">
        <f t="shared" ca="1" si="33"/>
        <v>0.65085388994299997</v>
      </c>
      <c r="AM242" s="34">
        <f t="shared" ca="1" si="33"/>
        <v>0.43094629156000003</v>
      </c>
      <c r="AN242" s="34">
        <f t="shared" ca="1" si="33"/>
        <v>0.229336437718</v>
      </c>
      <c r="AO242" s="34">
        <f t="shared" ca="1" si="33"/>
        <v>0.51554404145099997</v>
      </c>
      <c r="AP242" s="34">
        <f t="shared" ca="1" si="33"/>
        <v>0.62915601023000001</v>
      </c>
      <c r="AQ242" s="34">
        <f t="shared" ca="1" si="33"/>
        <v>0.68560105680299999</v>
      </c>
      <c r="AR242" s="34">
        <f t="shared" ca="1" si="33"/>
        <v>0.52804878048799997</v>
      </c>
      <c r="AS242" s="34">
        <f t="shared" ca="1" si="33"/>
        <v>0.37341772151899999</v>
      </c>
      <c r="AT242" s="34">
        <f t="shared" ca="1" si="33"/>
        <v>0.447058823529</v>
      </c>
      <c r="AU242" s="34">
        <f t="shared" ca="1" si="33"/>
        <v>0.46081871344999997</v>
      </c>
      <c r="AV242" s="34">
        <f t="shared" ca="1" si="33"/>
        <v>0.54087452471499997</v>
      </c>
      <c r="AW242" s="26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</row>
    <row r="243" spans="1:64" ht="15.75" x14ac:dyDescent="0.25">
      <c r="A243" s="34" t="s">
        <v>5445</v>
      </c>
      <c r="B243" s="56">
        <v>657</v>
      </c>
      <c r="C243" s="56">
        <v>846</v>
      </c>
      <c r="D243" s="56">
        <v>1312</v>
      </c>
      <c r="E243" s="56">
        <v>751</v>
      </c>
      <c r="F243" s="69">
        <v>1251</v>
      </c>
      <c r="G243" s="56">
        <v>1022</v>
      </c>
      <c r="H243" s="56">
        <v>1194</v>
      </c>
      <c r="I243" s="56">
        <v>1027</v>
      </c>
      <c r="J243" s="56">
        <v>1281</v>
      </c>
      <c r="K243" s="56">
        <v>812</v>
      </c>
      <c r="L243" s="56">
        <v>1219</v>
      </c>
      <c r="M243" s="56">
        <v>911</v>
      </c>
      <c r="N243" s="56">
        <v>958</v>
      </c>
      <c r="O243" s="56">
        <v>800</v>
      </c>
      <c r="P243" s="26"/>
      <c r="Q243" s="8" t="s">
        <v>5222</v>
      </c>
      <c r="R243" s="8" t="s">
        <v>5054</v>
      </c>
      <c r="S243" s="35">
        <v>0.36738519212699999</v>
      </c>
      <c r="T243" s="35">
        <v>0.59310344827600003</v>
      </c>
      <c r="U243" s="35">
        <v>0.33524904214599999</v>
      </c>
      <c r="V243" s="35">
        <v>0.38054363376299999</v>
      </c>
      <c r="W243" s="35">
        <v>0.62419871794899995</v>
      </c>
      <c r="X243" s="35">
        <v>0.76945525291799999</v>
      </c>
      <c r="Y243" s="35">
        <v>0.70647058823499997</v>
      </c>
      <c r="Z243" s="35">
        <v>0.63056624519000004</v>
      </c>
      <c r="AA243" s="35">
        <v>0.56289529163700003</v>
      </c>
      <c r="AB243" s="35">
        <v>0.34463276836200002</v>
      </c>
      <c r="AC243" s="35">
        <v>0.43294014853599999</v>
      </c>
      <c r="AD243" s="35">
        <v>0.47574893010000002</v>
      </c>
      <c r="AE243" s="35">
        <v>0.37015873015900003</v>
      </c>
      <c r="AF243" s="35">
        <v>0.247590361446</v>
      </c>
      <c r="AH243" s="34" t="s">
        <v>5445</v>
      </c>
      <c r="AI243" s="34">
        <f t="shared" ca="1" si="33"/>
        <v>0.64535768645400005</v>
      </c>
      <c r="AJ243" s="34">
        <f t="shared" ca="1" si="33"/>
        <v>0.36643026004700002</v>
      </c>
      <c r="AK243" s="34">
        <f t="shared" ca="1" si="33"/>
        <v>0.70121951219500001</v>
      </c>
      <c r="AL243" s="34">
        <f t="shared" ca="1" si="33"/>
        <v>0.63249001331599997</v>
      </c>
      <c r="AM243" s="34">
        <f t="shared" ca="1" si="33"/>
        <v>0.49800159872100003</v>
      </c>
      <c r="AN243" s="34">
        <f t="shared" ca="1" si="33"/>
        <v>0.38551859099800001</v>
      </c>
      <c r="AO243" s="34">
        <f t="shared" ca="1" si="33"/>
        <v>0.22361809045200001</v>
      </c>
      <c r="AP243" s="34">
        <f t="shared" ca="1" si="33"/>
        <v>0.26290165530699999</v>
      </c>
      <c r="AQ243" s="34">
        <f t="shared" ca="1" si="33"/>
        <v>0.31928181108499998</v>
      </c>
      <c r="AR243" s="34">
        <f t="shared" ca="1" si="33"/>
        <v>0.23399014778300001</v>
      </c>
      <c r="AS243" s="34">
        <f t="shared" ca="1" si="33"/>
        <v>0.163248564397</v>
      </c>
      <c r="AT243" s="34">
        <f t="shared" ca="1" si="33"/>
        <v>0.45005488474200001</v>
      </c>
      <c r="AU243" s="34">
        <f t="shared" ca="1" si="33"/>
        <v>0.51983298538599998</v>
      </c>
      <c r="AV243" s="34">
        <f t="shared" ca="1" si="33"/>
        <v>0.64</v>
      </c>
      <c r="AW243" s="26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</row>
    <row r="244" spans="1:64" ht="15.75" x14ac:dyDescent="0.25">
      <c r="A244" s="34" t="s">
        <v>5446</v>
      </c>
      <c r="B244" s="56">
        <v>1463</v>
      </c>
      <c r="C244" s="56">
        <v>1812</v>
      </c>
      <c r="D244" s="56">
        <v>1745</v>
      </c>
      <c r="E244" s="56">
        <v>1197</v>
      </c>
      <c r="F244" s="69">
        <v>1543</v>
      </c>
      <c r="G244" s="56">
        <v>1094</v>
      </c>
      <c r="H244" s="56">
        <v>2076</v>
      </c>
      <c r="I244" s="56">
        <v>1881</v>
      </c>
      <c r="J244" s="56">
        <v>2141</v>
      </c>
      <c r="K244" s="56">
        <v>1632</v>
      </c>
      <c r="L244" s="56">
        <v>2076</v>
      </c>
      <c r="M244" s="56">
        <v>1671</v>
      </c>
      <c r="N244" s="56">
        <v>1602</v>
      </c>
      <c r="O244" s="56">
        <v>1945</v>
      </c>
      <c r="P244" s="26"/>
      <c r="Q244" s="8" t="s">
        <v>5222</v>
      </c>
      <c r="R244" s="8" t="s">
        <v>5056</v>
      </c>
      <c r="S244" s="35">
        <v>0</v>
      </c>
      <c r="T244" s="35">
        <v>0</v>
      </c>
      <c r="U244" s="35">
        <v>0</v>
      </c>
      <c r="V244" s="35">
        <v>0</v>
      </c>
      <c r="W244" s="35">
        <v>0</v>
      </c>
      <c r="X244" s="35">
        <v>0</v>
      </c>
      <c r="Y244" s="35">
        <v>0</v>
      </c>
      <c r="Z244" s="35">
        <v>0</v>
      </c>
      <c r="AA244" s="35">
        <v>0</v>
      </c>
      <c r="AB244" s="35">
        <v>0</v>
      </c>
      <c r="AC244" s="35">
        <v>0</v>
      </c>
      <c r="AD244" s="35">
        <v>7.1326676176900004E-4</v>
      </c>
      <c r="AE244" s="35">
        <v>0</v>
      </c>
      <c r="AF244" s="35">
        <v>0</v>
      </c>
      <c r="AH244" s="34" t="s">
        <v>5446</v>
      </c>
      <c r="AI244" s="34">
        <f t="shared" ca="1" si="33"/>
        <v>0.65276828434699996</v>
      </c>
      <c r="AJ244" s="34">
        <f t="shared" ca="1" si="33"/>
        <v>0.37030905077300003</v>
      </c>
      <c r="AK244" s="34">
        <f t="shared" ca="1" si="33"/>
        <v>0.59828080229199998</v>
      </c>
      <c r="AL244" s="34">
        <f t="shared" ca="1" si="33"/>
        <v>0.57978279030900004</v>
      </c>
      <c r="AM244" s="34">
        <f t="shared" ca="1" si="33"/>
        <v>0.34607906675299999</v>
      </c>
      <c r="AN244" s="34">
        <f t="shared" ca="1" si="33"/>
        <v>0.18647166362000001</v>
      </c>
      <c r="AO244" s="34">
        <f t="shared" ca="1" si="33"/>
        <v>0.26396917148400001</v>
      </c>
      <c r="AP244" s="34">
        <f t="shared" ca="1" si="33"/>
        <v>0.32323232323200002</v>
      </c>
      <c r="AQ244" s="34">
        <f t="shared" ca="1" si="33"/>
        <v>0.37879495562799997</v>
      </c>
      <c r="AR244" s="34">
        <f t="shared" ca="1" si="33"/>
        <v>0.31924019607800003</v>
      </c>
      <c r="AS244" s="34">
        <f t="shared" ca="1" si="33"/>
        <v>0.21820809248600001</v>
      </c>
      <c r="AT244" s="34">
        <f t="shared" ca="1" si="33"/>
        <v>0.47277079593100002</v>
      </c>
      <c r="AU244" s="34">
        <f t="shared" ca="1" si="33"/>
        <v>0.51310861423200005</v>
      </c>
      <c r="AV244" s="34">
        <f t="shared" ca="1" si="33"/>
        <v>0.64061696658099998</v>
      </c>
      <c r="AW244" s="26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</row>
    <row r="245" spans="1:64" ht="15.75" x14ac:dyDescent="0.25">
      <c r="A245" s="34" t="s">
        <v>5447</v>
      </c>
      <c r="B245" s="56">
        <v>2560</v>
      </c>
      <c r="C245" s="56">
        <v>3720</v>
      </c>
      <c r="D245" s="56">
        <v>3450</v>
      </c>
      <c r="E245" s="56">
        <v>2150</v>
      </c>
      <c r="F245" s="69">
        <v>3458</v>
      </c>
      <c r="G245" s="56">
        <v>2624</v>
      </c>
      <c r="H245" s="56">
        <v>3551</v>
      </c>
      <c r="I245" s="56">
        <v>3419</v>
      </c>
      <c r="J245" s="56">
        <v>3797</v>
      </c>
      <c r="K245" s="56">
        <v>3286</v>
      </c>
      <c r="L245" s="56">
        <v>4326</v>
      </c>
      <c r="M245" s="56">
        <v>2854</v>
      </c>
      <c r="N245" s="56">
        <v>3460</v>
      </c>
      <c r="O245" s="56">
        <v>3677</v>
      </c>
      <c r="P245" s="26"/>
      <c r="Q245" s="8" t="s">
        <v>5222</v>
      </c>
      <c r="R245" s="8" t="s">
        <v>5058</v>
      </c>
      <c r="S245" s="35">
        <v>9.3720712277399996E-4</v>
      </c>
      <c r="T245" s="35">
        <v>5.7471264367800002E-4</v>
      </c>
      <c r="U245" s="35">
        <v>6.38569604087E-4</v>
      </c>
      <c r="V245" s="35">
        <v>7.1530758225999997E-4</v>
      </c>
      <c r="W245" s="35">
        <v>0</v>
      </c>
      <c r="X245" s="35">
        <v>9.7276264591399997E-4</v>
      </c>
      <c r="Y245" s="35">
        <v>0</v>
      </c>
      <c r="Z245" s="35">
        <v>5.4975261132499998E-4</v>
      </c>
      <c r="AA245" s="35">
        <v>0</v>
      </c>
      <c r="AB245" s="35">
        <v>0</v>
      </c>
      <c r="AC245" s="35">
        <v>0</v>
      </c>
      <c r="AD245" s="35">
        <v>0</v>
      </c>
      <c r="AE245" s="35">
        <v>6.3492063492099997E-4</v>
      </c>
      <c r="AF245" s="35">
        <v>6.0240963855399997E-4</v>
      </c>
      <c r="AH245" s="34" t="s">
        <v>5447</v>
      </c>
      <c r="AI245" s="34">
        <f t="shared" ca="1" si="33"/>
        <v>0.69648437500000004</v>
      </c>
      <c r="AJ245" s="34">
        <f t="shared" ca="1" si="33"/>
        <v>0.56532258064499996</v>
      </c>
      <c r="AK245" s="34">
        <f t="shared" ca="1" si="33"/>
        <v>0.60173913043500005</v>
      </c>
      <c r="AL245" s="34">
        <f t="shared" ca="1" si="33"/>
        <v>0.57534883720899999</v>
      </c>
      <c r="AM245" s="34">
        <f t="shared" ca="1" si="33"/>
        <v>0.37565066512400003</v>
      </c>
      <c r="AN245" s="34">
        <f t="shared" ca="1" si="33"/>
        <v>0.200076219512</v>
      </c>
      <c r="AO245" s="34">
        <f t="shared" ca="1" si="33"/>
        <v>0.442410588567</v>
      </c>
      <c r="AP245" s="34">
        <f t="shared" ca="1" si="33"/>
        <v>0.62766890903799999</v>
      </c>
      <c r="AQ245" s="34">
        <f t="shared" ca="1" si="33"/>
        <v>0.67974716881700004</v>
      </c>
      <c r="AR245" s="34">
        <f t="shared" ca="1" si="33"/>
        <v>0.532866707243</v>
      </c>
      <c r="AS245" s="34">
        <f t="shared" ca="1" si="33"/>
        <v>0.41192787794699998</v>
      </c>
      <c r="AT245" s="34">
        <f t="shared" ca="1" si="33"/>
        <v>0.57007708479300001</v>
      </c>
      <c r="AU245" s="34">
        <f t="shared" ca="1" si="33"/>
        <v>0.59306358381500002</v>
      </c>
      <c r="AV245" s="34">
        <f t="shared" ca="1" si="33"/>
        <v>0.67718248572200002</v>
      </c>
      <c r="AW245" s="26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</row>
    <row r="246" spans="1:64" ht="15.75" x14ac:dyDescent="0.25">
      <c r="A246" s="34" t="s">
        <v>5448</v>
      </c>
      <c r="B246" s="56">
        <v>1991</v>
      </c>
      <c r="C246" s="56">
        <v>2360</v>
      </c>
      <c r="D246" s="56">
        <v>3215</v>
      </c>
      <c r="E246" s="56">
        <v>2145</v>
      </c>
      <c r="F246" s="69">
        <v>2698</v>
      </c>
      <c r="G246" s="56">
        <v>1653</v>
      </c>
      <c r="H246" s="56">
        <v>3071</v>
      </c>
      <c r="I246" s="56">
        <v>2788</v>
      </c>
      <c r="J246" s="56">
        <v>2284</v>
      </c>
      <c r="K246" s="56">
        <v>2192</v>
      </c>
      <c r="L246" s="56">
        <v>3342</v>
      </c>
      <c r="M246" s="56">
        <v>2760</v>
      </c>
      <c r="N246" s="56">
        <v>3018</v>
      </c>
      <c r="O246" s="56">
        <v>3151</v>
      </c>
      <c r="P246" s="26"/>
      <c r="Q246" s="8" t="s">
        <v>5222</v>
      </c>
      <c r="R246" s="8" t="s">
        <v>5060</v>
      </c>
      <c r="S246" s="35">
        <v>0.63167760075000001</v>
      </c>
      <c r="T246" s="35">
        <v>0.40632183908000002</v>
      </c>
      <c r="U246" s="35">
        <v>0.66411238824999996</v>
      </c>
      <c r="V246" s="35">
        <v>0.61874105865499995</v>
      </c>
      <c r="W246" s="35">
        <v>0.375801282051</v>
      </c>
      <c r="X246" s="35">
        <v>0.22957198443599999</v>
      </c>
      <c r="Y246" s="35">
        <v>0.29352941176500003</v>
      </c>
      <c r="Z246" s="35">
        <v>0.36888400219900003</v>
      </c>
      <c r="AA246" s="35">
        <v>0.43710470836300003</v>
      </c>
      <c r="AB246" s="35">
        <v>0.65536723163800004</v>
      </c>
      <c r="AC246" s="35">
        <v>0.56705985146399995</v>
      </c>
      <c r="AD246" s="35">
        <v>0.52353780313800002</v>
      </c>
      <c r="AE246" s="35">
        <v>0.62920634920600005</v>
      </c>
      <c r="AF246" s="35">
        <v>0.75180722891600005</v>
      </c>
      <c r="AH246" s="34" t="s">
        <v>5448</v>
      </c>
      <c r="AI246" s="34">
        <f t="shared" ca="1" si="33"/>
        <v>0.75590155700700001</v>
      </c>
      <c r="AJ246" s="34">
        <f t="shared" ca="1" si="33"/>
        <v>0.77372881355900003</v>
      </c>
      <c r="AK246" s="34">
        <f t="shared" ca="1" si="33"/>
        <v>0.75241057542800005</v>
      </c>
      <c r="AL246" s="34">
        <f t="shared" ca="1" si="33"/>
        <v>0.70396270396299998</v>
      </c>
      <c r="AM246" s="34">
        <f t="shared" ca="1" si="33"/>
        <v>0.33951074870300002</v>
      </c>
      <c r="AN246" s="34">
        <f t="shared" ca="1" si="33"/>
        <v>0.170598911071</v>
      </c>
      <c r="AO246" s="34">
        <f t="shared" ca="1" si="33"/>
        <v>0.74308042982699996</v>
      </c>
      <c r="AP246" s="34">
        <f t="shared" ca="1" si="33"/>
        <v>0.86585365853700003</v>
      </c>
      <c r="AQ246" s="34">
        <f t="shared" ca="1" si="33"/>
        <v>0.90630472854599997</v>
      </c>
      <c r="AR246" s="34">
        <f t="shared" ca="1" si="33"/>
        <v>0.77052919708000001</v>
      </c>
      <c r="AS246" s="34">
        <f t="shared" ca="1" si="33"/>
        <v>0.60412926391400001</v>
      </c>
      <c r="AT246" s="34">
        <f t="shared" ca="1" si="33"/>
        <v>0.57862318840600002</v>
      </c>
      <c r="AU246" s="34">
        <f t="shared" ca="1" si="33"/>
        <v>0.56626905235299996</v>
      </c>
      <c r="AV246" s="34">
        <f t="shared" ca="1" si="33"/>
        <v>0.65629958743299999</v>
      </c>
      <c r="AW246" s="2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</row>
    <row r="247" spans="1:64" ht="15.75" x14ac:dyDescent="0.25">
      <c r="A247" s="34" t="s">
        <v>5449</v>
      </c>
      <c r="B247" s="56">
        <v>1630</v>
      </c>
      <c r="C247" s="56">
        <v>2500</v>
      </c>
      <c r="D247" s="56">
        <v>1691</v>
      </c>
      <c r="E247" s="56">
        <v>1387</v>
      </c>
      <c r="F247" s="69">
        <v>2125</v>
      </c>
      <c r="G247" s="56">
        <v>1076</v>
      </c>
      <c r="H247" s="56">
        <v>2520</v>
      </c>
      <c r="I247" s="56">
        <v>2512</v>
      </c>
      <c r="J247" s="56">
        <v>1982</v>
      </c>
      <c r="K247" s="56">
        <v>2141</v>
      </c>
      <c r="L247" s="56">
        <v>2697</v>
      </c>
      <c r="M247" s="56">
        <v>1756</v>
      </c>
      <c r="N247" s="56">
        <v>2279</v>
      </c>
      <c r="O247" s="56">
        <v>2298</v>
      </c>
      <c r="P247" s="26"/>
      <c r="Q247" s="8" t="s">
        <v>5222</v>
      </c>
      <c r="R247" s="8" t="s">
        <v>4973</v>
      </c>
      <c r="S247" s="35">
        <v>0</v>
      </c>
      <c r="T247" s="35">
        <v>0</v>
      </c>
      <c r="U247" s="35">
        <v>0</v>
      </c>
      <c r="V247" s="35">
        <v>0</v>
      </c>
      <c r="W247" s="35">
        <v>0</v>
      </c>
      <c r="X247" s="35">
        <v>0</v>
      </c>
      <c r="Y247" s="35">
        <v>0</v>
      </c>
      <c r="Z247" s="35">
        <v>0</v>
      </c>
      <c r="AA247" s="35">
        <v>0</v>
      </c>
      <c r="AB247" s="35">
        <v>0</v>
      </c>
      <c r="AC247" s="35">
        <v>0</v>
      </c>
      <c r="AD247" s="35">
        <v>0</v>
      </c>
      <c r="AE247" s="35">
        <v>0</v>
      </c>
      <c r="AF247" s="35">
        <v>0</v>
      </c>
      <c r="AH247" s="34" t="s">
        <v>5449</v>
      </c>
      <c r="AI247" s="34">
        <f t="shared" ca="1" si="33"/>
        <v>0.74785276073600004</v>
      </c>
      <c r="AJ247" s="34">
        <f t="shared" ca="1" si="33"/>
        <v>0.48480000000000001</v>
      </c>
      <c r="AK247" s="34">
        <f t="shared" ca="1" si="33"/>
        <v>0.70490833826099997</v>
      </c>
      <c r="AL247" s="34">
        <f t="shared" ca="1" si="33"/>
        <v>0.67772170151400002</v>
      </c>
      <c r="AM247" s="34">
        <f t="shared" ca="1" si="33"/>
        <v>0.54588235294099996</v>
      </c>
      <c r="AN247" s="34">
        <f t="shared" ca="1" si="33"/>
        <v>0.341078066914</v>
      </c>
      <c r="AO247" s="34">
        <f t="shared" ca="1" si="33"/>
        <v>0.33888888888899998</v>
      </c>
      <c r="AP247" s="34">
        <f t="shared" ca="1" si="33"/>
        <v>0.42277070063700001</v>
      </c>
      <c r="AQ247" s="34">
        <f t="shared" ca="1" si="33"/>
        <v>0.507063572149</v>
      </c>
      <c r="AR247" s="34">
        <f t="shared" ca="1" si="33"/>
        <v>0.403549743111</v>
      </c>
      <c r="AS247" s="34">
        <f t="shared" ca="1" si="33"/>
        <v>0.27252502780900001</v>
      </c>
      <c r="AT247" s="34">
        <f t="shared" ca="1" si="33"/>
        <v>0.58769931662899999</v>
      </c>
      <c r="AU247" s="34">
        <f t="shared" ca="1" si="33"/>
        <v>0.66169372531799997</v>
      </c>
      <c r="AV247" s="34">
        <f t="shared" ca="1" si="33"/>
        <v>0.74673629242799999</v>
      </c>
      <c r="AW247" s="26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</row>
    <row r="248" spans="1:64" ht="16.5" thickBot="1" x14ac:dyDescent="0.3">
      <c r="A248" s="34" t="s">
        <v>5450</v>
      </c>
      <c r="B248" s="56">
        <v>3082</v>
      </c>
      <c r="C248" s="56">
        <v>4107</v>
      </c>
      <c r="D248" s="56">
        <v>4304</v>
      </c>
      <c r="E248" s="56">
        <v>3154</v>
      </c>
      <c r="F248" s="69">
        <v>3634</v>
      </c>
      <c r="G248" s="56">
        <v>2637</v>
      </c>
      <c r="H248" s="56">
        <v>4654</v>
      </c>
      <c r="I248" s="56">
        <v>4254</v>
      </c>
      <c r="J248" s="56">
        <v>4571</v>
      </c>
      <c r="K248" s="56">
        <v>3733</v>
      </c>
      <c r="L248" s="56">
        <v>6043</v>
      </c>
      <c r="M248" s="56">
        <v>4125</v>
      </c>
      <c r="N248" s="56">
        <v>3921</v>
      </c>
      <c r="O248" s="56">
        <v>4425</v>
      </c>
      <c r="P248" s="26"/>
      <c r="Q248" s="40" t="s">
        <v>5222</v>
      </c>
      <c r="R248" s="40" t="s">
        <v>52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  <c r="Z248" s="41">
        <v>0</v>
      </c>
      <c r="AA248" s="41">
        <v>0</v>
      </c>
      <c r="AB248" s="41">
        <v>0</v>
      </c>
      <c r="AC248" s="41">
        <v>0</v>
      </c>
      <c r="AD248" s="41">
        <v>0</v>
      </c>
      <c r="AE248" s="41">
        <v>0</v>
      </c>
      <c r="AF248" s="41">
        <v>0</v>
      </c>
      <c r="AH248" s="34" t="s">
        <v>5450</v>
      </c>
      <c r="AI248" s="34">
        <f t="shared" ca="1" si="33"/>
        <v>0.76541207008400003</v>
      </c>
      <c r="AJ248" s="34">
        <f t="shared" ca="1" si="33"/>
        <v>0.53761869978099996</v>
      </c>
      <c r="AK248" s="34">
        <f t="shared" ca="1" si="33"/>
        <v>0.61245353159899996</v>
      </c>
      <c r="AL248" s="34">
        <f t="shared" ca="1" si="33"/>
        <v>0.59606848446399996</v>
      </c>
      <c r="AM248" s="34">
        <f t="shared" ca="1" si="33"/>
        <v>0.201155751238</v>
      </c>
      <c r="AN248" s="34">
        <f t="shared" ca="1" si="33"/>
        <v>7.4326886613599999E-2</v>
      </c>
      <c r="AO248" s="34">
        <f t="shared" ca="1" si="33"/>
        <v>0.40223463687200001</v>
      </c>
      <c r="AP248" s="34">
        <f t="shared" ca="1" si="33"/>
        <v>0.53996238833999999</v>
      </c>
      <c r="AQ248" s="34">
        <f t="shared" ca="1" si="33"/>
        <v>0.58521111354199995</v>
      </c>
      <c r="AR248" s="34">
        <f t="shared" ca="1" si="33"/>
        <v>0.55290650950999998</v>
      </c>
      <c r="AS248" s="34">
        <f t="shared" ca="1" si="33"/>
        <v>0.406751613437</v>
      </c>
      <c r="AT248" s="34">
        <f t="shared" ca="1" si="33"/>
        <v>0.59321212121199995</v>
      </c>
      <c r="AU248" s="34">
        <f t="shared" ca="1" si="33"/>
        <v>0.59245090538099998</v>
      </c>
      <c r="AV248" s="34">
        <f t="shared" ca="1" si="33"/>
        <v>0.70508474576299995</v>
      </c>
      <c r="AW248" s="26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</row>
    <row r="249" spans="1:64" ht="15.75" x14ac:dyDescent="0.25">
      <c r="A249" s="34" t="s">
        <v>5451</v>
      </c>
      <c r="B249" s="56">
        <v>4992</v>
      </c>
      <c r="C249" s="56">
        <v>7127</v>
      </c>
      <c r="D249" s="56">
        <v>7112</v>
      </c>
      <c r="E249" s="56">
        <v>5034</v>
      </c>
      <c r="F249" s="69">
        <v>6344</v>
      </c>
      <c r="G249" s="56">
        <v>5746</v>
      </c>
      <c r="H249" s="56">
        <v>6997</v>
      </c>
      <c r="I249" s="56">
        <v>6964</v>
      </c>
      <c r="J249" s="56">
        <v>5787</v>
      </c>
      <c r="K249" s="56">
        <v>6821</v>
      </c>
      <c r="L249" s="56">
        <v>8832</v>
      </c>
      <c r="M249" s="56">
        <v>6562</v>
      </c>
      <c r="N249" s="56">
        <v>6030</v>
      </c>
      <c r="O249" s="56">
        <v>6657</v>
      </c>
      <c r="P249" s="26"/>
      <c r="Q249" s="8" t="s">
        <v>5224</v>
      </c>
      <c r="R249" s="8" t="s">
        <v>5054</v>
      </c>
      <c r="S249" s="35">
        <v>0.39644351464400002</v>
      </c>
      <c r="T249" s="35">
        <v>0.70295924064799997</v>
      </c>
      <c r="U249" s="35">
        <v>0.34255319148899999</v>
      </c>
      <c r="V249" s="35">
        <v>0.36862745097999999</v>
      </c>
      <c r="W249" s="35">
        <v>0.47024390243899999</v>
      </c>
      <c r="X249" s="35">
        <v>0.59758551307800001</v>
      </c>
      <c r="Y249" s="35">
        <v>0.79207920792099995</v>
      </c>
      <c r="Z249" s="35">
        <v>0.73737373737400003</v>
      </c>
      <c r="AA249" s="35">
        <v>0.67632150615499997</v>
      </c>
      <c r="AB249" s="35">
        <v>0.76217765042999996</v>
      </c>
      <c r="AC249" s="35">
        <v>0.82319660537499995</v>
      </c>
      <c r="AD249" s="35">
        <v>0.43574468085099999</v>
      </c>
      <c r="AE249" s="35">
        <v>0.36193712829199998</v>
      </c>
      <c r="AF249" s="35">
        <v>0.23845108695700001</v>
      </c>
      <c r="AH249" s="34" t="s">
        <v>5451</v>
      </c>
      <c r="AI249" s="34">
        <f t="shared" ca="1" si="33"/>
        <v>0.69771634615400002</v>
      </c>
      <c r="AJ249" s="34">
        <f t="shared" ca="1" si="33"/>
        <v>0.54595201347</v>
      </c>
      <c r="AK249" s="34">
        <f t="shared" ca="1" si="33"/>
        <v>0.64159167604</v>
      </c>
      <c r="AL249" s="34">
        <f t="shared" ca="1" si="33"/>
        <v>0.60588001589200002</v>
      </c>
      <c r="AM249" s="34">
        <f t="shared" ca="1" si="33"/>
        <v>0.47146910466600001</v>
      </c>
      <c r="AN249" s="34">
        <f t="shared" ca="1" si="33"/>
        <v>0.30925861468799998</v>
      </c>
      <c r="AO249" s="34">
        <f t="shared" ca="1" si="33"/>
        <v>0.40974703444299998</v>
      </c>
      <c r="AP249" s="34">
        <f t="shared" ca="1" si="33"/>
        <v>0.52670878805300003</v>
      </c>
      <c r="AQ249" s="34">
        <f t="shared" ca="1" si="33"/>
        <v>0.61223431829999997</v>
      </c>
      <c r="AR249" s="34">
        <f t="shared" ca="1" si="33"/>
        <v>0.52133118311100002</v>
      </c>
      <c r="AS249" s="34">
        <f t="shared" ca="1" si="33"/>
        <v>0.38881340579700002</v>
      </c>
      <c r="AT249" s="34">
        <f t="shared" ca="1" si="33"/>
        <v>0.56994818652799994</v>
      </c>
      <c r="AU249" s="34">
        <f t="shared" ca="1" si="33"/>
        <v>0.59369817578799999</v>
      </c>
      <c r="AV249" s="34">
        <f t="shared" ca="1" si="33"/>
        <v>0.67267537929999999</v>
      </c>
      <c r="AW249" s="26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</row>
    <row r="250" spans="1:64" ht="15.75" x14ac:dyDescent="0.25">
      <c r="A250" s="34" t="s">
        <v>5452</v>
      </c>
      <c r="B250" s="56">
        <v>6953</v>
      </c>
      <c r="C250" s="56">
        <v>9702</v>
      </c>
      <c r="D250" s="56">
        <v>9670</v>
      </c>
      <c r="E250" s="56">
        <v>7051</v>
      </c>
      <c r="F250" s="69">
        <v>15430</v>
      </c>
      <c r="G250" s="56">
        <v>8851</v>
      </c>
      <c r="H250" s="56">
        <v>15213</v>
      </c>
      <c r="I250" s="56">
        <v>9927</v>
      </c>
      <c r="J250" s="56">
        <v>10430</v>
      </c>
      <c r="K250" s="56">
        <v>7396</v>
      </c>
      <c r="L250" s="56">
        <v>11613</v>
      </c>
      <c r="M250" s="56">
        <v>10036</v>
      </c>
      <c r="N250" s="56">
        <v>10368</v>
      </c>
      <c r="O250" s="56">
        <v>11622</v>
      </c>
      <c r="P250" s="26"/>
      <c r="Q250" s="8" t="s">
        <v>5224</v>
      </c>
      <c r="R250" s="8" t="s">
        <v>5056</v>
      </c>
      <c r="S250" s="35">
        <v>0</v>
      </c>
      <c r="T250" s="35">
        <v>5.5834729201599998E-4</v>
      </c>
      <c r="U250" s="35">
        <v>0</v>
      </c>
      <c r="V250" s="35">
        <v>0</v>
      </c>
      <c r="W250" s="35">
        <v>0</v>
      </c>
      <c r="X250" s="35">
        <v>0</v>
      </c>
      <c r="Y250" s="35">
        <v>0</v>
      </c>
      <c r="Z250" s="35">
        <v>1.4430014429999999E-3</v>
      </c>
      <c r="AA250" s="35">
        <v>0</v>
      </c>
      <c r="AB250" s="35">
        <v>0</v>
      </c>
      <c r="AC250" s="35">
        <v>0</v>
      </c>
      <c r="AD250" s="35">
        <v>8.5106382978699996E-4</v>
      </c>
      <c r="AE250" s="35">
        <v>0</v>
      </c>
      <c r="AF250" s="35">
        <v>0</v>
      </c>
      <c r="AH250" s="34" t="s">
        <v>5452</v>
      </c>
      <c r="AI250" s="34">
        <f t="shared" ref="AI250:AV264" ca="1" si="34">OFFSET(S$12,(ROW($S242)-1)*6,0)</f>
        <v>0.51244067309100005</v>
      </c>
      <c r="AJ250" s="34">
        <f t="shared" ca="1" si="34"/>
        <v>0.62306740878199995</v>
      </c>
      <c r="AK250" s="34">
        <f t="shared" ca="1" si="34"/>
        <v>0.51654601861399996</v>
      </c>
      <c r="AL250" s="34">
        <f t="shared" ca="1" si="34"/>
        <v>0.50177279818499998</v>
      </c>
      <c r="AM250" s="34">
        <f t="shared" ca="1" si="34"/>
        <v>0.32300712897</v>
      </c>
      <c r="AN250" s="34">
        <f t="shared" ca="1" si="34"/>
        <v>0.27612699130000001</v>
      </c>
      <c r="AO250" s="34">
        <f t="shared" ca="1" si="34"/>
        <v>0.53750082166599999</v>
      </c>
      <c r="AP250" s="34">
        <f t="shared" ca="1" si="34"/>
        <v>0.62546590107800004</v>
      </c>
      <c r="AQ250" s="34">
        <f t="shared" ca="1" si="34"/>
        <v>0.69865771812099997</v>
      </c>
      <c r="AR250" s="34">
        <f t="shared" ca="1" si="34"/>
        <v>0.65562466197900005</v>
      </c>
      <c r="AS250" s="34">
        <f t="shared" ca="1" si="34"/>
        <v>0.52725393955099997</v>
      </c>
      <c r="AT250" s="34">
        <f t="shared" ca="1" si="34"/>
        <v>0.425169390195</v>
      </c>
      <c r="AU250" s="34">
        <f t="shared" ca="1" si="34"/>
        <v>0.37731481481500001</v>
      </c>
      <c r="AV250" s="34">
        <f t="shared" ca="1" si="34"/>
        <v>0.46764756496299997</v>
      </c>
      <c r="AW250" s="26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</row>
    <row r="251" spans="1:64" ht="15.75" x14ac:dyDescent="0.25">
      <c r="A251" s="34" t="s">
        <v>5453</v>
      </c>
      <c r="B251" s="56">
        <v>2494</v>
      </c>
      <c r="C251" s="56">
        <v>3390</v>
      </c>
      <c r="D251" s="56">
        <v>3289</v>
      </c>
      <c r="E251" s="56">
        <v>2547</v>
      </c>
      <c r="F251" s="69">
        <v>3418</v>
      </c>
      <c r="G251" s="56">
        <v>3126</v>
      </c>
      <c r="H251" s="56">
        <v>4218</v>
      </c>
      <c r="I251" s="56">
        <v>3857</v>
      </c>
      <c r="J251" s="56">
        <v>3635</v>
      </c>
      <c r="K251" s="56">
        <v>3108</v>
      </c>
      <c r="L251" s="56">
        <v>4026</v>
      </c>
      <c r="M251" s="56">
        <v>3184</v>
      </c>
      <c r="N251" s="56">
        <v>3446</v>
      </c>
      <c r="O251" s="56">
        <v>3586</v>
      </c>
      <c r="P251" s="26"/>
      <c r="Q251" s="8" t="s">
        <v>5224</v>
      </c>
      <c r="R251" s="8" t="s">
        <v>5058</v>
      </c>
      <c r="S251" s="35">
        <v>1.0460251046E-3</v>
      </c>
      <c r="T251" s="35">
        <v>1.11669458403E-3</v>
      </c>
      <c r="U251" s="35">
        <v>1.06382978723E-3</v>
      </c>
      <c r="V251" s="35">
        <v>0</v>
      </c>
      <c r="W251" s="35">
        <v>9.7560975609799997E-4</v>
      </c>
      <c r="X251" s="35">
        <v>0</v>
      </c>
      <c r="Y251" s="35">
        <v>0</v>
      </c>
      <c r="Z251" s="35">
        <v>7.2150072150100003E-4</v>
      </c>
      <c r="AA251" s="35">
        <v>0</v>
      </c>
      <c r="AB251" s="35">
        <v>7.1633237822299998E-4</v>
      </c>
      <c r="AC251" s="35">
        <v>7.0721357850099997E-4</v>
      </c>
      <c r="AD251" s="35">
        <v>0</v>
      </c>
      <c r="AE251" s="35">
        <v>0</v>
      </c>
      <c r="AF251" s="35">
        <v>1.3586956521699999E-3</v>
      </c>
      <c r="AH251" s="34" t="s">
        <v>5453</v>
      </c>
      <c r="AI251" s="34">
        <f t="shared" ca="1" si="34"/>
        <v>0.73336006415400001</v>
      </c>
      <c r="AJ251" s="34">
        <f t="shared" ca="1" si="34"/>
        <v>0.52802359882000005</v>
      </c>
      <c r="AK251" s="34">
        <f t="shared" ca="1" si="34"/>
        <v>0.74065065369399996</v>
      </c>
      <c r="AL251" s="34">
        <f t="shared" ca="1" si="34"/>
        <v>0.71024734982299997</v>
      </c>
      <c r="AM251" s="34">
        <f t="shared" ca="1" si="34"/>
        <v>0.64482153306000001</v>
      </c>
      <c r="AN251" s="34">
        <f t="shared" ca="1" si="34"/>
        <v>0.500319897633</v>
      </c>
      <c r="AO251" s="34">
        <f t="shared" ca="1" si="34"/>
        <v>0.329777145567</v>
      </c>
      <c r="AP251" s="34">
        <f t="shared" ca="1" si="34"/>
        <v>0.39331086336499999</v>
      </c>
      <c r="AQ251" s="34">
        <f t="shared" ca="1" si="34"/>
        <v>0.46409903713900003</v>
      </c>
      <c r="AR251" s="34">
        <f t="shared" ca="1" si="34"/>
        <v>0.39189189189200002</v>
      </c>
      <c r="AS251" s="34">
        <f t="shared" ca="1" si="34"/>
        <v>0.283159463487</v>
      </c>
      <c r="AT251" s="34">
        <f t="shared" ca="1" si="34"/>
        <v>0.58605527638199995</v>
      </c>
      <c r="AU251" s="34">
        <f t="shared" ca="1" si="34"/>
        <v>0.67411491584399996</v>
      </c>
      <c r="AV251" s="34">
        <f t="shared" ca="1" si="34"/>
        <v>0.72448410485199999</v>
      </c>
      <c r="AW251" s="26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</row>
    <row r="252" spans="1:64" ht="15.75" x14ac:dyDescent="0.25">
      <c r="A252" s="34" t="s">
        <v>5454</v>
      </c>
      <c r="B252" s="56">
        <v>4398</v>
      </c>
      <c r="C252" s="56">
        <v>6418</v>
      </c>
      <c r="D252" s="56">
        <v>6153</v>
      </c>
      <c r="E252" s="56">
        <v>5019</v>
      </c>
      <c r="F252" s="69">
        <v>6285</v>
      </c>
      <c r="G252" s="56">
        <v>4867</v>
      </c>
      <c r="H252" s="56">
        <v>7207</v>
      </c>
      <c r="I252" s="56">
        <v>6978</v>
      </c>
      <c r="J252" s="56">
        <v>5952</v>
      </c>
      <c r="K252" s="56">
        <v>6079</v>
      </c>
      <c r="L252" s="56">
        <v>9392</v>
      </c>
      <c r="M252" s="56">
        <v>6410</v>
      </c>
      <c r="N252" s="56">
        <v>5861</v>
      </c>
      <c r="O252" s="56">
        <v>6781</v>
      </c>
      <c r="P252" s="26"/>
      <c r="Q252" s="8" t="s">
        <v>5224</v>
      </c>
      <c r="R252" s="8" t="s">
        <v>5060</v>
      </c>
      <c r="S252" s="35">
        <v>0.60251046025099997</v>
      </c>
      <c r="T252" s="35">
        <v>0.29536571747599999</v>
      </c>
      <c r="U252" s="35">
        <v>0.656382978723</v>
      </c>
      <c r="V252" s="35">
        <v>0.63137254901999995</v>
      </c>
      <c r="W252" s="35">
        <v>0.52878048780499998</v>
      </c>
      <c r="X252" s="35">
        <v>0.40241448692199999</v>
      </c>
      <c r="Y252" s="35">
        <v>0.20792079207899999</v>
      </c>
      <c r="Z252" s="35">
        <v>0.26046176046199998</v>
      </c>
      <c r="AA252" s="35">
        <v>0.32367849384500003</v>
      </c>
      <c r="AB252" s="35">
        <v>0.237106017192</v>
      </c>
      <c r="AC252" s="35">
        <v>0.17609618104700001</v>
      </c>
      <c r="AD252" s="35">
        <v>0.56340425531899996</v>
      </c>
      <c r="AE252" s="35">
        <v>0.63806287170800002</v>
      </c>
      <c r="AF252" s="35">
        <v>0.76019021739100001</v>
      </c>
      <c r="AH252" s="34" t="s">
        <v>5454</v>
      </c>
      <c r="AI252" s="34">
        <f t="shared" ca="1" si="34"/>
        <v>0.73192360163699999</v>
      </c>
      <c r="AJ252" s="34">
        <f t="shared" ca="1" si="34"/>
        <v>0.49439077594300002</v>
      </c>
      <c r="AK252" s="34">
        <f t="shared" ca="1" si="34"/>
        <v>0.65122704371899998</v>
      </c>
      <c r="AL252" s="34">
        <f t="shared" ca="1" si="34"/>
        <v>0.60848774656299998</v>
      </c>
      <c r="AM252" s="34">
        <f t="shared" ca="1" si="34"/>
        <v>0.58090692124099996</v>
      </c>
      <c r="AN252" s="34">
        <f t="shared" ca="1" si="34"/>
        <v>0.41031436202999999</v>
      </c>
      <c r="AO252" s="34">
        <f t="shared" ca="1" si="34"/>
        <v>0.33509088386300001</v>
      </c>
      <c r="AP252" s="34">
        <f t="shared" ca="1" si="34"/>
        <v>0.42791630839799999</v>
      </c>
      <c r="AQ252" s="34">
        <f t="shared" ca="1" si="34"/>
        <v>0.49731182795700002</v>
      </c>
      <c r="AR252" s="34">
        <f t="shared" ca="1" si="34"/>
        <v>0.43461095574899999</v>
      </c>
      <c r="AS252" s="34">
        <f t="shared" ca="1" si="34"/>
        <v>0.32069846678000002</v>
      </c>
      <c r="AT252" s="34">
        <f t="shared" ca="1" si="34"/>
        <v>0.56583463338499995</v>
      </c>
      <c r="AU252" s="34">
        <f t="shared" ca="1" si="34"/>
        <v>0.59955638969500002</v>
      </c>
      <c r="AV252" s="34">
        <f t="shared" ca="1" si="34"/>
        <v>0.68913139654900002</v>
      </c>
      <c r="AW252" s="26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</row>
    <row r="253" spans="1:64" ht="15.75" x14ac:dyDescent="0.25">
      <c r="A253" s="34" t="s">
        <v>5455</v>
      </c>
      <c r="B253" s="56">
        <v>4197</v>
      </c>
      <c r="C253" s="56">
        <v>5392</v>
      </c>
      <c r="D253" s="56">
        <v>5695</v>
      </c>
      <c r="E253" s="56">
        <v>3935</v>
      </c>
      <c r="F253" s="69">
        <v>5167</v>
      </c>
      <c r="G253" s="56">
        <v>3783</v>
      </c>
      <c r="H253" s="56">
        <v>6463</v>
      </c>
      <c r="I253" s="56">
        <v>5532</v>
      </c>
      <c r="J253" s="56">
        <v>5724</v>
      </c>
      <c r="K253" s="56">
        <v>5213</v>
      </c>
      <c r="L253" s="56">
        <v>7013</v>
      </c>
      <c r="M253" s="56">
        <v>5838</v>
      </c>
      <c r="N253" s="56">
        <v>5999</v>
      </c>
      <c r="O253" s="56">
        <v>6229</v>
      </c>
      <c r="P253" s="26"/>
      <c r="Q253" s="8" t="s">
        <v>5224</v>
      </c>
      <c r="R253" s="8" t="s">
        <v>4973</v>
      </c>
      <c r="S253" s="35">
        <v>0</v>
      </c>
      <c r="T253" s="35">
        <v>0</v>
      </c>
      <c r="U253" s="35">
        <v>0</v>
      </c>
      <c r="V253" s="35">
        <v>0</v>
      </c>
      <c r="W253" s="35">
        <v>0</v>
      </c>
      <c r="X253" s="35">
        <v>0</v>
      </c>
      <c r="Y253" s="35">
        <v>0</v>
      </c>
      <c r="Z253" s="35">
        <v>0</v>
      </c>
      <c r="AA253" s="35">
        <v>0</v>
      </c>
      <c r="AB253" s="35">
        <v>0</v>
      </c>
      <c r="AC253" s="35">
        <v>0</v>
      </c>
      <c r="AD253" s="35">
        <v>0</v>
      </c>
      <c r="AE253" s="35">
        <v>0</v>
      </c>
      <c r="AF253" s="35">
        <v>0</v>
      </c>
      <c r="AH253" s="34" t="s">
        <v>5455</v>
      </c>
      <c r="AI253" s="34">
        <f t="shared" ca="1" si="34"/>
        <v>0.75649273290399999</v>
      </c>
      <c r="AJ253" s="34">
        <f t="shared" ca="1" si="34"/>
        <v>0.70382047477700005</v>
      </c>
      <c r="AK253" s="34">
        <f t="shared" ca="1" si="34"/>
        <v>0.77453906935899997</v>
      </c>
      <c r="AL253" s="34">
        <f t="shared" ca="1" si="34"/>
        <v>0.72986022871699996</v>
      </c>
      <c r="AM253" s="34">
        <f t="shared" ca="1" si="34"/>
        <v>0.36946003483599998</v>
      </c>
      <c r="AN253" s="34">
        <f t="shared" ca="1" si="34"/>
        <v>0.23103357124000001</v>
      </c>
      <c r="AO253" s="34">
        <f t="shared" ca="1" si="34"/>
        <v>0.62354943524700002</v>
      </c>
      <c r="AP253" s="34">
        <f t="shared" ca="1" si="34"/>
        <v>0.73680404916800002</v>
      </c>
      <c r="AQ253" s="34">
        <f t="shared" ca="1" si="34"/>
        <v>0.78738644304700001</v>
      </c>
      <c r="AR253" s="34">
        <f t="shared" ca="1" si="34"/>
        <v>0.704201035872</v>
      </c>
      <c r="AS253" s="34">
        <f t="shared" ca="1" si="34"/>
        <v>0.56922857550299999</v>
      </c>
      <c r="AT253" s="34">
        <f t="shared" ca="1" si="34"/>
        <v>0.59660842754400001</v>
      </c>
      <c r="AU253" s="34">
        <f t="shared" ca="1" si="34"/>
        <v>0.629271545258</v>
      </c>
      <c r="AV253" s="34">
        <f t="shared" ca="1" si="34"/>
        <v>0.67538930807499997</v>
      </c>
      <c r="AW253" s="26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</row>
    <row r="254" spans="1:64" ht="16.5" thickBot="1" x14ac:dyDescent="0.3">
      <c r="A254" s="34" t="s">
        <v>5456</v>
      </c>
      <c r="B254" s="56">
        <v>3424</v>
      </c>
      <c r="C254" s="56">
        <v>4789</v>
      </c>
      <c r="D254" s="56">
        <v>4574</v>
      </c>
      <c r="E254" s="56">
        <v>3112</v>
      </c>
      <c r="F254" s="69">
        <v>4570</v>
      </c>
      <c r="G254" s="56">
        <v>2638</v>
      </c>
      <c r="H254" s="56">
        <v>5065</v>
      </c>
      <c r="I254" s="56">
        <v>4671</v>
      </c>
      <c r="J254" s="56">
        <v>4371</v>
      </c>
      <c r="K254" s="56">
        <v>4533</v>
      </c>
      <c r="L254" s="56">
        <v>6357</v>
      </c>
      <c r="M254" s="56">
        <v>4526</v>
      </c>
      <c r="N254" s="56">
        <v>4587</v>
      </c>
      <c r="O254" s="56">
        <v>4678</v>
      </c>
      <c r="P254" s="26"/>
      <c r="Q254" s="40" t="s">
        <v>5224</v>
      </c>
      <c r="R254" s="40" t="s">
        <v>52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  <c r="Z254" s="41">
        <v>0</v>
      </c>
      <c r="AA254" s="41">
        <v>0</v>
      </c>
      <c r="AB254" s="41">
        <v>0</v>
      </c>
      <c r="AC254" s="41">
        <v>0</v>
      </c>
      <c r="AD254" s="41">
        <v>0</v>
      </c>
      <c r="AE254" s="41">
        <v>0</v>
      </c>
      <c r="AF254" s="41">
        <v>0</v>
      </c>
      <c r="AH254" s="34" t="s">
        <v>5456</v>
      </c>
      <c r="AI254" s="34">
        <f t="shared" ca="1" si="34"/>
        <v>0.72196261682200003</v>
      </c>
      <c r="AJ254" s="34">
        <f t="shared" ca="1" si="34"/>
        <v>0.84965546042999995</v>
      </c>
      <c r="AK254" s="34">
        <f t="shared" ca="1" si="34"/>
        <v>0.81394840402299995</v>
      </c>
      <c r="AL254" s="34">
        <f t="shared" ca="1" si="34"/>
        <v>0.76221079691500004</v>
      </c>
      <c r="AM254" s="34">
        <f t="shared" ca="1" si="34"/>
        <v>0.42669584245100001</v>
      </c>
      <c r="AN254" s="34">
        <f t="shared" ca="1" si="34"/>
        <v>0.28278999241800001</v>
      </c>
      <c r="AO254" s="34">
        <f t="shared" ca="1" si="34"/>
        <v>0.87206317867700001</v>
      </c>
      <c r="AP254" s="34">
        <f t="shared" ca="1" si="34"/>
        <v>0.91693427531600002</v>
      </c>
      <c r="AQ254" s="34">
        <f t="shared" ca="1" si="34"/>
        <v>0.93113703957899996</v>
      </c>
      <c r="AR254" s="34">
        <f t="shared" ca="1" si="34"/>
        <v>0.85638649900700003</v>
      </c>
      <c r="AS254" s="34">
        <f t="shared" ca="1" si="34"/>
        <v>0.736353625924</v>
      </c>
      <c r="AT254" s="34">
        <f t="shared" ca="1" si="34"/>
        <v>0.56893504198</v>
      </c>
      <c r="AU254" s="34">
        <f t="shared" ca="1" si="34"/>
        <v>0.56420318290799998</v>
      </c>
      <c r="AV254" s="34">
        <f t="shared" ca="1" si="34"/>
        <v>0.59940145361300001</v>
      </c>
      <c r="AW254" s="26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</row>
    <row r="255" spans="1:64" ht="15.75" x14ac:dyDescent="0.25">
      <c r="A255" s="34" t="s">
        <v>5457</v>
      </c>
      <c r="B255" s="56">
        <v>2377</v>
      </c>
      <c r="C255" s="56">
        <v>2822</v>
      </c>
      <c r="D255" s="56">
        <v>3214</v>
      </c>
      <c r="E255" s="56">
        <v>2272</v>
      </c>
      <c r="F255" s="69">
        <v>2711</v>
      </c>
      <c r="G255" s="56">
        <v>1867</v>
      </c>
      <c r="H255" s="56">
        <v>3071</v>
      </c>
      <c r="I255" s="56">
        <v>3168</v>
      </c>
      <c r="J255" s="56">
        <v>2707</v>
      </c>
      <c r="K255" s="56">
        <v>2498</v>
      </c>
      <c r="L255" s="56">
        <v>3300</v>
      </c>
      <c r="M255" s="56">
        <v>2736</v>
      </c>
      <c r="N255" s="56">
        <v>2722</v>
      </c>
      <c r="O255" s="56">
        <v>3101</v>
      </c>
      <c r="P255" s="26"/>
      <c r="Q255" s="8" t="s">
        <v>5226</v>
      </c>
      <c r="R255" s="8" t="s">
        <v>5054</v>
      </c>
      <c r="S255" s="35">
        <v>0.44548872180499999</v>
      </c>
      <c r="T255" s="35">
        <v>0.56242840778900005</v>
      </c>
      <c r="U255" s="35">
        <v>0.27041499330699997</v>
      </c>
      <c r="V255" s="35">
        <v>0.374422187982</v>
      </c>
      <c r="W255" s="35">
        <v>0.45904173106599999</v>
      </c>
      <c r="X255" s="35">
        <v>0.64640883977899999</v>
      </c>
      <c r="Y255" s="35">
        <v>0.52790178571400004</v>
      </c>
      <c r="Z255" s="35">
        <v>0.384540117417</v>
      </c>
      <c r="AA255" s="35">
        <v>0.29036295369199999</v>
      </c>
      <c r="AB255" s="35">
        <v>0.43697478991599997</v>
      </c>
      <c r="AC255" s="35">
        <v>0.56478999106299999</v>
      </c>
      <c r="AD255" s="35">
        <v>0.50312109862700005</v>
      </c>
      <c r="AE255" s="35">
        <v>0.42386363636399998</v>
      </c>
      <c r="AF255" s="35">
        <v>0.29046563192899999</v>
      </c>
      <c r="AH255" s="34" t="s">
        <v>5457</v>
      </c>
      <c r="AI255" s="34">
        <f t="shared" ca="1" si="34"/>
        <v>0.74042911232599995</v>
      </c>
      <c r="AJ255" s="34">
        <f t="shared" ca="1" si="34"/>
        <v>0.57902197023400004</v>
      </c>
      <c r="AK255" s="34">
        <f t="shared" ca="1" si="34"/>
        <v>0.81891723708800002</v>
      </c>
      <c r="AL255" s="34">
        <f t="shared" ca="1" si="34"/>
        <v>0.76496478873200002</v>
      </c>
      <c r="AM255" s="34">
        <f t="shared" ca="1" si="34"/>
        <v>0.58096643305100004</v>
      </c>
      <c r="AN255" s="34">
        <f t="shared" ca="1" si="34"/>
        <v>0.45688269951799998</v>
      </c>
      <c r="AO255" s="34">
        <f t="shared" ca="1" si="34"/>
        <v>0.443503744709</v>
      </c>
      <c r="AP255" s="34">
        <f t="shared" ca="1" si="34"/>
        <v>0.53125</v>
      </c>
      <c r="AQ255" s="34">
        <f t="shared" ca="1" si="34"/>
        <v>0.60620613224999997</v>
      </c>
      <c r="AR255" s="34">
        <f t="shared" ca="1" si="34"/>
        <v>0.54883907125700004</v>
      </c>
      <c r="AS255" s="34">
        <f t="shared" ca="1" si="34"/>
        <v>0.43787878787899998</v>
      </c>
      <c r="AT255" s="34">
        <f t="shared" ca="1" si="34"/>
        <v>0.611476608187</v>
      </c>
      <c r="AU255" s="34">
        <f t="shared" ca="1" si="34"/>
        <v>0.71785451873600004</v>
      </c>
      <c r="AV255" s="34">
        <f t="shared" ca="1" si="34"/>
        <v>0.73782650757799995</v>
      </c>
      <c r="AW255" s="26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</row>
    <row r="256" spans="1:64" ht="15.75" x14ac:dyDescent="0.25">
      <c r="A256" s="34" t="s">
        <v>5458</v>
      </c>
      <c r="B256" s="56">
        <v>4555</v>
      </c>
      <c r="C256" s="56">
        <v>5913</v>
      </c>
      <c r="D256" s="56">
        <v>6463</v>
      </c>
      <c r="E256" s="56">
        <v>4646</v>
      </c>
      <c r="F256" s="69">
        <v>5974</v>
      </c>
      <c r="G256" s="56">
        <v>4540</v>
      </c>
      <c r="H256" s="56">
        <v>7262</v>
      </c>
      <c r="I256" s="56">
        <v>6592</v>
      </c>
      <c r="J256" s="56">
        <v>6439</v>
      </c>
      <c r="K256" s="56">
        <v>6457</v>
      </c>
      <c r="L256" s="56">
        <v>8379</v>
      </c>
      <c r="M256" s="56">
        <v>6466</v>
      </c>
      <c r="N256" s="56">
        <v>5621</v>
      </c>
      <c r="O256" s="56">
        <v>6349</v>
      </c>
      <c r="P256" s="26"/>
      <c r="Q256" s="8" t="s">
        <v>5226</v>
      </c>
      <c r="R256" s="8" t="s">
        <v>5056</v>
      </c>
      <c r="S256" s="35">
        <v>0</v>
      </c>
      <c r="T256" s="35">
        <v>0</v>
      </c>
      <c r="U256" s="35">
        <v>0</v>
      </c>
      <c r="V256" s="35">
        <v>0</v>
      </c>
      <c r="W256" s="35">
        <v>0</v>
      </c>
      <c r="X256" s="35">
        <v>0</v>
      </c>
      <c r="Y256" s="35">
        <v>0</v>
      </c>
      <c r="Z256" s="35">
        <v>0</v>
      </c>
      <c r="AA256" s="35">
        <v>0</v>
      </c>
      <c r="AB256" s="35">
        <v>0</v>
      </c>
      <c r="AC256" s="35">
        <v>8.9365504915100004E-4</v>
      </c>
      <c r="AD256" s="35">
        <v>0</v>
      </c>
      <c r="AE256" s="35">
        <v>0</v>
      </c>
      <c r="AF256" s="35">
        <v>0</v>
      </c>
      <c r="AH256" s="34" t="s">
        <v>5458</v>
      </c>
      <c r="AI256" s="34">
        <f t="shared" ca="1" si="34"/>
        <v>0.744456641054</v>
      </c>
      <c r="AJ256" s="34">
        <f t="shared" ca="1" si="34"/>
        <v>0.62979874851999995</v>
      </c>
      <c r="AK256" s="34">
        <f t="shared" ca="1" si="34"/>
        <v>0.766517097323</v>
      </c>
      <c r="AL256" s="34">
        <f t="shared" ca="1" si="34"/>
        <v>0.71889797675400002</v>
      </c>
      <c r="AM256" s="34">
        <f t="shared" ca="1" si="34"/>
        <v>0.51439571476400003</v>
      </c>
      <c r="AN256" s="34">
        <f t="shared" ca="1" si="34"/>
        <v>0.37202643171799998</v>
      </c>
      <c r="AO256" s="34">
        <f t="shared" ca="1" si="34"/>
        <v>0.48526576700599999</v>
      </c>
      <c r="AP256" s="34">
        <f t="shared" ca="1" si="34"/>
        <v>0.612560679612</v>
      </c>
      <c r="AQ256" s="34">
        <f t="shared" ca="1" si="34"/>
        <v>0.67013511414799998</v>
      </c>
      <c r="AR256" s="34">
        <f t="shared" ca="1" si="34"/>
        <v>0.63047855041</v>
      </c>
      <c r="AS256" s="34">
        <f t="shared" ca="1" si="34"/>
        <v>0.51843895452900002</v>
      </c>
      <c r="AT256" s="34">
        <f t="shared" ca="1" si="34"/>
        <v>0.58552428085399999</v>
      </c>
      <c r="AU256" s="34">
        <f t="shared" ca="1" si="34"/>
        <v>0.61768368617699998</v>
      </c>
      <c r="AV256" s="34">
        <f t="shared" ca="1" si="34"/>
        <v>0.66089147897300005</v>
      </c>
      <c r="AW256" s="2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</row>
    <row r="257" spans="1:64" ht="15.75" x14ac:dyDescent="0.25">
      <c r="A257" s="34" t="s">
        <v>5459</v>
      </c>
      <c r="B257" s="56">
        <v>2287</v>
      </c>
      <c r="C257" s="56">
        <v>3025</v>
      </c>
      <c r="D257" s="56">
        <v>3300</v>
      </c>
      <c r="E257" s="56">
        <v>2501</v>
      </c>
      <c r="F257" s="69">
        <v>3117</v>
      </c>
      <c r="G257" s="56">
        <v>1820</v>
      </c>
      <c r="H257" s="56">
        <v>3270</v>
      </c>
      <c r="I257" s="56">
        <v>3028</v>
      </c>
      <c r="J257" s="56">
        <v>3210</v>
      </c>
      <c r="K257" s="56">
        <v>2668</v>
      </c>
      <c r="L257" s="56">
        <v>4050</v>
      </c>
      <c r="M257" s="56">
        <v>3024</v>
      </c>
      <c r="N257" s="56">
        <v>3033</v>
      </c>
      <c r="O257" s="56">
        <v>2968</v>
      </c>
      <c r="P257" s="26"/>
      <c r="Q257" s="8" t="s">
        <v>5226</v>
      </c>
      <c r="R257" s="8" t="s">
        <v>5058</v>
      </c>
      <c r="S257" s="35">
        <v>0</v>
      </c>
      <c r="T257" s="35">
        <v>0</v>
      </c>
      <c r="U257" s="35">
        <v>0</v>
      </c>
      <c r="V257" s="35">
        <v>0</v>
      </c>
      <c r="W257" s="35">
        <v>0</v>
      </c>
      <c r="X257" s="35">
        <v>1.8416206261500001E-3</v>
      </c>
      <c r="Y257" s="35">
        <v>1.11607142857E-3</v>
      </c>
      <c r="Z257" s="35">
        <v>1.9569471624300001E-3</v>
      </c>
      <c r="AA257" s="35">
        <v>0</v>
      </c>
      <c r="AB257" s="35">
        <v>0</v>
      </c>
      <c r="AC257" s="35">
        <v>0</v>
      </c>
      <c r="AD257" s="35">
        <v>0</v>
      </c>
      <c r="AE257" s="35">
        <v>0</v>
      </c>
      <c r="AF257" s="35">
        <v>0</v>
      </c>
      <c r="AH257" s="34" t="s">
        <v>5459</v>
      </c>
      <c r="AI257" s="34">
        <f t="shared" ca="1" si="34"/>
        <v>0.75819851333599997</v>
      </c>
      <c r="AJ257" s="34">
        <f t="shared" ca="1" si="34"/>
        <v>0.575867768595</v>
      </c>
      <c r="AK257" s="34">
        <f t="shared" ca="1" si="34"/>
        <v>0.72969696969700004</v>
      </c>
      <c r="AL257" s="34">
        <f t="shared" ca="1" si="34"/>
        <v>0.63654538184700005</v>
      </c>
      <c r="AM257" s="34">
        <f t="shared" ca="1" si="34"/>
        <v>0.59351940968899997</v>
      </c>
      <c r="AN257" s="34">
        <f t="shared" ca="1" si="34"/>
        <v>0.44395604395600002</v>
      </c>
      <c r="AO257" s="34">
        <f t="shared" ca="1" si="34"/>
        <v>0.38685015290500002</v>
      </c>
      <c r="AP257" s="34">
        <f t="shared" ca="1" si="34"/>
        <v>0.53896961690900003</v>
      </c>
      <c r="AQ257" s="34">
        <f t="shared" ca="1" si="34"/>
        <v>0.58411214953299995</v>
      </c>
      <c r="AR257" s="34">
        <f t="shared" ca="1" si="34"/>
        <v>0.54572713643199999</v>
      </c>
      <c r="AS257" s="34">
        <f t="shared" ca="1" si="34"/>
        <v>0.39160493827199999</v>
      </c>
      <c r="AT257" s="34">
        <f t="shared" ca="1" si="34"/>
        <v>0.62797619047599995</v>
      </c>
      <c r="AU257" s="34">
        <f t="shared" ca="1" si="34"/>
        <v>0.65182987141399995</v>
      </c>
      <c r="AV257" s="34">
        <f t="shared" ca="1" si="34"/>
        <v>0.76987870619900001</v>
      </c>
      <c r="AW257" s="26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</row>
    <row r="258" spans="1:64" ht="15.75" x14ac:dyDescent="0.25">
      <c r="A258" s="34" t="s">
        <v>5460</v>
      </c>
      <c r="B258" s="56">
        <v>930</v>
      </c>
      <c r="C258" s="56">
        <v>946</v>
      </c>
      <c r="D258" s="56">
        <v>968</v>
      </c>
      <c r="E258" s="56">
        <v>706</v>
      </c>
      <c r="F258" s="69">
        <v>947</v>
      </c>
      <c r="G258" s="56">
        <v>951</v>
      </c>
      <c r="H258" s="56">
        <v>1183</v>
      </c>
      <c r="I258" s="56">
        <v>1117</v>
      </c>
      <c r="J258" s="56">
        <v>847</v>
      </c>
      <c r="K258" s="56">
        <v>991</v>
      </c>
      <c r="L258" s="56">
        <v>1599</v>
      </c>
      <c r="M258" s="56">
        <v>873</v>
      </c>
      <c r="N258" s="56">
        <v>1047</v>
      </c>
      <c r="O258" s="56">
        <v>1235</v>
      </c>
      <c r="P258" s="26"/>
      <c r="Q258" s="8" t="s">
        <v>5226</v>
      </c>
      <c r="R258" s="8" t="s">
        <v>5060</v>
      </c>
      <c r="S258" s="35">
        <v>0.55451127819500001</v>
      </c>
      <c r="T258" s="35">
        <v>0.437571592211</v>
      </c>
      <c r="U258" s="35">
        <v>0.72958500669299997</v>
      </c>
      <c r="V258" s="35">
        <v>0.625577812018</v>
      </c>
      <c r="W258" s="35">
        <v>0.54095826893400001</v>
      </c>
      <c r="X258" s="35">
        <v>0.35174953959499999</v>
      </c>
      <c r="Y258" s="35">
        <v>0.47098214285700002</v>
      </c>
      <c r="Z258" s="35">
        <v>0.61350293542099998</v>
      </c>
      <c r="AA258" s="35">
        <v>0.70963704630799995</v>
      </c>
      <c r="AB258" s="35">
        <v>0.56302521008399997</v>
      </c>
      <c r="AC258" s="35">
        <v>0.43431635388700002</v>
      </c>
      <c r="AD258" s="35">
        <v>0.496878901373</v>
      </c>
      <c r="AE258" s="35">
        <v>0.57613636363599996</v>
      </c>
      <c r="AF258" s="35">
        <v>0.70953436807100001</v>
      </c>
      <c r="AH258" s="34" t="s">
        <v>5460</v>
      </c>
      <c r="AI258" s="34">
        <f t="shared" ca="1" si="34"/>
        <v>0.76774193548400005</v>
      </c>
      <c r="AJ258" s="34">
        <f t="shared" ca="1" si="34"/>
        <v>0.74841437632100005</v>
      </c>
      <c r="AK258" s="34">
        <f t="shared" ca="1" si="34"/>
        <v>0.82954545454499995</v>
      </c>
      <c r="AL258" s="34">
        <f t="shared" ca="1" si="34"/>
        <v>0.71671388102</v>
      </c>
      <c r="AM258" s="34">
        <f t="shared" ca="1" si="34"/>
        <v>0.71277719113000004</v>
      </c>
      <c r="AN258" s="34">
        <f t="shared" ca="1" si="34"/>
        <v>0.56151419558399995</v>
      </c>
      <c r="AO258" s="34">
        <f t="shared" ca="1" si="34"/>
        <v>0.68808114962</v>
      </c>
      <c r="AP258" s="34">
        <f t="shared" ca="1" si="34"/>
        <v>0.82900626678599998</v>
      </c>
      <c r="AQ258" s="34">
        <f t="shared" ca="1" si="34"/>
        <v>0.86894923258599999</v>
      </c>
      <c r="AR258" s="34">
        <f t="shared" ca="1" si="34"/>
        <v>0.78304742684200002</v>
      </c>
      <c r="AS258" s="34">
        <f t="shared" ca="1" si="34"/>
        <v>0.662288930582</v>
      </c>
      <c r="AT258" s="34">
        <f t="shared" ca="1" si="34"/>
        <v>0.63688430698700005</v>
      </c>
      <c r="AU258" s="34">
        <f t="shared" ca="1" si="34"/>
        <v>0.65998089780299996</v>
      </c>
      <c r="AV258" s="34">
        <f t="shared" ca="1" si="34"/>
        <v>0.71659919028300001</v>
      </c>
      <c r="AW258" s="26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</row>
    <row r="259" spans="1:64" ht="15.75" x14ac:dyDescent="0.25">
      <c r="A259" s="34" t="s">
        <v>5461</v>
      </c>
      <c r="B259" s="56">
        <v>1486</v>
      </c>
      <c r="C259" s="56">
        <v>1794</v>
      </c>
      <c r="D259" s="56">
        <v>2024</v>
      </c>
      <c r="E259" s="56">
        <v>1699</v>
      </c>
      <c r="F259" s="69">
        <v>1963</v>
      </c>
      <c r="G259" s="56">
        <v>2155</v>
      </c>
      <c r="H259" s="56">
        <v>2810</v>
      </c>
      <c r="I259" s="56">
        <v>2313</v>
      </c>
      <c r="J259" s="56">
        <v>2725</v>
      </c>
      <c r="K259" s="56">
        <v>1893</v>
      </c>
      <c r="L259" s="56">
        <v>2689</v>
      </c>
      <c r="M259" s="56">
        <v>2184</v>
      </c>
      <c r="N259" s="56">
        <v>2814</v>
      </c>
      <c r="O259" s="56">
        <v>1992</v>
      </c>
      <c r="P259" s="26"/>
      <c r="Q259" s="8" t="s">
        <v>5226</v>
      </c>
      <c r="R259" s="8" t="s">
        <v>4973</v>
      </c>
      <c r="S259" s="35">
        <v>0</v>
      </c>
      <c r="T259" s="35">
        <v>0</v>
      </c>
      <c r="U259" s="35">
        <v>0</v>
      </c>
      <c r="V259" s="35">
        <v>0</v>
      </c>
      <c r="W259" s="35">
        <v>0</v>
      </c>
      <c r="X259" s="35">
        <v>0</v>
      </c>
      <c r="Y259" s="35">
        <v>0</v>
      </c>
      <c r="Z259" s="35">
        <v>0</v>
      </c>
      <c r="AA259" s="35">
        <v>0</v>
      </c>
      <c r="AB259" s="35">
        <v>0</v>
      </c>
      <c r="AC259" s="35">
        <v>0</v>
      </c>
      <c r="AD259" s="35">
        <v>0</v>
      </c>
      <c r="AE259" s="35">
        <v>0</v>
      </c>
      <c r="AF259" s="35">
        <v>0</v>
      </c>
      <c r="AH259" s="34" t="s">
        <v>5461</v>
      </c>
      <c r="AI259" s="34">
        <f t="shared" ca="1" si="34"/>
        <v>0.67160161507399996</v>
      </c>
      <c r="AJ259" s="34">
        <f t="shared" ca="1" si="34"/>
        <v>0.45986622073599998</v>
      </c>
      <c r="AK259" s="34">
        <f t="shared" ca="1" si="34"/>
        <v>0.73320158102800004</v>
      </c>
      <c r="AL259" s="34">
        <f t="shared" ca="1" si="34"/>
        <v>0.63154796939400004</v>
      </c>
      <c r="AM259" s="34">
        <f t="shared" ca="1" si="34"/>
        <v>0.665308201732</v>
      </c>
      <c r="AN259" s="34">
        <f t="shared" ca="1" si="34"/>
        <v>0.53596287703000001</v>
      </c>
      <c r="AO259" s="34">
        <f t="shared" ca="1" si="34"/>
        <v>0.26725978647699999</v>
      </c>
      <c r="AP259" s="34">
        <f t="shared" ca="1" si="34"/>
        <v>0.31301340250800003</v>
      </c>
      <c r="AQ259" s="34">
        <f t="shared" ca="1" si="34"/>
        <v>0.40183486238499999</v>
      </c>
      <c r="AR259" s="34">
        <f t="shared" ca="1" si="34"/>
        <v>0.34072900158500002</v>
      </c>
      <c r="AS259" s="34">
        <f t="shared" ca="1" si="34"/>
        <v>0.232428412049</v>
      </c>
      <c r="AT259" s="34">
        <f t="shared" ca="1" si="34"/>
        <v>0.53159340659300003</v>
      </c>
      <c r="AU259" s="34">
        <f t="shared" ca="1" si="34"/>
        <v>0.57889125799600005</v>
      </c>
      <c r="AV259" s="34">
        <f t="shared" ca="1" si="34"/>
        <v>0.72791164658600005</v>
      </c>
      <c r="AW259" s="26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</row>
    <row r="260" spans="1:64" ht="16.5" thickBot="1" x14ac:dyDescent="0.3">
      <c r="A260" s="34" t="s">
        <v>5462</v>
      </c>
      <c r="B260" s="56">
        <v>2293</v>
      </c>
      <c r="C260" s="56">
        <v>4466</v>
      </c>
      <c r="D260" s="56">
        <v>3984</v>
      </c>
      <c r="E260" s="56">
        <v>2664</v>
      </c>
      <c r="F260" s="69">
        <v>3625</v>
      </c>
      <c r="G260" s="56">
        <v>3267</v>
      </c>
      <c r="H260" s="56">
        <v>4622</v>
      </c>
      <c r="I260" s="56">
        <v>4464</v>
      </c>
      <c r="J260" s="56">
        <v>3726</v>
      </c>
      <c r="K260" s="56">
        <v>4220</v>
      </c>
      <c r="L260" s="56">
        <v>5641</v>
      </c>
      <c r="M260" s="56">
        <v>3867</v>
      </c>
      <c r="N260" s="56">
        <v>4321</v>
      </c>
      <c r="O260" s="56">
        <v>3589</v>
      </c>
      <c r="P260" s="26"/>
      <c r="Q260" s="40" t="s">
        <v>5226</v>
      </c>
      <c r="R260" s="40" t="s">
        <v>52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  <c r="Z260" s="41">
        <v>0</v>
      </c>
      <c r="AA260" s="41">
        <v>0</v>
      </c>
      <c r="AB260" s="41">
        <v>0</v>
      </c>
      <c r="AC260" s="41">
        <v>0</v>
      </c>
      <c r="AD260" s="41">
        <v>0</v>
      </c>
      <c r="AE260" s="41">
        <v>0</v>
      </c>
      <c r="AF260" s="41">
        <v>0</v>
      </c>
      <c r="AH260" s="34" t="s">
        <v>5462</v>
      </c>
      <c r="AI260" s="34">
        <f t="shared" ca="1" si="34"/>
        <v>0.78368948975099995</v>
      </c>
      <c r="AJ260" s="34">
        <f t="shared" ca="1" si="34"/>
        <v>0.535602328706</v>
      </c>
      <c r="AK260" s="34">
        <f t="shared" ca="1" si="34"/>
        <v>0.68047188754999999</v>
      </c>
      <c r="AL260" s="34">
        <f t="shared" ca="1" si="34"/>
        <v>0.64489489489499996</v>
      </c>
      <c r="AM260" s="34">
        <f t="shared" ca="1" si="34"/>
        <v>0.69655172413800004</v>
      </c>
      <c r="AN260" s="34">
        <f t="shared" ca="1" si="34"/>
        <v>0.54178145087200003</v>
      </c>
      <c r="AO260" s="34">
        <f t="shared" ca="1" si="34"/>
        <v>0.35028126352200001</v>
      </c>
      <c r="AP260" s="34">
        <f t="shared" ca="1" si="34"/>
        <v>0.45855734767</v>
      </c>
      <c r="AQ260" s="34">
        <f t="shared" ca="1" si="34"/>
        <v>0.52522812667700003</v>
      </c>
      <c r="AR260" s="34">
        <f t="shared" ca="1" si="34"/>
        <v>0.49739336492899999</v>
      </c>
      <c r="AS260" s="34">
        <f t="shared" ca="1" si="34"/>
        <v>0.37209714589600001</v>
      </c>
      <c r="AT260" s="34">
        <f t="shared" ca="1" si="34"/>
        <v>0.58650116369299998</v>
      </c>
      <c r="AU260" s="34">
        <f t="shared" ca="1" si="34"/>
        <v>0.635269613515</v>
      </c>
      <c r="AV260" s="34">
        <f t="shared" ca="1" si="34"/>
        <v>0.74561159097200003</v>
      </c>
      <c r="AW260" s="26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</row>
    <row r="261" spans="1:64" ht="15.75" x14ac:dyDescent="0.25">
      <c r="A261" s="34" t="s">
        <v>5463</v>
      </c>
      <c r="B261" s="56">
        <v>4972</v>
      </c>
      <c r="C261" s="56">
        <v>7369</v>
      </c>
      <c r="D261" s="56">
        <v>7073</v>
      </c>
      <c r="E261" s="56">
        <v>4504</v>
      </c>
      <c r="F261" s="69">
        <v>6849</v>
      </c>
      <c r="G261" s="56">
        <v>5124</v>
      </c>
      <c r="H261" s="56">
        <v>8002</v>
      </c>
      <c r="I261" s="56">
        <v>7026</v>
      </c>
      <c r="J261" s="56">
        <v>6979</v>
      </c>
      <c r="K261" s="56">
        <v>6483</v>
      </c>
      <c r="L261" s="56">
        <v>9087</v>
      </c>
      <c r="M261" s="56">
        <v>6291</v>
      </c>
      <c r="N261" s="56">
        <v>6195</v>
      </c>
      <c r="O261" s="56">
        <v>6498</v>
      </c>
      <c r="P261" s="26"/>
      <c r="Q261" s="8" t="s">
        <v>5228</v>
      </c>
      <c r="R261" s="8" t="s">
        <v>5054</v>
      </c>
      <c r="S261" s="35">
        <v>0.387267904509</v>
      </c>
      <c r="T261" s="35">
        <v>0.71217712177100001</v>
      </c>
      <c r="U261" s="35">
        <v>0.22813688212899999</v>
      </c>
      <c r="V261" s="35">
        <v>0.314285714286</v>
      </c>
      <c r="W261" s="35">
        <v>0.31282051282099999</v>
      </c>
      <c r="X261" s="35">
        <v>0.54624277456600001</v>
      </c>
      <c r="Y261" s="35">
        <v>0.84738372093000003</v>
      </c>
      <c r="Z261" s="35">
        <v>0.81404958677700001</v>
      </c>
      <c r="AA261" s="35">
        <v>0.78279266572600004</v>
      </c>
      <c r="AB261" s="35">
        <v>0.79036144578300005</v>
      </c>
      <c r="AC261" s="35">
        <v>0.88259109311700001</v>
      </c>
      <c r="AD261" s="35">
        <v>0.49012345679000002</v>
      </c>
      <c r="AE261" s="35">
        <v>0.31519699812399998</v>
      </c>
      <c r="AF261" s="35">
        <v>0.24926686216999999</v>
      </c>
      <c r="AH261" s="34" t="s">
        <v>5463</v>
      </c>
      <c r="AI261" s="34">
        <f t="shared" ca="1" si="34"/>
        <v>0.80510860820600005</v>
      </c>
      <c r="AJ261" s="34">
        <f t="shared" ca="1" si="34"/>
        <v>0.71339394761800001</v>
      </c>
      <c r="AK261" s="34">
        <f t="shared" ca="1" si="34"/>
        <v>0.74381450586700004</v>
      </c>
      <c r="AL261" s="34">
        <f t="shared" ca="1" si="34"/>
        <v>0.69671403197199999</v>
      </c>
      <c r="AM261" s="34">
        <f t="shared" ca="1" si="34"/>
        <v>0.36384873704199999</v>
      </c>
      <c r="AN261" s="34">
        <f t="shared" ca="1" si="34"/>
        <v>0.224043715847</v>
      </c>
      <c r="AO261" s="34">
        <f t="shared" ca="1" si="34"/>
        <v>0.60897275681100005</v>
      </c>
      <c r="AP261" s="34">
        <f t="shared" ca="1" si="34"/>
        <v>0.782806717905</v>
      </c>
      <c r="AQ261" s="34">
        <f t="shared" ca="1" si="34"/>
        <v>0.81831207909399994</v>
      </c>
      <c r="AR261" s="34">
        <f t="shared" ca="1" si="34"/>
        <v>0.73438223044899997</v>
      </c>
      <c r="AS261" s="34">
        <f t="shared" ca="1" si="34"/>
        <v>0.57543743809799996</v>
      </c>
      <c r="AT261" s="34">
        <f t="shared" ca="1" si="34"/>
        <v>0.67779367350200004</v>
      </c>
      <c r="AU261" s="34">
        <f t="shared" ca="1" si="34"/>
        <v>0.70137207425299997</v>
      </c>
      <c r="AV261" s="34">
        <f t="shared" ca="1" si="34"/>
        <v>0.76731301939100005</v>
      </c>
      <c r="AW261" s="26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</row>
    <row r="262" spans="1:64" ht="15.75" x14ac:dyDescent="0.25">
      <c r="A262" s="34" t="s">
        <v>5464</v>
      </c>
      <c r="B262" s="56">
        <v>5056</v>
      </c>
      <c r="C262" s="56">
        <v>6631</v>
      </c>
      <c r="D262" s="56">
        <v>8152</v>
      </c>
      <c r="E262" s="56">
        <v>4743</v>
      </c>
      <c r="F262" s="69">
        <v>7035</v>
      </c>
      <c r="G262" s="56">
        <v>5033</v>
      </c>
      <c r="H262" s="56">
        <v>8145</v>
      </c>
      <c r="I262" s="56">
        <v>7276</v>
      </c>
      <c r="J262" s="56">
        <v>6904</v>
      </c>
      <c r="K262" s="56">
        <v>6188</v>
      </c>
      <c r="L262" s="56">
        <v>8358</v>
      </c>
      <c r="M262" s="56">
        <v>7218</v>
      </c>
      <c r="N262" s="56">
        <v>7717</v>
      </c>
      <c r="O262" s="56">
        <v>6879</v>
      </c>
      <c r="P262" s="26"/>
      <c r="Q262" s="8" t="s">
        <v>5228</v>
      </c>
      <c r="R262" s="8" t="s">
        <v>5056</v>
      </c>
      <c r="S262" s="35">
        <v>0</v>
      </c>
      <c r="T262" s="35">
        <v>0</v>
      </c>
      <c r="U262" s="35">
        <v>0</v>
      </c>
      <c r="V262" s="35">
        <v>0</v>
      </c>
      <c r="W262" s="35">
        <v>1.7094017094E-3</v>
      </c>
      <c r="X262" s="35">
        <v>0</v>
      </c>
      <c r="Y262" s="35">
        <v>0</v>
      </c>
      <c r="Z262" s="35">
        <v>0</v>
      </c>
      <c r="AA262" s="35">
        <v>1.4104372355399999E-3</v>
      </c>
      <c r="AB262" s="35">
        <v>0</v>
      </c>
      <c r="AC262" s="35">
        <v>0</v>
      </c>
      <c r="AD262" s="35">
        <v>1.2345679012299999E-3</v>
      </c>
      <c r="AE262" s="35">
        <v>1.87617260788E-3</v>
      </c>
      <c r="AF262" s="35">
        <v>0</v>
      </c>
      <c r="AH262" s="34" t="s">
        <v>5464</v>
      </c>
      <c r="AI262" s="34">
        <f t="shared" ca="1" si="34"/>
        <v>0.76166930379700004</v>
      </c>
      <c r="AJ262" s="34">
        <f t="shared" ca="1" si="34"/>
        <v>0.83124717237199997</v>
      </c>
      <c r="AK262" s="34">
        <f t="shared" ca="1" si="34"/>
        <v>0.79023552502500005</v>
      </c>
      <c r="AL262" s="34">
        <f t="shared" ca="1" si="34"/>
        <v>0.76344086021500002</v>
      </c>
      <c r="AM262" s="34">
        <f t="shared" ca="1" si="34"/>
        <v>0.38720682302800002</v>
      </c>
      <c r="AN262" s="34">
        <f t="shared" ca="1" si="34"/>
        <v>0.240611961057</v>
      </c>
      <c r="AO262" s="34">
        <f t="shared" ca="1" si="34"/>
        <v>0.79165131982799997</v>
      </c>
      <c r="AP262" s="34">
        <f t="shared" ca="1" si="34"/>
        <v>0.87726772952200005</v>
      </c>
      <c r="AQ262" s="34">
        <f t="shared" ca="1" si="34"/>
        <v>0.90903823870199996</v>
      </c>
      <c r="AR262" s="34">
        <f t="shared" ca="1" si="34"/>
        <v>0.82821590174500004</v>
      </c>
      <c r="AS262" s="34">
        <f t="shared" ca="1" si="34"/>
        <v>0.69609954534600005</v>
      </c>
      <c r="AT262" s="34">
        <f t="shared" ca="1" si="34"/>
        <v>0.68509282349699996</v>
      </c>
      <c r="AU262" s="34">
        <f t="shared" ca="1" si="34"/>
        <v>0.67850200855300002</v>
      </c>
      <c r="AV262" s="34">
        <f t="shared" ca="1" si="34"/>
        <v>0.73426370111899997</v>
      </c>
      <c r="AW262" s="26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</row>
    <row r="263" spans="1:64" ht="15.75" x14ac:dyDescent="0.25">
      <c r="A263" s="34" t="s">
        <v>5465</v>
      </c>
      <c r="B263" s="56">
        <v>2576</v>
      </c>
      <c r="C263" s="56">
        <v>3986</v>
      </c>
      <c r="D263" s="56">
        <v>3902</v>
      </c>
      <c r="E263" s="56">
        <v>2633</v>
      </c>
      <c r="F263" s="69">
        <v>3879</v>
      </c>
      <c r="G263" s="56">
        <v>3375</v>
      </c>
      <c r="H263" s="56">
        <v>4840</v>
      </c>
      <c r="I263" s="56">
        <v>4302</v>
      </c>
      <c r="J263" s="56">
        <v>3444</v>
      </c>
      <c r="K263" s="56">
        <v>3665</v>
      </c>
      <c r="L263" s="56">
        <v>5077</v>
      </c>
      <c r="M263" s="56">
        <v>3815</v>
      </c>
      <c r="N263" s="56">
        <v>3644</v>
      </c>
      <c r="O263" s="56">
        <v>4099</v>
      </c>
      <c r="P263" s="26"/>
      <c r="Q263" s="8" t="s">
        <v>5228</v>
      </c>
      <c r="R263" s="8" t="s">
        <v>5058</v>
      </c>
      <c r="S263" s="35">
        <v>0</v>
      </c>
      <c r="T263" s="35">
        <v>0</v>
      </c>
      <c r="U263" s="35">
        <v>0</v>
      </c>
      <c r="V263" s="35">
        <v>0</v>
      </c>
      <c r="W263" s="35">
        <v>1.7094017094E-3</v>
      </c>
      <c r="X263" s="35">
        <v>0</v>
      </c>
      <c r="Y263" s="35">
        <v>0</v>
      </c>
      <c r="Z263" s="35">
        <v>1.3774104683200001E-3</v>
      </c>
      <c r="AA263" s="35">
        <v>0</v>
      </c>
      <c r="AB263" s="35">
        <v>0</v>
      </c>
      <c r="AC263" s="35">
        <v>2.6990553306300001E-3</v>
      </c>
      <c r="AD263" s="35">
        <v>0</v>
      </c>
      <c r="AE263" s="35">
        <v>1.87617260788E-3</v>
      </c>
      <c r="AF263" s="35">
        <v>0</v>
      </c>
      <c r="AH263" s="34" t="s">
        <v>5465</v>
      </c>
      <c r="AI263" s="34">
        <f t="shared" ca="1" si="34"/>
        <v>0.84161490683200002</v>
      </c>
      <c r="AJ263" s="34">
        <f t="shared" ca="1" si="34"/>
        <v>0.64124435524300005</v>
      </c>
      <c r="AK263" s="34">
        <f t="shared" ca="1" si="34"/>
        <v>0.84520758585300004</v>
      </c>
      <c r="AL263" s="34">
        <f t="shared" ca="1" si="34"/>
        <v>0.78313710596300001</v>
      </c>
      <c r="AM263" s="34">
        <f t="shared" ca="1" si="34"/>
        <v>0.61974735756599997</v>
      </c>
      <c r="AN263" s="34">
        <f t="shared" ca="1" si="34"/>
        <v>0.42518518518499998</v>
      </c>
      <c r="AO263" s="34">
        <f t="shared" ca="1" si="34"/>
        <v>0.48347107437999998</v>
      </c>
      <c r="AP263" s="34">
        <f t="shared" ca="1" si="34"/>
        <v>0.58554160855399995</v>
      </c>
      <c r="AQ263" s="34">
        <f t="shared" ca="1" si="34"/>
        <v>0.65156794425099995</v>
      </c>
      <c r="AR263" s="34">
        <f t="shared" ca="1" si="34"/>
        <v>0.56862210095499999</v>
      </c>
      <c r="AS263" s="34">
        <f t="shared" ca="1" si="34"/>
        <v>0.42603899940899997</v>
      </c>
      <c r="AT263" s="34">
        <f t="shared" ca="1" si="34"/>
        <v>0.72555701179599996</v>
      </c>
      <c r="AU263" s="34">
        <f t="shared" ca="1" si="34"/>
        <v>0.779363336992</v>
      </c>
      <c r="AV263" s="34">
        <f t="shared" ca="1" si="34"/>
        <v>0.80775798975400004</v>
      </c>
      <c r="AW263" s="26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</row>
    <row r="264" spans="1:64" ht="15.75" x14ac:dyDescent="0.25">
      <c r="A264" s="34" t="s">
        <v>5466</v>
      </c>
      <c r="B264" s="56">
        <v>6152</v>
      </c>
      <c r="C264" s="56">
        <v>8490</v>
      </c>
      <c r="D264" s="56">
        <v>8603</v>
      </c>
      <c r="E264" s="56">
        <v>6405</v>
      </c>
      <c r="F264" s="69">
        <v>8045</v>
      </c>
      <c r="G264" s="56">
        <v>6457</v>
      </c>
      <c r="H264" s="56">
        <v>9819</v>
      </c>
      <c r="I264" s="56">
        <v>8889</v>
      </c>
      <c r="J264" s="56">
        <v>8356</v>
      </c>
      <c r="K264" s="56">
        <v>8340</v>
      </c>
      <c r="L264" s="56">
        <v>11748</v>
      </c>
      <c r="M264" s="56">
        <v>7876</v>
      </c>
      <c r="N264" s="56">
        <v>8139</v>
      </c>
      <c r="O264" s="56">
        <v>9078</v>
      </c>
      <c r="P264" s="26"/>
      <c r="Q264" s="8" t="s">
        <v>5228</v>
      </c>
      <c r="R264" s="8" t="s">
        <v>5060</v>
      </c>
      <c r="S264" s="35">
        <v>0.61273209549100005</v>
      </c>
      <c r="T264" s="35">
        <v>0.28782287822899999</v>
      </c>
      <c r="U264" s="35">
        <v>0.77186311787100004</v>
      </c>
      <c r="V264" s="35">
        <v>0.68571428571399995</v>
      </c>
      <c r="W264" s="35">
        <v>0.68376068376099997</v>
      </c>
      <c r="X264" s="35">
        <v>0.45375722543399999</v>
      </c>
      <c r="Y264" s="35">
        <v>0.15261627907</v>
      </c>
      <c r="Z264" s="35">
        <v>0.18457300275499999</v>
      </c>
      <c r="AA264" s="35">
        <v>0.21579689703800001</v>
      </c>
      <c r="AB264" s="35">
        <v>0.20963855421700001</v>
      </c>
      <c r="AC264" s="35">
        <v>0.114709851552</v>
      </c>
      <c r="AD264" s="35">
        <v>0.50864197530900002</v>
      </c>
      <c r="AE264" s="35">
        <v>0.68105065665999998</v>
      </c>
      <c r="AF264" s="35">
        <v>0.75073313782999995</v>
      </c>
      <c r="AH264" s="34" t="s">
        <v>5466</v>
      </c>
      <c r="AI264" s="34">
        <f t="shared" ca="1" si="34"/>
        <v>0.78039661898599999</v>
      </c>
      <c r="AJ264" s="34">
        <f t="shared" ca="1" si="34"/>
        <v>0.60235571260300003</v>
      </c>
      <c r="AK264" s="34">
        <f t="shared" ca="1" si="34"/>
        <v>0.68987562478200004</v>
      </c>
      <c r="AL264" s="34">
        <f t="shared" ca="1" si="34"/>
        <v>0.65729898516800001</v>
      </c>
      <c r="AM264" s="34">
        <f t="shared" ca="1" si="34"/>
        <v>0.306277190802</v>
      </c>
      <c r="AN264" s="34">
        <f t="shared" ca="1" si="34"/>
        <v>0.16044602756699999</v>
      </c>
      <c r="AO264" s="34">
        <f t="shared" ca="1" si="34"/>
        <v>0.490172115287</v>
      </c>
      <c r="AP264" s="34">
        <f t="shared" ca="1" si="34"/>
        <v>0.61435482056500001</v>
      </c>
      <c r="AQ264" s="34">
        <f t="shared" ca="1" si="34"/>
        <v>0.68453805648599997</v>
      </c>
      <c r="AR264" s="34">
        <f t="shared" ca="1" si="34"/>
        <v>0.66247002398099997</v>
      </c>
      <c r="AS264" s="34">
        <f t="shared" ca="1" si="34"/>
        <v>0.51668369084099997</v>
      </c>
      <c r="AT264" s="34">
        <f t="shared" ca="1" si="34"/>
        <v>0.65083798882699995</v>
      </c>
      <c r="AU264" s="34">
        <f t="shared" ca="1" si="34"/>
        <v>0.68767661874899999</v>
      </c>
      <c r="AV264" s="34">
        <f t="shared" ca="1" si="34"/>
        <v>0.74410663141699995</v>
      </c>
      <c r="AW264" s="26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</row>
    <row r="265" spans="1:64" ht="15.7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 s="26"/>
      <c r="Q265" s="8" t="s">
        <v>5228</v>
      </c>
      <c r="R265" s="8" t="s">
        <v>4973</v>
      </c>
      <c r="S265" s="35">
        <v>0</v>
      </c>
      <c r="T265" s="35">
        <v>0</v>
      </c>
      <c r="U265" s="35">
        <v>0</v>
      </c>
      <c r="V265" s="35">
        <v>0</v>
      </c>
      <c r="W265" s="35">
        <v>0</v>
      </c>
      <c r="X265" s="35">
        <v>0</v>
      </c>
      <c r="Y265" s="35">
        <v>0</v>
      </c>
      <c r="Z265" s="35">
        <v>0</v>
      </c>
      <c r="AA265" s="35">
        <v>0</v>
      </c>
      <c r="AB265" s="35">
        <v>0</v>
      </c>
      <c r="AC265" s="35">
        <v>0</v>
      </c>
      <c r="AD265" s="35">
        <v>0</v>
      </c>
      <c r="AE265" s="35">
        <v>0</v>
      </c>
      <c r="AF265" s="35">
        <v>0</v>
      </c>
      <c r="AH265" s="36"/>
      <c r="AI265" s="34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26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</row>
    <row r="266" spans="1:64" ht="16.5" thickBot="1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 s="26"/>
      <c r="Q266" s="40" t="s">
        <v>5228</v>
      </c>
      <c r="R266" s="40" t="s">
        <v>52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  <c r="Z266" s="41">
        <v>0</v>
      </c>
      <c r="AA266" s="41">
        <v>0</v>
      </c>
      <c r="AB266" s="41">
        <v>0</v>
      </c>
      <c r="AC266" s="41">
        <v>0</v>
      </c>
      <c r="AD266" s="41">
        <v>0</v>
      </c>
      <c r="AE266" s="41">
        <v>0</v>
      </c>
      <c r="AF266" s="41">
        <v>0</v>
      </c>
      <c r="AH266" s="36"/>
      <c r="AI266" s="34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2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</row>
    <row r="267" spans="1:64" ht="15.7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 s="26"/>
      <c r="Q267" s="8" t="s">
        <v>5230</v>
      </c>
      <c r="R267" s="8" t="s">
        <v>5054</v>
      </c>
      <c r="S267" s="35">
        <v>0.43461781427700003</v>
      </c>
      <c r="T267" s="35">
        <v>0.652274035694</v>
      </c>
      <c r="U267" s="35">
        <v>0.39214334941399998</v>
      </c>
      <c r="V267" s="35">
        <v>0.45933734939800003</v>
      </c>
      <c r="W267" s="35">
        <v>0.48021462106000001</v>
      </c>
      <c r="X267" s="35">
        <v>0.59594095941000003</v>
      </c>
      <c r="Y267" s="35">
        <v>0.77585210860800002</v>
      </c>
      <c r="Z267" s="35">
        <v>0.724489795918</v>
      </c>
      <c r="AA267" s="35">
        <v>0.66468253968299995</v>
      </c>
      <c r="AB267" s="35">
        <v>0.70340826686000002</v>
      </c>
      <c r="AC267" s="35">
        <v>0.80952380952400005</v>
      </c>
      <c r="AD267" s="35">
        <v>0.50136054421800003</v>
      </c>
      <c r="AE267" s="35">
        <v>0.38785714285700001</v>
      </c>
      <c r="AF267" s="35">
        <v>0.26427061310799999</v>
      </c>
      <c r="AH267" s="36"/>
      <c r="AI267" s="34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26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</row>
    <row r="268" spans="1:64" ht="15.7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 s="26"/>
      <c r="Q268" s="8" t="s">
        <v>5230</v>
      </c>
      <c r="R268" s="8" t="s">
        <v>5056</v>
      </c>
      <c r="S268" s="35">
        <v>0</v>
      </c>
      <c r="T268" s="35">
        <v>0</v>
      </c>
      <c r="U268" s="35">
        <v>0</v>
      </c>
      <c r="V268" s="35">
        <v>0</v>
      </c>
      <c r="W268" s="35">
        <v>0</v>
      </c>
      <c r="X268" s="35">
        <v>0</v>
      </c>
      <c r="Y268" s="35">
        <v>0</v>
      </c>
      <c r="Z268" s="35">
        <v>0</v>
      </c>
      <c r="AA268" s="35">
        <v>6.6137566137600004E-4</v>
      </c>
      <c r="AB268" s="35">
        <v>7.2516316171099997E-4</v>
      </c>
      <c r="AC268" s="35">
        <v>0</v>
      </c>
      <c r="AD268" s="35">
        <v>0</v>
      </c>
      <c r="AE268" s="35">
        <v>0</v>
      </c>
      <c r="AF268" s="35">
        <v>0</v>
      </c>
      <c r="AH268" s="36"/>
      <c r="AI268" s="34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26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</row>
    <row r="269" spans="1:64" ht="15.7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 s="26"/>
      <c r="Q269" s="8" t="s">
        <v>5230</v>
      </c>
      <c r="R269" s="8" t="s">
        <v>5058</v>
      </c>
      <c r="S269" s="35">
        <v>0</v>
      </c>
      <c r="T269" s="35">
        <v>0</v>
      </c>
      <c r="U269" s="35">
        <v>0</v>
      </c>
      <c r="V269" s="35">
        <v>0</v>
      </c>
      <c r="W269" s="35">
        <v>6.7069081153600001E-4</v>
      </c>
      <c r="X269" s="35">
        <v>0</v>
      </c>
      <c r="Y269" s="35">
        <v>0</v>
      </c>
      <c r="Z269" s="35">
        <v>5.1020408163300005E-4</v>
      </c>
      <c r="AA269" s="35">
        <v>0</v>
      </c>
      <c r="AB269" s="35">
        <v>7.2516316171099997E-4</v>
      </c>
      <c r="AC269" s="35">
        <v>5.7372346529000005E-4</v>
      </c>
      <c r="AD269" s="35">
        <v>6.80272108844E-4</v>
      </c>
      <c r="AE269" s="35">
        <v>0</v>
      </c>
      <c r="AF269" s="35">
        <v>0</v>
      </c>
      <c r="AH269" s="36"/>
      <c r="AI269" s="34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26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</row>
    <row r="270" spans="1:64" ht="15.7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 s="26"/>
      <c r="Q270" s="8" t="s">
        <v>5230</v>
      </c>
      <c r="R270" s="8" t="s">
        <v>5060</v>
      </c>
      <c r="S270" s="35">
        <v>0.56538218572300003</v>
      </c>
      <c r="T270" s="35">
        <v>0.347725964306</v>
      </c>
      <c r="U270" s="35">
        <v>0.60785665058600002</v>
      </c>
      <c r="V270" s="35">
        <v>0.54066265060200003</v>
      </c>
      <c r="W270" s="35">
        <v>0.51911468812899997</v>
      </c>
      <c r="X270" s="35">
        <v>0.40405904058999997</v>
      </c>
      <c r="Y270" s="35">
        <v>0.224147891392</v>
      </c>
      <c r="Z270" s="35">
        <v>0.27500000000000002</v>
      </c>
      <c r="AA270" s="35">
        <v>0.334656084656</v>
      </c>
      <c r="AB270" s="35">
        <v>0.29514140681700002</v>
      </c>
      <c r="AC270" s="35">
        <v>0.189902467011</v>
      </c>
      <c r="AD270" s="35">
        <v>0.49795918367300002</v>
      </c>
      <c r="AE270" s="35">
        <v>0.61214285714299999</v>
      </c>
      <c r="AF270" s="35">
        <v>0.73572938689199996</v>
      </c>
      <c r="AH270" s="36"/>
      <c r="AI270" s="34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26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</row>
    <row r="271" spans="1:64" ht="15.7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 s="26"/>
      <c r="Q271" s="8" t="s">
        <v>5230</v>
      </c>
      <c r="R271" s="8" t="s">
        <v>4973</v>
      </c>
      <c r="S271" s="35">
        <v>0</v>
      </c>
      <c r="T271" s="35">
        <v>0</v>
      </c>
      <c r="U271" s="35">
        <v>0</v>
      </c>
      <c r="V271" s="35">
        <v>0</v>
      </c>
      <c r="W271" s="35">
        <v>0</v>
      </c>
      <c r="X271" s="35">
        <v>0</v>
      </c>
      <c r="Y271" s="35">
        <v>0</v>
      </c>
      <c r="Z271" s="35">
        <v>0</v>
      </c>
      <c r="AA271" s="35">
        <v>0</v>
      </c>
      <c r="AB271" s="35">
        <v>0</v>
      </c>
      <c r="AC271" s="35">
        <v>0</v>
      </c>
      <c r="AD271" s="35">
        <v>0</v>
      </c>
      <c r="AE271" s="35">
        <v>0</v>
      </c>
      <c r="AF271" s="35">
        <v>0</v>
      </c>
      <c r="AH271" s="36"/>
      <c r="AI271" s="34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26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</row>
    <row r="272" spans="1:64" ht="16.5" thickBot="1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 s="26"/>
      <c r="Q272" s="40" t="s">
        <v>5230</v>
      </c>
      <c r="R272" s="40" t="s">
        <v>52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  <c r="Z272" s="41">
        <v>0</v>
      </c>
      <c r="AA272" s="41">
        <v>0</v>
      </c>
      <c r="AB272" s="41">
        <v>0</v>
      </c>
      <c r="AC272" s="41">
        <v>0</v>
      </c>
      <c r="AD272" s="41">
        <v>0</v>
      </c>
      <c r="AE272" s="41">
        <v>0</v>
      </c>
      <c r="AF272" s="41">
        <v>0</v>
      </c>
      <c r="AH272" s="36"/>
      <c r="AI272" s="34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26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</row>
    <row r="273" spans="1:64" ht="15.7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 s="26"/>
      <c r="Q273" s="8" t="s">
        <v>5232</v>
      </c>
      <c r="R273" s="8" t="s">
        <v>5054</v>
      </c>
      <c r="S273" s="35">
        <v>0.27333333333299997</v>
      </c>
      <c r="T273" s="35">
        <v>0.52982292637499995</v>
      </c>
      <c r="U273" s="35">
        <v>0.306192101414</v>
      </c>
      <c r="V273" s="35">
        <v>0.31865443425099998</v>
      </c>
      <c r="W273" s="35">
        <v>0.739378238342</v>
      </c>
      <c r="X273" s="35">
        <v>0.87817589576499999</v>
      </c>
      <c r="Y273" s="35">
        <v>0.63656195462499998</v>
      </c>
      <c r="Z273" s="35">
        <v>0.50713412148399994</v>
      </c>
      <c r="AA273" s="35">
        <v>0.40234532955899999</v>
      </c>
      <c r="AB273" s="35">
        <v>0.54769392033499997</v>
      </c>
      <c r="AC273" s="35">
        <v>0.68752125127499997</v>
      </c>
      <c r="AD273" s="35">
        <v>0.35005015045100002</v>
      </c>
      <c r="AE273" s="35">
        <v>0.25339858618799999</v>
      </c>
      <c r="AF273" s="35">
        <v>0.218838814454</v>
      </c>
      <c r="AH273" s="36"/>
      <c r="AI273" s="34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26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</row>
    <row r="274" spans="1:64" ht="15.7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 s="26"/>
      <c r="Q274" s="8" t="s">
        <v>5232</v>
      </c>
      <c r="R274" s="8" t="s">
        <v>5056</v>
      </c>
      <c r="S274" s="35">
        <v>1.21212121212E-3</v>
      </c>
      <c r="T274" s="35">
        <v>0</v>
      </c>
      <c r="U274" s="35">
        <v>0</v>
      </c>
      <c r="V274" s="35">
        <v>0</v>
      </c>
      <c r="W274" s="35">
        <v>0</v>
      </c>
      <c r="X274" s="35">
        <v>0</v>
      </c>
      <c r="Y274" s="35">
        <v>0</v>
      </c>
      <c r="Z274" s="35">
        <v>4.0766408479400002E-4</v>
      </c>
      <c r="AA274" s="35">
        <v>4.0436716538600002E-4</v>
      </c>
      <c r="AB274" s="35">
        <v>5.2410901467499996E-4</v>
      </c>
      <c r="AC274" s="35">
        <v>0</v>
      </c>
      <c r="AD274" s="35">
        <v>5.0150451354100004E-4</v>
      </c>
      <c r="AE274" s="35">
        <v>0</v>
      </c>
      <c r="AF274" s="35">
        <v>0</v>
      </c>
      <c r="AH274" s="36"/>
      <c r="AI274" s="34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26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</row>
    <row r="275" spans="1:64" ht="15.7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 s="26"/>
      <c r="Q275" s="8" t="s">
        <v>5232</v>
      </c>
      <c r="R275" s="8" t="s">
        <v>5058</v>
      </c>
      <c r="S275" s="35">
        <v>0</v>
      </c>
      <c r="T275" s="35">
        <v>4.65983224604E-4</v>
      </c>
      <c r="U275" s="35">
        <v>4.8756704046799999E-4</v>
      </c>
      <c r="V275" s="35">
        <v>0</v>
      </c>
      <c r="W275" s="35">
        <v>0</v>
      </c>
      <c r="X275" s="35">
        <v>0</v>
      </c>
      <c r="Y275" s="35">
        <v>4.3630017451999999E-4</v>
      </c>
      <c r="Z275" s="35">
        <v>0</v>
      </c>
      <c r="AA275" s="35">
        <v>8.0873433077200004E-4</v>
      </c>
      <c r="AB275" s="35">
        <v>5.2410901467499996E-4</v>
      </c>
      <c r="AC275" s="35">
        <v>1.02006120367E-3</v>
      </c>
      <c r="AD275" s="35">
        <v>0</v>
      </c>
      <c r="AE275" s="35">
        <v>0</v>
      </c>
      <c r="AF275" s="35">
        <v>0</v>
      </c>
      <c r="AH275" s="36"/>
      <c r="AI275" s="34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26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</row>
    <row r="276" spans="1:64" ht="15.7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 s="26"/>
      <c r="Q276" s="8" t="s">
        <v>5232</v>
      </c>
      <c r="R276" s="8" t="s">
        <v>5060</v>
      </c>
      <c r="S276" s="35">
        <v>0.72545454545499999</v>
      </c>
      <c r="T276" s="35">
        <v>0.46971109040100001</v>
      </c>
      <c r="U276" s="35">
        <v>0.69332033154600003</v>
      </c>
      <c r="V276" s="35">
        <v>0.68134556574899996</v>
      </c>
      <c r="W276" s="35">
        <v>0.260621761658</v>
      </c>
      <c r="X276" s="35">
        <v>0.12182410423499999</v>
      </c>
      <c r="Y276" s="35">
        <v>0.36300174520099998</v>
      </c>
      <c r="Z276" s="35">
        <v>0.49245821443100002</v>
      </c>
      <c r="AA276" s="35">
        <v>0.596441568945</v>
      </c>
      <c r="AB276" s="35">
        <v>0.45125786163499998</v>
      </c>
      <c r="AC276" s="35">
        <v>0.31145868752099998</v>
      </c>
      <c r="AD276" s="35">
        <v>0.64944834503500004</v>
      </c>
      <c r="AE276" s="35">
        <v>0.74660141381199996</v>
      </c>
      <c r="AF276" s="35">
        <v>0.781161185546</v>
      </c>
      <c r="AH276" s="36"/>
      <c r="AI276" s="34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2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</row>
    <row r="277" spans="1:64" ht="15.7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 s="26"/>
      <c r="Q277" s="8" t="s">
        <v>5232</v>
      </c>
      <c r="R277" s="8" t="s">
        <v>4973</v>
      </c>
      <c r="S277" s="35">
        <v>0</v>
      </c>
      <c r="T277" s="35">
        <v>0</v>
      </c>
      <c r="U277" s="35">
        <v>0</v>
      </c>
      <c r="V277" s="35">
        <v>0</v>
      </c>
      <c r="W277" s="35">
        <v>0</v>
      </c>
      <c r="X277" s="35">
        <v>0</v>
      </c>
      <c r="Y277" s="35">
        <v>0</v>
      </c>
      <c r="Z277" s="35">
        <v>0</v>
      </c>
      <c r="AA277" s="35">
        <v>0</v>
      </c>
      <c r="AB277" s="35">
        <v>0</v>
      </c>
      <c r="AC277" s="35">
        <v>0</v>
      </c>
      <c r="AD277" s="35">
        <v>0</v>
      </c>
      <c r="AE277" s="35">
        <v>0</v>
      </c>
      <c r="AF277" s="35">
        <v>0</v>
      </c>
      <c r="AH277" s="36"/>
      <c r="AI277" s="34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26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</row>
    <row r="278" spans="1:64" ht="16.5" thickBot="1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 s="26"/>
      <c r="Q278" s="40" t="s">
        <v>5232</v>
      </c>
      <c r="R278" s="40" t="s">
        <v>52</v>
      </c>
      <c r="S278" s="41">
        <v>0</v>
      </c>
      <c r="T278" s="41">
        <v>0</v>
      </c>
      <c r="U278" s="41">
        <v>0</v>
      </c>
      <c r="V278" s="41">
        <v>0</v>
      </c>
      <c r="W278" s="41">
        <v>0</v>
      </c>
      <c r="X278" s="41">
        <v>0</v>
      </c>
      <c r="Y278" s="41">
        <v>0</v>
      </c>
      <c r="Z278" s="41">
        <v>0</v>
      </c>
      <c r="AA278" s="41">
        <v>0</v>
      </c>
      <c r="AB278" s="41">
        <v>0</v>
      </c>
      <c r="AC278" s="41">
        <v>0</v>
      </c>
      <c r="AD278" s="41">
        <v>0</v>
      </c>
      <c r="AE278" s="41">
        <v>0</v>
      </c>
      <c r="AF278" s="41">
        <v>0</v>
      </c>
      <c r="AH278" s="36"/>
      <c r="AI278" s="34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26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</row>
    <row r="279" spans="1:64" ht="15.7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 s="26"/>
      <c r="Q279" s="8" t="s">
        <v>5234</v>
      </c>
      <c r="R279" s="8" t="s">
        <v>5054</v>
      </c>
      <c r="S279" s="35">
        <v>0.24460431654699999</v>
      </c>
      <c r="T279" s="35">
        <v>0.303291958985</v>
      </c>
      <c r="U279" s="35">
        <v>0.176765147722</v>
      </c>
      <c r="V279" s="35">
        <v>0.244088482075</v>
      </c>
      <c r="W279" s="35">
        <v>0.77636459989399997</v>
      </c>
      <c r="X279" s="35">
        <v>0.88738738738699996</v>
      </c>
      <c r="Y279" s="35">
        <v>0.22529274004700001</v>
      </c>
      <c r="Z279" s="35">
        <v>0.13225446428599999</v>
      </c>
      <c r="AA279" s="35">
        <v>0.101137800253</v>
      </c>
      <c r="AB279" s="35">
        <v>0.21617573639500001</v>
      </c>
      <c r="AC279" s="35">
        <v>0.35770825480599999</v>
      </c>
      <c r="AD279" s="35">
        <v>0.33965844402299999</v>
      </c>
      <c r="AE279" s="35">
        <v>0.26125073056699999</v>
      </c>
      <c r="AF279" s="35">
        <v>0.24965389939999999</v>
      </c>
      <c r="AH279" s="36"/>
      <c r="AI279" s="34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26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</row>
    <row r="280" spans="1:64" ht="15.7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 s="26"/>
      <c r="Q280" s="8" t="s">
        <v>5234</v>
      </c>
      <c r="R280" s="8" t="s">
        <v>5056</v>
      </c>
      <c r="S280" s="35">
        <v>0</v>
      </c>
      <c r="T280" s="35">
        <v>0</v>
      </c>
      <c r="U280" s="35">
        <v>0</v>
      </c>
      <c r="V280" s="35">
        <v>0</v>
      </c>
      <c r="W280" s="35">
        <v>0</v>
      </c>
      <c r="X280" s="35">
        <v>0</v>
      </c>
      <c r="Y280" s="35">
        <v>0</v>
      </c>
      <c r="Z280" s="35">
        <v>0</v>
      </c>
      <c r="AA280" s="35">
        <v>0</v>
      </c>
      <c r="AB280" s="35">
        <v>0</v>
      </c>
      <c r="AC280" s="35">
        <v>3.7693177534900001E-4</v>
      </c>
      <c r="AD280" s="35">
        <v>0</v>
      </c>
      <c r="AE280" s="35">
        <v>0</v>
      </c>
      <c r="AF280" s="35">
        <v>0</v>
      </c>
      <c r="AH280" s="36"/>
      <c r="AI280" s="34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26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</row>
    <row r="281" spans="1:64" ht="15.7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 s="26"/>
      <c r="Q281" s="8" t="s">
        <v>5234</v>
      </c>
      <c r="R281" s="8" t="s">
        <v>5058</v>
      </c>
      <c r="S281" s="35">
        <v>0</v>
      </c>
      <c r="T281" s="35">
        <v>0</v>
      </c>
      <c r="U281" s="35">
        <v>0</v>
      </c>
      <c r="V281" s="35">
        <v>1.5255530129700001E-3</v>
      </c>
      <c r="W281" s="35">
        <v>5.29941706412E-4</v>
      </c>
      <c r="X281" s="35">
        <v>1.5015015015000001E-3</v>
      </c>
      <c r="Y281" s="35">
        <v>0</v>
      </c>
      <c r="Z281" s="35">
        <v>0</v>
      </c>
      <c r="AA281" s="35">
        <v>0</v>
      </c>
      <c r="AB281" s="35">
        <v>0</v>
      </c>
      <c r="AC281" s="35">
        <v>3.7693177534900001E-4</v>
      </c>
      <c r="AD281" s="35">
        <v>0</v>
      </c>
      <c r="AE281" s="35">
        <v>0</v>
      </c>
      <c r="AF281" s="35">
        <v>4.6146746654400001E-4</v>
      </c>
      <c r="AH281" s="36"/>
      <c r="AI281" s="34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26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</row>
    <row r="282" spans="1:64" ht="15.7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 s="26"/>
      <c r="Q282" s="8" t="s">
        <v>5234</v>
      </c>
      <c r="R282" s="8" t="s">
        <v>5060</v>
      </c>
      <c r="S282" s="35">
        <v>0.75539568345300001</v>
      </c>
      <c r="T282" s="35">
        <v>0.69670804101499995</v>
      </c>
      <c r="U282" s="35">
        <v>0.82323485227799997</v>
      </c>
      <c r="V282" s="35">
        <v>0.75438596491200005</v>
      </c>
      <c r="W282" s="35">
        <v>0.22310545840000001</v>
      </c>
      <c r="X282" s="35">
        <v>0.111111111111</v>
      </c>
      <c r="Y282" s="35">
        <v>0.77470725995300005</v>
      </c>
      <c r="Z282" s="35">
        <v>0.86774553571400004</v>
      </c>
      <c r="AA282" s="35">
        <v>0.89886219974699999</v>
      </c>
      <c r="AB282" s="35">
        <v>0.78382426360500002</v>
      </c>
      <c r="AC282" s="35">
        <v>0.64153788164299996</v>
      </c>
      <c r="AD282" s="35">
        <v>0.66034155597699995</v>
      </c>
      <c r="AE282" s="35">
        <v>0.73874926943300001</v>
      </c>
      <c r="AF282" s="35">
        <v>0.74988463313300002</v>
      </c>
      <c r="AH282" s="36"/>
      <c r="AI282" s="34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26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</row>
    <row r="283" spans="1:64" ht="15.7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 s="26"/>
      <c r="Q283" s="8" t="s">
        <v>5234</v>
      </c>
      <c r="R283" s="8" t="s">
        <v>4973</v>
      </c>
      <c r="S283" s="35">
        <v>0</v>
      </c>
      <c r="T283" s="35">
        <v>0</v>
      </c>
      <c r="U283" s="35">
        <v>0</v>
      </c>
      <c r="V283" s="35">
        <v>0</v>
      </c>
      <c r="W283" s="35">
        <v>0</v>
      </c>
      <c r="X283" s="35">
        <v>0</v>
      </c>
      <c r="Y283" s="35">
        <v>0</v>
      </c>
      <c r="Z283" s="35">
        <v>0</v>
      </c>
      <c r="AA283" s="35">
        <v>0</v>
      </c>
      <c r="AB283" s="35">
        <v>0</v>
      </c>
      <c r="AC283" s="35">
        <v>0</v>
      </c>
      <c r="AD283" s="35">
        <v>0</v>
      </c>
      <c r="AE283" s="35">
        <v>0</v>
      </c>
      <c r="AF283" s="35">
        <v>0</v>
      </c>
      <c r="AH283" s="36"/>
      <c r="AI283" s="34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26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</row>
    <row r="284" spans="1:64" ht="16.5" thickBot="1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 s="26"/>
      <c r="Q284" s="40" t="s">
        <v>5234</v>
      </c>
      <c r="R284" s="40" t="s">
        <v>52</v>
      </c>
      <c r="S284" s="41">
        <v>0</v>
      </c>
      <c r="T284" s="41">
        <v>0</v>
      </c>
      <c r="U284" s="41">
        <v>0</v>
      </c>
      <c r="V284" s="41">
        <v>0</v>
      </c>
      <c r="W284" s="41">
        <v>0</v>
      </c>
      <c r="X284" s="41">
        <v>0</v>
      </c>
      <c r="Y284" s="41">
        <v>0</v>
      </c>
      <c r="Z284" s="41">
        <v>0</v>
      </c>
      <c r="AA284" s="41">
        <v>0</v>
      </c>
      <c r="AB284" s="41">
        <v>0</v>
      </c>
      <c r="AC284" s="41">
        <v>0</v>
      </c>
      <c r="AD284" s="41">
        <v>0</v>
      </c>
      <c r="AE284" s="41">
        <v>0</v>
      </c>
      <c r="AF284" s="41">
        <v>0</v>
      </c>
      <c r="AH284" s="36"/>
      <c r="AI284" s="34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26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</row>
    <row r="285" spans="1:64" ht="15.7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 s="26"/>
      <c r="Q285" s="8" t="s">
        <v>5236</v>
      </c>
      <c r="R285" s="8" t="s">
        <v>5054</v>
      </c>
      <c r="S285" s="35">
        <v>0.35390624999999998</v>
      </c>
      <c r="T285" s="35">
        <v>0.57726180944799999</v>
      </c>
      <c r="U285" s="35">
        <v>0.372881355932</v>
      </c>
      <c r="V285" s="35">
        <v>0.436339522546</v>
      </c>
      <c r="W285" s="35">
        <v>0.60683760683800003</v>
      </c>
      <c r="X285" s="35">
        <v>0.78659476117100002</v>
      </c>
      <c r="Y285" s="35">
        <v>0.76597272074699996</v>
      </c>
      <c r="Z285" s="35">
        <v>0.70313460356500002</v>
      </c>
      <c r="AA285" s="35">
        <v>0.65833333333300004</v>
      </c>
      <c r="AB285" s="35">
        <v>0.646634615385</v>
      </c>
      <c r="AC285" s="35">
        <v>0.78711864406800003</v>
      </c>
      <c r="AD285" s="35">
        <v>0.39510258107200003</v>
      </c>
      <c r="AE285" s="35">
        <v>0.29785604900500001</v>
      </c>
      <c r="AF285" s="35">
        <v>0.229411764706</v>
      </c>
      <c r="AH285" s="36"/>
      <c r="AI285" s="34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26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</row>
    <row r="286" spans="1:64" ht="15.7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 s="26"/>
      <c r="Q286" s="8" t="s">
        <v>5236</v>
      </c>
      <c r="R286" s="8" t="s">
        <v>5056</v>
      </c>
      <c r="S286" s="35">
        <v>0</v>
      </c>
      <c r="T286" s="35">
        <v>8.0064051240999999E-4</v>
      </c>
      <c r="U286" s="35">
        <v>0</v>
      </c>
      <c r="V286" s="35">
        <v>0</v>
      </c>
      <c r="W286" s="35">
        <v>0</v>
      </c>
      <c r="X286" s="35">
        <v>0</v>
      </c>
      <c r="Y286" s="35">
        <v>1.43575017947E-3</v>
      </c>
      <c r="Z286" s="35">
        <v>0</v>
      </c>
      <c r="AA286" s="35">
        <v>0</v>
      </c>
      <c r="AB286" s="35">
        <v>0</v>
      </c>
      <c r="AC286" s="35">
        <v>0</v>
      </c>
      <c r="AD286" s="35">
        <v>0</v>
      </c>
      <c r="AE286" s="35">
        <v>0</v>
      </c>
      <c r="AF286" s="35">
        <v>7.3529411764700005E-4</v>
      </c>
      <c r="AH286" s="36"/>
      <c r="AI286" s="34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2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</row>
    <row r="287" spans="1:64" ht="15.7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 s="26"/>
      <c r="Q287" s="8" t="s">
        <v>5236</v>
      </c>
      <c r="R287" s="8" t="s">
        <v>5058</v>
      </c>
      <c r="S287" s="35">
        <v>0</v>
      </c>
      <c r="T287" s="35">
        <v>0</v>
      </c>
      <c r="U287" s="35">
        <v>0</v>
      </c>
      <c r="V287" s="35">
        <v>0</v>
      </c>
      <c r="W287" s="35">
        <v>0</v>
      </c>
      <c r="X287" s="35">
        <v>7.7041602465300002E-4</v>
      </c>
      <c r="Y287" s="35">
        <v>0</v>
      </c>
      <c r="Z287" s="35">
        <v>6.1462814996899998E-4</v>
      </c>
      <c r="AA287" s="35">
        <v>0</v>
      </c>
      <c r="AB287" s="35">
        <v>0</v>
      </c>
      <c r="AC287" s="35">
        <v>6.7796610169499998E-4</v>
      </c>
      <c r="AD287" s="35">
        <v>0</v>
      </c>
      <c r="AE287" s="35">
        <v>0</v>
      </c>
      <c r="AF287" s="35">
        <v>0</v>
      </c>
      <c r="AH287" s="36"/>
      <c r="AI287" s="34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26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</row>
    <row r="288" spans="1:64" ht="15.7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 s="26"/>
      <c r="Q288" s="8" t="s">
        <v>5236</v>
      </c>
      <c r="R288" s="8" t="s">
        <v>5060</v>
      </c>
      <c r="S288" s="35">
        <v>0.64609375000000002</v>
      </c>
      <c r="T288" s="35">
        <v>0.42193755004</v>
      </c>
      <c r="U288" s="35">
        <v>0.627118644068</v>
      </c>
      <c r="V288" s="35">
        <v>0.56366047745400005</v>
      </c>
      <c r="W288" s="35">
        <v>0.39316239316200002</v>
      </c>
      <c r="X288" s="35">
        <v>0.21263482280400001</v>
      </c>
      <c r="Y288" s="35">
        <v>0.23259152907399999</v>
      </c>
      <c r="Z288" s="35">
        <v>0.29625076828500002</v>
      </c>
      <c r="AA288" s="35">
        <v>0.34166666666700002</v>
      </c>
      <c r="AB288" s="35">
        <v>0.353365384615</v>
      </c>
      <c r="AC288" s="35">
        <v>0.21220338983100001</v>
      </c>
      <c r="AD288" s="35">
        <v>0.60489741892799997</v>
      </c>
      <c r="AE288" s="35">
        <v>0.70214395099500004</v>
      </c>
      <c r="AF288" s="35">
        <v>0.76985294117600001</v>
      </c>
      <c r="AH288" s="36"/>
      <c r="AI288" s="34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26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</row>
    <row r="289" spans="1:64" ht="15.7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 s="26"/>
      <c r="Q289" s="8" t="s">
        <v>5236</v>
      </c>
      <c r="R289" s="8" t="s">
        <v>4973</v>
      </c>
      <c r="S289" s="35">
        <v>0</v>
      </c>
      <c r="T289" s="35">
        <v>0</v>
      </c>
      <c r="U289" s="35">
        <v>0</v>
      </c>
      <c r="V289" s="35">
        <v>0</v>
      </c>
      <c r="W289" s="35">
        <v>0</v>
      </c>
      <c r="X289" s="35">
        <v>0</v>
      </c>
      <c r="Y289" s="35">
        <v>0</v>
      </c>
      <c r="Z289" s="35">
        <v>0</v>
      </c>
      <c r="AA289" s="35">
        <v>0</v>
      </c>
      <c r="AB289" s="35">
        <v>0</v>
      </c>
      <c r="AC289" s="35">
        <v>0</v>
      </c>
      <c r="AD289" s="35">
        <v>0</v>
      </c>
      <c r="AE289" s="35">
        <v>0</v>
      </c>
      <c r="AF289" s="35">
        <v>0</v>
      </c>
      <c r="AH289" s="36"/>
      <c r="AI289" s="34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26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</row>
    <row r="290" spans="1:64" ht="16.5" thickBot="1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 s="26"/>
      <c r="Q290" s="40" t="s">
        <v>5236</v>
      </c>
      <c r="R290" s="40" t="s">
        <v>52</v>
      </c>
      <c r="S290" s="41">
        <v>0</v>
      </c>
      <c r="T290" s="41">
        <v>0</v>
      </c>
      <c r="U290" s="41">
        <v>0</v>
      </c>
      <c r="V290" s="41">
        <v>0</v>
      </c>
      <c r="W290" s="41">
        <v>0</v>
      </c>
      <c r="X290" s="41">
        <v>0</v>
      </c>
      <c r="Y290" s="41">
        <v>0</v>
      </c>
      <c r="Z290" s="41">
        <v>0</v>
      </c>
      <c r="AA290" s="41">
        <v>0</v>
      </c>
      <c r="AB290" s="41">
        <v>0</v>
      </c>
      <c r="AC290" s="41">
        <v>0</v>
      </c>
      <c r="AD290" s="41">
        <v>0</v>
      </c>
      <c r="AE290" s="41">
        <v>0</v>
      </c>
      <c r="AF290" s="41">
        <v>0</v>
      </c>
      <c r="AH290" s="36"/>
      <c r="AI290" s="34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26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</row>
    <row r="291" spans="1:64" ht="15.7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 s="26"/>
      <c r="Q291" s="8" t="s">
        <v>5238</v>
      </c>
      <c r="R291" s="8" t="s">
        <v>5054</v>
      </c>
      <c r="S291" s="35">
        <v>0.33877370974900001</v>
      </c>
      <c r="T291" s="35">
        <v>0.48389307744999999</v>
      </c>
      <c r="U291" s="35">
        <v>0.36417261719999999</v>
      </c>
      <c r="V291" s="35">
        <v>0.351394003156</v>
      </c>
      <c r="W291" s="35">
        <v>0.78069432684200002</v>
      </c>
      <c r="X291" s="35">
        <v>0.90410958904100003</v>
      </c>
      <c r="Y291" s="35">
        <v>0.65273215885299996</v>
      </c>
      <c r="Z291" s="35">
        <v>0.51565557729900002</v>
      </c>
      <c r="AA291" s="35">
        <v>0.43773584905700003</v>
      </c>
      <c r="AB291" s="35">
        <v>0.50430725053799996</v>
      </c>
      <c r="AC291" s="35">
        <v>0.64550105326499996</v>
      </c>
      <c r="AD291" s="35">
        <v>0.34230614704700002</v>
      </c>
      <c r="AE291" s="35">
        <v>0.28927038626599999</v>
      </c>
      <c r="AF291" s="35">
        <v>0.22863247863200001</v>
      </c>
      <c r="AH291" s="36"/>
      <c r="AI291" s="34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26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</row>
    <row r="292" spans="1:64" ht="15.7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 s="26"/>
      <c r="Q292" s="8" t="s">
        <v>5238</v>
      </c>
      <c r="R292" s="8" t="s">
        <v>5056</v>
      </c>
      <c r="S292" s="35">
        <v>0</v>
      </c>
      <c r="T292" s="35">
        <v>0</v>
      </c>
      <c r="U292" s="35">
        <v>3.1046258925799999E-4</v>
      </c>
      <c r="V292" s="35">
        <v>0</v>
      </c>
      <c r="W292" s="35">
        <v>4.2337002540200001E-4</v>
      </c>
      <c r="X292" s="35">
        <v>0</v>
      </c>
      <c r="Y292" s="35">
        <v>0</v>
      </c>
      <c r="Z292" s="35">
        <v>0</v>
      </c>
      <c r="AA292" s="35">
        <v>0</v>
      </c>
      <c r="AB292" s="35">
        <v>0</v>
      </c>
      <c r="AC292" s="35">
        <v>0</v>
      </c>
      <c r="AD292" s="35">
        <v>0</v>
      </c>
      <c r="AE292" s="35">
        <v>4.2918454935600002E-4</v>
      </c>
      <c r="AF292" s="35">
        <v>0</v>
      </c>
      <c r="AH292" s="36"/>
      <c r="AI292" s="34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26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</row>
    <row r="293" spans="1:64" ht="15.7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 s="26"/>
      <c r="Q293" s="8" t="s">
        <v>5238</v>
      </c>
      <c r="R293" s="8" t="s">
        <v>5058</v>
      </c>
      <c r="S293" s="35">
        <v>4.4111160123499999E-4</v>
      </c>
      <c r="T293" s="35">
        <v>3.4270047978100001E-4</v>
      </c>
      <c r="U293" s="35">
        <v>0</v>
      </c>
      <c r="V293" s="35">
        <v>5.2603892688099995E-4</v>
      </c>
      <c r="W293" s="35">
        <v>0</v>
      </c>
      <c r="X293" s="35">
        <v>0</v>
      </c>
      <c r="Y293" s="35">
        <v>0</v>
      </c>
      <c r="Z293" s="35">
        <v>0</v>
      </c>
      <c r="AA293" s="35">
        <v>0</v>
      </c>
      <c r="AB293" s="35">
        <v>3.5893754486700003E-4</v>
      </c>
      <c r="AC293" s="35">
        <v>0</v>
      </c>
      <c r="AD293" s="35">
        <v>0</v>
      </c>
      <c r="AE293" s="35">
        <v>0</v>
      </c>
      <c r="AF293" s="35">
        <v>4.2735042735000001E-4</v>
      </c>
      <c r="AH293" s="36"/>
      <c r="AI293" s="34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26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</row>
    <row r="294" spans="1:64" ht="15.7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 s="26"/>
      <c r="Q294" s="8" t="s">
        <v>5238</v>
      </c>
      <c r="R294" s="8" t="s">
        <v>5060</v>
      </c>
      <c r="S294" s="35">
        <v>0.66078517864999997</v>
      </c>
      <c r="T294" s="35">
        <v>0.51576422206999994</v>
      </c>
      <c r="U294" s="35">
        <v>0.63551692021100004</v>
      </c>
      <c r="V294" s="35">
        <v>0.64807995791700002</v>
      </c>
      <c r="W294" s="35">
        <v>0.218882303133</v>
      </c>
      <c r="X294" s="35">
        <v>9.5890410958899996E-2</v>
      </c>
      <c r="Y294" s="35">
        <v>0.34726784114699999</v>
      </c>
      <c r="Z294" s="35">
        <v>0.48434442270099998</v>
      </c>
      <c r="AA294" s="35">
        <v>0.56226415094299997</v>
      </c>
      <c r="AB294" s="35">
        <v>0.49533381191699999</v>
      </c>
      <c r="AC294" s="35">
        <v>0.35449894673499999</v>
      </c>
      <c r="AD294" s="35">
        <v>0.65769385295299998</v>
      </c>
      <c r="AE294" s="35">
        <v>0.71030042918500003</v>
      </c>
      <c r="AF294" s="35">
        <v>0.77094017094</v>
      </c>
      <c r="AH294" s="36"/>
      <c r="AI294" s="34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26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</row>
    <row r="295" spans="1:64" ht="15.7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 s="26"/>
      <c r="Q295" s="8" t="s">
        <v>5238</v>
      </c>
      <c r="R295" s="8" t="s">
        <v>4973</v>
      </c>
      <c r="S295" s="35">
        <v>0</v>
      </c>
      <c r="T295" s="35">
        <v>0</v>
      </c>
      <c r="U295" s="35">
        <v>0</v>
      </c>
      <c r="V295" s="35">
        <v>0</v>
      </c>
      <c r="W295" s="35">
        <v>0</v>
      </c>
      <c r="X295" s="35">
        <v>0</v>
      </c>
      <c r="Y295" s="35">
        <v>0</v>
      </c>
      <c r="Z295" s="35">
        <v>0</v>
      </c>
      <c r="AA295" s="35">
        <v>0</v>
      </c>
      <c r="AB295" s="35">
        <v>0</v>
      </c>
      <c r="AC295" s="35">
        <v>0</v>
      </c>
      <c r="AD295" s="35">
        <v>0</v>
      </c>
      <c r="AE295" s="35">
        <v>0</v>
      </c>
      <c r="AF295" s="35">
        <v>0</v>
      </c>
      <c r="AH295" s="36"/>
      <c r="AI295" s="34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26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</row>
    <row r="296" spans="1:64" ht="16.5" thickBot="1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 s="26"/>
      <c r="Q296" s="40" t="s">
        <v>5238</v>
      </c>
      <c r="R296" s="40" t="s">
        <v>52</v>
      </c>
      <c r="S296" s="41">
        <v>0</v>
      </c>
      <c r="T296" s="41">
        <v>0</v>
      </c>
      <c r="U296" s="41">
        <v>0</v>
      </c>
      <c r="V296" s="41">
        <v>0</v>
      </c>
      <c r="W296" s="41">
        <v>0</v>
      </c>
      <c r="X296" s="41">
        <v>0</v>
      </c>
      <c r="Y296" s="41">
        <v>0</v>
      </c>
      <c r="Z296" s="41">
        <v>0</v>
      </c>
      <c r="AA296" s="41">
        <v>0</v>
      </c>
      <c r="AB296" s="41">
        <v>0</v>
      </c>
      <c r="AC296" s="41">
        <v>0</v>
      </c>
      <c r="AD296" s="41">
        <v>0</v>
      </c>
      <c r="AE296" s="41">
        <v>0</v>
      </c>
      <c r="AF296" s="41">
        <v>0</v>
      </c>
      <c r="AH296" s="36"/>
      <c r="AI296" s="34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2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</row>
    <row r="297" spans="1:64" ht="15.7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 s="26"/>
      <c r="Q297" s="8" t="s">
        <v>5240</v>
      </c>
      <c r="R297" s="8" t="s">
        <v>5054</v>
      </c>
      <c r="S297" s="35">
        <v>0.26489086200500001</v>
      </c>
      <c r="T297" s="35">
        <v>0.63721657544999999</v>
      </c>
      <c r="U297" s="35">
        <v>0.25764439411099999</v>
      </c>
      <c r="V297" s="35">
        <v>0.31702479338799999</v>
      </c>
      <c r="W297" s="35">
        <v>0.48591741864900001</v>
      </c>
      <c r="X297" s="35">
        <v>0.67324653506900001</v>
      </c>
      <c r="Y297" s="35">
        <v>0.75439418795400004</v>
      </c>
      <c r="Z297" s="35">
        <v>0.66043203372000003</v>
      </c>
      <c r="AA297" s="35">
        <v>0.58116637212800004</v>
      </c>
      <c r="AB297" s="35">
        <v>0.59911319770500004</v>
      </c>
      <c r="AC297" s="35">
        <v>0.71275432071800005</v>
      </c>
      <c r="AD297" s="35">
        <v>0.33499067743900002</v>
      </c>
      <c r="AE297" s="35">
        <v>0.29974683544300001</v>
      </c>
      <c r="AF297" s="35">
        <v>0.20097442143700001</v>
      </c>
      <c r="AH297" s="36"/>
      <c r="AI297" s="34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26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</row>
    <row r="298" spans="1:64" ht="15.7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 s="26"/>
      <c r="Q298" s="8" t="s">
        <v>5240</v>
      </c>
      <c r="R298" s="8" t="s">
        <v>5056</v>
      </c>
      <c r="S298" s="35">
        <v>0</v>
      </c>
      <c r="T298" s="35">
        <v>2.60620276257E-4</v>
      </c>
      <c r="U298" s="35">
        <v>0</v>
      </c>
      <c r="V298" s="35">
        <v>6.6115702479300001E-4</v>
      </c>
      <c r="W298" s="35">
        <v>0</v>
      </c>
      <c r="X298" s="35">
        <v>0</v>
      </c>
      <c r="Y298" s="35">
        <v>0</v>
      </c>
      <c r="Z298" s="35">
        <v>0</v>
      </c>
      <c r="AA298" s="35">
        <v>7.5738449886399997E-4</v>
      </c>
      <c r="AB298" s="35">
        <v>7.8247261345899995E-4</v>
      </c>
      <c r="AC298" s="35">
        <v>2.18770509735E-4</v>
      </c>
      <c r="AD298" s="35">
        <v>0</v>
      </c>
      <c r="AE298" s="35">
        <v>0</v>
      </c>
      <c r="AF298" s="35">
        <v>0</v>
      </c>
      <c r="AH298" s="36"/>
      <c r="AI298" s="34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26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</row>
    <row r="299" spans="1:64" ht="15.7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 s="26"/>
      <c r="Q299" s="8" t="s">
        <v>5240</v>
      </c>
      <c r="R299" s="8" t="s">
        <v>5058</v>
      </c>
      <c r="S299" s="35">
        <v>3.6995930447699998E-4</v>
      </c>
      <c r="T299" s="35">
        <v>1.3031013812900001E-3</v>
      </c>
      <c r="U299" s="35">
        <v>0</v>
      </c>
      <c r="V299" s="35">
        <v>0</v>
      </c>
      <c r="W299" s="35">
        <v>5.4689636313900005E-4</v>
      </c>
      <c r="X299" s="35">
        <v>8.3998320033600005E-4</v>
      </c>
      <c r="Y299" s="35">
        <v>4.6871338176700001E-4</v>
      </c>
      <c r="Z299" s="35">
        <v>0</v>
      </c>
      <c r="AA299" s="35">
        <v>0</v>
      </c>
      <c r="AB299" s="35">
        <v>5.2164840897200003E-4</v>
      </c>
      <c r="AC299" s="35">
        <v>0</v>
      </c>
      <c r="AD299" s="35">
        <v>0</v>
      </c>
      <c r="AE299" s="35">
        <v>0</v>
      </c>
      <c r="AF299" s="35">
        <v>0</v>
      </c>
      <c r="AH299" s="36"/>
      <c r="AI299" s="34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26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</row>
    <row r="300" spans="1:64" ht="15.7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 s="26"/>
      <c r="Q300" s="8" t="s">
        <v>5240</v>
      </c>
      <c r="R300" s="8" t="s">
        <v>5060</v>
      </c>
      <c r="S300" s="35">
        <v>0.73473917869000005</v>
      </c>
      <c r="T300" s="35">
        <v>0.36121970289299998</v>
      </c>
      <c r="U300" s="35">
        <v>0.74235560588899996</v>
      </c>
      <c r="V300" s="35">
        <v>0.68231404958700004</v>
      </c>
      <c r="W300" s="35">
        <v>0.51353568498799995</v>
      </c>
      <c r="X300" s="35">
        <v>0.32591348173000001</v>
      </c>
      <c r="Y300" s="35">
        <v>0.24513709866399999</v>
      </c>
      <c r="Z300" s="35">
        <v>0.33956796628000002</v>
      </c>
      <c r="AA300" s="35">
        <v>0.41807624337299998</v>
      </c>
      <c r="AB300" s="35">
        <v>0.39958268127300001</v>
      </c>
      <c r="AC300" s="35">
        <v>0.28702690877300002</v>
      </c>
      <c r="AD300" s="35">
        <v>0.66500932256099998</v>
      </c>
      <c r="AE300" s="35">
        <v>0.70025316455700004</v>
      </c>
      <c r="AF300" s="35">
        <v>0.79902557856300005</v>
      </c>
      <c r="AH300" s="36"/>
      <c r="AI300" s="34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26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</row>
    <row r="301" spans="1:64" ht="15.7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 s="26"/>
      <c r="Q301" s="8" t="s">
        <v>5240</v>
      </c>
      <c r="R301" s="8" t="s">
        <v>4973</v>
      </c>
      <c r="S301" s="35">
        <v>0</v>
      </c>
      <c r="T301" s="35">
        <v>0</v>
      </c>
      <c r="U301" s="35">
        <v>0</v>
      </c>
      <c r="V301" s="35">
        <v>0</v>
      </c>
      <c r="W301" s="35">
        <v>0</v>
      </c>
      <c r="X301" s="35">
        <v>0</v>
      </c>
      <c r="Y301" s="35">
        <v>0</v>
      </c>
      <c r="Z301" s="35">
        <v>0</v>
      </c>
      <c r="AA301" s="35">
        <v>0</v>
      </c>
      <c r="AB301" s="35">
        <v>0</v>
      </c>
      <c r="AC301" s="35">
        <v>0</v>
      </c>
      <c r="AD301" s="35">
        <v>0</v>
      </c>
      <c r="AE301" s="35">
        <v>0</v>
      </c>
      <c r="AF301" s="35">
        <v>0</v>
      </c>
      <c r="AH301" s="36"/>
      <c r="AI301" s="34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26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</row>
    <row r="302" spans="1:64" ht="16.5" thickBot="1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 s="26"/>
      <c r="Q302" s="40" t="s">
        <v>5240</v>
      </c>
      <c r="R302" s="40" t="s">
        <v>52</v>
      </c>
      <c r="S302" s="41">
        <v>0</v>
      </c>
      <c r="T302" s="41">
        <v>0</v>
      </c>
      <c r="U302" s="41">
        <v>0</v>
      </c>
      <c r="V302" s="41">
        <v>0</v>
      </c>
      <c r="W302" s="41">
        <v>0</v>
      </c>
      <c r="X302" s="41">
        <v>0</v>
      </c>
      <c r="Y302" s="41">
        <v>0</v>
      </c>
      <c r="Z302" s="41">
        <v>0</v>
      </c>
      <c r="AA302" s="41">
        <v>0</v>
      </c>
      <c r="AB302" s="41">
        <v>0</v>
      </c>
      <c r="AC302" s="41">
        <v>0</v>
      </c>
      <c r="AD302" s="41">
        <v>0</v>
      </c>
      <c r="AE302" s="41">
        <v>0</v>
      </c>
      <c r="AF302" s="41">
        <v>0</v>
      </c>
      <c r="AH302" s="36"/>
      <c r="AI302" s="34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26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</row>
    <row r="303" spans="1:64" ht="15.7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 s="26"/>
      <c r="Q303" s="8" t="s">
        <v>5242</v>
      </c>
      <c r="R303" s="8" t="s">
        <v>5054</v>
      </c>
      <c r="S303" s="35">
        <v>0.30791666666700002</v>
      </c>
      <c r="T303" s="35">
        <v>0.234349030471</v>
      </c>
      <c r="U303" s="35">
        <v>0.22775800711700001</v>
      </c>
      <c r="V303" s="35">
        <v>0.26630644538800002</v>
      </c>
      <c r="W303" s="35">
        <v>0.36658068214400003</v>
      </c>
      <c r="X303" s="35">
        <v>0.55579789167600002</v>
      </c>
      <c r="Y303" s="35">
        <v>0.13051375194600001</v>
      </c>
      <c r="Z303" s="35">
        <v>8.2986222364600001E-2</v>
      </c>
      <c r="AA303" s="35">
        <v>6.3604240282699995E-2</v>
      </c>
      <c r="AB303" s="35">
        <v>0.12865853658500001</v>
      </c>
      <c r="AC303" s="35">
        <v>0.25632458233900002</v>
      </c>
      <c r="AD303" s="35">
        <v>0.35917625681400001</v>
      </c>
      <c r="AE303" s="35">
        <v>0.29653284671500002</v>
      </c>
      <c r="AF303" s="35">
        <v>0.210038840753</v>
      </c>
      <c r="AH303" s="36"/>
      <c r="AI303" s="34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26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</row>
    <row r="304" spans="1:64" ht="15.7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 s="26"/>
      <c r="Q304" s="8" t="s">
        <v>5242</v>
      </c>
      <c r="R304" s="8" t="s">
        <v>5056</v>
      </c>
      <c r="S304" s="35">
        <v>0</v>
      </c>
      <c r="T304" s="35">
        <v>0</v>
      </c>
      <c r="U304" s="35">
        <v>0</v>
      </c>
      <c r="V304" s="35">
        <v>0</v>
      </c>
      <c r="W304" s="35">
        <v>5.7323015190600003E-4</v>
      </c>
      <c r="X304" s="35">
        <v>7.2700836059600002E-4</v>
      </c>
      <c r="Y304" s="35">
        <v>0</v>
      </c>
      <c r="Z304" s="35">
        <v>0</v>
      </c>
      <c r="AA304" s="35">
        <v>0</v>
      </c>
      <c r="AB304" s="35">
        <v>0</v>
      </c>
      <c r="AC304" s="35">
        <v>0</v>
      </c>
      <c r="AD304" s="35">
        <v>0</v>
      </c>
      <c r="AE304" s="35">
        <v>0</v>
      </c>
      <c r="AF304" s="35">
        <v>0</v>
      </c>
      <c r="AH304" s="36"/>
      <c r="AI304" s="34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26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</row>
    <row r="305" spans="1:64" ht="15.7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 s="26"/>
      <c r="Q305" s="8" t="s">
        <v>5242</v>
      </c>
      <c r="R305" s="8" t="s">
        <v>5058</v>
      </c>
      <c r="S305" s="35">
        <v>0</v>
      </c>
      <c r="T305" s="35">
        <v>0</v>
      </c>
      <c r="U305" s="35">
        <v>0</v>
      </c>
      <c r="V305" s="35">
        <v>0</v>
      </c>
      <c r="W305" s="35">
        <v>0</v>
      </c>
      <c r="X305" s="35">
        <v>7.2700836059600002E-4</v>
      </c>
      <c r="Y305" s="35">
        <v>0</v>
      </c>
      <c r="Z305" s="35">
        <v>0</v>
      </c>
      <c r="AA305" s="35">
        <v>2.94464075383E-4</v>
      </c>
      <c r="AB305" s="35">
        <v>0</v>
      </c>
      <c r="AC305" s="35">
        <v>2.3866348448700001E-4</v>
      </c>
      <c r="AD305" s="35">
        <v>0</v>
      </c>
      <c r="AE305" s="35">
        <v>3.0413625304099998E-4</v>
      </c>
      <c r="AF305" s="35">
        <v>2.9877502240799997E-4</v>
      </c>
      <c r="AH305" s="36"/>
      <c r="AI305" s="34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26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</row>
    <row r="306" spans="1:64" ht="15.7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 s="26"/>
      <c r="Q306" s="8" t="s">
        <v>5242</v>
      </c>
      <c r="R306" s="8" t="s">
        <v>5060</v>
      </c>
      <c r="S306" s="35">
        <v>0.69208333333299998</v>
      </c>
      <c r="T306" s="35">
        <v>0.76565096952900003</v>
      </c>
      <c r="U306" s="35">
        <v>0.77224199288299999</v>
      </c>
      <c r="V306" s="35">
        <v>0.73369355461200003</v>
      </c>
      <c r="W306" s="35">
        <v>0.63284608770399997</v>
      </c>
      <c r="X306" s="35">
        <v>0.44274809160299999</v>
      </c>
      <c r="Y306" s="35">
        <v>0.86948624805399999</v>
      </c>
      <c r="Z306" s="35">
        <v>0.91701377763500003</v>
      </c>
      <c r="AA306" s="35">
        <v>0.93610129564199995</v>
      </c>
      <c r="AB306" s="35">
        <v>0.87134146341499996</v>
      </c>
      <c r="AC306" s="35">
        <v>0.74343675417699995</v>
      </c>
      <c r="AD306" s="35">
        <v>0.64082374318599999</v>
      </c>
      <c r="AE306" s="35">
        <v>0.70316301703200002</v>
      </c>
      <c r="AF306" s="35">
        <v>0.78966238422500001</v>
      </c>
      <c r="AH306" s="36"/>
      <c r="AI306" s="34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2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</row>
    <row r="307" spans="1:64" ht="15.7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 s="26"/>
      <c r="Q307" s="8" t="s">
        <v>5242</v>
      </c>
      <c r="R307" s="8" t="s">
        <v>4973</v>
      </c>
      <c r="S307" s="35">
        <v>0</v>
      </c>
      <c r="T307" s="35">
        <v>0</v>
      </c>
      <c r="U307" s="35">
        <v>0</v>
      </c>
      <c r="V307" s="35">
        <v>0</v>
      </c>
      <c r="W307" s="35">
        <v>0</v>
      </c>
      <c r="X307" s="35">
        <v>0</v>
      </c>
      <c r="Y307" s="35">
        <v>0</v>
      </c>
      <c r="Z307" s="35">
        <v>0</v>
      </c>
      <c r="AA307" s="35">
        <v>0</v>
      </c>
      <c r="AB307" s="35">
        <v>0</v>
      </c>
      <c r="AC307" s="35">
        <v>0</v>
      </c>
      <c r="AD307" s="35">
        <v>0</v>
      </c>
      <c r="AE307" s="35">
        <v>0</v>
      </c>
      <c r="AF307" s="35">
        <v>0</v>
      </c>
      <c r="AH307" s="36"/>
      <c r="AI307" s="34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26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</row>
    <row r="308" spans="1:64" ht="16.5" thickBot="1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 s="26"/>
      <c r="Q308" s="40" t="s">
        <v>5242</v>
      </c>
      <c r="R308" s="40" t="s">
        <v>52</v>
      </c>
      <c r="S308" s="41">
        <v>0</v>
      </c>
      <c r="T308" s="41">
        <v>0</v>
      </c>
      <c r="U308" s="41">
        <v>0</v>
      </c>
      <c r="V308" s="41">
        <v>0</v>
      </c>
      <c r="W308" s="41">
        <v>0</v>
      </c>
      <c r="X308" s="41">
        <v>0</v>
      </c>
      <c r="Y308" s="41">
        <v>0</v>
      </c>
      <c r="Z308" s="41">
        <v>0</v>
      </c>
      <c r="AA308" s="41">
        <v>0</v>
      </c>
      <c r="AB308" s="41">
        <v>0</v>
      </c>
      <c r="AC308" s="41">
        <v>0</v>
      </c>
      <c r="AD308" s="41">
        <v>0</v>
      </c>
      <c r="AE308" s="41">
        <v>0</v>
      </c>
      <c r="AF308" s="41">
        <v>0</v>
      </c>
      <c r="AH308" s="36"/>
      <c r="AI308" s="34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26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</row>
    <row r="309" spans="1:64" ht="15.7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 s="26"/>
      <c r="Q309" s="8" t="s">
        <v>5244</v>
      </c>
      <c r="R309" s="8" t="s">
        <v>5054</v>
      </c>
      <c r="S309" s="35">
        <v>0.27995183624300002</v>
      </c>
      <c r="T309" s="35">
        <v>0.54631083202499997</v>
      </c>
      <c r="U309" s="35">
        <v>0.227420667209</v>
      </c>
      <c r="V309" s="35">
        <v>0.26798307475299998</v>
      </c>
      <c r="W309" s="35">
        <v>0.33706816059799999</v>
      </c>
      <c r="X309" s="35">
        <v>0.43544600939</v>
      </c>
      <c r="Y309" s="35">
        <v>0.79795846532900006</v>
      </c>
      <c r="Z309" s="35">
        <v>0.77868185516699995</v>
      </c>
      <c r="AA309" s="35">
        <v>0.72172619047599995</v>
      </c>
      <c r="AB309" s="35">
        <v>0.66052880075499998</v>
      </c>
      <c r="AC309" s="35">
        <v>0.76021614319499997</v>
      </c>
      <c r="AD309" s="35">
        <v>0.36450295052199999</v>
      </c>
      <c r="AE309" s="35">
        <v>0.30226209048399999</v>
      </c>
      <c r="AF309" s="35">
        <v>0.20881567230600001</v>
      </c>
      <c r="AH309" s="36"/>
      <c r="AI309" s="34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26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</row>
    <row r="310" spans="1:64" ht="15.7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 s="26"/>
      <c r="Q310" s="8" t="s">
        <v>5244</v>
      </c>
      <c r="R310" s="8" t="s">
        <v>5056</v>
      </c>
      <c r="S310" s="35">
        <v>0</v>
      </c>
      <c r="T310" s="35">
        <v>0</v>
      </c>
      <c r="U310" s="35">
        <v>0</v>
      </c>
      <c r="V310" s="35">
        <v>0</v>
      </c>
      <c r="W310" s="35">
        <v>0</v>
      </c>
      <c r="X310" s="35">
        <v>0</v>
      </c>
      <c r="Y310" s="35">
        <v>0</v>
      </c>
      <c r="Z310" s="35">
        <v>0</v>
      </c>
      <c r="AA310" s="35">
        <v>0</v>
      </c>
      <c r="AB310" s="35">
        <v>0</v>
      </c>
      <c r="AC310" s="35">
        <v>0</v>
      </c>
      <c r="AD310" s="35">
        <v>0</v>
      </c>
      <c r="AE310" s="35">
        <v>0</v>
      </c>
      <c r="AF310" s="35">
        <v>0</v>
      </c>
      <c r="AH310" s="36"/>
      <c r="AI310" s="34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26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</row>
    <row r="311" spans="1:64" ht="15.7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 s="26"/>
      <c r="Q311" s="8" t="s">
        <v>5244</v>
      </c>
      <c r="R311" s="8" t="s">
        <v>5058</v>
      </c>
      <c r="S311" s="35">
        <v>0</v>
      </c>
      <c r="T311" s="35">
        <v>3.9246467817900002E-4</v>
      </c>
      <c r="U311" s="35">
        <v>0</v>
      </c>
      <c r="V311" s="35">
        <v>0</v>
      </c>
      <c r="W311" s="35">
        <v>4.6685340803000002E-4</v>
      </c>
      <c r="X311" s="35">
        <v>0</v>
      </c>
      <c r="Y311" s="35">
        <v>0</v>
      </c>
      <c r="Z311" s="35">
        <v>4.06834825061E-4</v>
      </c>
      <c r="AA311" s="35">
        <v>3.72023809524E-4</v>
      </c>
      <c r="AB311" s="35">
        <v>1.4164305948999999E-3</v>
      </c>
      <c r="AC311" s="35">
        <v>6.75447483958E-4</v>
      </c>
      <c r="AD311" s="35">
        <v>0</v>
      </c>
      <c r="AE311" s="35">
        <v>3.9001560062399998E-4</v>
      </c>
      <c r="AF311" s="35">
        <v>0</v>
      </c>
      <c r="AH311" s="36"/>
      <c r="AI311" s="34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26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</row>
    <row r="312" spans="1:64" ht="15.7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 s="26"/>
      <c r="Q312" s="8" t="s">
        <v>5244</v>
      </c>
      <c r="R312" s="8" t="s">
        <v>5060</v>
      </c>
      <c r="S312" s="35">
        <v>0.72004816375699998</v>
      </c>
      <c r="T312" s="35">
        <v>0.453296703297</v>
      </c>
      <c r="U312" s="35">
        <v>0.772579332791</v>
      </c>
      <c r="V312" s="35">
        <v>0.73201692524700002</v>
      </c>
      <c r="W312" s="35">
        <v>0.66246498599400006</v>
      </c>
      <c r="X312" s="35">
        <v>0.56455399061</v>
      </c>
      <c r="Y312" s="35">
        <v>0.202041534671</v>
      </c>
      <c r="Z312" s="35">
        <v>0.22091131000799999</v>
      </c>
      <c r="AA312" s="35">
        <v>0.27790178571399998</v>
      </c>
      <c r="AB312" s="35">
        <v>0.33805476865</v>
      </c>
      <c r="AC312" s="35">
        <v>0.239108409321</v>
      </c>
      <c r="AD312" s="35">
        <v>0.63549704947800001</v>
      </c>
      <c r="AE312" s="35">
        <v>0.69734789391600005</v>
      </c>
      <c r="AF312" s="35">
        <v>0.79118432769400004</v>
      </c>
      <c r="AH312" s="36"/>
      <c r="AI312" s="34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26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</row>
    <row r="313" spans="1:64" ht="15.7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 s="26"/>
      <c r="Q313" s="8" t="s">
        <v>5244</v>
      </c>
      <c r="R313" s="8" t="s">
        <v>4973</v>
      </c>
      <c r="S313" s="35">
        <v>0</v>
      </c>
      <c r="T313" s="35">
        <v>0</v>
      </c>
      <c r="U313" s="35">
        <v>0</v>
      </c>
      <c r="V313" s="35">
        <v>0</v>
      </c>
      <c r="W313" s="35">
        <v>0</v>
      </c>
      <c r="X313" s="35">
        <v>0</v>
      </c>
      <c r="Y313" s="35">
        <v>0</v>
      </c>
      <c r="Z313" s="35">
        <v>0</v>
      </c>
      <c r="AA313" s="35">
        <v>0</v>
      </c>
      <c r="AB313" s="35">
        <v>0</v>
      </c>
      <c r="AC313" s="35">
        <v>0</v>
      </c>
      <c r="AD313" s="35">
        <v>0</v>
      </c>
      <c r="AE313" s="35">
        <v>0</v>
      </c>
      <c r="AF313" s="35">
        <v>0</v>
      </c>
      <c r="AH313" s="36"/>
      <c r="AI313" s="34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26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</row>
    <row r="314" spans="1:64" ht="16.5" thickBot="1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 s="26"/>
      <c r="Q314" s="40" t="s">
        <v>5244</v>
      </c>
      <c r="R314" s="40" t="s">
        <v>52</v>
      </c>
      <c r="S314" s="41">
        <v>0</v>
      </c>
      <c r="T314" s="41">
        <v>0</v>
      </c>
      <c r="U314" s="41">
        <v>0</v>
      </c>
      <c r="V314" s="41">
        <v>0</v>
      </c>
      <c r="W314" s="41">
        <v>0</v>
      </c>
      <c r="X314" s="41">
        <v>0</v>
      </c>
      <c r="Y314" s="41">
        <v>0</v>
      </c>
      <c r="Z314" s="41">
        <v>0</v>
      </c>
      <c r="AA314" s="41">
        <v>0</v>
      </c>
      <c r="AB314" s="41">
        <v>0</v>
      </c>
      <c r="AC314" s="41">
        <v>0</v>
      </c>
      <c r="AD314" s="41">
        <v>0</v>
      </c>
      <c r="AE314" s="41">
        <v>0</v>
      </c>
      <c r="AF314" s="41">
        <v>0</v>
      </c>
      <c r="AH314" s="36"/>
      <c r="AI314" s="34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26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</row>
    <row r="315" spans="1:64" ht="15.7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 s="26"/>
      <c r="Q315" s="8" t="s">
        <v>5246</v>
      </c>
      <c r="R315" s="8" t="s">
        <v>5054</v>
      </c>
      <c r="S315" s="35">
        <v>0.26924694993699999</v>
      </c>
      <c r="T315" s="35">
        <v>0.49352750809099999</v>
      </c>
      <c r="U315" s="35">
        <v>0.31237890204500002</v>
      </c>
      <c r="V315" s="35">
        <v>0.36710667142300002</v>
      </c>
      <c r="W315" s="35">
        <v>0.38941935483899998</v>
      </c>
      <c r="X315" s="35">
        <v>0.55582897570000001</v>
      </c>
      <c r="Y315" s="35">
        <v>0.72710084033599998</v>
      </c>
      <c r="Z315" s="35">
        <v>0.67788133666700001</v>
      </c>
      <c r="AA315" s="35">
        <v>0.59455370650499995</v>
      </c>
      <c r="AB315" s="35">
        <v>0.57426806339000003</v>
      </c>
      <c r="AC315" s="35">
        <v>0.65826861147899995</v>
      </c>
      <c r="AD315" s="35">
        <v>0.350415115946</v>
      </c>
      <c r="AE315" s="35">
        <v>0.30202201177400001</v>
      </c>
      <c r="AF315" s="35">
        <v>0.200444815124</v>
      </c>
      <c r="AH315" s="36"/>
      <c r="AI315" s="34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26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</row>
    <row r="316" spans="1:64" ht="15.7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 s="26"/>
      <c r="Q316" s="8" t="s">
        <v>5246</v>
      </c>
      <c r="R316" s="8" t="s">
        <v>5056</v>
      </c>
      <c r="S316" s="35">
        <v>0</v>
      </c>
      <c r="T316" s="35">
        <v>4.6232085067E-4</v>
      </c>
      <c r="U316" s="35">
        <v>2.1528525295999999E-4</v>
      </c>
      <c r="V316" s="35">
        <v>0</v>
      </c>
      <c r="W316" s="35">
        <v>2.5806451612900001E-4</v>
      </c>
      <c r="X316" s="35">
        <v>0</v>
      </c>
      <c r="Y316" s="35">
        <v>0</v>
      </c>
      <c r="Z316" s="35">
        <v>0</v>
      </c>
      <c r="AA316" s="35">
        <v>0</v>
      </c>
      <c r="AB316" s="35">
        <v>0</v>
      </c>
      <c r="AC316" s="35">
        <v>0</v>
      </c>
      <c r="AD316" s="35">
        <v>2.8628685943299999E-4</v>
      </c>
      <c r="AE316" s="35">
        <v>0</v>
      </c>
      <c r="AF316" s="35">
        <v>0</v>
      </c>
      <c r="AH316" s="36"/>
      <c r="AI316" s="34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2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</row>
    <row r="317" spans="1:64" ht="15.7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 s="26"/>
      <c r="Q317" s="8" t="s">
        <v>5246</v>
      </c>
      <c r="R317" s="8" t="s">
        <v>5058</v>
      </c>
      <c r="S317" s="35">
        <v>0</v>
      </c>
      <c r="T317" s="35">
        <v>4.6232085067E-4</v>
      </c>
      <c r="U317" s="35">
        <v>0</v>
      </c>
      <c r="V317" s="35">
        <v>0</v>
      </c>
      <c r="W317" s="35">
        <v>5.1612903225800003E-4</v>
      </c>
      <c r="X317" s="35">
        <v>3.0759766225800002E-4</v>
      </c>
      <c r="Y317" s="35">
        <v>4.2016806722700001E-4</v>
      </c>
      <c r="Z317" s="35">
        <v>9.09297567629E-4</v>
      </c>
      <c r="AA317" s="35">
        <v>8.6449103090599998E-4</v>
      </c>
      <c r="AB317" s="35">
        <v>0</v>
      </c>
      <c r="AC317" s="35">
        <v>1.89429816253E-4</v>
      </c>
      <c r="AD317" s="35">
        <v>0</v>
      </c>
      <c r="AE317" s="35">
        <v>0</v>
      </c>
      <c r="AF317" s="35">
        <v>0</v>
      </c>
      <c r="AH317" s="36"/>
      <c r="AI317" s="34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26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</row>
    <row r="318" spans="1:64" ht="15.7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 s="26"/>
      <c r="Q318" s="8" t="s">
        <v>5246</v>
      </c>
      <c r="R318" s="8" t="s">
        <v>5060</v>
      </c>
      <c r="S318" s="35">
        <v>0.73075305006299995</v>
      </c>
      <c r="T318" s="35">
        <v>0.50554785020799997</v>
      </c>
      <c r="U318" s="35">
        <v>0.68740581270199996</v>
      </c>
      <c r="V318" s="35">
        <v>0.63289332857699998</v>
      </c>
      <c r="W318" s="35">
        <v>0.60980645161299996</v>
      </c>
      <c r="X318" s="35">
        <v>0.44386342663799999</v>
      </c>
      <c r="Y318" s="35">
        <v>0.27247899159700001</v>
      </c>
      <c r="Z318" s="35">
        <v>0.32120936576499998</v>
      </c>
      <c r="AA318" s="35">
        <v>0.404581802464</v>
      </c>
      <c r="AB318" s="35">
        <v>0.42573193660999997</v>
      </c>
      <c r="AC318" s="35">
        <v>0.341541958704</v>
      </c>
      <c r="AD318" s="35">
        <v>0.64929859719399996</v>
      </c>
      <c r="AE318" s="35">
        <v>0.69797798822599999</v>
      </c>
      <c r="AF318" s="35">
        <v>0.79955518487599997</v>
      </c>
      <c r="AH318" s="36"/>
      <c r="AI318" s="34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26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</row>
    <row r="319" spans="1:64" ht="15.7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 s="26"/>
      <c r="Q319" s="8" t="s">
        <v>5246</v>
      </c>
      <c r="R319" s="8" t="s">
        <v>4973</v>
      </c>
      <c r="S319" s="35">
        <v>0</v>
      </c>
      <c r="T319" s="35">
        <v>0</v>
      </c>
      <c r="U319" s="35">
        <v>0</v>
      </c>
      <c r="V319" s="35">
        <v>0</v>
      </c>
      <c r="W319" s="35">
        <v>0</v>
      </c>
      <c r="X319" s="35">
        <v>0</v>
      </c>
      <c r="Y319" s="35">
        <v>0</v>
      </c>
      <c r="Z319" s="35">
        <v>0</v>
      </c>
      <c r="AA319" s="35">
        <v>0</v>
      </c>
      <c r="AB319" s="35">
        <v>0</v>
      </c>
      <c r="AC319" s="35">
        <v>0</v>
      </c>
      <c r="AD319" s="35">
        <v>0</v>
      </c>
      <c r="AE319" s="35">
        <v>0</v>
      </c>
      <c r="AF319" s="35">
        <v>0</v>
      </c>
      <c r="AH319" s="36"/>
      <c r="AI319" s="34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26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</row>
    <row r="320" spans="1:64" ht="16.5" thickBot="1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 s="26"/>
      <c r="Q320" s="40" t="s">
        <v>5246</v>
      </c>
      <c r="R320" s="40" t="s">
        <v>52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H320" s="36"/>
      <c r="AI320" s="34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26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</row>
    <row r="321" spans="1:64" ht="15.7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 s="26"/>
      <c r="Q321" s="8" t="s">
        <v>5248</v>
      </c>
      <c r="R321" s="8" t="s">
        <v>5054</v>
      </c>
      <c r="S321" s="35">
        <v>0.20406038521600001</v>
      </c>
      <c r="T321" s="35">
        <v>0.43296833382700001</v>
      </c>
      <c r="U321" s="35">
        <v>0.16147488874800001</v>
      </c>
      <c r="V321" s="35">
        <v>0.219560878244</v>
      </c>
      <c r="W321" s="35">
        <v>0.66688874083899996</v>
      </c>
      <c r="X321" s="35">
        <v>0.80018124150400005</v>
      </c>
      <c r="Y321" s="35">
        <v>0.48295454545499999</v>
      </c>
      <c r="Z321" s="35">
        <v>0.37062499999999998</v>
      </c>
      <c r="AA321" s="35">
        <v>0.29312247149699999</v>
      </c>
      <c r="AB321" s="35">
        <v>0.25833924769299998</v>
      </c>
      <c r="AC321" s="35">
        <v>0.363341819023</v>
      </c>
      <c r="AD321" s="35">
        <v>0.32587736212899998</v>
      </c>
      <c r="AE321" s="35">
        <v>0.220638153428</v>
      </c>
      <c r="AF321" s="35">
        <v>0.19364058592399999</v>
      </c>
      <c r="AH321" s="36"/>
      <c r="AI321" s="34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26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</row>
    <row r="322" spans="1:64" ht="15.7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 s="26"/>
      <c r="Q322" s="8" t="s">
        <v>5248</v>
      </c>
      <c r="R322" s="8" t="s">
        <v>5056</v>
      </c>
      <c r="S322" s="35">
        <v>0</v>
      </c>
      <c r="T322" s="35">
        <v>0</v>
      </c>
      <c r="U322" s="35">
        <v>0</v>
      </c>
      <c r="V322" s="35">
        <v>0</v>
      </c>
      <c r="W322" s="35">
        <v>3.3311125916099998E-4</v>
      </c>
      <c r="X322" s="35">
        <v>0</v>
      </c>
      <c r="Y322" s="35">
        <v>0</v>
      </c>
      <c r="Z322" s="35">
        <v>3.1250000000000001E-4</v>
      </c>
      <c r="AA322" s="35">
        <v>0</v>
      </c>
      <c r="AB322" s="35">
        <v>0</v>
      </c>
      <c r="AC322" s="35">
        <v>0</v>
      </c>
      <c r="AD322" s="35">
        <v>0</v>
      </c>
      <c r="AE322" s="35">
        <v>0</v>
      </c>
      <c r="AF322" s="35">
        <v>3.5727045373299998E-4</v>
      </c>
      <c r="AH322" s="36"/>
      <c r="AI322" s="34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26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</row>
    <row r="323" spans="1:64" ht="15.7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 s="26"/>
      <c r="Q323" s="8" t="s">
        <v>5248</v>
      </c>
      <c r="R323" s="8" t="s">
        <v>5058</v>
      </c>
      <c r="S323" s="35">
        <v>0</v>
      </c>
      <c r="T323" s="35">
        <v>0</v>
      </c>
      <c r="U323" s="35">
        <v>6.3572790845500002E-4</v>
      </c>
      <c r="V323" s="35">
        <v>0</v>
      </c>
      <c r="W323" s="35">
        <v>3.3311125916099998E-4</v>
      </c>
      <c r="X323" s="35">
        <v>0</v>
      </c>
      <c r="Y323" s="35">
        <v>2.5826446280999998E-4</v>
      </c>
      <c r="Z323" s="35">
        <v>3.1250000000000001E-4</v>
      </c>
      <c r="AA323" s="35">
        <v>0</v>
      </c>
      <c r="AB323" s="35">
        <v>0</v>
      </c>
      <c r="AC323" s="35">
        <v>0</v>
      </c>
      <c r="AD323" s="35">
        <v>3.8565368299300001E-4</v>
      </c>
      <c r="AE323" s="35">
        <v>3.3944331296700001E-4</v>
      </c>
      <c r="AF323" s="35">
        <v>1.42908181493E-3</v>
      </c>
      <c r="AH323" s="36"/>
      <c r="AI323" s="34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26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</row>
    <row r="324" spans="1:64" ht="15.7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 s="26"/>
      <c r="Q324" s="8" t="s">
        <v>5248</v>
      </c>
      <c r="R324" s="8" t="s">
        <v>5060</v>
      </c>
      <c r="S324" s="35">
        <v>0.79593961478399999</v>
      </c>
      <c r="T324" s="35">
        <v>0.56703166617300005</v>
      </c>
      <c r="U324" s="35">
        <v>0.83788938334399998</v>
      </c>
      <c r="V324" s="35">
        <v>0.78043912175600005</v>
      </c>
      <c r="W324" s="35">
        <v>0.33244503664199998</v>
      </c>
      <c r="X324" s="35">
        <v>0.199818758496</v>
      </c>
      <c r="Y324" s="35">
        <v>0.516787190083</v>
      </c>
      <c r="Z324" s="35">
        <v>0.62875000000000003</v>
      </c>
      <c r="AA324" s="35">
        <v>0.70687752850300001</v>
      </c>
      <c r="AB324" s="35">
        <v>0.74166075230700002</v>
      </c>
      <c r="AC324" s="35">
        <v>0.636658180977</v>
      </c>
      <c r="AD324" s="35">
        <v>0.67373698418799999</v>
      </c>
      <c r="AE324" s="35">
        <v>0.77902240325899996</v>
      </c>
      <c r="AF324" s="35">
        <v>0.80457306180800003</v>
      </c>
      <c r="AH324" s="36"/>
      <c r="AI324" s="34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26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</row>
    <row r="325" spans="1:64" ht="15.7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 s="26"/>
      <c r="Q325" s="8" t="s">
        <v>5248</v>
      </c>
      <c r="R325" s="8" t="s">
        <v>4973</v>
      </c>
      <c r="S325" s="35">
        <v>0</v>
      </c>
      <c r="T325" s="35">
        <v>0</v>
      </c>
      <c r="U325" s="35">
        <v>0</v>
      </c>
      <c r="V325" s="35">
        <v>0</v>
      </c>
      <c r="W325" s="35">
        <v>0</v>
      </c>
      <c r="X325" s="35">
        <v>0</v>
      </c>
      <c r="Y325" s="35">
        <v>0</v>
      </c>
      <c r="Z325" s="35">
        <v>0</v>
      </c>
      <c r="AA325" s="35">
        <v>0</v>
      </c>
      <c r="AB325" s="35">
        <v>0</v>
      </c>
      <c r="AC325" s="35">
        <v>0</v>
      </c>
      <c r="AD325" s="35">
        <v>0</v>
      </c>
      <c r="AE325" s="35">
        <v>0</v>
      </c>
      <c r="AF325" s="35">
        <v>0</v>
      </c>
      <c r="AH325" s="36"/>
      <c r="AI325" s="34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26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</row>
    <row r="326" spans="1:64" ht="16.5" thickBot="1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 s="26"/>
      <c r="Q326" s="40" t="s">
        <v>5248</v>
      </c>
      <c r="R326" s="40" t="s">
        <v>52</v>
      </c>
      <c r="S326" s="41">
        <v>0</v>
      </c>
      <c r="T326" s="41">
        <v>0</v>
      </c>
      <c r="U326" s="41">
        <v>0</v>
      </c>
      <c r="V326" s="41">
        <v>0</v>
      </c>
      <c r="W326" s="41">
        <v>0</v>
      </c>
      <c r="X326" s="41">
        <v>0</v>
      </c>
      <c r="Y326" s="41">
        <v>0</v>
      </c>
      <c r="Z326" s="41">
        <v>0</v>
      </c>
      <c r="AA326" s="41">
        <v>0</v>
      </c>
      <c r="AB326" s="41">
        <v>0</v>
      </c>
      <c r="AC326" s="41">
        <v>0</v>
      </c>
      <c r="AD326" s="41">
        <v>0</v>
      </c>
      <c r="AE326" s="41">
        <v>0</v>
      </c>
      <c r="AF326" s="41">
        <v>0</v>
      </c>
      <c r="AH326" s="36"/>
      <c r="AI326" s="34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</row>
    <row r="327" spans="1:64" ht="15.7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 s="26"/>
      <c r="Q327" s="8" t="s">
        <v>5250</v>
      </c>
      <c r="R327" s="8" t="s">
        <v>5054</v>
      </c>
      <c r="S327" s="35">
        <v>0.31392294220700001</v>
      </c>
      <c r="T327" s="35">
        <v>0.206337774577</v>
      </c>
      <c r="U327" s="35">
        <v>0.134900643717</v>
      </c>
      <c r="V327" s="35">
        <v>0.208333333333</v>
      </c>
      <c r="W327" s="35">
        <v>0.60037735849100005</v>
      </c>
      <c r="X327" s="35">
        <v>0.75922088686300004</v>
      </c>
      <c r="Y327" s="35">
        <v>0.12978267523699999</v>
      </c>
      <c r="Z327" s="35">
        <v>9.0472926662099995E-2</v>
      </c>
      <c r="AA327" s="35">
        <v>6.1919504643999999E-2</v>
      </c>
      <c r="AB327" s="35">
        <v>0.13150684931500001</v>
      </c>
      <c r="AC327" s="35">
        <v>0.214449249555</v>
      </c>
      <c r="AD327" s="35">
        <v>0.37248995983900002</v>
      </c>
      <c r="AE327" s="35">
        <v>0.323281907433</v>
      </c>
      <c r="AF327" s="35">
        <v>0.29431137724599998</v>
      </c>
      <c r="AH327" s="36"/>
      <c r="AI327" s="34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26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</row>
    <row r="328" spans="1:64" ht="15.7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 s="26"/>
      <c r="Q328" s="8" t="s">
        <v>5250</v>
      </c>
      <c r="R328" s="8" t="s">
        <v>5056</v>
      </c>
      <c r="S328" s="35">
        <v>0</v>
      </c>
      <c r="T328" s="35">
        <v>3.6010082823199999E-4</v>
      </c>
      <c r="U328" s="35">
        <v>0</v>
      </c>
      <c r="V328" s="35">
        <v>0</v>
      </c>
      <c r="W328" s="35">
        <v>0</v>
      </c>
      <c r="X328" s="35">
        <v>4.1442188147499997E-4</v>
      </c>
      <c r="Y328" s="35">
        <v>0</v>
      </c>
      <c r="Z328" s="35">
        <v>0</v>
      </c>
      <c r="AA328" s="35">
        <v>0</v>
      </c>
      <c r="AB328" s="35">
        <v>0</v>
      </c>
      <c r="AC328" s="35">
        <v>0</v>
      </c>
      <c r="AD328" s="35">
        <v>0</v>
      </c>
      <c r="AE328" s="35">
        <v>0</v>
      </c>
      <c r="AF328" s="35">
        <v>8.9820359281400002E-4</v>
      </c>
      <c r="AH328" s="36"/>
      <c r="AI328" s="34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26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</row>
    <row r="329" spans="1:64" ht="15.7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 s="26"/>
      <c r="Q329" s="8" t="s">
        <v>5250</v>
      </c>
      <c r="R329" s="8" t="s">
        <v>5058</v>
      </c>
      <c r="S329" s="35">
        <v>0</v>
      </c>
      <c r="T329" s="35">
        <v>0</v>
      </c>
      <c r="U329" s="35">
        <v>0</v>
      </c>
      <c r="V329" s="35">
        <v>0</v>
      </c>
      <c r="W329" s="35">
        <v>0</v>
      </c>
      <c r="X329" s="35">
        <v>4.1442188147499997E-4</v>
      </c>
      <c r="Y329" s="35">
        <v>0</v>
      </c>
      <c r="Z329" s="35">
        <v>0</v>
      </c>
      <c r="AA329" s="35">
        <v>0</v>
      </c>
      <c r="AB329" s="35">
        <v>0</v>
      </c>
      <c r="AC329" s="35">
        <v>2.5438819638800002E-4</v>
      </c>
      <c r="AD329" s="35">
        <v>0</v>
      </c>
      <c r="AE329" s="35">
        <v>3.5063113604499998E-4</v>
      </c>
      <c r="AF329" s="35">
        <v>2.9940119760499999E-4</v>
      </c>
      <c r="AH329" s="36"/>
      <c r="AI329" s="34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26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</row>
    <row r="330" spans="1:64" ht="15.7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 s="26"/>
      <c r="Q330" s="8" t="s">
        <v>5250</v>
      </c>
      <c r="R330" s="8" t="s">
        <v>5060</v>
      </c>
      <c r="S330" s="35">
        <v>0.68607705779299999</v>
      </c>
      <c r="T330" s="35">
        <v>0.79330212459500005</v>
      </c>
      <c r="U330" s="35">
        <v>0.86509935628300005</v>
      </c>
      <c r="V330" s="35">
        <v>0.79166666666700003</v>
      </c>
      <c r="W330" s="35">
        <v>0.39962264150900001</v>
      </c>
      <c r="X330" s="35">
        <v>0.23995026937399999</v>
      </c>
      <c r="Y330" s="35">
        <v>0.87021732476299996</v>
      </c>
      <c r="Z330" s="35">
        <v>0.90952707333799998</v>
      </c>
      <c r="AA330" s="35">
        <v>0.93808049535600002</v>
      </c>
      <c r="AB330" s="35">
        <v>0.86849315068499999</v>
      </c>
      <c r="AC330" s="35">
        <v>0.78529636224900001</v>
      </c>
      <c r="AD330" s="35">
        <v>0.62751004016099998</v>
      </c>
      <c r="AE330" s="35">
        <v>0.67636746143100002</v>
      </c>
      <c r="AF330" s="35">
        <v>0.70449101796400004</v>
      </c>
      <c r="AH330" s="36"/>
      <c r="AI330" s="34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26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</row>
    <row r="331" spans="1:64" ht="15.7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 s="26"/>
      <c r="Q331" s="8" t="s">
        <v>5250</v>
      </c>
      <c r="R331" s="8" t="s">
        <v>4973</v>
      </c>
      <c r="S331" s="35">
        <v>0</v>
      </c>
      <c r="T331" s="35">
        <v>0</v>
      </c>
      <c r="U331" s="35">
        <v>0</v>
      </c>
      <c r="V331" s="35">
        <v>0</v>
      </c>
      <c r="W331" s="35">
        <v>0</v>
      </c>
      <c r="X331" s="35">
        <v>0</v>
      </c>
      <c r="Y331" s="35">
        <v>0</v>
      </c>
      <c r="Z331" s="35">
        <v>0</v>
      </c>
      <c r="AA331" s="35">
        <v>0</v>
      </c>
      <c r="AB331" s="35">
        <v>0</v>
      </c>
      <c r="AC331" s="35">
        <v>0</v>
      </c>
      <c r="AD331" s="35">
        <v>0</v>
      </c>
      <c r="AE331" s="35">
        <v>0</v>
      </c>
      <c r="AF331" s="35">
        <v>0</v>
      </c>
      <c r="AH331" s="36"/>
      <c r="AI331" s="34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26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</row>
    <row r="332" spans="1:64" ht="16.5" thickBot="1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 s="26"/>
      <c r="Q332" s="40" t="s">
        <v>5250</v>
      </c>
      <c r="R332" s="40" t="s">
        <v>52</v>
      </c>
      <c r="S332" s="41">
        <v>0</v>
      </c>
      <c r="T332" s="41">
        <v>0</v>
      </c>
      <c r="U332" s="41">
        <v>0</v>
      </c>
      <c r="V332" s="41">
        <v>0</v>
      </c>
      <c r="W332" s="41">
        <v>0</v>
      </c>
      <c r="X332" s="41">
        <v>0</v>
      </c>
      <c r="Y332" s="41">
        <v>0</v>
      </c>
      <c r="Z332" s="41">
        <v>0</v>
      </c>
      <c r="AA332" s="41">
        <v>0</v>
      </c>
      <c r="AB332" s="41">
        <v>0</v>
      </c>
      <c r="AC332" s="41">
        <v>0</v>
      </c>
      <c r="AD332" s="41">
        <v>0</v>
      </c>
      <c r="AE332" s="41">
        <v>0</v>
      </c>
      <c r="AF332" s="41">
        <v>0</v>
      </c>
      <c r="AH332" s="36"/>
      <c r="AI332" s="34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26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</row>
    <row r="333" spans="1:64" ht="15.7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 s="26"/>
      <c r="Q333" s="8" t="s">
        <v>5252</v>
      </c>
      <c r="R333" s="8" t="s">
        <v>5054</v>
      </c>
      <c r="S333" s="35">
        <v>0.23726235741400001</v>
      </c>
      <c r="T333" s="35">
        <v>0.48456501403199997</v>
      </c>
      <c r="U333" s="35">
        <v>0.156367544331</v>
      </c>
      <c r="V333" s="35">
        <v>0.22913505311099999</v>
      </c>
      <c r="W333" s="35">
        <v>0.47989031078599997</v>
      </c>
      <c r="X333" s="35">
        <v>0.55923473142000002</v>
      </c>
      <c r="Y333" s="35">
        <v>0.71460079400099996</v>
      </c>
      <c r="Z333" s="35">
        <v>0.68216398985600002</v>
      </c>
      <c r="AA333" s="35">
        <v>0.60529279279299997</v>
      </c>
      <c r="AB333" s="35">
        <v>0.43066801619400003</v>
      </c>
      <c r="AC333" s="35">
        <v>0.53041074249599995</v>
      </c>
      <c r="AD333" s="35">
        <v>0.31581462016200001</v>
      </c>
      <c r="AE333" s="35">
        <v>0.22841823056300001</v>
      </c>
      <c r="AF333" s="35">
        <v>0.17775752050999999</v>
      </c>
      <c r="AH333" s="36"/>
      <c r="AI333" s="34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26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</row>
    <row r="334" spans="1:64" ht="15.7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 s="26"/>
      <c r="Q334" s="8" t="s">
        <v>5252</v>
      </c>
      <c r="R334" s="8" t="s">
        <v>5056</v>
      </c>
      <c r="S334" s="35">
        <v>0</v>
      </c>
      <c r="T334" s="35">
        <v>0</v>
      </c>
      <c r="U334" s="35">
        <v>0</v>
      </c>
      <c r="V334" s="35">
        <v>0</v>
      </c>
      <c r="W334" s="35">
        <v>0</v>
      </c>
      <c r="X334" s="35">
        <v>0</v>
      </c>
      <c r="Y334" s="35">
        <v>0</v>
      </c>
      <c r="Z334" s="35">
        <v>4.2265426880800001E-4</v>
      </c>
      <c r="AA334" s="35">
        <v>0</v>
      </c>
      <c r="AB334" s="35">
        <v>5.0607287449399999E-4</v>
      </c>
      <c r="AC334" s="35">
        <v>3.9494470774100002E-4</v>
      </c>
      <c r="AD334" s="35">
        <v>9.5556617295699999E-4</v>
      </c>
      <c r="AE334" s="35">
        <v>0</v>
      </c>
      <c r="AF334" s="35">
        <v>0</v>
      </c>
      <c r="AH334" s="36"/>
      <c r="AI334" s="34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26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</row>
    <row r="335" spans="1:64" ht="15.7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 s="26"/>
      <c r="Q335" s="8" t="s">
        <v>5252</v>
      </c>
      <c r="R335" s="8" t="s">
        <v>5058</v>
      </c>
      <c r="S335" s="35">
        <v>0</v>
      </c>
      <c r="T335" s="35">
        <v>0</v>
      </c>
      <c r="U335" s="35">
        <v>0</v>
      </c>
      <c r="V335" s="35">
        <v>0</v>
      </c>
      <c r="W335" s="35">
        <v>0</v>
      </c>
      <c r="X335" s="35">
        <v>0</v>
      </c>
      <c r="Y335" s="35">
        <v>8.8222320246999998E-4</v>
      </c>
      <c r="Z335" s="35">
        <v>4.2265426880800001E-4</v>
      </c>
      <c r="AA335" s="35">
        <v>0</v>
      </c>
      <c r="AB335" s="35">
        <v>0</v>
      </c>
      <c r="AC335" s="35">
        <v>0</v>
      </c>
      <c r="AD335" s="35">
        <v>0</v>
      </c>
      <c r="AE335" s="35">
        <v>0</v>
      </c>
      <c r="AF335" s="35">
        <v>0</v>
      </c>
      <c r="AH335" s="36"/>
      <c r="AI335" s="34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26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</row>
    <row r="336" spans="1:64" ht="15.7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 s="26"/>
      <c r="Q336" s="8" t="s">
        <v>5252</v>
      </c>
      <c r="R336" s="8" t="s">
        <v>5060</v>
      </c>
      <c r="S336" s="35">
        <v>0.76273764258599996</v>
      </c>
      <c r="T336" s="35">
        <v>0.51543498596799997</v>
      </c>
      <c r="U336" s="35">
        <v>0.84363245566900003</v>
      </c>
      <c r="V336" s="35">
        <v>0.77086494688899998</v>
      </c>
      <c r="W336" s="35">
        <v>0.52010968921400003</v>
      </c>
      <c r="X336" s="35">
        <v>0.44076526857999998</v>
      </c>
      <c r="Y336" s="35">
        <v>0.284516982797</v>
      </c>
      <c r="Z336" s="35">
        <v>0.31699070160600001</v>
      </c>
      <c r="AA336" s="35">
        <v>0.39470720720699998</v>
      </c>
      <c r="AB336" s="35">
        <v>0.56882591093099999</v>
      </c>
      <c r="AC336" s="35">
        <v>0.46919431279599999</v>
      </c>
      <c r="AD336" s="35">
        <v>0.68322981366500002</v>
      </c>
      <c r="AE336" s="35">
        <v>0.77158176943699996</v>
      </c>
      <c r="AF336" s="35">
        <v>0.82224247948999996</v>
      </c>
      <c r="AH336" s="36"/>
      <c r="AI336" s="34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2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</row>
    <row r="337" spans="1:64" ht="15.7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 s="26"/>
      <c r="Q337" s="8" t="s">
        <v>5252</v>
      </c>
      <c r="R337" s="8" t="s">
        <v>4973</v>
      </c>
      <c r="S337" s="35">
        <v>0</v>
      </c>
      <c r="T337" s="35">
        <v>0</v>
      </c>
      <c r="U337" s="35">
        <v>0</v>
      </c>
      <c r="V337" s="35">
        <v>0</v>
      </c>
      <c r="W337" s="35">
        <v>0</v>
      </c>
      <c r="X337" s="35">
        <v>0</v>
      </c>
      <c r="Y337" s="35">
        <v>0</v>
      </c>
      <c r="Z337" s="35">
        <v>0</v>
      </c>
      <c r="AA337" s="35">
        <v>0</v>
      </c>
      <c r="AB337" s="35">
        <v>0</v>
      </c>
      <c r="AC337" s="35">
        <v>0</v>
      </c>
      <c r="AD337" s="35">
        <v>0</v>
      </c>
      <c r="AE337" s="35">
        <v>0</v>
      </c>
      <c r="AF337" s="35">
        <v>0</v>
      </c>
      <c r="AH337" s="36"/>
      <c r="AI337" s="34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26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</row>
    <row r="338" spans="1:64" ht="16.5" thickBot="1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 s="26"/>
      <c r="Q338" s="40" t="s">
        <v>5252</v>
      </c>
      <c r="R338" s="40" t="s">
        <v>52</v>
      </c>
      <c r="S338" s="41">
        <v>0</v>
      </c>
      <c r="T338" s="41">
        <v>0</v>
      </c>
      <c r="U338" s="41">
        <v>0</v>
      </c>
      <c r="V338" s="41">
        <v>0</v>
      </c>
      <c r="W338" s="41">
        <v>0</v>
      </c>
      <c r="X338" s="41">
        <v>0</v>
      </c>
      <c r="Y338" s="41">
        <v>0</v>
      </c>
      <c r="Z338" s="41">
        <v>0</v>
      </c>
      <c r="AA338" s="41">
        <v>0</v>
      </c>
      <c r="AB338" s="41">
        <v>0</v>
      </c>
      <c r="AC338" s="41">
        <v>0</v>
      </c>
      <c r="AD338" s="41">
        <v>0</v>
      </c>
      <c r="AE338" s="41">
        <v>0</v>
      </c>
      <c r="AF338" s="41">
        <v>0</v>
      </c>
      <c r="AH338" s="36"/>
      <c r="AI338" s="34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26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</row>
    <row r="339" spans="1:64" ht="15.7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 s="26"/>
      <c r="Q339" s="8" t="s">
        <v>5254</v>
      </c>
      <c r="R339" s="8" t="s">
        <v>5054</v>
      </c>
      <c r="S339" s="35">
        <v>0.269381107492</v>
      </c>
      <c r="T339" s="35">
        <v>0.38365138137299998</v>
      </c>
      <c r="U339" s="35">
        <v>0.22759973839100001</v>
      </c>
      <c r="V339" s="35">
        <v>0.28166409861300001</v>
      </c>
      <c r="W339" s="35">
        <v>0.50119545726199999</v>
      </c>
      <c r="X339" s="35">
        <v>0.66962484872899997</v>
      </c>
      <c r="Y339" s="35">
        <v>0.62937542896400001</v>
      </c>
      <c r="Z339" s="35">
        <v>0.54566152289400005</v>
      </c>
      <c r="AA339" s="35">
        <v>0.47740177151899998</v>
      </c>
      <c r="AB339" s="35">
        <v>0.28449462957900001</v>
      </c>
      <c r="AC339" s="35">
        <v>0.402847403248</v>
      </c>
      <c r="AD339" s="35">
        <v>0.33129874533699999</v>
      </c>
      <c r="AE339" s="35">
        <v>0.28063690645400002</v>
      </c>
      <c r="AF339" s="35">
        <v>0.251018940302</v>
      </c>
      <c r="AH339" s="36"/>
      <c r="AI339" s="34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26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</row>
    <row r="340" spans="1:64" ht="15.7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 s="26"/>
      <c r="Q340" s="8" t="s">
        <v>5254</v>
      </c>
      <c r="R340" s="8" t="s">
        <v>5056</v>
      </c>
      <c r="S340" s="35">
        <v>3.25732899023E-4</v>
      </c>
      <c r="T340" s="35">
        <v>0</v>
      </c>
      <c r="U340" s="35">
        <v>0</v>
      </c>
      <c r="V340" s="35">
        <v>3.0816640986099997E-4</v>
      </c>
      <c r="W340" s="35">
        <v>2.9886431560100001E-4</v>
      </c>
      <c r="X340" s="35">
        <v>0</v>
      </c>
      <c r="Y340" s="35">
        <v>2.2878059940499999E-4</v>
      </c>
      <c r="Z340" s="35">
        <v>0</v>
      </c>
      <c r="AA340" s="35">
        <v>0</v>
      </c>
      <c r="AB340" s="35">
        <v>0</v>
      </c>
      <c r="AC340" s="35">
        <v>2.00521355524E-4</v>
      </c>
      <c r="AD340" s="35">
        <v>0</v>
      </c>
      <c r="AE340" s="35">
        <v>0</v>
      </c>
      <c r="AF340" s="35">
        <v>0</v>
      </c>
      <c r="AH340" s="36"/>
      <c r="AI340" s="34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26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</row>
    <row r="341" spans="1:64" ht="15.7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 s="26"/>
      <c r="Q341" s="8" t="s">
        <v>5254</v>
      </c>
      <c r="R341" s="8" t="s">
        <v>5058</v>
      </c>
      <c r="S341" s="35">
        <v>0</v>
      </c>
      <c r="T341" s="35">
        <v>5.6963827969200005E-4</v>
      </c>
      <c r="U341" s="35">
        <v>2.1800741225199999E-4</v>
      </c>
      <c r="V341" s="35">
        <v>0</v>
      </c>
      <c r="W341" s="35">
        <v>2.9886431560100001E-4</v>
      </c>
      <c r="X341" s="35">
        <v>1.2101653892699999E-3</v>
      </c>
      <c r="Y341" s="35">
        <v>2.2878059940499999E-4</v>
      </c>
      <c r="Z341" s="35">
        <v>0</v>
      </c>
      <c r="AA341" s="35">
        <v>2.2711787417700001E-4</v>
      </c>
      <c r="AB341" s="35">
        <v>0</v>
      </c>
      <c r="AC341" s="35">
        <v>4.0104271104900001E-4</v>
      </c>
      <c r="AD341" s="35">
        <v>0</v>
      </c>
      <c r="AE341" s="35">
        <v>2.8433323855599999E-4</v>
      </c>
      <c r="AF341" s="35">
        <v>2.3975065931399999E-4</v>
      </c>
      <c r="AH341" s="36"/>
      <c r="AI341" s="34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26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</row>
    <row r="342" spans="1:64" ht="15.7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 s="26"/>
      <c r="Q342" s="8" t="s">
        <v>5254</v>
      </c>
      <c r="R342" s="8" t="s">
        <v>5060</v>
      </c>
      <c r="S342" s="35">
        <v>0.73029315960899999</v>
      </c>
      <c r="T342" s="35">
        <v>0.61577898034699996</v>
      </c>
      <c r="U342" s="35">
        <v>0.77218225419700004</v>
      </c>
      <c r="V342" s="35">
        <v>0.71802773497700001</v>
      </c>
      <c r="W342" s="35">
        <v>0.49820681410599998</v>
      </c>
      <c r="X342" s="35">
        <v>0.32916498588100002</v>
      </c>
      <c r="Y342" s="35">
        <v>0.37016700983799999</v>
      </c>
      <c r="Z342" s="35">
        <v>0.454338477106</v>
      </c>
      <c r="AA342" s="35">
        <v>0.52237111060600006</v>
      </c>
      <c r="AB342" s="35">
        <v>0.71550537042100004</v>
      </c>
      <c r="AC342" s="35">
        <v>0.59655103268499998</v>
      </c>
      <c r="AD342" s="35">
        <v>0.66870125466300001</v>
      </c>
      <c r="AE342" s="35">
        <v>0.71907876030700002</v>
      </c>
      <c r="AF342" s="35">
        <v>0.74874130903900005</v>
      </c>
      <c r="AH342" s="36"/>
      <c r="AI342" s="34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26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</row>
    <row r="343" spans="1:64" ht="15.7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 s="26"/>
      <c r="Q343" s="8" t="s">
        <v>5254</v>
      </c>
      <c r="R343" s="8" t="s">
        <v>4973</v>
      </c>
      <c r="S343" s="35">
        <v>0</v>
      </c>
      <c r="T343" s="35">
        <v>0</v>
      </c>
      <c r="U343" s="35">
        <v>0</v>
      </c>
      <c r="V343" s="35">
        <v>0</v>
      </c>
      <c r="W343" s="35">
        <v>0</v>
      </c>
      <c r="X343" s="35">
        <v>0</v>
      </c>
      <c r="Y343" s="35">
        <v>0</v>
      </c>
      <c r="Z343" s="35">
        <v>0</v>
      </c>
      <c r="AA343" s="35">
        <v>0</v>
      </c>
      <c r="AB343" s="35">
        <v>0</v>
      </c>
      <c r="AC343" s="35">
        <v>0</v>
      </c>
      <c r="AD343" s="35">
        <v>0</v>
      </c>
      <c r="AE343" s="35">
        <v>0</v>
      </c>
      <c r="AF343" s="35">
        <v>0</v>
      </c>
      <c r="AH343" s="36"/>
      <c r="AI343" s="34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26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</row>
    <row r="344" spans="1:64" ht="16.5" thickBot="1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 s="26"/>
      <c r="Q344" s="40" t="s">
        <v>5254</v>
      </c>
      <c r="R344" s="40" t="s">
        <v>52</v>
      </c>
      <c r="S344" s="41">
        <v>0</v>
      </c>
      <c r="T344" s="41">
        <v>0</v>
      </c>
      <c r="U344" s="41">
        <v>0</v>
      </c>
      <c r="V344" s="41">
        <v>0</v>
      </c>
      <c r="W344" s="41">
        <v>0</v>
      </c>
      <c r="X344" s="41">
        <v>0</v>
      </c>
      <c r="Y344" s="41">
        <v>0</v>
      </c>
      <c r="Z344" s="41">
        <v>0</v>
      </c>
      <c r="AA344" s="41">
        <v>0</v>
      </c>
      <c r="AB344" s="41">
        <v>0</v>
      </c>
      <c r="AC344" s="41">
        <v>0</v>
      </c>
      <c r="AD344" s="41">
        <v>0</v>
      </c>
      <c r="AE344" s="41">
        <v>0</v>
      </c>
      <c r="AF344" s="41">
        <v>0</v>
      </c>
      <c r="AH344" s="36"/>
      <c r="AI344" s="34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26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</row>
    <row r="345" spans="1:64" ht="15.7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 s="26"/>
      <c r="Q345" s="8" t="s">
        <v>5256</v>
      </c>
      <c r="R345" s="8" t="s">
        <v>5054</v>
      </c>
      <c r="S345" s="35">
        <v>0.189852700491</v>
      </c>
      <c r="T345" s="35">
        <v>0.61096938775499998</v>
      </c>
      <c r="U345" s="35">
        <v>0.230452674897</v>
      </c>
      <c r="V345" s="35">
        <v>0.319466248038</v>
      </c>
      <c r="W345" s="35">
        <v>0.38750000000000001</v>
      </c>
      <c r="X345" s="35">
        <v>0.47839748625299999</v>
      </c>
      <c r="Y345" s="35">
        <v>0.75860486461700005</v>
      </c>
      <c r="Z345" s="35">
        <v>0.66289308176100004</v>
      </c>
      <c r="AA345" s="35">
        <v>0.59471174685700001</v>
      </c>
      <c r="AB345" s="35">
        <v>0.63432835820900002</v>
      </c>
      <c r="AC345" s="35">
        <v>0.75231124807399996</v>
      </c>
      <c r="AD345" s="35">
        <v>0.28585657370500001</v>
      </c>
      <c r="AE345" s="35">
        <v>0.251612903226</v>
      </c>
      <c r="AF345" s="35">
        <v>0.17459049140999999</v>
      </c>
      <c r="AH345" s="36"/>
      <c r="AI345" s="34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26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</row>
    <row r="346" spans="1:64" ht="15.7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 s="26"/>
      <c r="Q346" s="8" t="s">
        <v>5256</v>
      </c>
      <c r="R346" s="8" t="s">
        <v>5056</v>
      </c>
      <c r="S346" s="35">
        <v>0</v>
      </c>
      <c r="T346" s="35">
        <v>4.2517006802699999E-4</v>
      </c>
      <c r="U346" s="35">
        <v>4.5724737082800002E-4</v>
      </c>
      <c r="V346" s="35">
        <v>0</v>
      </c>
      <c r="W346" s="35">
        <v>0</v>
      </c>
      <c r="X346" s="35">
        <v>0</v>
      </c>
      <c r="Y346" s="35">
        <v>4.5892611289600002E-4</v>
      </c>
      <c r="Z346" s="35">
        <v>0</v>
      </c>
      <c r="AA346" s="35">
        <v>4.3346337234499997E-4</v>
      </c>
      <c r="AB346" s="35">
        <v>4.38981562774E-4</v>
      </c>
      <c r="AC346" s="35">
        <v>3.8520801232699999E-4</v>
      </c>
      <c r="AD346" s="35">
        <v>0</v>
      </c>
      <c r="AE346" s="35">
        <v>0</v>
      </c>
      <c r="AF346" s="35">
        <v>3.9952057530999999E-4</v>
      </c>
      <c r="AH346" s="36"/>
      <c r="AI346" s="34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2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</row>
    <row r="347" spans="1:64" ht="15.7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 s="26"/>
      <c r="Q347" s="8" t="s">
        <v>5256</v>
      </c>
      <c r="R347" s="8" t="s">
        <v>5058</v>
      </c>
      <c r="S347" s="35">
        <v>0</v>
      </c>
      <c r="T347" s="35">
        <v>0</v>
      </c>
      <c r="U347" s="35">
        <v>0</v>
      </c>
      <c r="V347" s="35">
        <v>0</v>
      </c>
      <c r="W347" s="35">
        <v>4.8076923076900002E-4</v>
      </c>
      <c r="X347" s="35">
        <v>0</v>
      </c>
      <c r="Y347" s="35">
        <v>0</v>
      </c>
      <c r="Z347" s="35">
        <v>4.1928721174E-4</v>
      </c>
      <c r="AA347" s="35">
        <v>4.3346337234499997E-4</v>
      </c>
      <c r="AB347" s="35">
        <v>4.38981562774E-4</v>
      </c>
      <c r="AC347" s="35">
        <v>0</v>
      </c>
      <c r="AD347" s="35">
        <v>0</v>
      </c>
      <c r="AE347" s="35">
        <v>4.9627791563300002E-4</v>
      </c>
      <c r="AF347" s="35">
        <v>0</v>
      </c>
      <c r="AH347" s="36"/>
      <c r="AI347" s="34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26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</row>
    <row r="348" spans="1:64" ht="15.7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 s="26"/>
      <c r="Q348" s="8" t="s">
        <v>5256</v>
      </c>
      <c r="R348" s="8" t="s">
        <v>5060</v>
      </c>
      <c r="S348" s="35">
        <v>0.810147299509</v>
      </c>
      <c r="T348" s="35">
        <v>0.38860544217699999</v>
      </c>
      <c r="U348" s="35">
        <v>0.769090077732</v>
      </c>
      <c r="V348" s="35">
        <v>0.68053375196200006</v>
      </c>
      <c r="W348" s="35">
        <v>0.612019230769</v>
      </c>
      <c r="X348" s="35">
        <v>0.52160251374699995</v>
      </c>
      <c r="Y348" s="35">
        <v>0.24093620927000001</v>
      </c>
      <c r="Z348" s="35">
        <v>0.336687631027</v>
      </c>
      <c r="AA348" s="35">
        <v>0.40442132639799999</v>
      </c>
      <c r="AB348" s="35">
        <v>0.36479367866500001</v>
      </c>
      <c r="AC348" s="35">
        <v>0.247303543914</v>
      </c>
      <c r="AD348" s="35">
        <v>0.71414342629500005</v>
      </c>
      <c r="AE348" s="35">
        <v>0.747890818859</v>
      </c>
      <c r="AF348" s="35">
        <v>0.82500998801400005</v>
      </c>
      <c r="AH348" s="36"/>
      <c r="AI348" s="34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26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</row>
    <row r="349" spans="1:64" ht="15.7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 s="26"/>
      <c r="Q349" s="8" t="s">
        <v>5256</v>
      </c>
      <c r="R349" s="8" t="s">
        <v>4973</v>
      </c>
      <c r="S349" s="35">
        <v>0</v>
      </c>
      <c r="T349" s="35">
        <v>0</v>
      </c>
      <c r="U349" s="35">
        <v>0</v>
      </c>
      <c r="V349" s="35">
        <v>0</v>
      </c>
      <c r="W349" s="35">
        <v>0</v>
      </c>
      <c r="X349" s="35">
        <v>0</v>
      </c>
      <c r="Y349" s="35">
        <v>0</v>
      </c>
      <c r="Z349" s="35">
        <v>0</v>
      </c>
      <c r="AA349" s="35">
        <v>0</v>
      </c>
      <c r="AB349" s="35">
        <v>0</v>
      </c>
      <c r="AC349" s="35">
        <v>0</v>
      </c>
      <c r="AD349" s="35">
        <v>0</v>
      </c>
      <c r="AE349" s="35">
        <v>0</v>
      </c>
      <c r="AF349" s="35">
        <v>0</v>
      </c>
      <c r="AH349" s="36"/>
      <c r="AI349" s="34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26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</row>
    <row r="350" spans="1:64" ht="16.5" thickBot="1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 s="26"/>
      <c r="Q350" s="40" t="s">
        <v>5256</v>
      </c>
      <c r="R350" s="40" t="s">
        <v>52</v>
      </c>
      <c r="S350" s="41">
        <v>0</v>
      </c>
      <c r="T350" s="41">
        <v>0</v>
      </c>
      <c r="U350" s="41">
        <v>0</v>
      </c>
      <c r="V350" s="41">
        <v>0</v>
      </c>
      <c r="W350" s="41">
        <v>0</v>
      </c>
      <c r="X350" s="41">
        <v>0</v>
      </c>
      <c r="Y350" s="41">
        <v>0</v>
      </c>
      <c r="Z350" s="41">
        <v>0</v>
      </c>
      <c r="AA350" s="41">
        <v>0</v>
      </c>
      <c r="AB350" s="41">
        <v>0</v>
      </c>
      <c r="AC350" s="41">
        <v>0</v>
      </c>
      <c r="AD350" s="41">
        <v>0</v>
      </c>
      <c r="AE350" s="41">
        <v>0</v>
      </c>
      <c r="AF350" s="41">
        <v>0</v>
      </c>
      <c r="AH350" s="36"/>
      <c r="AI350" s="34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26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</row>
    <row r="351" spans="1:64" ht="15.7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 s="26"/>
      <c r="Q351" s="8" t="s">
        <v>5258</v>
      </c>
      <c r="R351" s="8" t="s">
        <v>5054</v>
      </c>
      <c r="S351" s="35">
        <v>0.25573394495399998</v>
      </c>
      <c r="T351" s="35">
        <v>0.39065308568000001</v>
      </c>
      <c r="U351" s="35">
        <v>0.17431192660600001</v>
      </c>
      <c r="V351" s="35">
        <v>0.28119349005400002</v>
      </c>
      <c r="W351" s="35">
        <v>0.34347826087</v>
      </c>
      <c r="X351" s="35">
        <v>0.42343268242499998</v>
      </c>
      <c r="Y351" s="35">
        <v>0.30488522660400003</v>
      </c>
      <c r="Z351" s="35">
        <v>0.23891188645799999</v>
      </c>
      <c r="AA351" s="35">
        <v>0.13276836158200001</v>
      </c>
      <c r="AB351" s="35">
        <v>0.18820014936500001</v>
      </c>
      <c r="AC351" s="35">
        <v>0.31473069435399997</v>
      </c>
      <c r="AD351" s="35">
        <v>0.32195448460499998</v>
      </c>
      <c r="AE351" s="35">
        <v>0.230717185386</v>
      </c>
      <c r="AF351" s="35">
        <v>0.19290780141800001</v>
      </c>
      <c r="AH351" s="36"/>
      <c r="AI351" s="34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26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</row>
    <row r="352" spans="1:64" ht="15.7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 s="26"/>
      <c r="Q352" s="8" t="s">
        <v>5258</v>
      </c>
      <c r="R352" s="8" t="s">
        <v>5056</v>
      </c>
      <c r="S352" s="35">
        <v>0</v>
      </c>
      <c r="T352" s="35">
        <v>0</v>
      </c>
      <c r="U352" s="35">
        <v>0</v>
      </c>
      <c r="V352" s="35">
        <v>0</v>
      </c>
      <c r="W352" s="35">
        <v>0</v>
      </c>
      <c r="X352" s="35">
        <v>0</v>
      </c>
      <c r="Y352" s="35">
        <v>5.8858151854000002E-4</v>
      </c>
      <c r="Z352" s="35">
        <v>0</v>
      </c>
      <c r="AA352" s="35">
        <v>0</v>
      </c>
      <c r="AB352" s="35">
        <v>7.4682598954400002E-4</v>
      </c>
      <c r="AC352" s="35">
        <v>0</v>
      </c>
      <c r="AD352" s="35">
        <v>0</v>
      </c>
      <c r="AE352" s="35">
        <v>0</v>
      </c>
      <c r="AF352" s="35">
        <v>0</v>
      </c>
      <c r="AH352" s="36"/>
      <c r="AI352" s="34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26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</row>
    <row r="353" spans="1:64" ht="15.7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 s="26"/>
      <c r="Q353" s="8" t="s">
        <v>5258</v>
      </c>
      <c r="R353" s="8" t="s">
        <v>5058</v>
      </c>
      <c r="S353" s="35">
        <v>0</v>
      </c>
      <c r="T353" s="35">
        <v>5.9916117435599998E-4</v>
      </c>
      <c r="U353" s="35">
        <v>7.0571630204700005E-4</v>
      </c>
      <c r="V353" s="35">
        <v>0</v>
      </c>
      <c r="W353" s="35">
        <v>0</v>
      </c>
      <c r="X353" s="35">
        <v>0</v>
      </c>
      <c r="Y353" s="35">
        <v>0</v>
      </c>
      <c r="Z353" s="35">
        <v>0</v>
      </c>
      <c r="AA353" s="35">
        <v>0</v>
      </c>
      <c r="AB353" s="35">
        <v>0</v>
      </c>
      <c r="AC353" s="35">
        <v>0</v>
      </c>
      <c r="AD353" s="35">
        <v>0</v>
      </c>
      <c r="AE353" s="35">
        <v>6.7658998646799996E-4</v>
      </c>
      <c r="AF353" s="35">
        <v>0</v>
      </c>
      <c r="AH353" s="36"/>
      <c r="AI353" s="34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26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</row>
    <row r="354" spans="1:64" ht="15.7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 s="26"/>
      <c r="Q354" s="8" t="s">
        <v>5258</v>
      </c>
      <c r="R354" s="8" t="s">
        <v>5060</v>
      </c>
      <c r="S354" s="35">
        <v>0.74426605504599996</v>
      </c>
      <c r="T354" s="35">
        <v>0.60874775314600005</v>
      </c>
      <c r="U354" s="35">
        <v>0.82498235709199996</v>
      </c>
      <c r="V354" s="35">
        <v>0.71880650994600004</v>
      </c>
      <c r="W354" s="35">
        <v>0.65652173913</v>
      </c>
      <c r="X354" s="35">
        <v>0.57656731757500002</v>
      </c>
      <c r="Y354" s="35">
        <v>0.69452619187800002</v>
      </c>
      <c r="Z354" s="35">
        <v>0.76108811354200001</v>
      </c>
      <c r="AA354" s="35">
        <v>0.86723163841799999</v>
      </c>
      <c r="AB354" s="35">
        <v>0.81105302464499995</v>
      </c>
      <c r="AC354" s="35">
        <v>0.68526930564599997</v>
      </c>
      <c r="AD354" s="35">
        <v>0.67804551539500002</v>
      </c>
      <c r="AE354" s="35">
        <v>0.76860622462799999</v>
      </c>
      <c r="AF354" s="35">
        <v>0.80709219858199999</v>
      </c>
      <c r="AH354" s="36"/>
      <c r="AI354" s="34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26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</row>
    <row r="355" spans="1:64" ht="15.7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 s="26"/>
      <c r="Q355" s="8" t="s">
        <v>5258</v>
      </c>
      <c r="R355" s="8" t="s">
        <v>4973</v>
      </c>
      <c r="S355" s="35">
        <v>0</v>
      </c>
      <c r="T355" s="35">
        <v>0</v>
      </c>
      <c r="U355" s="35">
        <v>0</v>
      </c>
      <c r="V355" s="35">
        <v>0</v>
      </c>
      <c r="W355" s="35">
        <v>0</v>
      </c>
      <c r="X355" s="35">
        <v>0</v>
      </c>
      <c r="Y355" s="35">
        <v>0</v>
      </c>
      <c r="Z355" s="35">
        <v>0</v>
      </c>
      <c r="AA355" s="35">
        <v>0</v>
      </c>
      <c r="AB355" s="35">
        <v>0</v>
      </c>
      <c r="AC355" s="35">
        <v>0</v>
      </c>
      <c r="AD355" s="35">
        <v>0</v>
      </c>
      <c r="AE355" s="35">
        <v>0</v>
      </c>
      <c r="AF355" s="35">
        <v>0</v>
      </c>
      <c r="AH355" s="36"/>
      <c r="AI355" s="34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26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</row>
    <row r="356" spans="1:64" ht="16.5" thickBot="1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 s="26"/>
      <c r="Q356" s="40" t="s">
        <v>5258</v>
      </c>
      <c r="R356" s="40" t="s">
        <v>52</v>
      </c>
      <c r="S356" s="41">
        <v>0</v>
      </c>
      <c r="T356" s="41">
        <v>0</v>
      </c>
      <c r="U356" s="41">
        <v>0</v>
      </c>
      <c r="V356" s="41">
        <v>0</v>
      </c>
      <c r="W356" s="41">
        <v>0</v>
      </c>
      <c r="X356" s="41">
        <v>0</v>
      </c>
      <c r="Y356" s="41">
        <v>0</v>
      </c>
      <c r="Z356" s="41">
        <v>0</v>
      </c>
      <c r="AA356" s="41">
        <v>0</v>
      </c>
      <c r="AB356" s="41">
        <v>0</v>
      </c>
      <c r="AC356" s="41">
        <v>0</v>
      </c>
      <c r="AD356" s="41">
        <v>0</v>
      </c>
      <c r="AE356" s="41">
        <v>0</v>
      </c>
      <c r="AF356" s="41">
        <v>0</v>
      </c>
      <c r="AH356" s="36"/>
      <c r="AI356" s="34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2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</row>
    <row r="357" spans="1:64" ht="15.7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 s="26"/>
      <c r="Q357" s="8" t="s">
        <v>5260</v>
      </c>
      <c r="R357" s="8" t="s">
        <v>5054</v>
      </c>
      <c r="S357" s="35">
        <v>0.25749741468499998</v>
      </c>
      <c r="T357" s="35">
        <v>0.63402061855699998</v>
      </c>
      <c r="U357" s="35">
        <v>0.184275184275</v>
      </c>
      <c r="V357" s="35">
        <v>0.25319148936199998</v>
      </c>
      <c r="W357" s="35">
        <v>0.16900175131299999</v>
      </c>
      <c r="X357" s="35">
        <v>0.318574514039</v>
      </c>
      <c r="Y357" s="35">
        <v>0.83574879227099996</v>
      </c>
      <c r="Z357" s="35">
        <v>0.79816513761499996</v>
      </c>
      <c r="AA357" s="35">
        <v>0.73192771084300001</v>
      </c>
      <c r="AB357" s="35">
        <v>0.73430321592600001</v>
      </c>
      <c r="AC357" s="35">
        <v>0.81196581196600004</v>
      </c>
      <c r="AD357" s="35">
        <v>0.30914231856699997</v>
      </c>
      <c r="AE357" s="35">
        <v>0.26141885325600001</v>
      </c>
      <c r="AF357" s="35">
        <v>0.178707224335</v>
      </c>
      <c r="AH357" s="36"/>
      <c r="AI357" s="34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26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</row>
    <row r="358" spans="1:64" ht="15.7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 s="26"/>
      <c r="Q358" s="8" t="s">
        <v>5260</v>
      </c>
      <c r="R358" s="8" t="s">
        <v>5056</v>
      </c>
      <c r="S358" s="35">
        <v>0</v>
      </c>
      <c r="T358" s="35">
        <v>0</v>
      </c>
      <c r="U358" s="35">
        <v>0</v>
      </c>
      <c r="V358" s="35">
        <v>0</v>
      </c>
      <c r="W358" s="35">
        <v>0</v>
      </c>
      <c r="X358" s="35">
        <v>0</v>
      </c>
      <c r="Y358" s="35">
        <v>0</v>
      </c>
      <c r="Z358" s="35">
        <v>7.6452599388400001E-4</v>
      </c>
      <c r="AA358" s="35">
        <v>0</v>
      </c>
      <c r="AB358" s="35">
        <v>0</v>
      </c>
      <c r="AC358" s="35">
        <v>0</v>
      </c>
      <c r="AD358" s="35">
        <v>0</v>
      </c>
      <c r="AE358" s="35">
        <v>0</v>
      </c>
      <c r="AF358" s="35">
        <v>0</v>
      </c>
      <c r="AH358" s="36"/>
      <c r="AI358" s="34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26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</row>
    <row r="359" spans="1:64" ht="15.7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 s="26"/>
      <c r="Q359" s="8" t="s">
        <v>5260</v>
      </c>
      <c r="R359" s="8" t="s">
        <v>5058</v>
      </c>
      <c r="S359" s="35">
        <v>0</v>
      </c>
      <c r="T359" s="35">
        <v>0</v>
      </c>
      <c r="U359" s="35">
        <v>1.6380016380000001E-3</v>
      </c>
      <c r="V359" s="35">
        <v>0</v>
      </c>
      <c r="W359" s="35">
        <v>0</v>
      </c>
      <c r="X359" s="35">
        <v>0</v>
      </c>
      <c r="Y359" s="35">
        <v>0</v>
      </c>
      <c r="Z359" s="35">
        <v>3.0581039755399999E-3</v>
      </c>
      <c r="AA359" s="35">
        <v>0</v>
      </c>
      <c r="AB359" s="35">
        <v>0</v>
      </c>
      <c r="AC359" s="35">
        <v>7.1225071225100003E-4</v>
      </c>
      <c r="AD359" s="35">
        <v>0</v>
      </c>
      <c r="AE359" s="35">
        <v>9.7181729834799999E-4</v>
      </c>
      <c r="AF359" s="35">
        <v>0</v>
      </c>
      <c r="AH359" s="36"/>
      <c r="AI359" s="34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26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</row>
    <row r="360" spans="1:64" ht="15.7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 s="26"/>
      <c r="Q360" s="8" t="s">
        <v>5260</v>
      </c>
      <c r="R360" s="8" t="s">
        <v>5060</v>
      </c>
      <c r="S360" s="35">
        <v>0.74250258531500002</v>
      </c>
      <c r="T360" s="35">
        <v>0.36597938144300002</v>
      </c>
      <c r="U360" s="35">
        <v>0.81408681408700001</v>
      </c>
      <c r="V360" s="35">
        <v>0.74680851063800002</v>
      </c>
      <c r="W360" s="35">
        <v>0.83099824868700001</v>
      </c>
      <c r="X360" s="35">
        <v>0.68142548596100005</v>
      </c>
      <c r="Y360" s="35">
        <v>0.16425120772900001</v>
      </c>
      <c r="Z360" s="35">
        <v>0.19801223241599999</v>
      </c>
      <c r="AA360" s="35">
        <v>0.26807228915699999</v>
      </c>
      <c r="AB360" s="35">
        <v>0.26569678407399999</v>
      </c>
      <c r="AC360" s="35">
        <v>0.187321937322</v>
      </c>
      <c r="AD360" s="35">
        <v>0.69085768143299997</v>
      </c>
      <c r="AE360" s="35">
        <v>0.73760932944599999</v>
      </c>
      <c r="AF360" s="35">
        <v>0.82129277566500003</v>
      </c>
      <c r="AH360" s="36"/>
      <c r="AI360" s="34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26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</row>
    <row r="361" spans="1:64" ht="15.7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 s="26"/>
      <c r="Q361" s="8" t="s">
        <v>5260</v>
      </c>
      <c r="R361" s="8" t="s">
        <v>4973</v>
      </c>
      <c r="S361" s="35">
        <v>0</v>
      </c>
      <c r="T361" s="35">
        <v>0</v>
      </c>
      <c r="U361" s="35">
        <v>0</v>
      </c>
      <c r="V361" s="35">
        <v>0</v>
      </c>
      <c r="W361" s="35">
        <v>0</v>
      </c>
      <c r="X361" s="35">
        <v>0</v>
      </c>
      <c r="Y361" s="35">
        <v>0</v>
      </c>
      <c r="Z361" s="35">
        <v>0</v>
      </c>
      <c r="AA361" s="35">
        <v>0</v>
      </c>
      <c r="AB361" s="35">
        <v>0</v>
      </c>
      <c r="AC361" s="35">
        <v>0</v>
      </c>
      <c r="AD361" s="35">
        <v>0</v>
      </c>
      <c r="AE361" s="35">
        <v>0</v>
      </c>
      <c r="AF361" s="35">
        <v>0</v>
      </c>
      <c r="AH361" s="36"/>
      <c r="AI361" s="34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26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</row>
    <row r="362" spans="1:64" ht="16.5" thickBot="1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 s="26"/>
      <c r="Q362" s="40" t="s">
        <v>5260</v>
      </c>
      <c r="R362" s="40" t="s">
        <v>52</v>
      </c>
      <c r="S362" s="41">
        <v>0</v>
      </c>
      <c r="T362" s="41">
        <v>0</v>
      </c>
      <c r="U362" s="41">
        <v>0</v>
      </c>
      <c r="V362" s="41">
        <v>0</v>
      </c>
      <c r="W362" s="41">
        <v>0</v>
      </c>
      <c r="X362" s="41">
        <v>0</v>
      </c>
      <c r="Y362" s="41">
        <v>0</v>
      </c>
      <c r="Z362" s="41">
        <v>0</v>
      </c>
      <c r="AA362" s="41">
        <v>0</v>
      </c>
      <c r="AB362" s="41">
        <v>0</v>
      </c>
      <c r="AC362" s="41">
        <v>0</v>
      </c>
      <c r="AD362" s="41">
        <v>0</v>
      </c>
      <c r="AE362" s="41">
        <v>0</v>
      </c>
      <c r="AF362" s="41">
        <v>0</v>
      </c>
      <c r="AH362" s="36"/>
      <c r="AI362" s="34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26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</row>
    <row r="363" spans="1:64" ht="15.7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 s="26"/>
      <c r="Q363" s="8" t="s">
        <v>5262</v>
      </c>
      <c r="R363" s="8" t="s">
        <v>5054</v>
      </c>
      <c r="S363" s="35">
        <v>0.35702424443699998</v>
      </c>
      <c r="T363" s="35">
        <v>0.54416023166000005</v>
      </c>
      <c r="U363" s="35">
        <v>0.36963321012200001</v>
      </c>
      <c r="V363" s="35">
        <v>0.39118347895200001</v>
      </c>
      <c r="W363" s="35">
        <v>0.36689106487099998</v>
      </c>
      <c r="X363" s="35">
        <v>0.45010526315799998</v>
      </c>
      <c r="Y363" s="35">
        <v>0.75797988631400004</v>
      </c>
      <c r="Z363" s="35">
        <v>0.64382510866800002</v>
      </c>
      <c r="AA363" s="35">
        <v>0.56793145654800004</v>
      </c>
      <c r="AB363" s="35">
        <v>0.56147430723699998</v>
      </c>
      <c r="AC363" s="35">
        <v>0.68500629987399997</v>
      </c>
      <c r="AD363" s="35">
        <v>0.38103052182500002</v>
      </c>
      <c r="AE363" s="35">
        <v>0.32510535821800002</v>
      </c>
      <c r="AF363" s="35">
        <v>0.23389437028400001</v>
      </c>
      <c r="AH363" s="36"/>
      <c r="AI363" s="34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26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</row>
    <row r="364" spans="1:64" ht="15.7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 s="26"/>
      <c r="Q364" s="8" t="s">
        <v>5262</v>
      </c>
      <c r="R364" s="8" t="s">
        <v>5056</v>
      </c>
      <c r="S364" s="35">
        <v>3.3211557622100002E-4</v>
      </c>
      <c r="T364" s="35">
        <v>1.4478764478800001E-3</v>
      </c>
      <c r="U364" s="35">
        <v>2.8433323855599999E-4</v>
      </c>
      <c r="V364" s="35">
        <v>3.97140587768E-4</v>
      </c>
      <c r="W364" s="35">
        <v>0</v>
      </c>
      <c r="X364" s="35">
        <v>0</v>
      </c>
      <c r="Y364" s="35">
        <v>0</v>
      </c>
      <c r="Z364" s="35">
        <v>2.0455126566100001E-3</v>
      </c>
      <c r="AA364" s="35">
        <v>4.0799673602600001E-3</v>
      </c>
      <c r="AB364" s="35">
        <v>0</v>
      </c>
      <c r="AC364" s="35">
        <v>0</v>
      </c>
      <c r="AD364" s="35">
        <v>4.9228749589800003E-3</v>
      </c>
      <c r="AE364" s="35">
        <v>2.1071643588200001E-3</v>
      </c>
      <c r="AF364" s="35">
        <v>1.74114915844E-3</v>
      </c>
      <c r="AH364" s="36"/>
      <c r="AI364" s="34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26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</row>
    <row r="365" spans="1:64" ht="15.7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 s="26"/>
      <c r="Q365" s="8" t="s">
        <v>5262</v>
      </c>
      <c r="R365" s="8" t="s">
        <v>5058</v>
      </c>
      <c r="S365" s="35">
        <v>0</v>
      </c>
      <c r="T365" s="35">
        <v>7.2393822393800001E-4</v>
      </c>
      <c r="U365" s="35">
        <v>0</v>
      </c>
      <c r="V365" s="35">
        <v>0</v>
      </c>
      <c r="W365" s="35">
        <v>3.0599755201999999E-4</v>
      </c>
      <c r="X365" s="35">
        <v>0</v>
      </c>
      <c r="Y365" s="35">
        <v>0</v>
      </c>
      <c r="Z365" s="35">
        <v>5.1137816415199999E-4</v>
      </c>
      <c r="AA365" s="35">
        <v>0</v>
      </c>
      <c r="AB365" s="35">
        <v>0</v>
      </c>
      <c r="AC365" s="35">
        <v>2.0999580008400001E-4</v>
      </c>
      <c r="AD365" s="35">
        <v>3.2819166393200001E-4</v>
      </c>
      <c r="AE365" s="35">
        <v>3.01023479831E-4</v>
      </c>
      <c r="AF365" s="35">
        <v>0</v>
      </c>
      <c r="AH365" s="36"/>
      <c r="AI365" s="34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26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</row>
    <row r="366" spans="1:64" ht="15.7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 s="26"/>
      <c r="Q366" s="8" t="s">
        <v>5262</v>
      </c>
      <c r="R366" s="8" t="s">
        <v>5060</v>
      </c>
      <c r="S366" s="35">
        <v>0.64264363998700003</v>
      </c>
      <c r="T366" s="35">
        <v>0.453667953668</v>
      </c>
      <c r="U366" s="35">
        <v>0.63008245663899998</v>
      </c>
      <c r="V366" s="35">
        <v>0.60841938046099997</v>
      </c>
      <c r="W366" s="35">
        <v>0.63280293757600004</v>
      </c>
      <c r="X366" s="35">
        <v>0.54989473684199996</v>
      </c>
      <c r="Y366" s="35">
        <v>0.24202011368599999</v>
      </c>
      <c r="Z366" s="35">
        <v>0.35361800051100001</v>
      </c>
      <c r="AA366" s="35">
        <v>0.42798857609099999</v>
      </c>
      <c r="AB366" s="35">
        <v>0.43852569276300002</v>
      </c>
      <c r="AC366" s="35">
        <v>0.314783704326</v>
      </c>
      <c r="AD366" s="35">
        <v>0.61371841155200002</v>
      </c>
      <c r="AE366" s="35">
        <v>0.672486453943</v>
      </c>
      <c r="AF366" s="35">
        <v>0.76436448055700001</v>
      </c>
      <c r="AH366" s="36"/>
      <c r="AI366" s="34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2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</row>
    <row r="367" spans="1:64" ht="15.7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 s="26"/>
      <c r="Q367" s="8" t="s">
        <v>5262</v>
      </c>
      <c r="R367" s="8" t="s">
        <v>4973</v>
      </c>
      <c r="S367" s="35">
        <v>0</v>
      </c>
      <c r="T367" s="35">
        <v>0</v>
      </c>
      <c r="U367" s="35">
        <v>0</v>
      </c>
      <c r="V367" s="35">
        <v>0</v>
      </c>
      <c r="W367" s="35">
        <v>0</v>
      </c>
      <c r="X367" s="35">
        <v>0</v>
      </c>
      <c r="Y367" s="35">
        <v>0</v>
      </c>
      <c r="Z367" s="35">
        <v>0</v>
      </c>
      <c r="AA367" s="35">
        <v>0</v>
      </c>
      <c r="AB367" s="35">
        <v>0</v>
      </c>
      <c r="AC367" s="35">
        <v>0</v>
      </c>
      <c r="AD367" s="35">
        <v>0</v>
      </c>
      <c r="AE367" s="35">
        <v>0</v>
      </c>
      <c r="AF367" s="35">
        <v>0</v>
      </c>
      <c r="AH367" s="36"/>
      <c r="AI367" s="34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26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</row>
    <row r="368" spans="1:64" ht="16.5" thickBot="1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 s="26"/>
      <c r="Q368" s="40" t="s">
        <v>5262</v>
      </c>
      <c r="R368" s="40" t="s">
        <v>52</v>
      </c>
      <c r="S368" s="41">
        <v>0</v>
      </c>
      <c r="T368" s="41">
        <v>0</v>
      </c>
      <c r="U368" s="41">
        <v>0</v>
      </c>
      <c r="V368" s="41">
        <v>0</v>
      </c>
      <c r="W368" s="41">
        <v>0</v>
      </c>
      <c r="X368" s="41">
        <v>0</v>
      </c>
      <c r="Y368" s="41">
        <v>0</v>
      </c>
      <c r="Z368" s="41">
        <v>0</v>
      </c>
      <c r="AA368" s="41">
        <v>0</v>
      </c>
      <c r="AB368" s="41">
        <v>0</v>
      </c>
      <c r="AC368" s="41">
        <v>0</v>
      </c>
      <c r="AD368" s="41">
        <v>0</v>
      </c>
      <c r="AE368" s="41">
        <v>0</v>
      </c>
      <c r="AF368" s="41">
        <v>0</v>
      </c>
      <c r="AH368" s="36"/>
      <c r="AI368" s="34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26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</row>
    <row r="369" spans="1:64" ht="15.7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 s="26"/>
      <c r="Q369" s="8" t="s">
        <v>5264</v>
      </c>
      <c r="R369" s="8" t="s">
        <v>5054</v>
      </c>
      <c r="S369" s="35">
        <v>0.19193989071000001</v>
      </c>
      <c r="T369" s="35">
        <v>0.48573790822700003</v>
      </c>
      <c r="U369" s="35">
        <v>0.217974071633</v>
      </c>
      <c r="V369" s="35">
        <v>0.29345189975699998</v>
      </c>
      <c r="W369" s="35">
        <v>0.77362204724399997</v>
      </c>
      <c r="X369" s="35">
        <v>0.88627152988900004</v>
      </c>
      <c r="Y369" s="35">
        <v>0.59608860506899997</v>
      </c>
      <c r="Z369" s="35">
        <v>0.43590805549799999</v>
      </c>
      <c r="AA369" s="35">
        <v>0.36890601440800003</v>
      </c>
      <c r="AB369" s="35">
        <v>0.39734219269100002</v>
      </c>
      <c r="AC369" s="35">
        <v>0.56135516291099996</v>
      </c>
      <c r="AD369" s="35">
        <v>0.28133052237099998</v>
      </c>
      <c r="AE369" s="35">
        <v>0.23535936113600001</v>
      </c>
      <c r="AF369" s="35">
        <v>0.17577948486200001</v>
      </c>
      <c r="AH369" s="36"/>
      <c r="AI369" s="34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26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</row>
    <row r="370" spans="1:64" ht="15.7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 s="26"/>
      <c r="Q370" s="8" t="s">
        <v>5264</v>
      </c>
      <c r="R370" s="8" t="s">
        <v>5056</v>
      </c>
      <c r="S370" s="35">
        <v>0</v>
      </c>
      <c r="T370" s="35">
        <v>0</v>
      </c>
      <c r="U370" s="35">
        <v>2.1973192704900001E-4</v>
      </c>
      <c r="V370" s="35">
        <v>0</v>
      </c>
      <c r="W370" s="35">
        <v>4.3744531933500002E-4</v>
      </c>
      <c r="X370" s="35">
        <v>0</v>
      </c>
      <c r="Y370" s="35">
        <v>1.9956096587500001E-4</v>
      </c>
      <c r="Z370" s="35">
        <v>2.0708221163799999E-4</v>
      </c>
      <c r="AA370" s="35">
        <v>0</v>
      </c>
      <c r="AB370" s="35">
        <v>0</v>
      </c>
      <c r="AC370" s="35">
        <v>1.62100826714E-4</v>
      </c>
      <c r="AD370" s="35">
        <v>0</v>
      </c>
      <c r="AE370" s="35">
        <v>0</v>
      </c>
      <c r="AF370" s="35">
        <v>2.2593764121099999E-4</v>
      </c>
      <c r="AH370" s="36"/>
      <c r="AI370" s="34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26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</row>
    <row r="371" spans="1:64" ht="15.7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 s="26"/>
      <c r="Q371" s="8" t="s">
        <v>5264</v>
      </c>
      <c r="R371" s="8" t="s">
        <v>5058</v>
      </c>
      <c r="S371" s="35">
        <v>3.41530054645E-4</v>
      </c>
      <c r="T371" s="35">
        <v>6.2009094667200002E-4</v>
      </c>
      <c r="U371" s="35">
        <v>0</v>
      </c>
      <c r="V371" s="35">
        <v>0</v>
      </c>
      <c r="W371" s="35">
        <v>2.1872265966799999E-4</v>
      </c>
      <c r="X371" s="35">
        <v>1.01317122594E-3</v>
      </c>
      <c r="Y371" s="35">
        <v>3.9912193175000002E-4</v>
      </c>
      <c r="Z371" s="35">
        <v>4.1416442327599998E-4</v>
      </c>
      <c r="AA371" s="35">
        <v>1.6753224995800001E-4</v>
      </c>
      <c r="AB371" s="35">
        <v>0</v>
      </c>
      <c r="AC371" s="35">
        <v>4.8630248014299999E-4</v>
      </c>
      <c r="AD371" s="35">
        <v>2.34246896229E-4</v>
      </c>
      <c r="AE371" s="35">
        <v>2.21827861579E-4</v>
      </c>
      <c r="AF371" s="35">
        <v>0</v>
      </c>
      <c r="AH371" s="36"/>
      <c r="AI371" s="34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26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</row>
    <row r="372" spans="1:64" ht="15.7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 s="26"/>
      <c r="Q372" s="8" t="s">
        <v>5264</v>
      </c>
      <c r="R372" s="8" t="s">
        <v>5060</v>
      </c>
      <c r="S372" s="35">
        <v>0.80771857923500001</v>
      </c>
      <c r="T372" s="35">
        <v>0.51364200082699996</v>
      </c>
      <c r="U372" s="35">
        <v>0.78180619644000005</v>
      </c>
      <c r="V372" s="35">
        <v>0.70654810024299997</v>
      </c>
      <c r="W372" s="35">
        <v>0.225721784777</v>
      </c>
      <c r="X372" s="35">
        <v>0.112715298886</v>
      </c>
      <c r="Y372" s="35">
        <v>0.40331271203399999</v>
      </c>
      <c r="Z372" s="35">
        <v>0.56347069786699999</v>
      </c>
      <c r="AA372" s="35">
        <v>0.63092645334200004</v>
      </c>
      <c r="AB372" s="35">
        <v>0.60265780730899998</v>
      </c>
      <c r="AC372" s="35">
        <v>0.43799643378199998</v>
      </c>
      <c r="AD372" s="35">
        <v>0.71843523073299997</v>
      </c>
      <c r="AE372" s="35">
        <v>0.76441881100300002</v>
      </c>
      <c r="AF372" s="35">
        <v>0.823994577497</v>
      </c>
      <c r="AH372" s="36"/>
      <c r="AI372" s="34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26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</row>
    <row r="373" spans="1:64" ht="15.7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 s="26"/>
      <c r="Q373" s="8" t="s">
        <v>5264</v>
      </c>
      <c r="R373" s="8" t="s">
        <v>4973</v>
      </c>
      <c r="S373" s="35">
        <v>0</v>
      </c>
      <c r="T373" s="35">
        <v>0</v>
      </c>
      <c r="U373" s="35">
        <v>0</v>
      </c>
      <c r="V373" s="35">
        <v>0</v>
      </c>
      <c r="W373" s="35">
        <v>0</v>
      </c>
      <c r="X373" s="35">
        <v>0</v>
      </c>
      <c r="Y373" s="35">
        <v>0</v>
      </c>
      <c r="Z373" s="35">
        <v>0</v>
      </c>
      <c r="AA373" s="35">
        <v>0</v>
      </c>
      <c r="AB373" s="35">
        <v>0</v>
      </c>
      <c r="AC373" s="35">
        <v>0</v>
      </c>
      <c r="AD373" s="35">
        <v>0</v>
      </c>
      <c r="AE373" s="35">
        <v>0</v>
      </c>
      <c r="AF373" s="35">
        <v>0</v>
      </c>
      <c r="AH373" s="36"/>
      <c r="AI373" s="34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26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</row>
    <row r="374" spans="1:64" ht="16.5" thickBot="1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 s="26"/>
      <c r="Q374" s="40" t="s">
        <v>5264</v>
      </c>
      <c r="R374" s="40" t="s">
        <v>52</v>
      </c>
      <c r="S374" s="41">
        <v>0</v>
      </c>
      <c r="T374" s="41">
        <v>0</v>
      </c>
      <c r="U374" s="41">
        <v>0</v>
      </c>
      <c r="V374" s="41">
        <v>0</v>
      </c>
      <c r="W374" s="41">
        <v>0</v>
      </c>
      <c r="X374" s="41">
        <v>0</v>
      </c>
      <c r="Y374" s="41">
        <v>0</v>
      </c>
      <c r="Z374" s="41">
        <v>0</v>
      </c>
      <c r="AA374" s="41">
        <v>0</v>
      </c>
      <c r="AB374" s="41">
        <v>0</v>
      </c>
      <c r="AC374" s="41">
        <v>0</v>
      </c>
      <c r="AD374" s="41">
        <v>0</v>
      </c>
      <c r="AE374" s="41">
        <v>0</v>
      </c>
      <c r="AF374" s="41">
        <v>0</v>
      </c>
      <c r="AH374" s="36"/>
      <c r="AI374" s="34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26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</row>
    <row r="375" spans="1:64" ht="15.7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 s="26"/>
      <c r="Q375" s="8" t="s">
        <v>5266</v>
      </c>
      <c r="R375" s="8" t="s">
        <v>5054</v>
      </c>
      <c r="S375" s="35">
        <v>0.16315095583399999</v>
      </c>
      <c r="T375" s="35">
        <v>0.246103183315</v>
      </c>
      <c r="U375" s="35">
        <v>0.17088305489300001</v>
      </c>
      <c r="V375" s="35">
        <v>0.215379380742</v>
      </c>
      <c r="W375" s="35">
        <v>0.72019985724500002</v>
      </c>
      <c r="X375" s="35">
        <v>0.84268197234499997</v>
      </c>
      <c r="Y375" s="35">
        <v>0.19245204336899999</v>
      </c>
      <c r="Z375" s="35">
        <v>0.10922090729800001</v>
      </c>
      <c r="AA375" s="35">
        <v>7.2470700789299999E-2</v>
      </c>
      <c r="AB375" s="35">
        <v>0.15839303991799999</v>
      </c>
      <c r="AC375" s="35">
        <v>0.29315525876499998</v>
      </c>
      <c r="AD375" s="35">
        <v>0.260869565217</v>
      </c>
      <c r="AE375" s="35">
        <v>0.244478798587</v>
      </c>
      <c r="AF375" s="35">
        <v>0.18418177845799999</v>
      </c>
      <c r="AH375" s="36"/>
      <c r="AI375" s="34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26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</row>
    <row r="376" spans="1:64" ht="15.7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 s="26"/>
      <c r="Q376" s="8" t="s">
        <v>5266</v>
      </c>
      <c r="R376" s="8" t="s">
        <v>5056</v>
      </c>
      <c r="S376" s="35">
        <v>0</v>
      </c>
      <c r="T376" s="35">
        <v>0</v>
      </c>
      <c r="U376" s="35">
        <v>0</v>
      </c>
      <c r="V376" s="35">
        <v>0</v>
      </c>
      <c r="W376" s="35">
        <v>0</v>
      </c>
      <c r="X376" s="35">
        <v>5.2178450300000001E-4</v>
      </c>
      <c r="Y376" s="35">
        <v>2.0850708924100001E-4</v>
      </c>
      <c r="Z376" s="35">
        <v>2.4654832347100001E-4</v>
      </c>
      <c r="AA376" s="35">
        <v>0</v>
      </c>
      <c r="AB376" s="35">
        <v>2.55885363357E-4</v>
      </c>
      <c r="AC376" s="35">
        <v>0</v>
      </c>
      <c r="AD376" s="35">
        <v>0</v>
      </c>
      <c r="AE376" s="35">
        <v>0</v>
      </c>
      <c r="AF376" s="35">
        <v>0</v>
      </c>
      <c r="AH376" s="36"/>
      <c r="AI376" s="34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2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</row>
    <row r="377" spans="1:64" ht="15.7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 s="26"/>
      <c r="Q377" s="8" t="s">
        <v>5266</v>
      </c>
      <c r="R377" s="8" t="s">
        <v>5058</v>
      </c>
      <c r="S377" s="35">
        <v>0</v>
      </c>
      <c r="T377" s="35">
        <v>2.1953896816699999E-4</v>
      </c>
      <c r="U377" s="35">
        <v>2.3866348448700001E-4</v>
      </c>
      <c r="V377" s="35">
        <v>3.4025178632199999E-4</v>
      </c>
      <c r="W377" s="35">
        <v>4.7585058291699998E-4</v>
      </c>
      <c r="X377" s="35">
        <v>5.2178450300000001E-4</v>
      </c>
      <c r="Y377" s="35">
        <v>2.0850708924100001E-4</v>
      </c>
      <c r="Z377" s="35">
        <v>0</v>
      </c>
      <c r="AA377" s="35">
        <v>0</v>
      </c>
      <c r="AB377" s="35">
        <v>2.55885363357E-4</v>
      </c>
      <c r="AC377" s="35">
        <v>1.6694490817999999E-4</v>
      </c>
      <c r="AD377" s="35">
        <v>2.5131942699199998E-4</v>
      </c>
      <c r="AE377" s="35">
        <v>0</v>
      </c>
      <c r="AF377" s="35">
        <v>0</v>
      </c>
      <c r="AH377" s="36"/>
      <c r="AI377" s="34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26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</row>
    <row r="378" spans="1:64" ht="15.7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 s="26"/>
      <c r="Q378" s="8" t="s">
        <v>5266</v>
      </c>
      <c r="R378" s="8" t="s">
        <v>5060</v>
      </c>
      <c r="S378" s="35">
        <v>0.83684904416600003</v>
      </c>
      <c r="T378" s="35">
        <v>0.75367727771699999</v>
      </c>
      <c r="U378" s="35">
        <v>0.82887828162300003</v>
      </c>
      <c r="V378" s="35">
        <v>0.78428036747200003</v>
      </c>
      <c r="W378" s="35">
        <v>0.279324292172</v>
      </c>
      <c r="X378" s="35">
        <v>0.156274458649</v>
      </c>
      <c r="Y378" s="35">
        <v>0.80713094245200001</v>
      </c>
      <c r="Z378" s="35">
        <v>0.89053254437899998</v>
      </c>
      <c r="AA378" s="35">
        <v>0.92752929921100002</v>
      </c>
      <c r="AB378" s="35">
        <v>0.84109518935500005</v>
      </c>
      <c r="AC378" s="35">
        <v>0.70667779632700001</v>
      </c>
      <c r="AD378" s="35">
        <v>0.73887911535600004</v>
      </c>
      <c r="AE378" s="35">
        <v>0.75552120141300005</v>
      </c>
      <c r="AF378" s="35">
        <v>0.81581822154200001</v>
      </c>
      <c r="AH378" s="36"/>
      <c r="AI378" s="34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26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</row>
    <row r="379" spans="1:64" ht="15.7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 s="26"/>
      <c r="Q379" s="8" t="s">
        <v>5266</v>
      </c>
      <c r="R379" s="8" t="s">
        <v>4973</v>
      </c>
      <c r="S379" s="35">
        <v>0</v>
      </c>
      <c r="T379" s="35">
        <v>0</v>
      </c>
      <c r="U379" s="35">
        <v>0</v>
      </c>
      <c r="V379" s="35">
        <v>0</v>
      </c>
      <c r="W379" s="35">
        <v>0</v>
      </c>
      <c r="X379" s="35">
        <v>0</v>
      </c>
      <c r="Y379" s="35">
        <v>0</v>
      </c>
      <c r="Z379" s="35">
        <v>0</v>
      </c>
      <c r="AA379" s="35">
        <v>0</v>
      </c>
      <c r="AB379" s="35">
        <v>0</v>
      </c>
      <c r="AC379" s="35">
        <v>0</v>
      </c>
      <c r="AD379" s="35">
        <v>0</v>
      </c>
      <c r="AE379" s="35">
        <v>0</v>
      </c>
      <c r="AF379" s="35">
        <v>0</v>
      </c>
      <c r="AH379" s="36"/>
      <c r="AI379" s="34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26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</row>
    <row r="380" spans="1:64" ht="16.5" thickBot="1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 s="26"/>
      <c r="Q380" s="40" t="s">
        <v>5266</v>
      </c>
      <c r="R380" s="40" t="s">
        <v>52</v>
      </c>
      <c r="S380" s="41">
        <v>0</v>
      </c>
      <c r="T380" s="41">
        <v>0</v>
      </c>
      <c r="U380" s="41">
        <v>0</v>
      </c>
      <c r="V380" s="41">
        <v>0</v>
      </c>
      <c r="W380" s="41">
        <v>0</v>
      </c>
      <c r="X380" s="41">
        <v>0</v>
      </c>
      <c r="Y380" s="41">
        <v>0</v>
      </c>
      <c r="Z380" s="41">
        <v>0</v>
      </c>
      <c r="AA380" s="41">
        <v>0</v>
      </c>
      <c r="AB380" s="41">
        <v>0</v>
      </c>
      <c r="AC380" s="41">
        <v>0</v>
      </c>
      <c r="AD380" s="41">
        <v>0</v>
      </c>
      <c r="AE380" s="41">
        <v>0</v>
      </c>
      <c r="AF380" s="41">
        <v>0</v>
      </c>
      <c r="AH380" s="36"/>
      <c r="AI380" s="34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26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</row>
    <row r="381" spans="1:64" ht="15.7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 s="26"/>
      <c r="Q381" s="8" t="s">
        <v>5268</v>
      </c>
      <c r="R381" s="8" t="s">
        <v>5054</v>
      </c>
      <c r="S381" s="35">
        <v>0.19948979591800001</v>
      </c>
      <c r="T381" s="35">
        <v>0.48238195912600002</v>
      </c>
      <c r="U381" s="35">
        <v>0.16229508196699999</v>
      </c>
      <c r="V381" s="35">
        <v>0.24262659988900001</v>
      </c>
      <c r="W381" s="35">
        <v>0.45558520777700001</v>
      </c>
      <c r="X381" s="35">
        <v>0.60452869931499997</v>
      </c>
      <c r="Y381" s="35">
        <v>0.72558139534900001</v>
      </c>
      <c r="Z381" s="35">
        <v>0.63277639530800001</v>
      </c>
      <c r="AA381" s="35">
        <v>0.57033762057899995</v>
      </c>
      <c r="AB381" s="35">
        <v>0.56684256816199996</v>
      </c>
      <c r="AC381" s="35">
        <v>0.70998307952600004</v>
      </c>
      <c r="AD381" s="35">
        <v>0.24943104232999999</v>
      </c>
      <c r="AE381" s="35">
        <v>0.205069996216</v>
      </c>
      <c r="AF381" s="35">
        <v>0.15748031496100001</v>
      </c>
      <c r="AH381" s="36"/>
      <c r="AI381" s="34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26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</row>
    <row r="382" spans="1:64" ht="15.7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 s="26"/>
      <c r="Q382" s="8" t="s">
        <v>5268</v>
      </c>
      <c r="R382" s="8" t="s">
        <v>5056</v>
      </c>
      <c r="S382" s="35">
        <v>0</v>
      </c>
      <c r="T382" s="35">
        <v>0</v>
      </c>
      <c r="U382" s="35">
        <v>0</v>
      </c>
      <c r="V382" s="35">
        <v>0</v>
      </c>
      <c r="W382" s="35">
        <v>1.1437285550899999E-3</v>
      </c>
      <c r="X382" s="35">
        <v>0</v>
      </c>
      <c r="Y382" s="35">
        <v>7.1556350626100003E-4</v>
      </c>
      <c r="Z382" s="35">
        <v>0</v>
      </c>
      <c r="AA382" s="35">
        <v>0</v>
      </c>
      <c r="AB382" s="35">
        <v>0</v>
      </c>
      <c r="AC382" s="35">
        <v>3.3840947546500002E-4</v>
      </c>
      <c r="AD382" s="35">
        <v>4.5516613564E-4</v>
      </c>
      <c r="AE382" s="35">
        <v>0</v>
      </c>
      <c r="AF382" s="35">
        <v>0</v>
      </c>
      <c r="AH382" s="36"/>
      <c r="AI382" s="34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26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</row>
    <row r="383" spans="1:64" ht="15.7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 s="26"/>
      <c r="Q383" s="8" t="s">
        <v>5268</v>
      </c>
      <c r="R383" s="8" t="s">
        <v>5058</v>
      </c>
      <c r="S383" s="35">
        <v>5.1020408163300005E-4</v>
      </c>
      <c r="T383" s="35">
        <v>3.5236081747700001E-4</v>
      </c>
      <c r="U383" s="35">
        <v>0</v>
      </c>
      <c r="V383" s="35">
        <v>0</v>
      </c>
      <c r="W383" s="35">
        <v>0</v>
      </c>
      <c r="X383" s="35">
        <v>0</v>
      </c>
      <c r="Y383" s="35">
        <v>3.57781753131E-4</v>
      </c>
      <c r="Z383" s="35">
        <v>3.5549235691399999E-4</v>
      </c>
      <c r="AA383" s="35">
        <v>4.0192926044999998E-4</v>
      </c>
      <c r="AB383" s="35">
        <v>8.7950747581400004E-4</v>
      </c>
      <c r="AC383" s="35">
        <v>0</v>
      </c>
      <c r="AD383" s="35">
        <v>0</v>
      </c>
      <c r="AE383" s="35">
        <v>0</v>
      </c>
      <c r="AF383" s="35">
        <v>0</v>
      </c>
      <c r="AH383" s="36"/>
      <c r="AI383" s="34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26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</row>
    <row r="384" spans="1:64" ht="15.7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 s="26"/>
      <c r="Q384" s="8" t="s">
        <v>5268</v>
      </c>
      <c r="R384" s="8" t="s">
        <v>5060</v>
      </c>
      <c r="S384" s="35">
        <v>0.8</v>
      </c>
      <c r="T384" s="35">
        <v>0.51726568005600004</v>
      </c>
      <c r="U384" s="35">
        <v>0.83770491803299996</v>
      </c>
      <c r="V384" s="35">
        <v>0.75737340011099996</v>
      </c>
      <c r="W384" s="35">
        <v>0.54327106366800004</v>
      </c>
      <c r="X384" s="35">
        <v>0.39547130068500003</v>
      </c>
      <c r="Y384" s="35">
        <v>0.273345259392</v>
      </c>
      <c r="Z384" s="35">
        <v>0.36686811233599997</v>
      </c>
      <c r="AA384" s="35">
        <v>0.42926045016100001</v>
      </c>
      <c r="AB384" s="35">
        <v>0.43227792436200002</v>
      </c>
      <c r="AC384" s="35">
        <v>0.28967851099800002</v>
      </c>
      <c r="AD384" s="35">
        <v>0.75011379153400004</v>
      </c>
      <c r="AE384" s="35">
        <v>0.79493000378400003</v>
      </c>
      <c r="AF384" s="35">
        <v>0.84251968503899999</v>
      </c>
      <c r="AH384" s="36"/>
      <c r="AI384" s="34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26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</row>
    <row r="385" spans="1:64" ht="15.7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 s="26"/>
      <c r="Q385" s="8" t="s">
        <v>5268</v>
      </c>
      <c r="R385" s="8" t="s">
        <v>4973</v>
      </c>
      <c r="S385" s="35">
        <v>0</v>
      </c>
      <c r="T385" s="35">
        <v>0</v>
      </c>
      <c r="U385" s="35">
        <v>0</v>
      </c>
      <c r="V385" s="35">
        <v>0</v>
      </c>
      <c r="W385" s="35">
        <v>0</v>
      </c>
      <c r="X385" s="35">
        <v>0</v>
      </c>
      <c r="Y385" s="35">
        <v>0</v>
      </c>
      <c r="Z385" s="35">
        <v>0</v>
      </c>
      <c r="AA385" s="35">
        <v>0</v>
      </c>
      <c r="AB385" s="35">
        <v>0</v>
      </c>
      <c r="AC385" s="35">
        <v>0</v>
      </c>
      <c r="AD385" s="35">
        <v>0</v>
      </c>
      <c r="AE385" s="35">
        <v>0</v>
      </c>
      <c r="AF385" s="35">
        <v>0</v>
      </c>
      <c r="AH385" s="36"/>
      <c r="AI385" s="34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26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</row>
    <row r="386" spans="1:64" ht="16.5" thickBot="1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 s="26"/>
      <c r="Q386" s="40" t="s">
        <v>5268</v>
      </c>
      <c r="R386" s="40" t="s">
        <v>52</v>
      </c>
      <c r="S386" s="41">
        <v>0</v>
      </c>
      <c r="T386" s="41">
        <v>0</v>
      </c>
      <c r="U386" s="41">
        <v>0</v>
      </c>
      <c r="V386" s="41">
        <v>0</v>
      </c>
      <c r="W386" s="41">
        <v>0</v>
      </c>
      <c r="X386" s="41">
        <v>0</v>
      </c>
      <c r="Y386" s="41">
        <v>0</v>
      </c>
      <c r="Z386" s="41">
        <v>0</v>
      </c>
      <c r="AA386" s="41">
        <v>0</v>
      </c>
      <c r="AB386" s="41">
        <v>0</v>
      </c>
      <c r="AC386" s="41">
        <v>0</v>
      </c>
      <c r="AD386" s="41">
        <v>0</v>
      </c>
      <c r="AE386" s="41">
        <v>0</v>
      </c>
      <c r="AF386" s="41">
        <v>0</v>
      </c>
      <c r="AH386" s="36"/>
      <c r="AI386" s="34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2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</row>
    <row r="387" spans="1:64" ht="15.7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 s="26"/>
      <c r="Q387" s="8" t="s">
        <v>5270</v>
      </c>
      <c r="R387" s="8" t="s">
        <v>5054</v>
      </c>
      <c r="S387" s="35">
        <v>0.196229421136</v>
      </c>
      <c r="T387" s="35">
        <v>0.43604858878199998</v>
      </c>
      <c r="U387" s="35">
        <v>0.23128616763099999</v>
      </c>
      <c r="V387" s="35">
        <v>0.28918650793700001</v>
      </c>
      <c r="W387" s="35">
        <v>0.61406578026600001</v>
      </c>
      <c r="X387" s="35">
        <v>0.79718981972400005</v>
      </c>
      <c r="Y387" s="35">
        <v>0.62262937962099996</v>
      </c>
      <c r="Z387" s="35">
        <v>0.50196785831400004</v>
      </c>
      <c r="AA387" s="35">
        <v>0.41866787494300001</v>
      </c>
      <c r="AB387" s="35">
        <v>0.456779053085</v>
      </c>
      <c r="AC387" s="35">
        <v>0.59614077999699999</v>
      </c>
      <c r="AD387" s="35">
        <v>0.28252710592199998</v>
      </c>
      <c r="AE387" s="35">
        <v>0.22249527410200001</v>
      </c>
      <c r="AF387" s="35">
        <v>0.16957210776500001</v>
      </c>
      <c r="AH387" s="36"/>
      <c r="AI387" s="34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26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</row>
    <row r="388" spans="1:64" ht="15.7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 s="26"/>
      <c r="Q388" s="8" t="s">
        <v>5270</v>
      </c>
      <c r="R388" s="8" t="s">
        <v>5056</v>
      </c>
      <c r="S388" s="35">
        <v>0</v>
      </c>
      <c r="T388" s="35">
        <v>3.0367988567300002E-3</v>
      </c>
      <c r="U388" s="35">
        <v>1.86671644577E-4</v>
      </c>
      <c r="V388" s="35">
        <v>4.9603174603200003E-4</v>
      </c>
      <c r="W388" s="35">
        <v>1.7494751574499999E-4</v>
      </c>
      <c r="X388" s="35">
        <v>0</v>
      </c>
      <c r="Y388" s="35">
        <v>0</v>
      </c>
      <c r="Z388" s="35">
        <v>0</v>
      </c>
      <c r="AA388" s="35">
        <v>0</v>
      </c>
      <c r="AB388" s="35">
        <v>1.79340028694E-4</v>
      </c>
      <c r="AC388" s="35">
        <v>1.3588802826500001E-4</v>
      </c>
      <c r="AD388" s="35">
        <v>2.0850708924100001E-4</v>
      </c>
      <c r="AE388" s="35">
        <v>1.8903591682399999E-4</v>
      </c>
      <c r="AF388" s="35">
        <v>0</v>
      </c>
      <c r="AH388" s="36"/>
      <c r="AI388" s="34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26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</row>
    <row r="389" spans="1:64" ht="15.7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 s="26"/>
      <c r="Q389" s="8" t="s">
        <v>5270</v>
      </c>
      <c r="R389" s="8" t="s">
        <v>5058</v>
      </c>
      <c r="S389" s="35">
        <v>0</v>
      </c>
      <c r="T389" s="35">
        <v>3.5727045373299998E-4</v>
      </c>
      <c r="U389" s="35">
        <v>1.86671644577E-4</v>
      </c>
      <c r="V389" s="35">
        <v>2.4801587301600002E-4</v>
      </c>
      <c r="W389" s="35">
        <v>1.7494751574499999E-4</v>
      </c>
      <c r="X389" s="35">
        <v>5.30222693531E-4</v>
      </c>
      <c r="Y389" s="35">
        <v>3.2144005143E-4</v>
      </c>
      <c r="Z389" s="35">
        <v>1.6398819285E-4</v>
      </c>
      <c r="AA389" s="35">
        <v>3.02069173841E-4</v>
      </c>
      <c r="AB389" s="35">
        <v>1.79340028694E-4</v>
      </c>
      <c r="AC389" s="35">
        <v>2.7177605652900001E-4</v>
      </c>
      <c r="AD389" s="35">
        <v>2.0850708924100001E-4</v>
      </c>
      <c r="AE389" s="35">
        <v>1.8903591682399999E-4</v>
      </c>
      <c r="AF389" s="35">
        <v>1.7608733932000001E-4</v>
      </c>
      <c r="AH389" s="36"/>
      <c r="AI389" s="34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26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</row>
    <row r="390" spans="1:64" ht="15.7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 s="26"/>
      <c r="Q390" s="8" t="s">
        <v>5270</v>
      </c>
      <c r="R390" s="8" t="s">
        <v>5060</v>
      </c>
      <c r="S390" s="35">
        <v>0.80377057886400005</v>
      </c>
      <c r="T390" s="35">
        <v>0.560557341908</v>
      </c>
      <c r="U390" s="35">
        <v>0.76834048907999997</v>
      </c>
      <c r="V390" s="35">
        <v>0.710069444444</v>
      </c>
      <c r="W390" s="35">
        <v>0.38558432470300003</v>
      </c>
      <c r="X390" s="35">
        <v>0.20227995758199999</v>
      </c>
      <c r="Y390" s="35">
        <v>0.377049180328</v>
      </c>
      <c r="Z390" s="35">
        <v>0.49786815349300001</v>
      </c>
      <c r="AA390" s="35">
        <v>0.58103005588300005</v>
      </c>
      <c r="AB390" s="35">
        <v>0.54286226685799999</v>
      </c>
      <c r="AC390" s="35">
        <v>0.40345155591800003</v>
      </c>
      <c r="AD390" s="35">
        <v>0.71705587989999997</v>
      </c>
      <c r="AE390" s="35">
        <v>0.77712665406400006</v>
      </c>
      <c r="AF390" s="35">
        <v>0.83025180489499995</v>
      </c>
      <c r="AH390" s="36"/>
      <c r="AI390" s="34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26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</row>
    <row r="391" spans="1:64" ht="15.7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 s="26"/>
      <c r="Q391" s="8" t="s">
        <v>5270</v>
      </c>
      <c r="R391" s="8" t="s">
        <v>4973</v>
      </c>
      <c r="S391" s="35">
        <v>0</v>
      </c>
      <c r="T391" s="35">
        <v>0</v>
      </c>
      <c r="U391" s="35">
        <v>0</v>
      </c>
      <c r="V391" s="35">
        <v>0</v>
      </c>
      <c r="W391" s="35">
        <v>0</v>
      </c>
      <c r="X391" s="35">
        <v>0</v>
      </c>
      <c r="Y391" s="35">
        <v>0</v>
      </c>
      <c r="Z391" s="35">
        <v>0</v>
      </c>
      <c r="AA391" s="35">
        <v>0</v>
      </c>
      <c r="AB391" s="35">
        <v>0</v>
      </c>
      <c r="AC391" s="35">
        <v>0</v>
      </c>
      <c r="AD391" s="35">
        <v>0</v>
      </c>
      <c r="AE391" s="35">
        <v>0</v>
      </c>
      <c r="AF391" s="35">
        <v>0</v>
      </c>
      <c r="AH391" s="36"/>
      <c r="AI391" s="34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26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</row>
    <row r="392" spans="1:64" ht="16.5" thickBot="1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 s="26"/>
      <c r="Q392" s="40" t="s">
        <v>5270</v>
      </c>
      <c r="R392" s="40" t="s">
        <v>52</v>
      </c>
      <c r="S392" s="41">
        <v>0</v>
      </c>
      <c r="T392" s="41">
        <v>0</v>
      </c>
      <c r="U392" s="41">
        <v>0</v>
      </c>
      <c r="V392" s="41">
        <v>0</v>
      </c>
      <c r="W392" s="41">
        <v>0</v>
      </c>
      <c r="X392" s="41">
        <v>0</v>
      </c>
      <c r="Y392" s="41">
        <v>0</v>
      </c>
      <c r="Z392" s="41">
        <v>0</v>
      </c>
      <c r="AA392" s="41">
        <v>0</v>
      </c>
      <c r="AB392" s="41">
        <v>0</v>
      </c>
      <c r="AC392" s="41">
        <v>0</v>
      </c>
      <c r="AD392" s="41">
        <v>0</v>
      </c>
      <c r="AE392" s="41">
        <v>0</v>
      </c>
      <c r="AF392" s="41">
        <v>0</v>
      </c>
      <c r="AH392" s="36"/>
      <c r="AI392" s="34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26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</row>
    <row r="393" spans="1:64" ht="15.75" x14ac:dyDescent="0.25">
      <c r="P393" s="26"/>
      <c r="Q393" s="8" t="s">
        <v>5272</v>
      </c>
      <c r="R393" s="8" t="s">
        <v>5054</v>
      </c>
      <c r="S393" s="35">
        <v>0.34354194407499999</v>
      </c>
      <c r="T393" s="35">
        <v>0.46962769431700002</v>
      </c>
      <c r="U393" s="35">
        <v>0.45042979942700001</v>
      </c>
      <c r="V393" s="35">
        <v>0.47217235188500001</v>
      </c>
      <c r="W393" s="35">
        <v>0.67459762071399998</v>
      </c>
      <c r="X393" s="35">
        <v>0.75651808242200003</v>
      </c>
      <c r="Y393" s="35">
        <v>0.43752028562200002</v>
      </c>
      <c r="Z393" s="35">
        <v>0.29697841726599999</v>
      </c>
      <c r="AA393" s="35">
        <v>0.21926229508200001</v>
      </c>
      <c r="AB393" s="35">
        <v>0.44777236989899999</v>
      </c>
      <c r="AC393" s="35">
        <v>0.58546462063100002</v>
      </c>
      <c r="AD393" s="35">
        <v>0.45927678269700001</v>
      </c>
      <c r="AE393" s="35">
        <v>0.391947153193</v>
      </c>
      <c r="AF393" s="35">
        <v>0.27109111361100002</v>
      </c>
      <c r="AI393" s="34"/>
      <c r="AU393" s="36"/>
      <c r="AV393" s="36"/>
      <c r="AW393" s="26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</row>
    <row r="394" spans="1:64" ht="15.75" x14ac:dyDescent="0.25">
      <c r="P394" s="26"/>
      <c r="Q394" s="8" t="s">
        <v>5272</v>
      </c>
      <c r="R394" s="8" t="s">
        <v>5056</v>
      </c>
      <c r="S394" s="35">
        <v>0</v>
      </c>
      <c r="T394" s="35">
        <v>0</v>
      </c>
      <c r="U394" s="35">
        <v>2.8653295128899998E-4</v>
      </c>
      <c r="V394" s="35">
        <v>0</v>
      </c>
      <c r="W394" s="35">
        <v>0</v>
      </c>
      <c r="X394" s="35">
        <v>4.2052144659399999E-4</v>
      </c>
      <c r="Y394" s="35">
        <v>0</v>
      </c>
      <c r="Z394" s="35">
        <v>0</v>
      </c>
      <c r="AA394" s="35">
        <v>0</v>
      </c>
      <c r="AB394" s="35">
        <v>0</v>
      </c>
      <c r="AC394" s="35">
        <v>2.1312872975300001E-4</v>
      </c>
      <c r="AD394" s="35">
        <v>0</v>
      </c>
      <c r="AE394" s="35">
        <v>3.14564328405E-4</v>
      </c>
      <c r="AF394" s="35">
        <v>0</v>
      </c>
      <c r="AI394" s="34"/>
      <c r="AU394" s="36"/>
      <c r="AV394" s="36"/>
      <c r="AW394" s="26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</row>
    <row r="395" spans="1:64" ht="15.75" x14ac:dyDescent="0.25">
      <c r="P395" s="26"/>
      <c r="Q395" s="8" t="s">
        <v>5272</v>
      </c>
      <c r="R395" s="8" t="s">
        <v>5058</v>
      </c>
      <c r="S395" s="35">
        <v>4.4385264092300001E-4</v>
      </c>
      <c r="T395" s="35">
        <v>0</v>
      </c>
      <c r="U395" s="35">
        <v>2.8653295128899998E-4</v>
      </c>
      <c r="V395" s="35">
        <v>8.9766606822300004E-4</v>
      </c>
      <c r="W395" s="35">
        <v>0</v>
      </c>
      <c r="X395" s="35">
        <v>0</v>
      </c>
      <c r="Y395" s="35">
        <v>6.4913988964599996E-4</v>
      </c>
      <c r="Z395" s="35">
        <v>2.8776978417299997E-4</v>
      </c>
      <c r="AA395" s="35">
        <v>5.8548009367699995E-4</v>
      </c>
      <c r="AB395" s="35">
        <v>3.7439161362799999E-4</v>
      </c>
      <c r="AC395" s="35">
        <v>2.1312872975300001E-4</v>
      </c>
      <c r="AD395" s="35">
        <v>0</v>
      </c>
      <c r="AE395" s="35">
        <v>0</v>
      </c>
      <c r="AF395" s="35">
        <v>2.8121484814400003E-4</v>
      </c>
      <c r="AI395" s="34"/>
      <c r="AU395" s="36"/>
      <c r="AV395" s="36"/>
      <c r="AW395" s="26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</row>
    <row r="396" spans="1:64" ht="15.75" x14ac:dyDescent="0.25">
      <c r="P396" s="26"/>
      <c r="Q396" s="8" t="s">
        <v>5272</v>
      </c>
      <c r="R396" s="8" t="s">
        <v>5060</v>
      </c>
      <c r="S396" s="35">
        <v>0.65601420328500004</v>
      </c>
      <c r="T396" s="35">
        <v>0.53037230568299998</v>
      </c>
      <c r="U396" s="35">
        <v>0.54899713467</v>
      </c>
      <c r="V396" s="35">
        <v>0.52692998204700003</v>
      </c>
      <c r="W396" s="35">
        <v>0.32540237928600002</v>
      </c>
      <c r="X396" s="35">
        <v>0.243061396131</v>
      </c>
      <c r="Y396" s="35">
        <v>0.56183057448899998</v>
      </c>
      <c r="Z396" s="35">
        <v>0.70273381295000004</v>
      </c>
      <c r="AA396" s="35">
        <v>0.78015222482400004</v>
      </c>
      <c r="AB396" s="35">
        <v>0.55185323848699996</v>
      </c>
      <c r="AC396" s="35">
        <v>0.41410912190999999</v>
      </c>
      <c r="AD396" s="35">
        <v>0.54072321730299999</v>
      </c>
      <c r="AE396" s="35">
        <v>0.60773828247899997</v>
      </c>
      <c r="AF396" s="35">
        <v>0.72862767154100005</v>
      </c>
      <c r="AI396" s="34"/>
      <c r="AU396" s="36"/>
      <c r="AV396" s="36"/>
      <c r="AW396" s="2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</row>
    <row r="397" spans="1:64" ht="15.75" x14ac:dyDescent="0.25">
      <c r="P397" s="26"/>
      <c r="Q397" s="8" t="s">
        <v>5272</v>
      </c>
      <c r="R397" s="8" t="s">
        <v>4973</v>
      </c>
      <c r="S397" s="35">
        <v>0</v>
      </c>
      <c r="T397" s="35">
        <v>0</v>
      </c>
      <c r="U397" s="35">
        <v>0</v>
      </c>
      <c r="V397" s="35">
        <v>0</v>
      </c>
      <c r="W397" s="35">
        <v>0</v>
      </c>
      <c r="X397" s="35">
        <v>0</v>
      </c>
      <c r="Y397" s="35">
        <v>0</v>
      </c>
      <c r="Z397" s="35">
        <v>0</v>
      </c>
      <c r="AA397" s="35">
        <v>0</v>
      </c>
      <c r="AB397" s="35">
        <v>0</v>
      </c>
      <c r="AC397" s="35">
        <v>0</v>
      </c>
      <c r="AD397" s="35">
        <v>0</v>
      </c>
      <c r="AE397" s="35">
        <v>0</v>
      </c>
      <c r="AF397" s="35">
        <v>0</v>
      </c>
      <c r="AI397" s="34"/>
      <c r="AU397" s="36"/>
      <c r="AV397" s="36"/>
      <c r="AW397" s="26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</row>
    <row r="398" spans="1:64" ht="16.5" thickBot="1" x14ac:dyDescent="0.3">
      <c r="P398" s="26"/>
      <c r="Q398" s="40" t="s">
        <v>5272</v>
      </c>
      <c r="R398" s="40" t="s">
        <v>52</v>
      </c>
      <c r="S398" s="41">
        <v>0</v>
      </c>
      <c r="T398" s="41">
        <v>0</v>
      </c>
      <c r="U398" s="41">
        <v>0</v>
      </c>
      <c r="V398" s="41">
        <v>0</v>
      </c>
      <c r="W398" s="41">
        <v>0</v>
      </c>
      <c r="X398" s="41">
        <v>0</v>
      </c>
      <c r="Y398" s="41">
        <v>0</v>
      </c>
      <c r="Z398" s="41">
        <v>0</v>
      </c>
      <c r="AA398" s="41">
        <v>0</v>
      </c>
      <c r="AB398" s="41">
        <v>0</v>
      </c>
      <c r="AC398" s="41">
        <v>0</v>
      </c>
      <c r="AD398" s="41">
        <v>0</v>
      </c>
      <c r="AE398" s="41">
        <v>0</v>
      </c>
      <c r="AF398" s="41">
        <v>0</v>
      </c>
      <c r="AI398" s="34"/>
      <c r="AU398" s="36"/>
      <c r="AV398" s="36"/>
      <c r="AW398" s="26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</row>
    <row r="399" spans="1:64" ht="15.75" x14ac:dyDescent="0.25">
      <c r="P399" s="26"/>
      <c r="Q399" s="8" t="s">
        <v>5273</v>
      </c>
      <c r="R399" s="8" t="s">
        <v>5054</v>
      </c>
      <c r="S399" s="35">
        <v>0.42432895488299999</v>
      </c>
      <c r="T399" s="35">
        <v>0.27481203007499999</v>
      </c>
      <c r="U399" s="35">
        <v>0.294142614601</v>
      </c>
      <c r="V399" s="35">
        <v>0.39728997290000001</v>
      </c>
      <c r="W399" s="35">
        <v>0.64030612244899998</v>
      </c>
      <c r="X399" s="35">
        <v>0.73700887198999998</v>
      </c>
      <c r="Y399" s="35">
        <v>0.300536108483</v>
      </c>
      <c r="Z399" s="35">
        <v>0.180033416876</v>
      </c>
      <c r="AA399" s="35">
        <v>0.123090353557</v>
      </c>
      <c r="AB399" s="35">
        <v>0.217077315208</v>
      </c>
      <c r="AC399" s="35">
        <v>0.35445148382800001</v>
      </c>
      <c r="AD399" s="35">
        <v>0.59519117067399996</v>
      </c>
      <c r="AE399" s="35">
        <v>0.50376535870000005</v>
      </c>
      <c r="AF399" s="35">
        <v>0.40791799222300001</v>
      </c>
      <c r="AI399" s="34"/>
      <c r="AU399" s="36"/>
      <c r="AV399" s="36"/>
      <c r="AW399" s="26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</row>
    <row r="400" spans="1:64" ht="15.75" x14ac:dyDescent="0.25">
      <c r="P400" s="26"/>
      <c r="Q400" s="8" t="s">
        <v>5273</v>
      </c>
      <c r="R400" s="8" t="s">
        <v>5056</v>
      </c>
      <c r="S400" s="35">
        <v>0</v>
      </c>
      <c r="T400" s="35">
        <v>0</v>
      </c>
      <c r="U400" s="35">
        <v>0</v>
      </c>
      <c r="V400" s="35">
        <v>5.4200542005399996E-4</v>
      </c>
      <c r="W400" s="35">
        <v>0</v>
      </c>
      <c r="X400" s="35">
        <v>0</v>
      </c>
      <c r="Y400" s="35">
        <v>3.1535793125199999E-4</v>
      </c>
      <c r="Z400" s="35">
        <v>0</v>
      </c>
      <c r="AA400" s="35">
        <v>0</v>
      </c>
      <c r="AB400" s="35">
        <v>0</v>
      </c>
      <c r="AC400" s="35">
        <v>0</v>
      </c>
      <c r="AD400" s="35">
        <v>7.8833267638900003E-4</v>
      </c>
      <c r="AE400" s="35">
        <v>0</v>
      </c>
      <c r="AF400" s="35">
        <v>0</v>
      </c>
      <c r="AI400" s="34"/>
      <c r="AU400" s="36"/>
      <c r="AV400" s="36"/>
      <c r="AW400" s="26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</row>
    <row r="401" spans="16:64" ht="15.75" x14ac:dyDescent="0.25">
      <c r="P401" s="26"/>
      <c r="Q401" s="8" t="s">
        <v>5273</v>
      </c>
      <c r="R401" s="8" t="s">
        <v>5058</v>
      </c>
      <c r="S401" s="35">
        <v>0</v>
      </c>
      <c r="T401" s="35">
        <v>0</v>
      </c>
      <c r="U401" s="35">
        <v>0</v>
      </c>
      <c r="V401" s="35">
        <v>0</v>
      </c>
      <c r="W401" s="35">
        <v>0</v>
      </c>
      <c r="X401" s="35">
        <v>6.3371356146999999E-4</v>
      </c>
      <c r="Y401" s="35">
        <v>0</v>
      </c>
      <c r="Z401" s="35">
        <v>0</v>
      </c>
      <c r="AA401" s="35">
        <v>4.3649061545200001E-4</v>
      </c>
      <c r="AB401" s="35">
        <v>0</v>
      </c>
      <c r="AC401" s="35">
        <v>0</v>
      </c>
      <c r="AD401" s="35">
        <v>3.9416633819499999E-4</v>
      </c>
      <c r="AE401" s="35">
        <v>0</v>
      </c>
      <c r="AF401" s="35">
        <v>0</v>
      </c>
      <c r="AI401" s="34"/>
      <c r="AU401" s="36"/>
      <c r="AV401" s="36"/>
      <c r="AW401" s="26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</row>
    <row r="402" spans="16:64" ht="15.75" x14ac:dyDescent="0.25">
      <c r="P402" s="26"/>
      <c r="Q402" s="8" t="s">
        <v>5273</v>
      </c>
      <c r="R402" s="8" t="s">
        <v>5060</v>
      </c>
      <c r="S402" s="35">
        <v>0.57567104511699996</v>
      </c>
      <c r="T402" s="35">
        <v>0.72518796992500001</v>
      </c>
      <c r="U402" s="35">
        <v>0.705857385399</v>
      </c>
      <c r="V402" s="35">
        <v>0.60216802168000005</v>
      </c>
      <c r="W402" s="35">
        <v>0.35969387755100002</v>
      </c>
      <c r="X402" s="35">
        <v>0.26235741444900001</v>
      </c>
      <c r="Y402" s="35">
        <v>0.69914853358600004</v>
      </c>
      <c r="Z402" s="35">
        <v>0.81996658312399995</v>
      </c>
      <c r="AA402" s="35">
        <v>0.87647315582700003</v>
      </c>
      <c r="AB402" s="35">
        <v>0.782922684792</v>
      </c>
      <c r="AC402" s="35">
        <v>0.64554851617200004</v>
      </c>
      <c r="AD402" s="35">
        <v>0.40362633031099998</v>
      </c>
      <c r="AE402" s="35">
        <v>0.4962346413</v>
      </c>
      <c r="AF402" s="35">
        <v>0.59208200777700004</v>
      </c>
      <c r="AI402" s="34"/>
      <c r="AU402" s="36"/>
      <c r="AV402" s="36"/>
      <c r="AW402" s="26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</row>
    <row r="403" spans="16:64" ht="15.75" x14ac:dyDescent="0.25">
      <c r="P403" s="26"/>
      <c r="Q403" s="8" t="s">
        <v>5273</v>
      </c>
      <c r="R403" s="8" t="s">
        <v>4973</v>
      </c>
      <c r="S403" s="35">
        <v>0</v>
      </c>
      <c r="T403" s="35">
        <v>0</v>
      </c>
      <c r="U403" s="35">
        <v>0</v>
      </c>
      <c r="V403" s="35">
        <v>0</v>
      </c>
      <c r="W403" s="35">
        <v>0</v>
      </c>
      <c r="X403" s="35">
        <v>0</v>
      </c>
      <c r="Y403" s="35">
        <v>0</v>
      </c>
      <c r="Z403" s="35">
        <v>0</v>
      </c>
      <c r="AA403" s="35">
        <v>0</v>
      </c>
      <c r="AB403" s="35">
        <v>0</v>
      </c>
      <c r="AC403" s="35">
        <v>0</v>
      </c>
      <c r="AD403" s="35">
        <v>0</v>
      </c>
      <c r="AE403" s="35">
        <v>0</v>
      </c>
      <c r="AF403" s="35">
        <v>0</v>
      </c>
      <c r="AI403" s="34"/>
      <c r="AU403" s="36"/>
      <c r="AV403" s="36"/>
      <c r="AW403" s="26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</row>
    <row r="404" spans="16:64" ht="16.5" thickBot="1" x14ac:dyDescent="0.3">
      <c r="P404" s="26"/>
      <c r="Q404" s="40" t="s">
        <v>5273</v>
      </c>
      <c r="R404" s="40" t="s">
        <v>52</v>
      </c>
      <c r="S404" s="41">
        <v>0</v>
      </c>
      <c r="T404" s="41">
        <v>0</v>
      </c>
      <c r="U404" s="41">
        <v>0</v>
      </c>
      <c r="V404" s="41">
        <v>0</v>
      </c>
      <c r="W404" s="41">
        <v>0</v>
      </c>
      <c r="X404" s="41">
        <v>0</v>
      </c>
      <c r="Y404" s="41">
        <v>0</v>
      </c>
      <c r="Z404" s="41">
        <v>0</v>
      </c>
      <c r="AA404" s="41">
        <v>0</v>
      </c>
      <c r="AB404" s="41">
        <v>0</v>
      </c>
      <c r="AC404" s="41">
        <v>0</v>
      </c>
      <c r="AD404" s="41">
        <v>0</v>
      </c>
      <c r="AE404" s="41">
        <v>0</v>
      </c>
      <c r="AF404" s="41">
        <v>0</v>
      </c>
      <c r="AI404" s="34"/>
      <c r="AU404" s="36"/>
      <c r="AV404" s="36"/>
      <c r="AW404" s="26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</row>
    <row r="405" spans="16:64" ht="15.75" x14ac:dyDescent="0.25">
      <c r="P405" s="26"/>
      <c r="Q405" s="8" t="s">
        <v>5277</v>
      </c>
      <c r="R405" s="8" t="s">
        <v>5054</v>
      </c>
      <c r="S405" s="35">
        <v>0.440590405904</v>
      </c>
      <c r="T405" s="35">
        <v>0.59072580645200001</v>
      </c>
      <c r="U405" s="35">
        <v>0.377745940783</v>
      </c>
      <c r="V405" s="35">
        <v>0.40132547864500001</v>
      </c>
      <c r="W405" s="35">
        <v>0.51052931132599999</v>
      </c>
      <c r="X405" s="35">
        <v>0.64184157075199999</v>
      </c>
      <c r="Y405" s="35">
        <v>0.56799591002000005</v>
      </c>
      <c r="Z405" s="35">
        <v>0.499025341131</v>
      </c>
      <c r="AA405" s="35">
        <v>0.446144430845</v>
      </c>
      <c r="AB405" s="35">
        <v>0.60576368876099995</v>
      </c>
      <c r="AC405" s="35">
        <v>0.75255813953499995</v>
      </c>
      <c r="AD405" s="35">
        <v>0.53773024361300004</v>
      </c>
      <c r="AE405" s="35">
        <v>0.39457994579900002</v>
      </c>
      <c r="AF405" s="35">
        <v>0.320330969267</v>
      </c>
      <c r="AI405" s="34"/>
      <c r="AU405" s="36"/>
      <c r="AV405" s="36"/>
      <c r="AW405" s="26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</row>
    <row r="406" spans="16:64" ht="15.75" x14ac:dyDescent="0.25">
      <c r="P406" s="26"/>
      <c r="Q406" s="8" t="s">
        <v>5277</v>
      </c>
      <c r="R406" s="8" t="s">
        <v>5056</v>
      </c>
      <c r="S406" s="35">
        <v>0</v>
      </c>
      <c r="T406" s="35">
        <v>0</v>
      </c>
      <c r="U406" s="35">
        <v>0</v>
      </c>
      <c r="V406" s="35">
        <v>7.3637702503700001E-4</v>
      </c>
      <c r="W406" s="35">
        <v>5.6915196357400005E-4</v>
      </c>
      <c r="X406" s="35">
        <v>0</v>
      </c>
      <c r="Y406" s="35">
        <v>1.0224948875300001E-3</v>
      </c>
      <c r="Z406" s="35">
        <v>0</v>
      </c>
      <c r="AA406" s="35">
        <v>0</v>
      </c>
      <c r="AB406" s="35">
        <v>0</v>
      </c>
      <c r="AC406" s="35">
        <v>0</v>
      </c>
      <c r="AD406" s="35">
        <v>0</v>
      </c>
      <c r="AE406" s="35">
        <v>0</v>
      </c>
      <c r="AF406" s="35">
        <v>0</v>
      </c>
      <c r="AI406" s="34"/>
      <c r="AU406" s="36"/>
      <c r="AV406" s="36"/>
      <c r="AW406" s="2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</row>
    <row r="407" spans="16:64" ht="15.75" x14ac:dyDescent="0.25">
      <c r="P407" s="26"/>
      <c r="Q407" s="8" t="s">
        <v>5277</v>
      </c>
      <c r="R407" s="8" t="s">
        <v>5058</v>
      </c>
      <c r="S407" s="35">
        <v>0</v>
      </c>
      <c r="T407" s="35">
        <v>0</v>
      </c>
      <c r="U407" s="35">
        <v>0</v>
      </c>
      <c r="V407" s="35">
        <v>0</v>
      </c>
      <c r="W407" s="35">
        <v>5.6915196357400005E-4</v>
      </c>
      <c r="X407" s="35">
        <v>0</v>
      </c>
      <c r="Y407" s="35">
        <v>0</v>
      </c>
      <c r="Z407" s="35">
        <v>0</v>
      </c>
      <c r="AA407" s="35">
        <v>0</v>
      </c>
      <c r="AB407" s="35">
        <v>5.7636887608100002E-4</v>
      </c>
      <c r="AC407" s="35">
        <v>1.3953488372099999E-3</v>
      </c>
      <c r="AD407" s="35">
        <v>0</v>
      </c>
      <c r="AE407" s="35">
        <v>0</v>
      </c>
      <c r="AF407" s="35">
        <v>0</v>
      </c>
      <c r="AI407" s="34"/>
      <c r="AU407" s="36"/>
      <c r="AV407" s="36"/>
      <c r="AW407" s="26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</row>
    <row r="408" spans="16:64" ht="15.75" x14ac:dyDescent="0.25">
      <c r="P408" s="26"/>
      <c r="Q408" s="8" t="s">
        <v>5277</v>
      </c>
      <c r="R408" s="8" t="s">
        <v>5060</v>
      </c>
      <c r="S408" s="35">
        <v>0.559409594096</v>
      </c>
      <c r="T408" s="35">
        <v>0.40927419354799999</v>
      </c>
      <c r="U408" s="35">
        <v>0.62225405921700006</v>
      </c>
      <c r="V408" s="35">
        <v>0.59793814433000003</v>
      </c>
      <c r="W408" s="35">
        <v>0.48833238474700003</v>
      </c>
      <c r="X408" s="35">
        <v>0.35815842924800001</v>
      </c>
      <c r="Y408" s="35">
        <v>0.43098159509200001</v>
      </c>
      <c r="Z408" s="35">
        <v>0.50097465886899994</v>
      </c>
      <c r="AA408" s="35">
        <v>0.553855569155</v>
      </c>
      <c r="AB408" s="35">
        <v>0.393659942363</v>
      </c>
      <c r="AC408" s="35">
        <v>0.24604651162800001</v>
      </c>
      <c r="AD408" s="35">
        <v>0.46226975638700002</v>
      </c>
      <c r="AE408" s="35">
        <v>0.60542005420099998</v>
      </c>
      <c r="AF408" s="35">
        <v>0.679669030733</v>
      </c>
      <c r="AI408" s="34"/>
      <c r="AU408" s="36"/>
      <c r="AV408" s="36"/>
      <c r="AW408" s="26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</row>
    <row r="409" spans="16:64" ht="15.75" x14ac:dyDescent="0.25">
      <c r="P409" s="26"/>
      <c r="Q409" s="8" t="s">
        <v>5277</v>
      </c>
      <c r="R409" s="8" t="s">
        <v>4973</v>
      </c>
      <c r="S409" s="35">
        <v>0</v>
      </c>
      <c r="T409" s="35">
        <v>0</v>
      </c>
      <c r="U409" s="35">
        <v>0</v>
      </c>
      <c r="V409" s="35">
        <v>0</v>
      </c>
      <c r="W409" s="35">
        <v>0</v>
      </c>
      <c r="X409" s="35">
        <v>0</v>
      </c>
      <c r="Y409" s="35">
        <v>0</v>
      </c>
      <c r="Z409" s="35">
        <v>0</v>
      </c>
      <c r="AA409" s="35">
        <v>0</v>
      </c>
      <c r="AB409" s="35">
        <v>0</v>
      </c>
      <c r="AC409" s="35">
        <v>0</v>
      </c>
      <c r="AD409" s="35">
        <v>0</v>
      </c>
      <c r="AE409" s="35">
        <v>0</v>
      </c>
      <c r="AF409" s="35">
        <v>0</v>
      </c>
      <c r="AI409" s="34"/>
      <c r="AU409" s="36"/>
      <c r="AV409" s="36"/>
      <c r="AW409" s="26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</row>
    <row r="410" spans="16:64" ht="16.5" thickBot="1" x14ac:dyDescent="0.3">
      <c r="P410" s="26"/>
      <c r="Q410" s="40" t="s">
        <v>5277</v>
      </c>
      <c r="R410" s="40" t="s">
        <v>52</v>
      </c>
      <c r="S410" s="41">
        <v>0</v>
      </c>
      <c r="T410" s="41">
        <v>0</v>
      </c>
      <c r="U410" s="41">
        <v>0</v>
      </c>
      <c r="V410" s="41">
        <v>0</v>
      </c>
      <c r="W410" s="41">
        <v>0</v>
      </c>
      <c r="X410" s="41">
        <v>0</v>
      </c>
      <c r="Y410" s="41">
        <v>0</v>
      </c>
      <c r="Z410" s="41">
        <v>0</v>
      </c>
      <c r="AA410" s="41">
        <v>0</v>
      </c>
      <c r="AB410" s="41">
        <v>0</v>
      </c>
      <c r="AC410" s="41">
        <v>0</v>
      </c>
      <c r="AD410" s="41">
        <v>0</v>
      </c>
      <c r="AE410" s="41">
        <v>0</v>
      </c>
      <c r="AF410" s="41">
        <v>0</v>
      </c>
      <c r="AI410" s="34"/>
      <c r="AU410" s="36"/>
      <c r="AV410" s="36"/>
      <c r="AW410" s="26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</row>
    <row r="411" spans="16:64" ht="15.75" x14ac:dyDescent="0.25">
      <c r="P411" s="26"/>
      <c r="Q411" s="8" t="s">
        <v>5278</v>
      </c>
      <c r="R411" s="8" t="s">
        <v>5054</v>
      </c>
      <c r="S411" s="35">
        <v>0.37947725072600003</v>
      </c>
      <c r="T411" s="35">
        <v>0.50807584269700001</v>
      </c>
      <c r="U411" s="35">
        <v>0.43547361729200001</v>
      </c>
      <c r="V411" s="35">
        <v>0.47067822539499998</v>
      </c>
      <c r="W411" s="35">
        <v>0.62482219061199995</v>
      </c>
      <c r="X411" s="35">
        <v>0.74208494208499998</v>
      </c>
      <c r="Y411" s="35">
        <v>0.46414342629499999</v>
      </c>
      <c r="Z411" s="35">
        <v>0.38350340136099997</v>
      </c>
      <c r="AA411" s="35">
        <v>0.30998345284099998</v>
      </c>
      <c r="AB411" s="35">
        <v>0.52778630641699997</v>
      </c>
      <c r="AC411" s="35">
        <v>0.66780432309399995</v>
      </c>
      <c r="AD411" s="35">
        <v>0.49308588063999997</v>
      </c>
      <c r="AE411" s="35">
        <v>0.44353335818099998</v>
      </c>
      <c r="AF411" s="35">
        <v>0.32425828970300002</v>
      </c>
      <c r="AI411" s="34"/>
      <c r="AU411" s="36"/>
      <c r="AV411" s="36"/>
      <c r="AW411" s="26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</row>
    <row r="412" spans="16:64" ht="15.75" x14ac:dyDescent="0.25">
      <c r="P412" s="26"/>
      <c r="Q412" s="8" t="s">
        <v>5278</v>
      </c>
      <c r="R412" s="8" t="s">
        <v>5056</v>
      </c>
      <c r="S412" s="35">
        <v>0</v>
      </c>
      <c r="T412" s="35">
        <v>0</v>
      </c>
      <c r="U412" s="35">
        <v>0</v>
      </c>
      <c r="V412" s="35">
        <v>0</v>
      </c>
      <c r="W412" s="35">
        <v>0</v>
      </c>
      <c r="X412" s="35">
        <v>3.8610038610000001E-4</v>
      </c>
      <c r="Y412" s="35">
        <v>0</v>
      </c>
      <c r="Z412" s="35">
        <v>0</v>
      </c>
      <c r="AA412" s="35">
        <v>0</v>
      </c>
      <c r="AB412" s="35">
        <v>0</v>
      </c>
      <c r="AC412" s="35">
        <v>0</v>
      </c>
      <c r="AD412" s="35">
        <v>0</v>
      </c>
      <c r="AE412" s="35">
        <v>0</v>
      </c>
      <c r="AF412" s="35">
        <v>0</v>
      </c>
      <c r="AI412" s="34"/>
      <c r="AU412" s="36"/>
      <c r="AV412" s="36"/>
      <c r="AW412" s="26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</row>
    <row r="413" spans="16:64" ht="15.75" x14ac:dyDescent="0.25">
      <c r="P413" s="26"/>
      <c r="Q413" s="8" t="s">
        <v>5278</v>
      </c>
      <c r="R413" s="8" t="s">
        <v>5058</v>
      </c>
      <c r="S413" s="35">
        <v>0</v>
      </c>
      <c r="T413" s="35">
        <v>3.5112359550599999E-4</v>
      </c>
      <c r="U413" s="35">
        <v>3.1786395422799999E-4</v>
      </c>
      <c r="V413" s="35">
        <v>5.0994390617000005E-4</v>
      </c>
      <c r="W413" s="35">
        <v>3.5561877667100001E-4</v>
      </c>
      <c r="X413" s="35">
        <v>3.8610038610000001E-4</v>
      </c>
      <c r="Y413" s="35">
        <v>0</v>
      </c>
      <c r="Z413" s="35">
        <v>0</v>
      </c>
      <c r="AA413" s="35">
        <v>0</v>
      </c>
      <c r="AB413" s="35">
        <v>3.0703101013199998E-4</v>
      </c>
      <c r="AC413" s="35">
        <v>5.6882821387899997E-4</v>
      </c>
      <c r="AD413" s="35">
        <v>3.6390101892300002E-4</v>
      </c>
      <c r="AE413" s="35">
        <v>0</v>
      </c>
      <c r="AF413" s="35">
        <v>0</v>
      </c>
      <c r="AI413" s="34"/>
      <c r="AU413" s="36"/>
      <c r="AV413" s="36"/>
      <c r="AW413" s="26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</row>
    <row r="414" spans="16:64" ht="15.75" x14ac:dyDescent="0.25">
      <c r="P414" s="26"/>
      <c r="Q414" s="8" t="s">
        <v>5278</v>
      </c>
      <c r="R414" s="8" t="s">
        <v>5060</v>
      </c>
      <c r="S414" s="35">
        <v>0.62052274927399997</v>
      </c>
      <c r="T414" s="35">
        <v>0.49157303370799998</v>
      </c>
      <c r="U414" s="35">
        <v>0.56420851875400002</v>
      </c>
      <c r="V414" s="35">
        <v>0.52881183069899995</v>
      </c>
      <c r="W414" s="35">
        <v>0.37482219061200001</v>
      </c>
      <c r="X414" s="35">
        <v>0.257142857143</v>
      </c>
      <c r="Y414" s="35">
        <v>0.53585657370499995</v>
      </c>
      <c r="Z414" s="35">
        <v>0.61649659863899997</v>
      </c>
      <c r="AA414" s="35">
        <v>0.69001654715899996</v>
      </c>
      <c r="AB414" s="35">
        <v>0.47190666257300001</v>
      </c>
      <c r="AC414" s="35">
        <v>0.33162684869199999</v>
      </c>
      <c r="AD414" s="35">
        <v>0.506550218341</v>
      </c>
      <c r="AE414" s="35">
        <v>0.55646664181899996</v>
      </c>
      <c r="AF414" s="35">
        <v>0.67574171029700003</v>
      </c>
      <c r="AI414" s="34"/>
      <c r="AU414" s="36"/>
      <c r="AV414" s="36"/>
      <c r="AW414" s="26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</row>
    <row r="415" spans="16:64" ht="15.75" x14ac:dyDescent="0.25">
      <c r="P415" s="26"/>
      <c r="Q415" s="8" t="s">
        <v>5278</v>
      </c>
      <c r="R415" s="8" t="s">
        <v>4973</v>
      </c>
      <c r="S415" s="35">
        <v>0</v>
      </c>
      <c r="T415" s="35">
        <v>0</v>
      </c>
      <c r="U415" s="35">
        <v>0</v>
      </c>
      <c r="V415" s="35">
        <v>0</v>
      </c>
      <c r="W415" s="35">
        <v>0</v>
      </c>
      <c r="X415" s="35">
        <v>0</v>
      </c>
      <c r="Y415" s="35">
        <v>0</v>
      </c>
      <c r="Z415" s="35">
        <v>0</v>
      </c>
      <c r="AA415" s="35">
        <v>0</v>
      </c>
      <c r="AB415" s="35">
        <v>0</v>
      </c>
      <c r="AC415" s="35">
        <v>0</v>
      </c>
      <c r="AD415" s="35">
        <v>0</v>
      </c>
      <c r="AE415" s="35">
        <v>0</v>
      </c>
      <c r="AF415" s="35">
        <v>0</v>
      </c>
      <c r="AI415" s="34"/>
      <c r="AU415" s="36"/>
      <c r="AV415" s="36"/>
      <c r="AW415" s="26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</row>
    <row r="416" spans="16:64" ht="16.5" thickBot="1" x14ac:dyDescent="0.3">
      <c r="P416" s="26"/>
      <c r="Q416" s="40" t="s">
        <v>5278</v>
      </c>
      <c r="R416" s="40" t="s">
        <v>52</v>
      </c>
      <c r="S416" s="41">
        <v>0</v>
      </c>
      <c r="T416" s="41">
        <v>0</v>
      </c>
      <c r="U416" s="41">
        <v>0</v>
      </c>
      <c r="V416" s="41">
        <v>0</v>
      </c>
      <c r="W416" s="41">
        <v>0</v>
      </c>
      <c r="X416" s="41">
        <v>0</v>
      </c>
      <c r="Y416" s="41">
        <v>0</v>
      </c>
      <c r="Z416" s="41">
        <v>0</v>
      </c>
      <c r="AA416" s="41">
        <v>0</v>
      </c>
      <c r="AB416" s="41">
        <v>0</v>
      </c>
      <c r="AC416" s="41">
        <v>0</v>
      </c>
      <c r="AD416" s="41">
        <v>0</v>
      </c>
      <c r="AE416" s="41">
        <v>0</v>
      </c>
      <c r="AF416" s="41">
        <v>0</v>
      </c>
      <c r="AI416" s="34"/>
      <c r="AU416" s="36"/>
      <c r="AV416" s="36"/>
      <c r="AW416" s="2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</row>
    <row r="417" spans="16:64" ht="15.75" x14ac:dyDescent="0.25">
      <c r="P417" s="26"/>
      <c r="Q417" s="8" t="s">
        <v>5279</v>
      </c>
      <c r="R417" s="8" t="s">
        <v>5054</v>
      </c>
      <c r="S417" s="35">
        <v>0.35554618304500002</v>
      </c>
      <c r="T417" s="35">
        <v>0.27400215749700002</v>
      </c>
      <c r="U417" s="35">
        <v>0.37725570309799999</v>
      </c>
      <c r="V417" s="35">
        <v>0.415701415701</v>
      </c>
      <c r="W417" s="35">
        <v>0.72157534246599997</v>
      </c>
      <c r="X417" s="35">
        <v>0.75589743589699998</v>
      </c>
      <c r="Y417" s="35">
        <v>0.18478569401100001</v>
      </c>
      <c r="Z417" s="35">
        <v>0.14101758793999999</v>
      </c>
      <c r="AA417" s="35">
        <v>9.3759799310100006E-2</v>
      </c>
      <c r="AB417" s="35">
        <v>0.190303907381</v>
      </c>
      <c r="AC417" s="35">
        <v>0.30646702771599998</v>
      </c>
      <c r="AD417" s="35">
        <v>0.49829867674900002</v>
      </c>
      <c r="AE417" s="35">
        <v>0.462807525326</v>
      </c>
      <c r="AF417" s="35">
        <v>0.33937635968099999</v>
      </c>
      <c r="AI417" s="34"/>
      <c r="AU417" s="36"/>
      <c r="AV417" s="36"/>
      <c r="AW417" s="26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</row>
    <row r="418" spans="16:64" ht="15.75" x14ac:dyDescent="0.25">
      <c r="P418" s="26"/>
      <c r="Q418" s="8" t="s">
        <v>5279</v>
      </c>
      <c r="R418" s="8" t="s">
        <v>5056</v>
      </c>
      <c r="S418" s="35">
        <v>0</v>
      </c>
      <c r="T418" s="35">
        <v>0</v>
      </c>
      <c r="U418" s="35">
        <v>0</v>
      </c>
      <c r="V418" s="35">
        <v>0</v>
      </c>
      <c r="W418" s="35">
        <v>0</v>
      </c>
      <c r="X418" s="35">
        <v>0</v>
      </c>
      <c r="Y418" s="35">
        <v>2.83848992336E-4</v>
      </c>
      <c r="Z418" s="35">
        <v>3.1407035175900003E-4</v>
      </c>
      <c r="AA418" s="35">
        <v>0</v>
      </c>
      <c r="AB418" s="35">
        <v>7.2358900144700003E-4</v>
      </c>
      <c r="AC418" s="35">
        <v>0</v>
      </c>
      <c r="AD418" s="35">
        <v>3.7807183364799998E-4</v>
      </c>
      <c r="AE418" s="35">
        <v>0</v>
      </c>
      <c r="AF418" s="35">
        <v>3.6258158085600002E-4</v>
      </c>
      <c r="AI418" s="34"/>
      <c r="AU418" s="36"/>
      <c r="AV418" s="36"/>
      <c r="AW418" s="26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</row>
    <row r="419" spans="16:64" ht="15.75" x14ac:dyDescent="0.25">
      <c r="P419" s="26"/>
      <c r="Q419" s="8" t="s">
        <v>5279</v>
      </c>
      <c r="R419" s="8" t="s">
        <v>5058</v>
      </c>
      <c r="S419" s="35">
        <v>4.2176296921099998E-4</v>
      </c>
      <c r="T419" s="35">
        <v>7.1916576770900001E-4</v>
      </c>
      <c r="U419" s="35">
        <v>0</v>
      </c>
      <c r="V419" s="35">
        <v>0</v>
      </c>
      <c r="W419" s="35">
        <v>0</v>
      </c>
      <c r="X419" s="35">
        <v>1.53846153846E-3</v>
      </c>
      <c r="Y419" s="35">
        <v>0</v>
      </c>
      <c r="Z419" s="35">
        <v>0</v>
      </c>
      <c r="AA419" s="35">
        <v>3.13577924114E-4</v>
      </c>
      <c r="AB419" s="35">
        <v>0</v>
      </c>
      <c r="AC419" s="35">
        <v>3.1857279388300001E-4</v>
      </c>
      <c r="AD419" s="35">
        <v>7.5614366729700002E-4</v>
      </c>
      <c r="AE419" s="35">
        <v>5.7887120115799999E-4</v>
      </c>
      <c r="AF419" s="35">
        <v>7.2516316171099997E-4</v>
      </c>
      <c r="AI419" s="34"/>
      <c r="AU419" s="36"/>
      <c r="AV419" s="36"/>
      <c r="AW419" s="26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</row>
    <row r="420" spans="16:64" ht="15.75" x14ac:dyDescent="0.25">
      <c r="P420" s="26"/>
      <c r="Q420" s="8" t="s">
        <v>5279</v>
      </c>
      <c r="R420" s="8" t="s">
        <v>5060</v>
      </c>
      <c r="S420" s="35">
        <v>0.64403205398600005</v>
      </c>
      <c r="T420" s="35">
        <v>0.72527867673500002</v>
      </c>
      <c r="U420" s="35">
        <v>0.62274429690199995</v>
      </c>
      <c r="V420" s="35">
        <v>0.58429858429899995</v>
      </c>
      <c r="W420" s="35">
        <v>0.27842465753399998</v>
      </c>
      <c r="X420" s="35">
        <v>0.24256410256399999</v>
      </c>
      <c r="Y420" s="35">
        <v>0.81493045699699995</v>
      </c>
      <c r="Z420" s="35">
        <v>0.85866834170899997</v>
      </c>
      <c r="AA420" s="35">
        <v>0.905926622766</v>
      </c>
      <c r="AB420" s="35">
        <v>0.80897250361799999</v>
      </c>
      <c r="AC420" s="35">
        <v>0.69321439948999997</v>
      </c>
      <c r="AD420" s="35">
        <v>0.50056710775000002</v>
      </c>
      <c r="AE420" s="35">
        <v>0.53661360347300002</v>
      </c>
      <c r="AF420" s="35">
        <v>0.65953589557699999</v>
      </c>
      <c r="AI420" s="34"/>
      <c r="AU420" s="36"/>
      <c r="AV420" s="36"/>
      <c r="AW420" s="26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</row>
    <row r="421" spans="16:64" ht="15.75" x14ac:dyDescent="0.25">
      <c r="P421" s="26"/>
      <c r="Q421" s="8" t="s">
        <v>5279</v>
      </c>
      <c r="R421" s="8" t="s">
        <v>4973</v>
      </c>
      <c r="S421" s="35">
        <v>0</v>
      </c>
      <c r="T421" s="35">
        <v>0</v>
      </c>
      <c r="U421" s="35">
        <v>0</v>
      </c>
      <c r="V421" s="35">
        <v>0</v>
      </c>
      <c r="W421" s="35">
        <v>0</v>
      </c>
      <c r="X421" s="35">
        <v>0</v>
      </c>
      <c r="Y421" s="35">
        <v>0</v>
      </c>
      <c r="Z421" s="35">
        <v>0</v>
      </c>
      <c r="AA421" s="35">
        <v>0</v>
      </c>
      <c r="AB421" s="35">
        <v>0</v>
      </c>
      <c r="AC421" s="35">
        <v>0</v>
      </c>
      <c r="AD421" s="35">
        <v>0</v>
      </c>
      <c r="AE421" s="35">
        <v>0</v>
      </c>
      <c r="AF421" s="35">
        <v>0</v>
      </c>
      <c r="AI421" s="34"/>
      <c r="AU421" s="36"/>
      <c r="AV421" s="36"/>
      <c r="AW421" s="26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</row>
    <row r="422" spans="16:64" ht="16.5" thickBot="1" x14ac:dyDescent="0.3">
      <c r="P422" s="26"/>
      <c r="Q422" s="40" t="s">
        <v>5279</v>
      </c>
      <c r="R422" s="40" t="s">
        <v>52</v>
      </c>
      <c r="S422" s="41">
        <v>0</v>
      </c>
      <c r="T422" s="41">
        <v>0</v>
      </c>
      <c r="U422" s="41">
        <v>0</v>
      </c>
      <c r="V422" s="41">
        <v>0</v>
      </c>
      <c r="W422" s="41">
        <v>0</v>
      </c>
      <c r="X422" s="41">
        <v>0</v>
      </c>
      <c r="Y422" s="41">
        <v>0</v>
      </c>
      <c r="Z422" s="41">
        <v>0</v>
      </c>
      <c r="AA422" s="41">
        <v>0</v>
      </c>
      <c r="AB422" s="41">
        <v>0</v>
      </c>
      <c r="AC422" s="41">
        <v>0</v>
      </c>
      <c r="AD422" s="41">
        <v>0</v>
      </c>
      <c r="AE422" s="41">
        <v>0</v>
      </c>
      <c r="AF422" s="41">
        <v>0</v>
      </c>
      <c r="AI422" s="34"/>
      <c r="AU422" s="36"/>
      <c r="AV422" s="36"/>
      <c r="AW422" s="26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</row>
    <row r="423" spans="16:64" ht="15.75" x14ac:dyDescent="0.25">
      <c r="P423" s="26"/>
      <c r="Q423" s="8" t="s">
        <v>5280</v>
      </c>
      <c r="R423" s="8" t="s">
        <v>5054</v>
      </c>
      <c r="S423" s="35">
        <v>0.40408163265300001</v>
      </c>
      <c r="T423" s="35">
        <v>0.163293468261</v>
      </c>
      <c r="U423" s="35">
        <v>0.22582056892800001</v>
      </c>
      <c r="V423" s="35">
        <v>0.34119033588699998</v>
      </c>
      <c r="W423" s="35">
        <v>0.68079800498800003</v>
      </c>
      <c r="X423" s="35">
        <v>0.77793696275099999</v>
      </c>
      <c r="Y423" s="35">
        <v>0.15101214574899999</v>
      </c>
      <c r="Z423" s="35">
        <v>0.119024856597</v>
      </c>
      <c r="AA423" s="35">
        <v>9.2371562013499997E-2</v>
      </c>
      <c r="AB423" s="35">
        <v>0.162099396191</v>
      </c>
      <c r="AC423" s="35">
        <v>0.24433427762000001</v>
      </c>
      <c r="AD423" s="35">
        <v>0.60186480186500002</v>
      </c>
      <c r="AE423" s="35">
        <v>0.56783681214399995</v>
      </c>
      <c r="AF423" s="35">
        <v>0.46645702306100001</v>
      </c>
      <c r="AI423" s="34"/>
      <c r="AU423" s="36"/>
      <c r="AV423" s="36"/>
      <c r="AW423" s="26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</row>
    <row r="424" spans="16:64" ht="15.75" x14ac:dyDescent="0.25">
      <c r="P424" s="26"/>
      <c r="Q424" s="8" t="s">
        <v>5280</v>
      </c>
      <c r="R424" s="8" t="s">
        <v>5056</v>
      </c>
      <c r="S424" s="35">
        <v>0</v>
      </c>
      <c r="T424" s="35">
        <v>0</v>
      </c>
      <c r="U424" s="35">
        <v>0</v>
      </c>
      <c r="V424" s="35">
        <v>0</v>
      </c>
      <c r="W424" s="35">
        <v>0</v>
      </c>
      <c r="X424" s="35">
        <v>0</v>
      </c>
      <c r="Y424" s="35">
        <v>0</v>
      </c>
      <c r="Z424" s="35">
        <v>0</v>
      </c>
      <c r="AA424" s="35">
        <v>0</v>
      </c>
      <c r="AB424" s="35">
        <v>0</v>
      </c>
      <c r="AC424" s="35">
        <v>3.5410764872499998E-4</v>
      </c>
      <c r="AD424" s="35">
        <v>0</v>
      </c>
      <c r="AE424" s="35">
        <v>0</v>
      </c>
      <c r="AF424" s="35">
        <v>0</v>
      </c>
      <c r="AI424" s="34"/>
      <c r="AU424" s="36"/>
      <c r="AV424" s="36"/>
      <c r="AW424" s="26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</row>
    <row r="425" spans="16:64" ht="15.75" x14ac:dyDescent="0.25">
      <c r="P425" s="26"/>
      <c r="Q425" s="8" t="s">
        <v>5280</v>
      </c>
      <c r="R425" s="8" t="s">
        <v>5058</v>
      </c>
      <c r="S425" s="35">
        <v>0</v>
      </c>
      <c r="T425" s="35">
        <v>0</v>
      </c>
      <c r="U425" s="35">
        <v>4.3763676148800003E-4</v>
      </c>
      <c r="V425" s="35">
        <v>5.8927519151399997E-4</v>
      </c>
      <c r="W425" s="35">
        <v>0</v>
      </c>
      <c r="X425" s="35">
        <v>0</v>
      </c>
      <c r="Y425" s="35">
        <v>0</v>
      </c>
      <c r="Z425" s="35">
        <v>0</v>
      </c>
      <c r="AA425" s="35">
        <v>0</v>
      </c>
      <c r="AB425" s="35">
        <v>0</v>
      </c>
      <c r="AC425" s="35">
        <v>0</v>
      </c>
      <c r="AD425" s="35">
        <v>0</v>
      </c>
      <c r="AE425" s="35">
        <v>4.7438330170799999E-4</v>
      </c>
      <c r="AF425" s="35">
        <v>0</v>
      </c>
      <c r="AI425" s="34"/>
      <c r="AU425" s="36"/>
      <c r="AV425" s="36"/>
      <c r="AW425" s="26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</row>
    <row r="426" spans="16:64" ht="15.75" x14ac:dyDescent="0.25">
      <c r="P426" s="26"/>
      <c r="Q426" s="8" t="s">
        <v>5280</v>
      </c>
      <c r="R426" s="8" t="s">
        <v>5060</v>
      </c>
      <c r="S426" s="35">
        <v>0.59591836734699999</v>
      </c>
      <c r="T426" s="35">
        <v>0.836706531739</v>
      </c>
      <c r="U426" s="35">
        <v>0.77374179431099999</v>
      </c>
      <c r="V426" s="35">
        <v>0.65822038892199997</v>
      </c>
      <c r="W426" s="35">
        <v>0.31920199501199997</v>
      </c>
      <c r="X426" s="35">
        <v>0.22206303724900001</v>
      </c>
      <c r="Y426" s="35">
        <v>0.84898785425099998</v>
      </c>
      <c r="Z426" s="35">
        <v>0.88097514340299998</v>
      </c>
      <c r="AA426" s="35">
        <v>0.90762843798699999</v>
      </c>
      <c r="AB426" s="35">
        <v>0.837900603809</v>
      </c>
      <c r="AC426" s="35">
        <v>0.75531161473099995</v>
      </c>
      <c r="AD426" s="35">
        <v>0.39813519813499998</v>
      </c>
      <c r="AE426" s="35">
        <v>0.43168880455399999</v>
      </c>
      <c r="AF426" s="35">
        <v>0.53354297693899999</v>
      </c>
      <c r="AI426" s="34"/>
      <c r="AU426" s="36"/>
      <c r="AV426" s="36"/>
      <c r="AW426" s="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</row>
    <row r="427" spans="16:64" ht="15.75" x14ac:dyDescent="0.25">
      <c r="P427" s="26"/>
      <c r="Q427" s="8" t="s">
        <v>5280</v>
      </c>
      <c r="R427" s="8" t="s">
        <v>4973</v>
      </c>
      <c r="S427" s="35">
        <v>0</v>
      </c>
      <c r="T427" s="35">
        <v>0</v>
      </c>
      <c r="U427" s="35">
        <v>0</v>
      </c>
      <c r="V427" s="35">
        <v>0</v>
      </c>
      <c r="W427" s="35">
        <v>0</v>
      </c>
      <c r="X427" s="35">
        <v>0</v>
      </c>
      <c r="Y427" s="35">
        <v>0</v>
      </c>
      <c r="Z427" s="35">
        <v>0</v>
      </c>
      <c r="AA427" s="35">
        <v>0</v>
      </c>
      <c r="AB427" s="35">
        <v>0</v>
      </c>
      <c r="AC427" s="35">
        <v>0</v>
      </c>
      <c r="AD427" s="35">
        <v>0</v>
      </c>
      <c r="AE427" s="35">
        <v>0</v>
      </c>
      <c r="AF427" s="35">
        <v>0</v>
      </c>
      <c r="AI427" s="34"/>
      <c r="AU427" s="36"/>
      <c r="AV427" s="36"/>
      <c r="AW427" s="26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</row>
    <row r="428" spans="16:64" ht="16.5" thickBot="1" x14ac:dyDescent="0.3">
      <c r="P428" s="26"/>
      <c r="Q428" s="40" t="s">
        <v>5280</v>
      </c>
      <c r="R428" s="40" t="s">
        <v>52</v>
      </c>
      <c r="S428" s="41">
        <v>0</v>
      </c>
      <c r="T428" s="41">
        <v>0</v>
      </c>
      <c r="U428" s="41">
        <v>0</v>
      </c>
      <c r="V428" s="41">
        <v>0</v>
      </c>
      <c r="W428" s="41">
        <v>0</v>
      </c>
      <c r="X428" s="41">
        <v>0</v>
      </c>
      <c r="Y428" s="41">
        <v>0</v>
      </c>
      <c r="Z428" s="41">
        <v>0</v>
      </c>
      <c r="AA428" s="41">
        <v>0</v>
      </c>
      <c r="AB428" s="41">
        <v>0</v>
      </c>
      <c r="AC428" s="41">
        <v>0</v>
      </c>
      <c r="AD428" s="41">
        <v>0</v>
      </c>
      <c r="AE428" s="41">
        <v>0</v>
      </c>
      <c r="AF428" s="41">
        <v>0</v>
      </c>
      <c r="AI428" s="34"/>
      <c r="AU428" s="36"/>
      <c r="AV428" s="36"/>
      <c r="AW428" s="26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</row>
    <row r="429" spans="16:64" ht="15.75" x14ac:dyDescent="0.25">
      <c r="P429" s="26"/>
      <c r="Q429" s="8" t="s">
        <v>5281</v>
      </c>
      <c r="R429" s="8" t="s">
        <v>5054</v>
      </c>
      <c r="S429" s="35">
        <v>0.39487179487200003</v>
      </c>
      <c r="T429" s="35">
        <v>0.41006711409399998</v>
      </c>
      <c r="U429" s="35">
        <v>0.31593597773100002</v>
      </c>
      <c r="V429" s="35">
        <v>0.36450584484600002</v>
      </c>
      <c r="W429" s="35">
        <v>0.537234042553</v>
      </c>
      <c r="X429" s="35">
        <v>0.663179916318</v>
      </c>
      <c r="Y429" s="35">
        <v>0.35819892473100001</v>
      </c>
      <c r="Z429" s="35">
        <v>0.282494365139</v>
      </c>
      <c r="AA429" s="35">
        <v>0.22623828647899999</v>
      </c>
      <c r="AB429" s="35">
        <v>0.28729752770700001</v>
      </c>
      <c r="AC429" s="35">
        <v>0.43651832460700002</v>
      </c>
      <c r="AD429" s="35">
        <v>0.54558303886899995</v>
      </c>
      <c r="AE429" s="35">
        <v>0.37728355837999999</v>
      </c>
      <c r="AF429" s="35">
        <v>0.34463894967199998</v>
      </c>
      <c r="AI429" s="34"/>
      <c r="AU429" s="36"/>
      <c r="AV429" s="36"/>
      <c r="AW429" s="26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</row>
    <row r="430" spans="16:64" ht="15.75" x14ac:dyDescent="0.25">
      <c r="P430" s="26"/>
      <c r="Q430" s="8" t="s">
        <v>5281</v>
      </c>
      <c r="R430" s="8" t="s">
        <v>5056</v>
      </c>
      <c r="S430" s="35">
        <v>0</v>
      </c>
      <c r="T430" s="35">
        <v>6.7114093959700001E-4</v>
      </c>
      <c r="U430" s="35">
        <v>0</v>
      </c>
      <c r="V430" s="35">
        <v>0</v>
      </c>
      <c r="W430" s="35">
        <v>0</v>
      </c>
      <c r="X430" s="35">
        <v>0</v>
      </c>
      <c r="Y430" s="35">
        <v>0</v>
      </c>
      <c r="Z430" s="35">
        <v>0</v>
      </c>
      <c r="AA430" s="35">
        <v>0</v>
      </c>
      <c r="AB430" s="35">
        <v>0</v>
      </c>
      <c r="AC430" s="35">
        <v>0</v>
      </c>
      <c r="AD430" s="35">
        <v>0</v>
      </c>
      <c r="AE430" s="35">
        <v>7.94281175536E-4</v>
      </c>
      <c r="AF430" s="35">
        <v>0</v>
      </c>
      <c r="AI430" s="34"/>
      <c r="AU430" s="36"/>
      <c r="AV430" s="36"/>
      <c r="AW430" s="26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</row>
    <row r="431" spans="16:64" ht="15.75" x14ac:dyDescent="0.25">
      <c r="P431" s="26"/>
      <c r="Q431" s="8" t="s">
        <v>5281</v>
      </c>
      <c r="R431" s="8" t="s">
        <v>5058</v>
      </c>
      <c r="S431" s="35">
        <v>0</v>
      </c>
      <c r="T431" s="35">
        <v>1.34228187919E-3</v>
      </c>
      <c r="U431" s="35">
        <v>0</v>
      </c>
      <c r="V431" s="35">
        <v>0</v>
      </c>
      <c r="W431" s="35">
        <v>0</v>
      </c>
      <c r="X431" s="35">
        <v>6.9735006973500001E-4</v>
      </c>
      <c r="Y431" s="35">
        <v>6.7204301075300004E-4</v>
      </c>
      <c r="Z431" s="35">
        <v>0</v>
      </c>
      <c r="AA431" s="35">
        <v>0</v>
      </c>
      <c r="AB431" s="35">
        <v>0</v>
      </c>
      <c r="AC431" s="35">
        <v>1.30890052356E-3</v>
      </c>
      <c r="AD431" s="35">
        <v>0</v>
      </c>
      <c r="AE431" s="35">
        <v>0</v>
      </c>
      <c r="AF431" s="35">
        <v>1.6411378555800001E-3</v>
      </c>
      <c r="AI431" s="34"/>
      <c r="AU431" s="36"/>
      <c r="AV431" s="36"/>
      <c r="AW431" s="26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</row>
    <row r="432" spans="16:64" ht="15.75" x14ac:dyDescent="0.25">
      <c r="P432" s="26"/>
      <c r="Q432" s="8" t="s">
        <v>5281</v>
      </c>
      <c r="R432" s="8" t="s">
        <v>5060</v>
      </c>
      <c r="S432" s="35">
        <v>0.60512820512800003</v>
      </c>
      <c r="T432" s="35">
        <v>0.58791946308700005</v>
      </c>
      <c r="U432" s="35">
        <v>0.68406402226899998</v>
      </c>
      <c r="V432" s="35">
        <v>0.63549415515399998</v>
      </c>
      <c r="W432" s="35">
        <v>0.462765957447</v>
      </c>
      <c r="X432" s="35">
        <v>0.33612273361200001</v>
      </c>
      <c r="Y432" s="35">
        <v>0.641129032258</v>
      </c>
      <c r="Z432" s="35">
        <v>0.71750563486100005</v>
      </c>
      <c r="AA432" s="35">
        <v>0.77376171352099998</v>
      </c>
      <c r="AB432" s="35">
        <v>0.71270247229299999</v>
      </c>
      <c r="AC432" s="35">
        <v>0.56217277486899997</v>
      </c>
      <c r="AD432" s="35">
        <v>0.454416961131</v>
      </c>
      <c r="AE432" s="35">
        <v>0.62192216044500004</v>
      </c>
      <c r="AF432" s="35">
        <v>0.65371991247299999</v>
      </c>
      <c r="AI432" s="34"/>
      <c r="AU432" s="36"/>
      <c r="AV432" s="36"/>
      <c r="AW432" s="26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</row>
    <row r="433" spans="16:64" ht="15.75" x14ac:dyDescent="0.25">
      <c r="P433" s="26"/>
      <c r="Q433" s="8" t="s">
        <v>5281</v>
      </c>
      <c r="R433" s="8" t="s">
        <v>4973</v>
      </c>
      <c r="S433" s="35">
        <v>0</v>
      </c>
      <c r="T433" s="35">
        <v>0</v>
      </c>
      <c r="U433" s="35">
        <v>0</v>
      </c>
      <c r="V433" s="35">
        <v>0</v>
      </c>
      <c r="W433" s="35">
        <v>0</v>
      </c>
      <c r="X433" s="35">
        <v>0</v>
      </c>
      <c r="Y433" s="35">
        <v>0</v>
      </c>
      <c r="Z433" s="35">
        <v>0</v>
      </c>
      <c r="AA433" s="35">
        <v>0</v>
      </c>
      <c r="AB433" s="35">
        <v>0</v>
      </c>
      <c r="AC433" s="35">
        <v>0</v>
      </c>
      <c r="AD433" s="35">
        <v>0</v>
      </c>
      <c r="AE433" s="35">
        <v>0</v>
      </c>
      <c r="AF433" s="35">
        <v>0</v>
      </c>
      <c r="AI433" s="34"/>
      <c r="AU433" s="36"/>
      <c r="AV433" s="36"/>
      <c r="AW433" s="26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</row>
    <row r="434" spans="16:64" ht="16.5" thickBot="1" x14ac:dyDescent="0.3">
      <c r="P434" s="26"/>
      <c r="Q434" s="40" t="s">
        <v>5281</v>
      </c>
      <c r="R434" s="40" t="s">
        <v>52</v>
      </c>
      <c r="S434" s="41">
        <v>0</v>
      </c>
      <c r="T434" s="41">
        <v>0</v>
      </c>
      <c r="U434" s="41">
        <v>0</v>
      </c>
      <c r="V434" s="41">
        <v>0</v>
      </c>
      <c r="W434" s="41">
        <v>0</v>
      </c>
      <c r="X434" s="41">
        <v>0</v>
      </c>
      <c r="Y434" s="41">
        <v>0</v>
      </c>
      <c r="Z434" s="41">
        <v>0</v>
      </c>
      <c r="AA434" s="41">
        <v>0</v>
      </c>
      <c r="AB434" s="41">
        <v>0</v>
      </c>
      <c r="AC434" s="41">
        <v>0</v>
      </c>
      <c r="AD434" s="41">
        <v>0</v>
      </c>
      <c r="AE434" s="41">
        <v>0</v>
      </c>
      <c r="AF434" s="41">
        <v>0</v>
      </c>
      <c r="AI434" s="34"/>
      <c r="AU434" s="36"/>
      <c r="AV434" s="36"/>
      <c r="AW434" s="26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</row>
    <row r="435" spans="16:64" ht="15.75" x14ac:dyDescent="0.25">
      <c r="P435" s="26"/>
      <c r="Q435" s="8" t="s">
        <v>5282</v>
      </c>
      <c r="R435" s="8" t="s">
        <v>5054</v>
      </c>
      <c r="S435" s="35">
        <v>0.36301916932900002</v>
      </c>
      <c r="T435" s="35">
        <v>0.30989232839800002</v>
      </c>
      <c r="U435" s="35">
        <v>0.37174464162199999</v>
      </c>
      <c r="V435" s="35">
        <v>0.383515559294</v>
      </c>
      <c r="W435" s="35">
        <v>0.652294853964</v>
      </c>
      <c r="X435" s="35">
        <v>0.73191823899399999</v>
      </c>
      <c r="Y435" s="35">
        <v>0.30769230769200001</v>
      </c>
      <c r="Z435" s="35">
        <v>0.228483920368</v>
      </c>
      <c r="AA435" s="35">
        <v>0.17394136807800001</v>
      </c>
      <c r="AB435" s="35">
        <v>0.21627260083399999</v>
      </c>
      <c r="AC435" s="35">
        <v>0.35603015075400002</v>
      </c>
      <c r="AD435" s="35">
        <v>0.49326145552599998</v>
      </c>
      <c r="AE435" s="35">
        <v>0.45499707773199999</v>
      </c>
      <c r="AF435" s="35">
        <v>0.351857732614</v>
      </c>
      <c r="AI435" s="34"/>
      <c r="AU435" s="36"/>
      <c r="AV435" s="36"/>
      <c r="AW435" s="26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</row>
    <row r="436" spans="16:64" ht="15.75" x14ac:dyDescent="0.25">
      <c r="P436" s="26"/>
      <c r="Q436" s="8" t="s">
        <v>5282</v>
      </c>
      <c r="R436" s="8" t="s">
        <v>5056</v>
      </c>
      <c r="S436" s="35">
        <v>0</v>
      </c>
      <c r="T436" s="35">
        <v>0</v>
      </c>
      <c r="U436" s="35">
        <v>2.3046784973499999E-4</v>
      </c>
      <c r="V436" s="35">
        <v>0</v>
      </c>
      <c r="W436" s="35">
        <v>0</v>
      </c>
      <c r="X436" s="35">
        <v>0</v>
      </c>
      <c r="Y436" s="35">
        <v>0</v>
      </c>
      <c r="Z436" s="35">
        <v>0</v>
      </c>
      <c r="AA436" s="35">
        <v>0</v>
      </c>
      <c r="AB436" s="35">
        <v>0</v>
      </c>
      <c r="AC436" s="35">
        <v>0</v>
      </c>
      <c r="AD436" s="35">
        <v>5.9898173105700004E-4</v>
      </c>
      <c r="AE436" s="35">
        <v>0</v>
      </c>
      <c r="AF436" s="35">
        <v>3.17561130518E-4</v>
      </c>
      <c r="AI436" s="34"/>
      <c r="AU436" s="36"/>
      <c r="AV436" s="36"/>
      <c r="AW436" s="2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</row>
    <row r="437" spans="16:64" ht="15.75" x14ac:dyDescent="0.25">
      <c r="P437" s="26"/>
      <c r="Q437" s="8" t="s">
        <v>5282</v>
      </c>
      <c r="R437" s="8" t="s">
        <v>5058</v>
      </c>
      <c r="S437" s="35">
        <v>0</v>
      </c>
      <c r="T437" s="35">
        <v>0</v>
      </c>
      <c r="U437" s="35">
        <v>2.3046784973499999E-4</v>
      </c>
      <c r="V437" s="35">
        <v>0</v>
      </c>
      <c r="W437" s="35">
        <v>0</v>
      </c>
      <c r="X437" s="35">
        <v>3.9308176100600001E-4</v>
      </c>
      <c r="Y437" s="35">
        <v>2.4734108335400001E-4</v>
      </c>
      <c r="Z437" s="35">
        <v>3.0627871362900002E-4</v>
      </c>
      <c r="AA437" s="35">
        <v>0</v>
      </c>
      <c r="AB437" s="35">
        <v>0</v>
      </c>
      <c r="AC437" s="35">
        <v>0</v>
      </c>
      <c r="AD437" s="35">
        <v>2.99490865529E-4</v>
      </c>
      <c r="AE437" s="35">
        <v>2.9222676797199999E-4</v>
      </c>
      <c r="AF437" s="35">
        <v>0</v>
      </c>
      <c r="AI437" s="34"/>
      <c r="AU437" s="36"/>
      <c r="AV437" s="36"/>
      <c r="AW437" s="26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</row>
    <row r="438" spans="16:64" ht="15.75" x14ac:dyDescent="0.25">
      <c r="P438" s="26"/>
      <c r="Q438" s="8" t="s">
        <v>5282</v>
      </c>
      <c r="R438" s="8" t="s">
        <v>5060</v>
      </c>
      <c r="S438" s="35">
        <v>0.63698083067099998</v>
      </c>
      <c r="T438" s="35">
        <v>0.69010767160200004</v>
      </c>
      <c r="U438" s="35">
        <v>0.62779442267800001</v>
      </c>
      <c r="V438" s="35">
        <v>0.61648444070599995</v>
      </c>
      <c r="W438" s="35">
        <v>0.347705146036</v>
      </c>
      <c r="X438" s="35">
        <v>0.26768867924500001</v>
      </c>
      <c r="Y438" s="35">
        <v>0.692060351224</v>
      </c>
      <c r="Z438" s="35">
        <v>0.77120980091900004</v>
      </c>
      <c r="AA438" s="35">
        <v>0.82605863192200002</v>
      </c>
      <c r="AB438" s="35">
        <v>0.78372739916599998</v>
      </c>
      <c r="AC438" s="35">
        <v>0.64396984924599998</v>
      </c>
      <c r="AD438" s="35">
        <v>0.50584007187799995</v>
      </c>
      <c r="AE438" s="35">
        <v>0.54471069549999995</v>
      </c>
      <c r="AF438" s="35">
        <v>0.64782470625599997</v>
      </c>
      <c r="AI438" s="34"/>
      <c r="AU438" s="36"/>
      <c r="AV438" s="36"/>
      <c r="AW438" s="26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</row>
    <row r="439" spans="16:64" ht="15.75" x14ac:dyDescent="0.25">
      <c r="P439" s="26"/>
      <c r="Q439" s="8" t="s">
        <v>5282</v>
      </c>
      <c r="R439" s="8" t="s">
        <v>4973</v>
      </c>
      <c r="S439" s="35">
        <v>0</v>
      </c>
      <c r="T439" s="35">
        <v>0</v>
      </c>
      <c r="U439" s="35">
        <v>0</v>
      </c>
      <c r="V439" s="35">
        <v>0</v>
      </c>
      <c r="W439" s="35">
        <v>0</v>
      </c>
      <c r="X439" s="35">
        <v>0</v>
      </c>
      <c r="Y439" s="35">
        <v>0</v>
      </c>
      <c r="Z439" s="35">
        <v>0</v>
      </c>
      <c r="AA439" s="35">
        <v>0</v>
      </c>
      <c r="AB439" s="35">
        <v>0</v>
      </c>
      <c r="AC439" s="35">
        <v>0</v>
      </c>
      <c r="AD439" s="35">
        <v>0</v>
      </c>
      <c r="AE439" s="35">
        <v>0</v>
      </c>
      <c r="AF439" s="35">
        <v>0</v>
      </c>
      <c r="AI439" s="34"/>
      <c r="AU439" s="36"/>
      <c r="AV439" s="36"/>
      <c r="AW439" s="26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</row>
    <row r="440" spans="16:64" ht="16.5" thickBot="1" x14ac:dyDescent="0.3">
      <c r="P440" s="26"/>
      <c r="Q440" s="40" t="s">
        <v>5282</v>
      </c>
      <c r="R440" s="40" t="s">
        <v>52</v>
      </c>
      <c r="S440" s="41">
        <v>0</v>
      </c>
      <c r="T440" s="41">
        <v>0</v>
      </c>
      <c r="U440" s="41">
        <v>0</v>
      </c>
      <c r="V440" s="41">
        <v>0</v>
      </c>
      <c r="W440" s="41">
        <v>0</v>
      </c>
      <c r="X440" s="41">
        <v>0</v>
      </c>
      <c r="Y440" s="41">
        <v>0</v>
      </c>
      <c r="Z440" s="41">
        <v>0</v>
      </c>
      <c r="AA440" s="41">
        <v>0</v>
      </c>
      <c r="AB440" s="41">
        <v>0</v>
      </c>
      <c r="AC440" s="41">
        <v>0</v>
      </c>
      <c r="AD440" s="41">
        <v>0</v>
      </c>
      <c r="AE440" s="41">
        <v>0</v>
      </c>
      <c r="AF440" s="41">
        <v>0</v>
      </c>
      <c r="AI440" s="34"/>
      <c r="AU440" s="36"/>
      <c r="AV440" s="36"/>
      <c r="AW440" s="26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</row>
    <row r="441" spans="16:64" ht="15.75" x14ac:dyDescent="0.25">
      <c r="P441" s="26"/>
      <c r="Q441" s="8" t="s">
        <v>5283</v>
      </c>
      <c r="R441" s="8" t="s">
        <v>5054</v>
      </c>
      <c r="S441" s="35">
        <v>0.363008442057</v>
      </c>
      <c r="T441" s="35">
        <v>0.48669891172899998</v>
      </c>
      <c r="U441" s="35">
        <v>0.39298245613999999</v>
      </c>
      <c r="V441" s="35">
        <v>0.428571428571</v>
      </c>
      <c r="W441" s="35">
        <v>0.63235294117600005</v>
      </c>
      <c r="X441" s="35">
        <v>0.74585152838400004</v>
      </c>
      <c r="Y441" s="35">
        <v>0.49679144385000001</v>
      </c>
      <c r="Z441" s="35">
        <v>0.33373786407799999</v>
      </c>
      <c r="AA441" s="35">
        <v>0.25941136208100002</v>
      </c>
      <c r="AB441" s="35">
        <v>0.47131147541000001</v>
      </c>
      <c r="AC441" s="35">
        <v>0.60328879753300002</v>
      </c>
      <c r="AD441" s="35">
        <v>0.42639944713200001</v>
      </c>
      <c r="AE441" s="35">
        <v>0.39495798319300002</v>
      </c>
      <c r="AF441" s="35">
        <v>0.24805102764</v>
      </c>
      <c r="AI441" s="34"/>
      <c r="AU441" s="36"/>
      <c r="AV441" s="36"/>
      <c r="AW441" s="26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</row>
    <row r="442" spans="16:64" ht="15.75" x14ac:dyDescent="0.25">
      <c r="P442" s="26"/>
      <c r="Q442" s="8" t="s">
        <v>5283</v>
      </c>
      <c r="R442" s="8" t="s">
        <v>5056</v>
      </c>
      <c r="S442" s="35">
        <v>7.6745970836499997E-4</v>
      </c>
      <c r="T442" s="35">
        <v>0</v>
      </c>
      <c r="U442" s="35">
        <v>0</v>
      </c>
      <c r="V442" s="35">
        <v>0</v>
      </c>
      <c r="W442" s="35">
        <v>7.3529411764700005E-4</v>
      </c>
      <c r="X442" s="35">
        <v>0</v>
      </c>
      <c r="Y442" s="35">
        <v>0</v>
      </c>
      <c r="Z442" s="35">
        <v>0</v>
      </c>
      <c r="AA442" s="35">
        <v>0</v>
      </c>
      <c r="AB442" s="35">
        <v>0</v>
      </c>
      <c r="AC442" s="35">
        <v>0</v>
      </c>
      <c r="AD442" s="35">
        <v>3.4554250172800002E-3</v>
      </c>
      <c r="AE442" s="35">
        <v>0</v>
      </c>
      <c r="AF442" s="35">
        <v>0</v>
      </c>
      <c r="AI442" s="34"/>
      <c r="AU442" s="36"/>
      <c r="AV442" s="36"/>
      <c r="AW442" s="26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</row>
    <row r="443" spans="16:64" ht="15.75" x14ac:dyDescent="0.25">
      <c r="P443" s="26"/>
      <c r="Q443" s="8" t="s">
        <v>5283</v>
      </c>
      <c r="R443" s="8" t="s">
        <v>5058</v>
      </c>
      <c r="S443" s="35">
        <v>0</v>
      </c>
      <c r="T443" s="35">
        <v>1.8137847642099999E-3</v>
      </c>
      <c r="U443" s="35">
        <v>0</v>
      </c>
      <c r="V443" s="35">
        <v>1.0582010582000001E-3</v>
      </c>
      <c r="W443" s="35">
        <v>0</v>
      </c>
      <c r="X443" s="35">
        <v>8.7336244541500005E-4</v>
      </c>
      <c r="Y443" s="35">
        <v>0</v>
      </c>
      <c r="Z443" s="35">
        <v>6.0679611650500003E-4</v>
      </c>
      <c r="AA443" s="35">
        <v>6.8446269678300005E-4</v>
      </c>
      <c r="AB443" s="35">
        <v>0</v>
      </c>
      <c r="AC443" s="35">
        <v>0</v>
      </c>
      <c r="AD443" s="35">
        <v>0</v>
      </c>
      <c r="AE443" s="35">
        <v>0</v>
      </c>
      <c r="AF443" s="35">
        <v>0</v>
      </c>
      <c r="AI443" s="34"/>
      <c r="AU443" s="36"/>
      <c r="AV443" s="36"/>
      <c r="AW443" s="26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</row>
    <row r="444" spans="16:64" ht="15.75" x14ac:dyDescent="0.25">
      <c r="P444" s="26"/>
      <c r="Q444" s="8" t="s">
        <v>5283</v>
      </c>
      <c r="R444" s="8" t="s">
        <v>5060</v>
      </c>
      <c r="S444" s="35">
        <v>0.63622409823500004</v>
      </c>
      <c r="T444" s="35">
        <v>0.511487303507</v>
      </c>
      <c r="U444" s="35">
        <v>0.60701754385999995</v>
      </c>
      <c r="V444" s="35">
        <v>0.57037037037000005</v>
      </c>
      <c r="W444" s="35">
        <v>0.36691176470600001</v>
      </c>
      <c r="X444" s="35">
        <v>0.25327510917000001</v>
      </c>
      <c r="Y444" s="35">
        <v>0.50320855615000004</v>
      </c>
      <c r="Z444" s="35">
        <v>0.665655339806</v>
      </c>
      <c r="AA444" s="35">
        <v>0.73990417522200003</v>
      </c>
      <c r="AB444" s="35">
        <v>0.52868852459000004</v>
      </c>
      <c r="AC444" s="35">
        <v>0.39671120246699998</v>
      </c>
      <c r="AD444" s="35">
        <v>0.57014512785100002</v>
      </c>
      <c r="AE444" s="35">
        <v>0.60504201680699998</v>
      </c>
      <c r="AF444" s="35">
        <v>0.75194897236000002</v>
      </c>
      <c r="AI444" s="34"/>
      <c r="AU444" s="36"/>
      <c r="AV444" s="36"/>
      <c r="AW444" s="26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</row>
    <row r="445" spans="16:64" ht="15.75" x14ac:dyDescent="0.25">
      <c r="P445" s="26"/>
      <c r="Q445" s="8" t="s">
        <v>5283</v>
      </c>
      <c r="R445" s="8" t="s">
        <v>4973</v>
      </c>
      <c r="S445" s="35">
        <v>0</v>
      </c>
      <c r="T445" s="35">
        <v>0</v>
      </c>
      <c r="U445" s="35">
        <v>0</v>
      </c>
      <c r="V445" s="35">
        <v>0</v>
      </c>
      <c r="W445" s="35">
        <v>0</v>
      </c>
      <c r="X445" s="35">
        <v>0</v>
      </c>
      <c r="Y445" s="35">
        <v>0</v>
      </c>
      <c r="Z445" s="35">
        <v>0</v>
      </c>
      <c r="AA445" s="35">
        <v>0</v>
      </c>
      <c r="AB445" s="35">
        <v>0</v>
      </c>
      <c r="AC445" s="35">
        <v>0</v>
      </c>
      <c r="AD445" s="35">
        <v>0</v>
      </c>
      <c r="AE445" s="35">
        <v>0</v>
      </c>
      <c r="AF445" s="35">
        <v>0</v>
      </c>
      <c r="AI445" s="34"/>
      <c r="AU445" s="36"/>
      <c r="AV445" s="36"/>
      <c r="AW445" s="26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</row>
    <row r="446" spans="16:64" ht="16.5" thickBot="1" x14ac:dyDescent="0.3">
      <c r="P446" s="26"/>
      <c r="Q446" s="40" t="s">
        <v>5283</v>
      </c>
      <c r="R446" s="40" t="s">
        <v>52</v>
      </c>
      <c r="S446" s="41">
        <v>0</v>
      </c>
      <c r="T446" s="41">
        <v>0</v>
      </c>
      <c r="U446" s="41">
        <v>0</v>
      </c>
      <c r="V446" s="41">
        <v>0</v>
      </c>
      <c r="W446" s="41">
        <v>0</v>
      </c>
      <c r="X446" s="41">
        <v>0</v>
      </c>
      <c r="Y446" s="41">
        <v>0</v>
      </c>
      <c r="Z446" s="41">
        <v>0</v>
      </c>
      <c r="AA446" s="41">
        <v>0</v>
      </c>
      <c r="AB446" s="41">
        <v>0</v>
      </c>
      <c r="AC446" s="41">
        <v>0</v>
      </c>
      <c r="AD446" s="41">
        <v>0</v>
      </c>
      <c r="AE446" s="41">
        <v>0</v>
      </c>
      <c r="AF446" s="41">
        <v>0</v>
      </c>
      <c r="AI446" s="34"/>
      <c r="AU446" s="36"/>
      <c r="AV446" s="36"/>
      <c r="AW446" s="2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</row>
    <row r="447" spans="16:64" ht="15.75" x14ac:dyDescent="0.25">
      <c r="P447" s="26"/>
      <c r="Q447" s="8" t="s">
        <v>5284</v>
      </c>
      <c r="R447" s="8" t="s">
        <v>5054</v>
      </c>
      <c r="S447" s="35">
        <v>0.50199468085099996</v>
      </c>
      <c r="T447" s="35">
        <v>0.30463038180300001</v>
      </c>
      <c r="U447" s="35">
        <v>0.33312460864100002</v>
      </c>
      <c r="V447" s="35">
        <v>0.35603715170299999</v>
      </c>
      <c r="W447" s="35">
        <v>0.57981927710799996</v>
      </c>
      <c r="X447" s="35">
        <v>0.65081723625599996</v>
      </c>
      <c r="Y447" s="35">
        <v>0.39714139867300002</v>
      </c>
      <c r="Z447" s="35">
        <v>0.23006134969299999</v>
      </c>
      <c r="AA447" s="35">
        <v>0.18287671232899999</v>
      </c>
      <c r="AB447" s="35">
        <v>0.33603491271800001</v>
      </c>
      <c r="AC447" s="35">
        <v>0.53595465816499999</v>
      </c>
      <c r="AD447" s="35">
        <v>0.56104651162800001</v>
      </c>
      <c r="AE447" s="35">
        <v>0.54159495123400003</v>
      </c>
      <c r="AF447" s="35">
        <v>0.41746905089399999</v>
      </c>
      <c r="AI447" s="34"/>
      <c r="AU447" s="36"/>
      <c r="AV447" s="36"/>
      <c r="AW447" s="26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</row>
    <row r="448" spans="16:64" ht="15.75" x14ac:dyDescent="0.25">
      <c r="P448" s="26"/>
      <c r="Q448" s="8" t="s">
        <v>5284</v>
      </c>
      <c r="R448" s="8" t="s">
        <v>5056</v>
      </c>
      <c r="S448" s="35">
        <v>0</v>
      </c>
      <c r="T448" s="35">
        <v>8.1234768480900003E-4</v>
      </c>
      <c r="U448" s="35">
        <v>0</v>
      </c>
      <c r="V448" s="35">
        <v>0</v>
      </c>
      <c r="W448" s="35">
        <v>0</v>
      </c>
      <c r="X448" s="35">
        <v>0</v>
      </c>
      <c r="Y448" s="35">
        <v>0</v>
      </c>
      <c r="Z448" s="35">
        <v>0</v>
      </c>
      <c r="AA448" s="35">
        <v>0</v>
      </c>
      <c r="AB448" s="35">
        <v>0</v>
      </c>
      <c r="AC448" s="35">
        <v>0</v>
      </c>
      <c r="AD448" s="35">
        <v>0</v>
      </c>
      <c r="AE448" s="35">
        <v>5.7372346529000005E-4</v>
      </c>
      <c r="AF448" s="35">
        <v>0</v>
      </c>
      <c r="AI448" s="34"/>
      <c r="AU448" s="36"/>
      <c r="AV448" s="36"/>
      <c r="AW448" s="26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</row>
    <row r="449" spans="16:64" ht="15.75" x14ac:dyDescent="0.25">
      <c r="P449" s="26"/>
      <c r="Q449" s="8" t="s">
        <v>5284</v>
      </c>
      <c r="R449" s="8" t="s">
        <v>5058</v>
      </c>
      <c r="S449" s="35">
        <v>0</v>
      </c>
      <c r="T449" s="35">
        <v>0</v>
      </c>
      <c r="U449" s="35">
        <v>0</v>
      </c>
      <c r="V449" s="35">
        <v>0</v>
      </c>
      <c r="W449" s="35">
        <v>0</v>
      </c>
      <c r="X449" s="35">
        <v>1.48588410104E-3</v>
      </c>
      <c r="Y449" s="35">
        <v>0</v>
      </c>
      <c r="Z449" s="35">
        <v>0</v>
      </c>
      <c r="AA449" s="35">
        <v>0</v>
      </c>
      <c r="AB449" s="35">
        <v>0</v>
      </c>
      <c r="AC449" s="35">
        <v>3.5423308536999999E-4</v>
      </c>
      <c r="AD449" s="35">
        <v>0</v>
      </c>
      <c r="AE449" s="35">
        <v>0</v>
      </c>
      <c r="AF449" s="35">
        <v>0</v>
      </c>
      <c r="AI449" s="34"/>
      <c r="AU449" s="36"/>
      <c r="AV449" s="36"/>
      <c r="AW449" s="26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</row>
    <row r="450" spans="16:64" ht="15.75" x14ac:dyDescent="0.25">
      <c r="P450" s="26"/>
      <c r="Q450" s="8" t="s">
        <v>5284</v>
      </c>
      <c r="R450" s="8" t="s">
        <v>5060</v>
      </c>
      <c r="S450" s="35">
        <v>0.49800531914899998</v>
      </c>
      <c r="T450" s="35">
        <v>0.694557270512</v>
      </c>
      <c r="U450" s="35">
        <v>0.66687539135899998</v>
      </c>
      <c r="V450" s="35">
        <v>0.64396284829700001</v>
      </c>
      <c r="W450" s="35">
        <v>0.42018072289199998</v>
      </c>
      <c r="X450" s="35">
        <v>0.347696879643</v>
      </c>
      <c r="Y450" s="35">
        <v>0.60285860132699998</v>
      </c>
      <c r="Z450" s="35">
        <v>0.76993865030700004</v>
      </c>
      <c r="AA450" s="35">
        <v>0.81712328767099995</v>
      </c>
      <c r="AB450" s="35">
        <v>0.66396508728199999</v>
      </c>
      <c r="AC450" s="35">
        <v>0.46369110875000003</v>
      </c>
      <c r="AD450" s="35">
        <v>0.43895348837199999</v>
      </c>
      <c r="AE450" s="35">
        <v>0.45783132530100001</v>
      </c>
      <c r="AF450" s="35">
        <v>0.58253094910600001</v>
      </c>
      <c r="AI450" s="34"/>
      <c r="AU450" s="36"/>
      <c r="AV450" s="36"/>
      <c r="AW450" s="26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</row>
    <row r="451" spans="16:64" ht="15.75" x14ac:dyDescent="0.25">
      <c r="P451" s="26"/>
      <c r="Q451" s="8" t="s">
        <v>5284</v>
      </c>
      <c r="R451" s="8" t="s">
        <v>4973</v>
      </c>
      <c r="S451" s="35">
        <v>0</v>
      </c>
      <c r="T451" s="35">
        <v>0</v>
      </c>
      <c r="U451" s="35">
        <v>0</v>
      </c>
      <c r="V451" s="35">
        <v>0</v>
      </c>
      <c r="W451" s="35">
        <v>0</v>
      </c>
      <c r="X451" s="35">
        <v>0</v>
      </c>
      <c r="Y451" s="35">
        <v>0</v>
      </c>
      <c r="Z451" s="35">
        <v>0</v>
      </c>
      <c r="AA451" s="35">
        <v>0</v>
      </c>
      <c r="AB451" s="35">
        <v>0</v>
      </c>
      <c r="AC451" s="35">
        <v>0</v>
      </c>
      <c r="AD451" s="35">
        <v>0</v>
      </c>
      <c r="AE451" s="35">
        <v>0</v>
      </c>
      <c r="AF451" s="35">
        <v>0</v>
      </c>
      <c r="AI451" s="34"/>
      <c r="AU451" s="36"/>
      <c r="AV451" s="36"/>
      <c r="AW451" s="26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</row>
    <row r="452" spans="16:64" ht="16.5" thickBot="1" x14ac:dyDescent="0.3">
      <c r="P452" s="26"/>
      <c r="Q452" s="40" t="s">
        <v>5284</v>
      </c>
      <c r="R452" s="40" t="s">
        <v>52</v>
      </c>
      <c r="S452" s="41">
        <v>0</v>
      </c>
      <c r="T452" s="41">
        <v>0</v>
      </c>
      <c r="U452" s="41">
        <v>0</v>
      </c>
      <c r="V452" s="41">
        <v>0</v>
      </c>
      <c r="W452" s="41">
        <v>0</v>
      </c>
      <c r="X452" s="41">
        <v>0</v>
      </c>
      <c r="Y452" s="41">
        <v>0</v>
      </c>
      <c r="Z452" s="41">
        <v>0</v>
      </c>
      <c r="AA452" s="41">
        <v>0</v>
      </c>
      <c r="AB452" s="41">
        <v>0</v>
      </c>
      <c r="AC452" s="41">
        <v>0</v>
      </c>
      <c r="AD452" s="41">
        <v>0</v>
      </c>
      <c r="AE452" s="41">
        <v>0</v>
      </c>
      <c r="AF452" s="41">
        <v>0</v>
      </c>
      <c r="AI452" s="34"/>
      <c r="AU452" s="36"/>
      <c r="AV452" s="36"/>
      <c r="AW452" s="26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</row>
    <row r="453" spans="16:64" ht="15.75" x14ac:dyDescent="0.25">
      <c r="Q453" s="8" t="s">
        <v>5285</v>
      </c>
      <c r="R453" s="8" t="s">
        <v>5054</v>
      </c>
      <c r="S453" s="35">
        <v>0.445187165775</v>
      </c>
      <c r="T453" s="35">
        <v>0.61373873873899998</v>
      </c>
      <c r="U453" s="35">
        <v>0.41286863270800001</v>
      </c>
      <c r="V453" s="35">
        <v>0.43864229765000001</v>
      </c>
      <c r="W453" s="35">
        <v>0.53559087767799995</v>
      </c>
      <c r="X453" s="35">
        <v>0.542533081285</v>
      </c>
      <c r="Y453" s="35">
        <v>0.60453400503800003</v>
      </c>
      <c r="Z453" s="35">
        <v>0.53540772532199998</v>
      </c>
      <c r="AA453" s="35">
        <v>0.45046923879</v>
      </c>
      <c r="AB453" s="35">
        <v>0.63080168776400003</v>
      </c>
      <c r="AC453" s="35">
        <v>0.75437636761500004</v>
      </c>
      <c r="AD453" s="35">
        <v>0.56721915285500002</v>
      </c>
      <c r="AE453" s="35">
        <v>0.44816414686799999</v>
      </c>
      <c r="AF453" s="35">
        <v>0.34842767295600002</v>
      </c>
      <c r="AI453" s="34"/>
      <c r="AU453" s="36"/>
      <c r="AV453" s="36"/>
      <c r="AW453" s="26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</row>
    <row r="454" spans="16:64" ht="15.75" x14ac:dyDescent="0.25">
      <c r="Q454" s="8" t="s">
        <v>5285</v>
      </c>
      <c r="R454" s="8" t="s">
        <v>5056</v>
      </c>
      <c r="S454" s="35">
        <v>0</v>
      </c>
      <c r="T454" s="35">
        <v>0</v>
      </c>
      <c r="U454" s="35">
        <v>0</v>
      </c>
      <c r="V454" s="35">
        <v>0</v>
      </c>
      <c r="W454" s="35">
        <v>0</v>
      </c>
      <c r="X454" s="35">
        <v>0</v>
      </c>
      <c r="Y454" s="35">
        <v>0</v>
      </c>
      <c r="Z454" s="35">
        <v>0</v>
      </c>
      <c r="AA454" s="35">
        <v>0</v>
      </c>
      <c r="AB454" s="35">
        <v>0</v>
      </c>
      <c r="AC454" s="35">
        <v>0</v>
      </c>
      <c r="AD454" s="35">
        <v>0</v>
      </c>
      <c r="AE454" s="35">
        <v>0</v>
      </c>
      <c r="AF454" s="35">
        <v>0</v>
      </c>
      <c r="AI454" s="34"/>
      <c r="AU454" s="36"/>
      <c r="AV454" s="36"/>
      <c r="AW454" s="26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</row>
    <row r="455" spans="16:64" ht="15.75" x14ac:dyDescent="0.25">
      <c r="Q455" s="8" t="s">
        <v>5285</v>
      </c>
      <c r="R455" s="8" t="s">
        <v>5058</v>
      </c>
      <c r="S455" s="35">
        <v>0</v>
      </c>
      <c r="T455" s="35">
        <v>1.12612612613E-3</v>
      </c>
      <c r="U455" s="35">
        <v>0</v>
      </c>
      <c r="V455" s="35">
        <v>0</v>
      </c>
      <c r="W455" s="35">
        <v>0</v>
      </c>
      <c r="X455" s="35">
        <v>1.8903591682399999E-3</v>
      </c>
      <c r="Y455" s="35">
        <v>0</v>
      </c>
      <c r="Z455" s="35">
        <v>0</v>
      </c>
      <c r="AA455" s="35">
        <v>1.0427528675700001E-3</v>
      </c>
      <c r="AB455" s="35">
        <v>0</v>
      </c>
      <c r="AC455" s="35">
        <v>5.4704595186000002E-4</v>
      </c>
      <c r="AD455" s="35">
        <v>0</v>
      </c>
      <c r="AE455" s="35">
        <v>0</v>
      </c>
      <c r="AF455" s="35">
        <v>1.25786163522E-3</v>
      </c>
      <c r="AI455" s="34"/>
      <c r="AU455" s="36"/>
      <c r="AV455" s="36"/>
      <c r="AW455" s="26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</row>
    <row r="456" spans="16:64" ht="15.75" x14ac:dyDescent="0.25">
      <c r="Q456" s="8" t="s">
        <v>5285</v>
      </c>
      <c r="R456" s="8" t="s">
        <v>5060</v>
      </c>
      <c r="S456" s="35">
        <v>0.55481283422500005</v>
      </c>
      <c r="T456" s="35">
        <v>0.38513513513499997</v>
      </c>
      <c r="U456" s="35">
        <v>0.58713136729199999</v>
      </c>
      <c r="V456" s="35">
        <v>0.56135770235000004</v>
      </c>
      <c r="W456" s="35">
        <v>0.46440912232199999</v>
      </c>
      <c r="X456" s="35">
        <v>0.45557655954600002</v>
      </c>
      <c r="Y456" s="35">
        <v>0.39546599496200002</v>
      </c>
      <c r="Z456" s="35">
        <v>0.46459227467800002</v>
      </c>
      <c r="AA456" s="35">
        <v>0.54848800834199996</v>
      </c>
      <c r="AB456" s="35">
        <v>0.36919831223600003</v>
      </c>
      <c r="AC456" s="35">
        <v>0.24507658643300001</v>
      </c>
      <c r="AD456" s="35">
        <v>0.43278084714499998</v>
      </c>
      <c r="AE456" s="35">
        <v>0.55183585313200001</v>
      </c>
      <c r="AF456" s="35">
        <v>0.65031446540899995</v>
      </c>
      <c r="AI456" s="34"/>
      <c r="AU456" s="36"/>
      <c r="AV456" s="36"/>
      <c r="AW456" s="2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</row>
    <row r="457" spans="16:64" ht="15.75" x14ac:dyDescent="0.25">
      <c r="Q457" s="8" t="s">
        <v>5285</v>
      </c>
      <c r="R457" s="8" t="s">
        <v>4973</v>
      </c>
      <c r="S457" s="35">
        <v>0</v>
      </c>
      <c r="T457" s="35">
        <v>0</v>
      </c>
      <c r="U457" s="35">
        <v>0</v>
      </c>
      <c r="V457" s="35">
        <v>0</v>
      </c>
      <c r="W457" s="35">
        <v>0</v>
      </c>
      <c r="X457" s="35">
        <v>0</v>
      </c>
      <c r="Y457" s="35">
        <v>0</v>
      </c>
      <c r="Z457" s="35">
        <v>0</v>
      </c>
      <c r="AA457" s="35">
        <v>0</v>
      </c>
      <c r="AB457" s="35">
        <v>0</v>
      </c>
      <c r="AC457" s="35">
        <v>0</v>
      </c>
      <c r="AD457" s="35">
        <v>0</v>
      </c>
      <c r="AE457" s="35">
        <v>0</v>
      </c>
      <c r="AF457" s="35">
        <v>0</v>
      </c>
      <c r="AI457" s="34"/>
      <c r="AU457" s="36"/>
      <c r="AV457" s="36"/>
      <c r="AW457" s="26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</row>
    <row r="458" spans="16:64" ht="16.5" thickBot="1" x14ac:dyDescent="0.3">
      <c r="Q458" s="40" t="s">
        <v>5285</v>
      </c>
      <c r="R458" s="40" t="s">
        <v>52</v>
      </c>
      <c r="S458" s="41">
        <v>0</v>
      </c>
      <c r="T458" s="41">
        <v>0</v>
      </c>
      <c r="U458" s="41">
        <v>0</v>
      </c>
      <c r="V458" s="41">
        <v>0</v>
      </c>
      <c r="W458" s="41">
        <v>0</v>
      </c>
      <c r="X458" s="41">
        <v>0</v>
      </c>
      <c r="Y458" s="41">
        <v>0</v>
      </c>
      <c r="Z458" s="41">
        <v>0</v>
      </c>
      <c r="AA458" s="41">
        <v>0</v>
      </c>
      <c r="AB458" s="41">
        <v>0</v>
      </c>
      <c r="AC458" s="41">
        <v>0</v>
      </c>
      <c r="AD458" s="41">
        <v>0</v>
      </c>
      <c r="AE458" s="41">
        <v>0</v>
      </c>
      <c r="AF458" s="41">
        <v>0</v>
      </c>
      <c r="AI458" s="34"/>
      <c r="AU458" s="36"/>
      <c r="AV458" s="36"/>
      <c r="AW458" s="26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</row>
    <row r="459" spans="16:64" ht="15.75" x14ac:dyDescent="0.25">
      <c r="Q459" s="8" t="s">
        <v>5286</v>
      </c>
      <c r="R459" s="8" t="s">
        <v>5054</v>
      </c>
      <c r="S459" s="35">
        <v>0.390332326284</v>
      </c>
      <c r="T459" s="35">
        <v>0.47078651685400003</v>
      </c>
      <c r="U459" s="35">
        <v>0.33786982248500003</v>
      </c>
      <c r="V459" s="35">
        <v>0.37366548042699999</v>
      </c>
      <c r="W459" s="35">
        <v>0.51372315035799998</v>
      </c>
      <c r="X459" s="35">
        <v>0.61897915168899997</v>
      </c>
      <c r="Y459" s="35">
        <v>0.46506986027899999</v>
      </c>
      <c r="Z459" s="35">
        <v>0.33169129720899998</v>
      </c>
      <c r="AA459" s="35">
        <v>0.27320799059899997</v>
      </c>
      <c r="AB459" s="35">
        <v>0.47659063625499998</v>
      </c>
      <c r="AC459" s="35">
        <v>0.65086042065000005</v>
      </c>
      <c r="AD459" s="35">
        <v>0.47186629526500001</v>
      </c>
      <c r="AE459" s="35">
        <v>0.43129181677799999</v>
      </c>
      <c r="AF459" s="35">
        <v>0.33366141732299998</v>
      </c>
      <c r="AI459" s="34"/>
      <c r="AU459" s="36"/>
      <c r="AV459" s="36"/>
      <c r="AW459" s="26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</row>
    <row r="460" spans="16:64" ht="15.75" x14ac:dyDescent="0.25">
      <c r="Q460" s="8" t="s">
        <v>5286</v>
      </c>
      <c r="R460" s="8" t="s">
        <v>5056</v>
      </c>
      <c r="S460" s="35">
        <v>0</v>
      </c>
      <c r="T460" s="35">
        <v>0</v>
      </c>
      <c r="U460" s="35">
        <v>5.9171597633100002E-4</v>
      </c>
      <c r="V460" s="35">
        <v>7.1174377224199998E-4</v>
      </c>
      <c r="W460" s="35">
        <v>0</v>
      </c>
      <c r="X460" s="35">
        <v>0</v>
      </c>
      <c r="Y460" s="35">
        <v>4.9900199600800004E-4</v>
      </c>
      <c r="Z460" s="35">
        <v>0</v>
      </c>
      <c r="AA460" s="35">
        <v>0</v>
      </c>
      <c r="AB460" s="35">
        <v>0</v>
      </c>
      <c r="AC460" s="35">
        <v>3.8240917781999999E-4</v>
      </c>
      <c r="AD460" s="35">
        <v>0</v>
      </c>
      <c r="AE460" s="35">
        <v>0</v>
      </c>
      <c r="AF460" s="35">
        <v>0</v>
      </c>
      <c r="AI460" s="34"/>
      <c r="AU460" s="36"/>
      <c r="AV460" s="36"/>
      <c r="AW460" s="26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</row>
    <row r="461" spans="16:64" ht="15.75" x14ac:dyDescent="0.25">
      <c r="Q461" s="8" t="s">
        <v>5286</v>
      </c>
      <c r="R461" s="8" t="s">
        <v>5058</v>
      </c>
      <c r="S461" s="35">
        <v>0</v>
      </c>
      <c r="T461" s="35">
        <v>0</v>
      </c>
      <c r="U461" s="35">
        <v>0</v>
      </c>
      <c r="V461" s="35">
        <v>7.1174377224199998E-4</v>
      </c>
      <c r="W461" s="35">
        <v>1.19331742243E-3</v>
      </c>
      <c r="X461" s="35">
        <v>0</v>
      </c>
      <c r="Y461" s="35">
        <v>0</v>
      </c>
      <c r="Z461" s="35">
        <v>0</v>
      </c>
      <c r="AA461" s="35">
        <v>0</v>
      </c>
      <c r="AB461" s="35">
        <v>0</v>
      </c>
      <c r="AC461" s="35">
        <v>0</v>
      </c>
      <c r="AD461" s="35">
        <v>0</v>
      </c>
      <c r="AE461" s="35">
        <v>1.02933607823E-3</v>
      </c>
      <c r="AF461" s="35">
        <v>0</v>
      </c>
      <c r="AI461" s="34"/>
      <c r="AU461" s="36"/>
      <c r="AV461" s="36"/>
      <c r="AW461" s="26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</row>
    <row r="462" spans="16:64" ht="15.75" x14ac:dyDescent="0.25">
      <c r="Q462" s="8" t="s">
        <v>5286</v>
      </c>
      <c r="R462" s="8" t="s">
        <v>5060</v>
      </c>
      <c r="S462" s="35">
        <v>0.60966767371599995</v>
      </c>
      <c r="T462" s="35">
        <v>0.52921348314600003</v>
      </c>
      <c r="U462" s="35">
        <v>0.661538461538</v>
      </c>
      <c r="V462" s="35">
        <v>0.62491103202800002</v>
      </c>
      <c r="W462" s="35">
        <v>0.48508353222</v>
      </c>
      <c r="X462" s="35">
        <v>0.38102084831100003</v>
      </c>
      <c r="Y462" s="35">
        <v>0.53443113772499995</v>
      </c>
      <c r="Z462" s="35">
        <v>0.66830870279099996</v>
      </c>
      <c r="AA462" s="35">
        <v>0.72679200940099997</v>
      </c>
      <c r="AB462" s="35">
        <v>0.52340936374500002</v>
      </c>
      <c r="AC462" s="35">
        <v>0.34875717017199998</v>
      </c>
      <c r="AD462" s="35">
        <v>0.52813370473499999</v>
      </c>
      <c r="AE462" s="35">
        <v>0.56767884714399997</v>
      </c>
      <c r="AF462" s="35">
        <v>0.66633858267699997</v>
      </c>
      <c r="AI462" s="34"/>
      <c r="AU462" s="36"/>
      <c r="AV462" s="36"/>
      <c r="AW462" s="26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</row>
    <row r="463" spans="16:64" ht="15.75" x14ac:dyDescent="0.25">
      <c r="Q463" s="8" t="s">
        <v>5286</v>
      </c>
      <c r="R463" s="8" t="s">
        <v>4973</v>
      </c>
      <c r="S463" s="35">
        <v>0</v>
      </c>
      <c r="T463" s="35">
        <v>0</v>
      </c>
      <c r="U463" s="35">
        <v>0</v>
      </c>
      <c r="V463" s="35">
        <v>0</v>
      </c>
      <c r="W463" s="35">
        <v>0</v>
      </c>
      <c r="X463" s="35">
        <v>0</v>
      </c>
      <c r="Y463" s="35">
        <v>0</v>
      </c>
      <c r="Z463" s="35">
        <v>0</v>
      </c>
      <c r="AA463" s="35">
        <v>0</v>
      </c>
      <c r="AB463" s="35">
        <v>0</v>
      </c>
      <c r="AC463" s="35">
        <v>0</v>
      </c>
      <c r="AD463" s="35">
        <v>0</v>
      </c>
      <c r="AE463" s="35">
        <v>0</v>
      </c>
      <c r="AF463" s="35">
        <v>0</v>
      </c>
      <c r="AI463" s="34"/>
      <c r="AU463" s="36"/>
      <c r="AV463" s="36"/>
      <c r="AW463" s="26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</row>
    <row r="464" spans="16:64" ht="16.5" thickBot="1" x14ac:dyDescent="0.3">
      <c r="Q464" s="40" t="s">
        <v>5286</v>
      </c>
      <c r="R464" s="40" t="s">
        <v>52</v>
      </c>
      <c r="S464" s="41">
        <v>0</v>
      </c>
      <c r="T464" s="41">
        <v>0</v>
      </c>
      <c r="U464" s="41">
        <v>0</v>
      </c>
      <c r="V464" s="41">
        <v>0</v>
      </c>
      <c r="W464" s="41">
        <v>0</v>
      </c>
      <c r="X464" s="41">
        <v>0</v>
      </c>
      <c r="Y464" s="41">
        <v>0</v>
      </c>
      <c r="Z464" s="41">
        <v>0</v>
      </c>
      <c r="AA464" s="41">
        <v>0</v>
      </c>
      <c r="AB464" s="41">
        <v>0</v>
      </c>
      <c r="AC464" s="41">
        <v>0</v>
      </c>
      <c r="AD464" s="41">
        <v>0</v>
      </c>
      <c r="AE464" s="41">
        <v>0</v>
      </c>
      <c r="AF464" s="41">
        <v>0</v>
      </c>
      <c r="AI464" s="34"/>
      <c r="AU464" s="36"/>
      <c r="AV464" s="36"/>
      <c r="AW464" s="26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</row>
    <row r="465" spans="17:64" ht="15.75" x14ac:dyDescent="0.25">
      <c r="Q465" s="8" t="s">
        <v>5287</v>
      </c>
      <c r="R465" s="8" t="s">
        <v>5054</v>
      </c>
      <c r="S465" s="35">
        <v>0.236514522822</v>
      </c>
      <c r="T465" s="35">
        <v>0.252470799641</v>
      </c>
      <c r="U465" s="35">
        <v>0.345519928079</v>
      </c>
      <c r="V465" s="35">
        <v>0.404517453799</v>
      </c>
      <c r="W465" s="35">
        <v>0.61217490711599998</v>
      </c>
      <c r="X465" s="35">
        <v>0.68855149774299995</v>
      </c>
      <c r="Y465" s="35">
        <v>0.23064729194200001</v>
      </c>
      <c r="Z465" s="35">
        <v>0.12479256554900001</v>
      </c>
      <c r="AA465" s="35">
        <v>9.4371418941699994E-2</v>
      </c>
      <c r="AB465" s="35">
        <v>0.22794846382600001</v>
      </c>
      <c r="AC465" s="35">
        <v>0.40081359176800002</v>
      </c>
      <c r="AD465" s="35">
        <v>0.38905472636799998</v>
      </c>
      <c r="AE465" s="35">
        <v>0.33538561244300003</v>
      </c>
      <c r="AF465" s="35">
        <v>0.23567530695800001</v>
      </c>
      <c r="AI465" s="34"/>
      <c r="AU465" s="36"/>
      <c r="AV465" s="36"/>
      <c r="AW465" s="26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</row>
    <row r="466" spans="17:64" ht="15.75" x14ac:dyDescent="0.25">
      <c r="Q466" s="8" t="s">
        <v>5287</v>
      </c>
      <c r="R466" s="8" t="s">
        <v>5056</v>
      </c>
      <c r="S466" s="35">
        <v>0</v>
      </c>
      <c r="T466" s="35">
        <v>0</v>
      </c>
      <c r="U466" s="35">
        <v>0</v>
      </c>
      <c r="V466" s="35">
        <v>0</v>
      </c>
      <c r="W466" s="35">
        <v>0</v>
      </c>
      <c r="X466" s="35">
        <v>4.1034058268399999E-4</v>
      </c>
      <c r="Y466" s="35">
        <v>2.6420079260200001E-4</v>
      </c>
      <c r="Z466" s="35">
        <v>0</v>
      </c>
      <c r="AA466" s="35">
        <v>0</v>
      </c>
      <c r="AB466" s="35">
        <v>0</v>
      </c>
      <c r="AC466" s="35">
        <v>0</v>
      </c>
      <c r="AD466" s="35">
        <v>0</v>
      </c>
      <c r="AE466" s="35">
        <v>0</v>
      </c>
      <c r="AF466" s="35">
        <v>3.4106412005499998E-4</v>
      </c>
      <c r="AI466" s="34"/>
      <c r="AU466" s="36"/>
      <c r="AV466" s="36"/>
      <c r="AW466" s="2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</row>
    <row r="467" spans="17:64" ht="15.75" x14ac:dyDescent="0.25">
      <c r="Q467" s="8" t="s">
        <v>5287</v>
      </c>
      <c r="R467" s="8" t="s">
        <v>5058</v>
      </c>
      <c r="S467" s="35">
        <v>0</v>
      </c>
      <c r="T467" s="35">
        <v>2.99490865529E-4</v>
      </c>
      <c r="U467" s="35">
        <v>0</v>
      </c>
      <c r="V467" s="35">
        <v>4.1067761806999999E-4</v>
      </c>
      <c r="W467" s="35">
        <v>2.85795941698E-4</v>
      </c>
      <c r="X467" s="35">
        <v>0</v>
      </c>
      <c r="Y467" s="35">
        <v>2.6420079260200001E-4</v>
      </c>
      <c r="Z467" s="35">
        <v>0</v>
      </c>
      <c r="AA467" s="35">
        <v>0</v>
      </c>
      <c r="AB467" s="35">
        <v>3.30360092501E-4</v>
      </c>
      <c r="AC467" s="35">
        <v>2.3929169657799999E-4</v>
      </c>
      <c r="AD467" s="35">
        <v>0</v>
      </c>
      <c r="AE467" s="35">
        <v>0</v>
      </c>
      <c r="AF467" s="35">
        <v>0</v>
      </c>
      <c r="AI467" s="34"/>
      <c r="AU467" s="36"/>
      <c r="AV467" s="36"/>
      <c r="AW467" s="26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</row>
    <row r="468" spans="17:64" ht="15.75" x14ac:dyDescent="0.25">
      <c r="Q468" s="8" t="s">
        <v>5287</v>
      </c>
      <c r="R468" s="8" t="s">
        <v>5060</v>
      </c>
      <c r="S468" s="35">
        <v>0.76348547717799997</v>
      </c>
      <c r="T468" s="35">
        <v>0.74722970949400003</v>
      </c>
      <c r="U468" s="35">
        <v>0.654480071921</v>
      </c>
      <c r="V468" s="35">
        <v>0.59507186858299999</v>
      </c>
      <c r="W468" s="35">
        <v>0.38753929694200001</v>
      </c>
      <c r="X468" s="35">
        <v>0.311038161674</v>
      </c>
      <c r="Y468" s="35">
        <v>0.76882430647300004</v>
      </c>
      <c r="Z468" s="35">
        <v>0.87520743445100002</v>
      </c>
      <c r="AA468" s="35">
        <v>0.90562858105800004</v>
      </c>
      <c r="AB468" s="35">
        <v>0.77172117608199997</v>
      </c>
      <c r="AC468" s="35">
        <v>0.59894711653499999</v>
      </c>
      <c r="AD468" s="35">
        <v>0.61094527363200002</v>
      </c>
      <c r="AE468" s="35">
        <v>0.66461438755699997</v>
      </c>
      <c r="AF468" s="35">
        <v>0.763983628922</v>
      </c>
      <c r="AI468" s="34"/>
      <c r="AU468" s="36"/>
      <c r="AV468" s="36"/>
      <c r="AW468" s="26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</row>
    <row r="469" spans="17:64" ht="15.75" x14ac:dyDescent="0.25">
      <c r="Q469" s="8" t="s">
        <v>5287</v>
      </c>
      <c r="R469" s="8" t="s">
        <v>4973</v>
      </c>
      <c r="S469" s="35">
        <v>0</v>
      </c>
      <c r="T469" s="35">
        <v>0</v>
      </c>
      <c r="U469" s="35">
        <v>0</v>
      </c>
      <c r="V469" s="35">
        <v>0</v>
      </c>
      <c r="W469" s="35">
        <v>0</v>
      </c>
      <c r="X469" s="35">
        <v>0</v>
      </c>
      <c r="Y469" s="35">
        <v>0</v>
      </c>
      <c r="Z469" s="35">
        <v>0</v>
      </c>
      <c r="AA469" s="35">
        <v>0</v>
      </c>
      <c r="AB469" s="35">
        <v>0</v>
      </c>
      <c r="AC469" s="35">
        <v>0</v>
      </c>
      <c r="AD469" s="35">
        <v>0</v>
      </c>
      <c r="AE469" s="35">
        <v>0</v>
      </c>
      <c r="AF469" s="35">
        <v>0</v>
      </c>
      <c r="AI469" s="34"/>
      <c r="AU469" s="36"/>
      <c r="AV469" s="36"/>
      <c r="AW469" s="26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</row>
    <row r="470" spans="17:64" ht="16.5" thickBot="1" x14ac:dyDescent="0.3">
      <c r="Q470" s="40" t="s">
        <v>5287</v>
      </c>
      <c r="R470" s="40" t="s">
        <v>52</v>
      </c>
      <c r="S470" s="41">
        <v>0</v>
      </c>
      <c r="T470" s="41">
        <v>0</v>
      </c>
      <c r="U470" s="41">
        <v>0</v>
      </c>
      <c r="V470" s="41">
        <v>0</v>
      </c>
      <c r="W470" s="41">
        <v>0</v>
      </c>
      <c r="X470" s="41">
        <v>0</v>
      </c>
      <c r="Y470" s="41">
        <v>0</v>
      </c>
      <c r="Z470" s="41">
        <v>0</v>
      </c>
      <c r="AA470" s="41">
        <v>0</v>
      </c>
      <c r="AB470" s="41">
        <v>0</v>
      </c>
      <c r="AC470" s="41">
        <v>0</v>
      </c>
      <c r="AD470" s="41">
        <v>0</v>
      </c>
      <c r="AE470" s="41">
        <v>0</v>
      </c>
      <c r="AF470" s="41">
        <v>0</v>
      </c>
      <c r="AI470" s="34"/>
      <c r="AU470" s="36"/>
      <c r="AV470" s="36"/>
      <c r="AW470" s="26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</row>
    <row r="471" spans="17:64" ht="15.75" x14ac:dyDescent="0.25">
      <c r="Q471" s="8" t="s">
        <v>5288</v>
      </c>
      <c r="R471" s="8" t="s">
        <v>5054</v>
      </c>
      <c r="S471" s="35">
        <v>0.35420560747699997</v>
      </c>
      <c r="T471" s="35">
        <v>0.21342512908799999</v>
      </c>
      <c r="U471" s="35">
        <v>0.28432813878300001</v>
      </c>
      <c r="V471" s="35">
        <v>0.36954732510299998</v>
      </c>
      <c r="W471" s="35">
        <v>0.78804175893700001</v>
      </c>
      <c r="X471" s="35">
        <v>0.86856928276400003</v>
      </c>
      <c r="Y471" s="35">
        <v>0.226126126126</v>
      </c>
      <c r="Z471" s="35">
        <v>0.16515426497300001</v>
      </c>
      <c r="AA471" s="35">
        <v>9.79431929481E-2</v>
      </c>
      <c r="AB471" s="35">
        <v>0.194189602446</v>
      </c>
      <c r="AC471" s="35">
        <v>0.345113524186</v>
      </c>
      <c r="AD471" s="35">
        <v>0.47980695961399999</v>
      </c>
      <c r="AE471" s="35">
        <v>0.50218446601900002</v>
      </c>
      <c r="AF471" s="35">
        <v>0.359866048429</v>
      </c>
      <c r="AI471" s="34"/>
      <c r="AU471" s="36"/>
      <c r="AV471" s="36"/>
      <c r="AW471" s="26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</row>
    <row r="472" spans="17:64" ht="15.75" x14ac:dyDescent="0.25">
      <c r="Q472" s="8" t="s">
        <v>5288</v>
      </c>
      <c r="R472" s="8" t="s">
        <v>5056</v>
      </c>
      <c r="S472" s="35">
        <v>3.1152647975100001E-4</v>
      </c>
      <c r="T472" s="35">
        <v>0</v>
      </c>
      <c r="U472" s="35">
        <v>0</v>
      </c>
      <c r="V472" s="35">
        <v>4.1152263374499999E-4</v>
      </c>
      <c r="W472" s="35">
        <v>3.1635558367599999E-4</v>
      </c>
      <c r="X472" s="35">
        <v>0</v>
      </c>
      <c r="Y472" s="35">
        <v>2.2522522522500001E-4</v>
      </c>
      <c r="Z472" s="35">
        <v>2.5926886180999999E-4</v>
      </c>
      <c r="AA472" s="35">
        <v>0</v>
      </c>
      <c r="AB472" s="35">
        <v>0</v>
      </c>
      <c r="AC472" s="35">
        <v>1.9743336623899999E-4</v>
      </c>
      <c r="AD472" s="35">
        <v>2.5400050800099998E-4</v>
      </c>
      <c r="AE472" s="35">
        <v>7.2815533980600004E-4</v>
      </c>
      <c r="AF472" s="35">
        <v>2.5759917568300001E-4</v>
      </c>
      <c r="AI472" s="34"/>
      <c r="AU472" s="36"/>
      <c r="AV472" s="36"/>
      <c r="AW472" s="26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</row>
    <row r="473" spans="17:64" ht="15.75" x14ac:dyDescent="0.25">
      <c r="Q473" s="8" t="s">
        <v>5288</v>
      </c>
      <c r="R473" s="8" t="s">
        <v>5058</v>
      </c>
      <c r="S473" s="35">
        <v>6.2305295950200001E-4</v>
      </c>
      <c r="T473" s="35">
        <v>5.7372346529000005E-4</v>
      </c>
      <c r="U473" s="35">
        <v>2.9403116730400002E-4</v>
      </c>
      <c r="V473" s="35">
        <v>0</v>
      </c>
      <c r="W473" s="35">
        <v>0</v>
      </c>
      <c r="X473" s="35">
        <v>7.5103266992099997E-4</v>
      </c>
      <c r="Y473" s="35">
        <v>4.5045045045000003E-4</v>
      </c>
      <c r="Z473" s="35">
        <v>5.1853772361900002E-4</v>
      </c>
      <c r="AA473" s="35">
        <v>0</v>
      </c>
      <c r="AB473" s="35">
        <v>0</v>
      </c>
      <c r="AC473" s="35">
        <v>3.9486673247799998E-4</v>
      </c>
      <c r="AD473" s="35">
        <v>1.0160020320000001E-3</v>
      </c>
      <c r="AE473" s="35">
        <v>2.4271844660200001E-4</v>
      </c>
      <c r="AF473" s="35">
        <v>0</v>
      </c>
      <c r="AI473" s="34"/>
      <c r="AU473" s="36"/>
      <c r="AV473" s="36"/>
      <c r="AW473" s="26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</row>
    <row r="474" spans="17:64" ht="15.75" x14ac:dyDescent="0.25">
      <c r="Q474" s="8" t="s">
        <v>5288</v>
      </c>
      <c r="R474" s="8" t="s">
        <v>5060</v>
      </c>
      <c r="S474" s="35">
        <v>0.64485981308399998</v>
      </c>
      <c r="T474" s="35">
        <v>0.786001147447</v>
      </c>
      <c r="U474" s="35">
        <v>0.71537783005</v>
      </c>
      <c r="V474" s="35">
        <v>0.63004115226299995</v>
      </c>
      <c r="W474" s="35">
        <v>0.21164188547900001</v>
      </c>
      <c r="X474" s="35">
        <v>0.13067968456599999</v>
      </c>
      <c r="Y474" s="35">
        <v>0.77319819819799995</v>
      </c>
      <c r="Z474" s="35">
        <v>0.83406792844199995</v>
      </c>
      <c r="AA474" s="35">
        <v>0.90205680705199998</v>
      </c>
      <c r="AB474" s="35">
        <v>0.80581039755399997</v>
      </c>
      <c r="AC474" s="35">
        <v>0.65429417571600001</v>
      </c>
      <c r="AD474" s="35">
        <v>0.51892303784600002</v>
      </c>
      <c r="AE474" s="35">
        <v>0.49684466019399998</v>
      </c>
      <c r="AF474" s="35">
        <v>0.63987635239600005</v>
      </c>
      <c r="AI474" s="34"/>
      <c r="AU474" s="36"/>
      <c r="AV474" s="36"/>
      <c r="AW474" s="26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</row>
    <row r="475" spans="17:64" ht="15.75" x14ac:dyDescent="0.25">
      <c r="Q475" s="8" t="s">
        <v>5288</v>
      </c>
      <c r="R475" s="8" t="s">
        <v>4973</v>
      </c>
      <c r="S475" s="35">
        <v>0</v>
      </c>
      <c r="T475" s="35">
        <v>0</v>
      </c>
      <c r="U475" s="35">
        <v>0</v>
      </c>
      <c r="V475" s="35">
        <v>0</v>
      </c>
      <c r="W475" s="35">
        <v>0</v>
      </c>
      <c r="X475" s="35">
        <v>0</v>
      </c>
      <c r="Y475" s="35">
        <v>0</v>
      </c>
      <c r="Z475" s="35">
        <v>0</v>
      </c>
      <c r="AA475" s="35">
        <v>0</v>
      </c>
      <c r="AB475" s="35">
        <v>0</v>
      </c>
      <c r="AC475" s="35">
        <v>0</v>
      </c>
      <c r="AD475" s="35">
        <v>0</v>
      </c>
      <c r="AE475" s="35">
        <v>0</v>
      </c>
      <c r="AF475" s="35">
        <v>0</v>
      </c>
      <c r="AI475" s="34"/>
      <c r="AU475" s="36"/>
      <c r="AV475" s="36"/>
      <c r="AW475" s="26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</row>
    <row r="476" spans="17:64" ht="16.5" thickBot="1" x14ac:dyDescent="0.3">
      <c r="Q476" s="40" t="s">
        <v>5288</v>
      </c>
      <c r="R476" s="40" t="s">
        <v>52</v>
      </c>
      <c r="S476" s="41">
        <v>0</v>
      </c>
      <c r="T476" s="41">
        <v>0</v>
      </c>
      <c r="U476" s="41">
        <v>0</v>
      </c>
      <c r="V476" s="41">
        <v>0</v>
      </c>
      <c r="W476" s="41">
        <v>0</v>
      </c>
      <c r="X476" s="41">
        <v>0</v>
      </c>
      <c r="Y476" s="41">
        <v>0</v>
      </c>
      <c r="Z476" s="41">
        <v>0</v>
      </c>
      <c r="AA476" s="41">
        <v>0</v>
      </c>
      <c r="AB476" s="41">
        <v>0</v>
      </c>
      <c r="AC476" s="41">
        <v>0</v>
      </c>
      <c r="AD476" s="41">
        <v>0</v>
      </c>
      <c r="AE476" s="41">
        <v>0</v>
      </c>
      <c r="AF476" s="41">
        <v>0</v>
      </c>
      <c r="AI476" s="34"/>
      <c r="AU476" s="36"/>
      <c r="AV476" s="36"/>
      <c r="AW476" s="2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</row>
    <row r="477" spans="17:64" ht="15.75" x14ac:dyDescent="0.25">
      <c r="Q477" s="8" t="s">
        <v>5289</v>
      </c>
      <c r="R477" s="8" t="s">
        <v>5054</v>
      </c>
      <c r="S477" s="35">
        <v>0.22354813046899999</v>
      </c>
      <c r="T477" s="35">
        <v>0.39684106613999998</v>
      </c>
      <c r="U477" s="35">
        <v>0.34881320949400002</v>
      </c>
      <c r="V477" s="35">
        <v>0.33202614379099998</v>
      </c>
      <c r="W477" s="35">
        <v>0.484960666358</v>
      </c>
      <c r="X477" s="35">
        <v>0.60355434039599998</v>
      </c>
      <c r="Y477" s="35">
        <v>0.31761680240000001</v>
      </c>
      <c r="Z477" s="35">
        <v>0.211099020675</v>
      </c>
      <c r="AA477" s="35">
        <v>0.14667535853999999</v>
      </c>
      <c r="AB477" s="35">
        <v>0.384523809524</v>
      </c>
      <c r="AC477" s="35">
        <v>0.55823665893300001</v>
      </c>
      <c r="AD477" s="35">
        <v>0.36184909670600002</v>
      </c>
      <c r="AE477" s="35">
        <v>0.25891181988700002</v>
      </c>
      <c r="AF477" s="35">
        <v>0.21556350626099999</v>
      </c>
      <c r="AI477" s="34"/>
      <c r="AU477" s="36"/>
      <c r="AV477" s="36"/>
      <c r="AW477" s="26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</row>
    <row r="478" spans="17:64" ht="15.75" x14ac:dyDescent="0.25">
      <c r="Q478" s="8" t="s">
        <v>5289</v>
      </c>
      <c r="R478" s="8" t="s">
        <v>5056</v>
      </c>
      <c r="S478" s="35">
        <v>0</v>
      </c>
      <c r="T478" s="35">
        <v>0</v>
      </c>
      <c r="U478" s="35">
        <v>0</v>
      </c>
      <c r="V478" s="35">
        <v>0</v>
      </c>
      <c r="W478" s="35">
        <v>0</v>
      </c>
      <c r="X478" s="35">
        <v>6.8352699931600001E-4</v>
      </c>
      <c r="Y478" s="35">
        <v>0</v>
      </c>
      <c r="Z478" s="35">
        <v>0</v>
      </c>
      <c r="AA478" s="35">
        <v>6.51890482399E-4</v>
      </c>
      <c r="AB478" s="35">
        <v>0</v>
      </c>
      <c r="AC478" s="35">
        <v>4.6403712297E-4</v>
      </c>
      <c r="AD478" s="35">
        <v>0</v>
      </c>
      <c r="AE478" s="35">
        <v>0</v>
      </c>
      <c r="AF478" s="35">
        <v>0</v>
      </c>
      <c r="AI478" s="34"/>
      <c r="AU478" s="36"/>
      <c r="AV478" s="36"/>
      <c r="AW478" s="26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</row>
    <row r="479" spans="17:64" ht="15.75" x14ac:dyDescent="0.25">
      <c r="Q479" s="8" t="s">
        <v>5289</v>
      </c>
      <c r="R479" s="8" t="s">
        <v>5058</v>
      </c>
      <c r="S479" s="35">
        <v>7.9554494829000004E-4</v>
      </c>
      <c r="T479" s="35">
        <v>9.8716683119399995E-4</v>
      </c>
      <c r="U479" s="35">
        <v>0</v>
      </c>
      <c r="V479" s="35">
        <v>0</v>
      </c>
      <c r="W479" s="35">
        <v>0</v>
      </c>
      <c r="X479" s="35">
        <v>6.8352699931600001E-4</v>
      </c>
      <c r="Y479" s="35">
        <v>0</v>
      </c>
      <c r="Z479" s="35">
        <v>5.4406964091400004E-4</v>
      </c>
      <c r="AA479" s="35">
        <v>0</v>
      </c>
      <c r="AB479" s="35">
        <v>0</v>
      </c>
      <c r="AC479" s="35">
        <v>0</v>
      </c>
      <c r="AD479" s="35">
        <v>0</v>
      </c>
      <c r="AE479" s="35">
        <v>0</v>
      </c>
      <c r="AF479" s="35">
        <v>0</v>
      </c>
      <c r="AI479" s="34"/>
      <c r="AU479" s="36"/>
      <c r="AV479" s="36"/>
      <c r="AW479" s="26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</row>
    <row r="480" spans="17:64" x14ac:dyDescent="0.2">
      <c r="Q480" s="8" t="s">
        <v>5289</v>
      </c>
      <c r="R480" s="8" t="s">
        <v>5060</v>
      </c>
      <c r="S480" s="35">
        <v>0.77565632458199996</v>
      </c>
      <c r="T480" s="35">
        <v>0.60217176702899999</v>
      </c>
      <c r="U480" s="35">
        <v>0.65118679050600003</v>
      </c>
      <c r="V480" s="35">
        <v>0.66797385620899996</v>
      </c>
      <c r="W480" s="35">
        <v>0.51503933364200005</v>
      </c>
      <c r="X480" s="35">
        <v>0.39507860560500002</v>
      </c>
      <c r="Y480" s="35">
        <v>0.68238319759999999</v>
      </c>
      <c r="Z480" s="35">
        <v>0.78835690968399996</v>
      </c>
      <c r="AA480" s="35">
        <v>0.85267275097799999</v>
      </c>
      <c r="AB480" s="35">
        <v>0.615476190476</v>
      </c>
      <c r="AC480" s="35">
        <v>0.44129930394400002</v>
      </c>
      <c r="AD480" s="35">
        <v>0.63815090329400004</v>
      </c>
      <c r="AE480" s="35">
        <v>0.74108818011300004</v>
      </c>
      <c r="AF480" s="35">
        <v>0.78443649373900004</v>
      </c>
      <c r="AI480" s="34"/>
      <c r="AU480" s="36"/>
      <c r="AV480" s="36"/>
    </row>
    <row r="481" spans="17:48" x14ac:dyDescent="0.2">
      <c r="Q481" s="8" t="s">
        <v>5289</v>
      </c>
      <c r="R481" s="8" t="s">
        <v>4973</v>
      </c>
      <c r="S481" s="35">
        <v>0</v>
      </c>
      <c r="T481" s="35">
        <v>0</v>
      </c>
      <c r="U481" s="35">
        <v>0</v>
      </c>
      <c r="V481" s="35">
        <v>0</v>
      </c>
      <c r="W481" s="35">
        <v>0</v>
      </c>
      <c r="X481" s="35">
        <v>0</v>
      </c>
      <c r="Y481" s="35">
        <v>0</v>
      </c>
      <c r="Z481" s="35">
        <v>0</v>
      </c>
      <c r="AA481" s="35">
        <v>0</v>
      </c>
      <c r="AB481" s="35">
        <v>0</v>
      </c>
      <c r="AC481" s="35">
        <v>0</v>
      </c>
      <c r="AD481" s="35">
        <v>0</v>
      </c>
      <c r="AE481" s="35">
        <v>0</v>
      </c>
      <c r="AF481" s="35">
        <v>0</v>
      </c>
      <c r="AI481" s="34"/>
      <c r="AU481" s="36"/>
      <c r="AV481" s="36"/>
    </row>
    <row r="482" spans="17:48" ht="15.75" thickBot="1" x14ac:dyDescent="0.25">
      <c r="Q482" s="40" t="s">
        <v>5289</v>
      </c>
      <c r="R482" s="40" t="s">
        <v>52</v>
      </c>
      <c r="S482" s="41">
        <v>0</v>
      </c>
      <c r="T482" s="41">
        <v>0</v>
      </c>
      <c r="U482" s="41">
        <v>0</v>
      </c>
      <c r="V482" s="41">
        <v>0</v>
      </c>
      <c r="W482" s="41">
        <v>0</v>
      </c>
      <c r="X482" s="41">
        <v>0</v>
      </c>
      <c r="Y482" s="41">
        <v>0</v>
      </c>
      <c r="Z482" s="41">
        <v>0</v>
      </c>
      <c r="AA482" s="41">
        <v>0</v>
      </c>
      <c r="AB482" s="41">
        <v>0</v>
      </c>
      <c r="AC482" s="41">
        <v>0</v>
      </c>
      <c r="AD482" s="41">
        <v>0</v>
      </c>
      <c r="AE482" s="41">
        <v>0</v>
      </c>
      <c r="AF482" s="41">
        <v>0</v>
      </c>
      <c r="AI482" s="34"/>
      <c r="AU482" s="36"/>
      <c r="AV482" s="36"/>
    </row>
    <row r="483" spans="17:48" x14ac:dyDescent="0.2">
      <c r="Q483" s="8" t="s">
        <v>5290</v>
      </c>
      <c r="R483" s="8" t="s">
        <v>5054</v>
      </c>
      <c r="S483" s="35">
        <v>0.30598831548200001</v>
      </c>
      <c r="T483" s="35">
        <v>0.32829699978400001</v>
      </c>
      <c r="U483" s="35">
        <v>0.39511158342199998</v>
      </c>
      <c r="V483" s="35">
        <v>0.394632509912</v>
      </c>
      <c r="W483" s="35">
        <v>0.79116564417199997</v>
      </c>
      <c r="X483" s="35">
        <v>0.87849533954699999</v>
      </c>
      <c r="Y483" s="35">
        <v>0.27712794673399999</v>
      </c>
      <c r="Z483" s="35">
        <v>0.15628115652999999</v>
      </c>
      <c r="AA483" s="35">
        <v>0.15934172313600001</v>
      </c>
      <c r="AB483" s="35">
        <v>0.32170172084100002</v>
      </c>
      <c r="AC483" s="35">
        <v>0.47736006683400001</v>
      </c>
      <c r="AD483" s="35">
        <v>0.40008396305600002</v>
      </c>
      <c r="AE483" s="35">
        <v>0.40477121626899998</v>
      </c>
      <c r="AF483" s="35">
        <v>0.29500211774700003</v>
      </c>
      <c r="AI483" s="34"/>
      <c r="AU483" s="36"/>
      <c r="AV483" s="36"/>
    </row>
    <row r="484" spans="17:48" x14ac:dyDescent="0.2">
      <c r="Q484" s="8" t="s">
        <v>5290</v>
      </c>
      <c r="R484" s="8" t="s">
        <v>5056</v>
      </c>
      <c r="S484" s="35">
        <v>0</v>
      </c>
      <c r="T484" s="35">
        <v>0</v>
      </c>
      <c r="U484" s="35">
        <v>0</v>
      </c>
      <c r="V484" s="35">
        <v>3.0497102775199999E-4</v>
      </c>
      <c r="W484" s="35">
        <v>0</v>
      </c>
      <c r="X484" s="35">
        <v>3.3288948069199999E-4</v>
      </c>
      <c r="Y484" s="35">
        <v>0</v>
      </c>
      <c r="Z484" s="35">
        <v>0</v>
      </c>
      <c r="AA484" s="35">
        <v>1.9361084220700001E-4</v>
      </c>
      <c r="AB484" s="35">
        <v>0</v>
      </c>
      <c r="AC484" s="35">
        <v>1.6708437761099999E-4</v>
      </c>
      <c r="AD484" s="35">
        <v>0</v>
      </c>
      <c r="AE484" s="35">
        <v>0</v>
      </c>
      <c r="AF484" s="35">
        <v>0</v>
      </c>
      <c r="AI484" s="34"/>
      <c r="AU484" s="36"/>
      <c r="AV484" s="36"/>
    </row>
    <row r="485" spans="17:48" x14ac:dyDescent="0.2">
      <c r="Q485" s="8" t="s">
        <v>5290</v>
      </c>
      <c r="R485" s="8" t="s">
        <v>5058</v>
      </c>
      <c r="S485" s="35">
        <v>2.4342745861700001E-4</v>
      </c>
      <c r="T485" s="35">
        <v>0</v>
      </c>
      <c r="U485" s="35">
        <v>0</v>
      </c>
      <c r="V485" s="35">
        <v>0</v>
      </c>
      <c r="W485" s="35">
        <v>2.45398773006E-4</v>
      </c>
      <c r="X485" s="35">
        <v>0</v>
      </c>
      <c r="Y485" s="35">
        <v>0</v>
      </c>
      <c r="Z485" s="35">
        <v>0</v>
      </c>
      <c r="AA485" s="35">
        <v>0</v>
      </c>
      <c r="AB485" s="35">
        <v>0</v>
      </c>
      <c r="AC485" s="35">
        <v>3.3416875522100003E-4</v>
      </c>
      <c r="AD485" s="35">
        <v>2.0990764063799999E-4</v>
      </c>
      <c r="AE485" s="35">
        <v>1.9554165037199999E-4</v>
      </c>
      <c r="AF485" s="35">
        <v>2.1177467174900001E-4</v>
      </c>
      <c r="AI485" s="34"/>
      <c r="AU485" s="36"/>
      <c r="AV485" s="36"/>
    </row>
    <row r="486" spans="17:48" x14ac:dyDescent="0.2">
      <c r="Q486" s="8" t="s">
        <v>5290</v>
      </c>
      <c r="R486" s="8" t="s">
        <v>5060</v>
      </c>
      <c r="S486" s="35">
        <v>0.69376825705900003</v>
      </c>
      <c r="T486" s="35">
        <v>0.67170300021600005</v>
      </c>
      <c r="U486" s="35">
        <v>0.60488841657799997</v>
      </c>
      <c r="V486" s="35">
        <v>0.60506251906099995</v>
      </c>
      <c r="W486" s="35">
        <v>0.208588957055</v>
      </c>
      <c r="X486" s="35">
        <v>0.12117177097200001</v>
      </c>
      <c r="Y486" s="35">
        <v>0.72287205326600001</v>
      </c>
      <c r="Z486" s="35">
        <v>0.84371884347000004</v>
      </c>
      <c r="AA486" s="35">
        <v>0.84046466602100001</v>
      </c>
      <c r="AB486" s="35">
        <v>0.67829827915899998</v>
      </c>
      <c r="AC486" s="35">
        <v>0.52213868003300001</v>
      </c>
      <c r="AD486" s="35">
        <v>0.59970612930300005</v>
      </c>
      <c r="AE486" s="35">
        <v>0.59503324208099995</v>
      </c>
      <c r="AF486" s="35">
        <v>0.704786107582</v>
      </c>
      <c r="AI486" s="34"/>
      <c r="AU486" s="36"/>
      <c r="AV486" s="36"/>
    </row>
    <row r="487" spans="17:48" x14ac:dyDescent="0.2">
      <c r="Q487" s="8" t="s">
        <v>5290</v>
      </c>
      <c r="R487" s="8" t="s">
        <v>4973</v>
      </c>
      <c r="S487" s="35">
        <v>0</v>
      </c>
      <c r="T487" s="35">
        <v>0</v>
      </c>
      <c r="U487" s="35">
        <v>0</v>
      </c>
      <c r="V487" s="35">
        <v>0</v>
      </c>
      <c r="W487" s="35">
        <v>0</v>
      </c>
      <c r="X487" s="35">
        <v>0</v>
      </c>
      <c r="Y487" s="35">
        <v>0</v>
      </c>
      <c r="Z487" s="35">
        <v>0</v>
      </c>
      <c r="AA487" s="35">
        <v>0</v>
      </c>
      <c r="AB487" s="35">
        <v>0</v>
      </c>
      <c r="AC487" s="35">
        <v>0</v>
      </c>
      <c r="AD487" s="35">
        <v>0</v>
      </c>
      <c r="AE487" s="35">
        <v>0</v>
      </c>
      <c r="AF487" s="35">
        <v>0</v>
      </c>
      <c r="AI487" s="34"/>
      <c r="AU487" s="36"/>
      <c r="AV487" s="36"/>
    </row>
    <row r="488" spans="17:48" ht="15.75" thickBot="1" x14ac:dyDescent="0.25">
      <c r="Q488" s="40" t="s">
        <v>5290</v>
      </c>
      <c r="R488" s="40" t="s">
        <v>52</v>
      </c>
      <c r="S488" s="41">
        <v>0</v>
      </c>
      <c r="T488" s="41">
        <v>0</v>
      </c>
      <c r="U488" s="41">
        <v>0</v>
      </c>
      <c r="V488" s="41">
        <v>0</v>
      </c>
      <c r="W488" s="41">
        <v>0</v>
      </c>
      <c r="X488" s="41">
        <v>0</v>
      </c>
      <c r="Y488" s="41">
        <v>0</v>
      </c>
      <c r="Z488" s="41">
        <v>0</v>
      </c>
      <c r="AA488" s="41">
        <v>0</v>
      </c>
      <c r="AB488" s="41">
        <v>0</v>
      </c>
      <c r="AC488" s="41">
        <v>0</v>
      </c>
      <c r="AD488" s="41">
        <v>0</v>
      </c>
      <c r="AE488" s="41">
        <v>0</v>
      </c>
      <c r="AF488" s="41">
        <v>0</v>
      </c>
      <c r="AI488" s="34"/>
      <c r="AU488" s="36"/>
      <c r="AV488" s="36"/>
    </row>
    <row r="489" spans="17:48" x14ac:dyDescent="0.2">
      <c r="Q489" s="8" t="s">
        <v>5291</v>
      </c>
      <c r="R489" s="8" t="s">
        <v>5054</v>
      </c>
      <c r="S489" s="35">
        <v>0.32006920415200002</v>
      </c>
      <c r="T489" s="35">
        <v>0.34924423229899998</v>
      </c>
      <c r="U489" s="35">
        <v>0.35974590437999998</v>
      </c>
      <c r="V489" s="35">
        <v>0.39386792452800001</v>
      </c>
      <c r="W489" s="35">
        <v>0.66963649322899998</v>
      </c>
      <c r="X489" s="35">
        <v>0.79338175948300005</v>
      </c>
      <c r="Y489" s="35">
        <v>0.33000643915</v>
      </c>
      <c r="Z489" s="35">
        <v>0.20257611241199999</v>
      </c>
      <c r="AA489" s="35">
        <v>0.12781954887200001</v>
      </c>
      <c r="AB489" s="35">
        <v>0.35675675675700003</v>
      </c>
      <c r="AC489" s="35">
        <v>0.50486246179500005</v>
      </c>
      <c r="AD489" s="35">
        <v>0.42063203777699998</v>
      </c>
      <c r="AE489" s="35">
        <v>0.36204325130499998</v>
      </c>
      <c r="AF489" s="35">
        <v>0.24245115452900001</v>
      </c>
      <c r="AI489" s="34"/>
      <c r="AU489" s="36"/>
      <c r="AV489" s="36"/>
    </row>
    <row r="490" spans="17:48" x14ac:dyDescent="0.2">
      <c r="Q490" s="8" t="s">
        <v>5291</v>
      </c>
      <c r="R490" s="8" t="s">
        <v>5056</v>
      </c>
      <c r="S490" s="35">
        <v>0</v>
      </c>
      <c r="T490" s="35">
        <v>0</v>
      </c>
      <c r="U490" s="35">
        <v>0</v>
      </c>
      <c r="V490" s="35">
        <v>0</v>
      </c>
      <c r="W490" s="35">
        <v>3.5637918745500002E-4</v>
      </c>
      <c r="X490" s="35">
        <v>0</v>
      </c>
      <c r="Y490" s="35">
        <v>0</v>
      </c>
      <c r="Z490" s="35">
        <v>0</v>
      </c>
      <c r="AA490" s="35">
        <v>0</v>
      </c>
      <c r="AB490" s="35">
        <v>0</v>
      </c>
      <c r="AC490" s="35">
        <v>0</v>
      </c>
      <c r="AD490" s="35">
        <v>0</v>
      </c>
      <c r="AE490" s="35">
        <v>7.4571215510799995E-4</v>
      </c>
      <c r="AF490" s="35">
        <v>0</v>
      </c>
      <c r="AI490" s="34"/>
      <c r="AU490" s="36"/>
      <c r="AV490" s="36"/>
    </row>
    <row r="491" spans="17:48" x14ac:dyDescent="0.2">
      <c r="Q491" s="8" t="s">
        <v>5291</v>
      </c>
      <c r="R491" s="8" t="s">
        <v>5058</v>
      </c>
      <c r="S491" s="35">
        <v>0</v>
      </c>
      <c r="T491" s="35">
        <v>0</v>
      </c>
      <c r="U491" s="35">
        <v>0</v>
      </c>
      <c r="V491" s="35">
        <v>0</v>
      </c>
      <c r="W491" s="35">
        <v>3.5637918745500002E-4</v>
      </c>
      <c r="X491" s="35">
        <v>4.0355125100899997E-4</v>
      </c>
      <c r="Y491" s="35">
        <v>0</v>
      </c>
      <c r="Z491" s="35">
        <v>7.8064012490199996E-4</v>
      </c>
      <c r="AA491" s="35">
        <v>0</v>
      </c>
      <c r="AB491" s="35">
        <v>0</v>
      </c>
      <c r="AC491" s="35">
        <v>0</v>
      </c>
      <c r="AD491" s="35">
        <v>0</v>
      </c>
      <c r="AE491" s="35">
        <v>3.7285607755399997E-4</v>
      </c>
      <c r="AF491" s="35">
        <v>0</v>
      </c>
      <c r="AI491" s="34"/>
      <c r="AU491" s="36"/>
      <c r="AV491" s="36"/>
    </row>
    <row r="492" spans="17:48" x14ac:dyDescent="0.2">
      <c r="Q492" s="8" t="s">
        <v>5291</v>
      </c>
      <c r="R492" s="8" t="s">
        <v>5060</v>
      </c>
      <c r="S492" s="35">
        <v>0.67993079584799998</v>
      </c>
      <c r="T492" s="35">
        <v>0.65075576770099997</v>
      </c>
      <c r="U492" s="35">
        <v>0.64025409562000002</v>
      </c>
      <c r="V492" s="35">
        <v>0.60613207547199999</v>
      </c>
      <c r="W492" s="35">
        <v>0.329650748396</v>
      </c>
      <c r="X492" s="35">
        <v>0.20621468926600001</v>
      </c>
      <c r="Y492" s="35">
        <v>0.66999356084999995</v>
      </c>
      <c r="Z492" s="35">
        <v>0.79664324746299997</v>
      </c>
      <c r="AA492" s="35">
        <v>0.87218045112800002</v>
      </c>
      <c r="AB492" s="35">
        <v>0.64324324324299997</v>
      </c>
      <c r="AC492" s="35">
        <v>0.49513753820500001</v>
      </c>
      <c r="AD492" s="35">
        <v>0.57936796222300002</v>
      </c>
      <c r="AE492" s="35">
        <v>0.63683818046200003</v>
      </c>
      <c r="AF492" s="35">
        <v>0.75754884547099999</v>
      </c>
      <c r="AI492" s="34"/>
      <c r="AU492" s="36"/>
      <c r="AV492" s="36"/>
    </row>
    <row r="493" spans="17:48" x14ac:dyDescent="0.2">
      <c r="Q493" s="8" t="s">
        <v>5291</v>
      </c>
      <c r="R493" s="8" t="s">
        <v>4973</v>
      </c>
      <c r="S493" s="35">
        <v>0</v>
      </c>
      <c r="T493" s="35">
        <v>0</v>
      </c>
      <c r="U493" s="35">
        <v>0</v>
      </c>
      <c r="V493" s="35">
        <v>0</v>
      </c>
      <c r="W493" s="35">
        <v>0</v>
      </c>
      <c r="X493" s="35">
        <v>0</v>
      </c>
      <c r="Y493" s="35">
        <v>0</v>
      </c>
      <c r="Z493" s="35">
        <v>0</v>
      </c>
      <c r="AA493" s="35">
        <v>0</v>
      </c>
      <c r="AB493" s="35">
        <v>0</v>
      </c>
      <c r="AC493" s="35">
        <v>0</v>
      </c>
      <c r="AD493" s="35">
        <v>0</v>
      </c>
      <c r="AE493" s="35">
        <v>0</v>
      </c>
      <c r="AF493" s="35">
        <v>0</v>
      </c>
      <c r="AI493" s="34"/>
      <c r="AU493" s="36"/>
      <c r="AV493" s="36"/>
    </row>
    <row r="494" spans="17:48" ht="15.75" thickBot="1" x14ac:dyDescent="0.25">
      <c r="Q494" s="40" t="s">
        <v>5291</v>
      </c>
      <c r="R494" s="40" t="s">
        <v>52</v>
      </c>
      <c r="S494" s="41">
        <v>0</v>
      </c>
      <c r="T494" s="41">
        <v>0</v>
      </c>
      <c r="U494" s="41">
        <v>0</v>
      </c>
      <c r="V494" s="41">
        <v>0</v>
      </c>
      <c r="W494" s="41">
        <v>0</v>
      </c>
      <c r="X494" s="41">
        <v>0</v>
      </c>
      <c r="Y494" s="41">
        <v>0</v>
      </c>
      <c r="Z494" s="41">
        <v>0</v>
      </c>
      <c r="AA494" s="41">
        <v>0</v>
      </c>
      <c r="AB494" s="41">
        <v>0</v>
      </c>
      <c r="AC494" s="41">
        <v>0</v>
      </c>
      <c r="AD494" s="41">
        <v>0</v>
      </c>
      <c r="AE494" s="41">
        <v>0</v>
      </c>
      <c r="AF494" s="41">
        <v>0</v>
      </c>
      <c r="AI494" s="34"/>
      <c r="AU494" s="36"/>
      <c r="AV494" s="36"/>
    </row>
    <row r="495" spans="17:48" x14ac:dyDescent="0.2">
      <c r="Q495" s="8" t="s">
        <v>5292</v>
      </c>
      <c r="R495" s="8" t="s">
        <v>5054</v>
      </c>
      <c r="S495" s="35">
        <v>0.33871898441999998</v>
      </c>
      <c r="T495" s="35">
        <v>0.18228217280299999</v>
      </c>
      <c r="U495" s="35">
        <v>0.27420101898999999</v>
      </c>
      <c r="V495" s="35">
        <v>0.31820400195199999</v>
      </c>
      <c r="W495" s="35">
        <v>0.59755583649400001</v>
      </c>
      <c r="X495" s="35">
        <v>0.73227047828500003</v>
      </c>
      <c r="Y495" s="35">
        <v>0.201809954751</v>
      </c>
      <c r="Z495" s="35">
        <v>0.11646884272999999</v>
      </c>
      <c r="AA495" s="35">
        <v>8.1575246132200005E-2</v>
      </c>
      <c r="AB495" s="35">
        <v>0.163911195087</v>
      </c>
      <c r="AC495" s="35">
        <v>0.29117496151900002</v>
      </c>
      <c r="AD495" s="35">
        <v>0.49551656920100001</v>
      </c>
      <c r="AE495" s="35">
        <v>0.44666956900299998</v>
      </c>
      <c r="AF495" s="35">
        <v>0.32722413134799999</v>
      </c>
      <c r="AI495" s="34"/>
      <c r="AU495" s="36"/>
      <c r="AV495" s="36"/>
    </row>
    <row r="496" spans="17:48" x14ac:dyDescent="0.2">
      <c r="Q496" s="8" t="s">
        <v>5292</v>
      </c>
      <c r="R496" s="8" t="s">
        <v>5056</v>
      </c>
      <c r="S496" s="35">
        <v>0</v>
      </c>
      <c r="T496" s="35">
        <v>0</v>
      </c>
      <c r="U496" s="35">
        <v>0</v>
      </c>
      <c r="V496" s="35">
        <v>0</v>
      </c>
      <c r="W496" s="35">
        <v>4.2140750105399999E-4</v>
      </c>
      <c r="X496" s="35">
        <v>0</v>
      </c>
      <c r="Y496" s="35">
        <v>0</v>
      </c>
      <c r="Z496" s="35">
        <v>0</v>
      </c>
      <c r="AA496" s="35">
        <v>0</v>
      </c>
      <c r="AB496" s="35">
        <v>4.7236655644799998E-4</v>
      </c>
      <c r="AC496" s="35">
        <v>0</v>
      </c>
      <c r="AD496" s="35">
        <v>0</v>
      </c>
      <c r="AE496" s="35">
        <v>0</v>
      </c>
      <c r="AF496" s="35">
        <v>3.8182512409300001E-4</v>
      </c>
      <c r="AI496" s="34"/>
      <c r="AU496" s="36"/>
      <c r="AV496" s="36"/>
    </row>
    <row r="497" spans="17:48" x14ac:dyDescent="0.2">
      <c r="Q497" s="8" t="s">
        <v>5292</v>
      </c>
      <c r="R497" s="8" t="s">
        <v>5058</v>
      </c>
      <c r="S497" s="35">
        <v>0</v>
      </c>
      <c r="T497" s="35">
        <v>0</v>
      </c>
      <c r="U497" s="35">
        <v>0</v>
      </c>
      <c r="V497" s="35">
        <v>0</v>
      </c>
      <c r="W497" s="35">
        <v>4.2140750105399999E-4</v>
      </c>
      <c r="X497" s="35">
        <v>5.4975261132499998E-4</v>
      </c>
      <c r="Y497" s="35">
        <v>0</v>
      </c>
      <c r="Z497" s="35">
        <v>0</v>
      </c>
      <c r="AA497" s="35">
        <v>0</v>
      </c>
      <c r="AB497" s="35">
        <v>0</v>
      </c>
      <c r="AC497" s="35">
        <v>2.5654181631599998E-4</v>
      </c>
      <c r="AD497" s="35">
        <v>0</v>
      </c>
      <c r="AE497" s="35">
        <v>0</v>
      </c>
      <c r="AF497" s="35">
        <v>0</v>
      </c>
      <c r="AI497" s="34"/>
      <c r="AU497" s="36"/>
      <c r="AV497" s="36"/>
    </row>
    <row r="498" spans="17:48" x14ac:dyDescent="0.2">
      <c r="Q498" s="8" t="s">
        <v>5292</v>
      </c>
      <c r="R498" s="8" t="s">
        <v>5060</v>
      </c>
      <c r="S498" s="35">
        <v>0.66128101557999996</v>
      </c>
      <c r="T498" s="35">
        <v>0.81771782719700004</v>
      </c>
      <c r="U498" s="35">
        <v>0.72579898100999996</v>
      </c>
      <c r="V498" s="35">
        <v>0.68179599804799995</v>
      </c>
      <c r="W498" s="35">
        <v>0.40160134850399998</v>
      </c>
      <c r="X498" s="35">
        <v>0.26717976910399999</v>
      </c>
      <c r="Y498" s="35">
        <v>0.79819004524899995</v>
      </c>
      <c r="Z498" s="35">
        <v>0.88353115726999998</v>
      </c>
      <c r="AA498" s="35">
        <v>0.91842475386800004</v>
      </c>
      <c r="AB498" s="35">
        <v>0.83561643835599997</v>
      </c>
      <c r="AC498" s="35">
        <v>0.70856849666499999</v>
      </c>
      <c r="AD498" s="35">
        <v>0.50448343079900004</v>
      </c>
      <c r="AE498" s="35">
        <v>0.55333043099699997</v>
      </c>
      <c r="AF498" s="35">
        <v>0.67239404352800003</v>
      </c>
      <c r="AI498" s="34"/>
      <c r="AU498" s="36"/>
      <c r="AV498" s="36"/>
    </row>
    <row r="499" spans="17:48" x14ac:dyDescent="0.2">
      <c r="Q499" s="8" t="s">
        <v>5292</v>
      </c>
      <c r="R499" s="8" t="s">
        <v>4973</v>
      </c>
      <c r="S499" s="35">
        <v>0</v>
      </c>
      <c r="T499" s="35">
        <v>0</v>
      </c>
      <c r="U499" s="35">
        <v>0</v>
      </c>
      <c r="V499" s="35">
        <v>0</v>
      </c>
      <c r="W499" s="35">
        <v>0</v>
      </c>
      <c r="X499" s="35">
        <v>0</v>
      </c>
      <c r="Y499" s="35">
        <v>0</v>
      </c>
      <c r="Z499" s="35">
        <v>0</v>
      </c>
      <c r="AA499" s="35">
        <v>0</v>
      </c>
      <c r="AB499" s="35">
        <v>0</v>
      </c>
      <c r="AC499" s="35">
        <v>0</v>
      </c>
      <c r="AD499" s="35">
        <v>0</v>
      </c>
      <c r="AE499" s="35">
        <v>0</v>
      </c>
      <c r="AF499" s="35">
        <v>0</v>
      </c>
      <c r="AI499" s="34"/>
      <c r="AU499" s="36"/>
      <c r="AV499" s="36"/>
    </row>
    <row r="500" spans="17:48" ht="15.75" thickBot="1" x14ac:dyDescent="0.25">
      <c r="Q500" s="40" t="s">
        <v>5292</v>
      </c>
      <c r="R500" s="40" t="s">
        <v>52</v>
      </c>
      <c r="S500" s="41">
        <v>0</v>
      </c>
      <c r="T500" s="41">
        <v>0</v>
      </c>
      <c r="U500" s="41">
        <v>0</v>
      </c>
      <c r="V500" s="41">
        <v>0</v>
      </c>
      <c r="W500" s="41">
        <v>0</v>
      </c>
      <c r="X500" s="41">
        <v>0</v>
      </c>
      <c r="Y500" s="41">
        <v>0</v>
      </c>
      <c r="Z500" s="41">
        <v>0</v>
      </c>
      <c r="AA500" s="41">
        <v>0</v>
      </c>
      <c r="AB500" s="41">
        <v>0</v>
      </c>
      <c r="AC500" s="41">
        <v>0</v>
      </c>
      <c r="AD500" s="41">
        <v>0</v>
      </c>
      <c r="AE500" s="41">
        <v>0</v>
      </c>
      <c r="AF500" s="41">
        <v>0</v>
      </c>
      <c r="AI500" s="34"/>
      <c r="AU500" s="36"/>
      <c r="AV500" s="36"/>
    </row>
    <row r="501" spans="17:48" x14ac:dyDescent="0.2">
      <c r="Q501" s="8" t="s">
        <v>5293</v>
      </c>
      <c r="R501" s="8" t="s">
        <v>5054</v>
      </c>
      <c r="S501" s="35">
        <v>0.26516634050900001</v>
      </c>
      <c r="T501" s="35">
        <v>0.54004576659000003</v>
      </c>
      <c r="U501" s="35">
        <v>0.245961820852</v>
      </c>
      <c r="V501" s="35">
        <v>0.30645161290299999</v>
      </c>
      <c r="W501" s="35">
        <v>0.42706333973100002</v>
      </c>
      <c r="X501" s="35">
        <v>0.63411279229700002</v>
      </c>
      <c r="Y501" s="35">
        <v>0.48208469055399999</v>
      </c>
      <c r="Z501" s="35">
        <v>0.37012012012000001</v>
      </c>
      <c r="AA501" s="35">
        <v>0.34162895927600001</v>
      </c>
      <c r="AB501" s="35">
        <v>0.53137103020900001</v>
      </c>
      <c r="AC501" s="35">
        <v>0.69164265129699998</v>
      </c>
      <c r="AD501" s="35">
        <v>0.49892318736500002</v>
      </c>
      <c r="AE501" s="35">
        <v>0.35714285714299998</v>
      </c>
      <c r="AF501" s="35">
        <v>0.27315541601299997</v>
      </c>
      <c r="AI501" s="34"/>
      <c r="AU501" s="36"/>
      <c r="AV501" s="36"/>
    </row>
    <row r="502" spans="17:48" x14ac:dyDescent="0.2">
      <c r="Q502" s="8" t="s">
        <v>5293</v>
      </c>
      <c r="R502" s="8" t="s">
        <v>5056</v>
      </c>
      <c r="S502" s="35">
        <v>0</v>
      </c>
      <c r="T502" s="35">
        <v>0</v>
      </c>
      <c r="U502" s="35">
        <v>0</v>
      </c>
      <c r="V502" s="35">
        <v>0</v>
      </c>
      <c r="W502" s="35">
        <v>0</v>
      </c>
      <c r="X502" s="35">
        <v>0</v>
      </c>
      <c r="Y502" s="35">
        <v>0</v>
      </c>
      <c r="Z502" s="35">
        <v>0</v>
      </c>
      <c r="AA502" s="35">
        <v>0</v>
      </c>
      <c r="AB502" s="35">
        <v>0</v>
      </c>
      <c r="AC502" s="35">
        <v>0</v>
      </c>
      <c r="AD502" s="35">
        <v>7.1787508973400005E-4</v>
      </c>
      <c r="AE502" s="35">
        <v>0</v>
      </c>
      <c r="AF502" s="35">
        <v>0</v>
      </c>
      <c r="AI502" s="34"/>
      <c r="AU502" s="36"/>
      <c r="AV502" s="36"/>
    </row>
    <row r="503" spans="17:48" x14ac:dyDescent="0.2">
      <c r="Q503" s="8" t="s">
        <v>5293</v>
      </c>
      <c r="R503" s="8" t="s">
        <v>5058</v>
      </c>
      <c r="S503" s="35">
        <v>0</v>
      </c>
      <c r="T503" s="35">
        <v>5.7208237986300001E-4</v>
      </c>
      <c r="U503" s="35">
        <v>0</v>
      </c>
      <c r="V503" s="35">
        <v>0</v>
      </c>
      <c r="W503" s="35">
        <v>0</v>
      </c>
      <c r="X503" s="35">
        <v>0</v>
      </c>
      <c r="Y503" s="35">
        <v>0</v>
      </c>
      <c r="Z503" s="35">
        <v>7.50750750751E-4</v>
      </c>
      <c r="AA503" s="35">
        <v>0</v>
      </c>
      <c r="AB503" s="35">
        <v>0</v>
      </c>
      <c r="AC503" s="35">
        <v>0</v>
      </c>
      <c r="AD503" s="35">
        <v>7.1787508973400005E-4</v>
      </c>
      <c r="AE503" s="35">
        <v>0</v>
      </c>
      <c r="AF503" s="35">
        <v>0</v>
      </c>
      <c r="AI503" s="34"/>
      <c r="AU503" s="36"/>
      <c r="AV503" s="36"/>
    </row>
    <row r="504" spans="17:48" x14ac:dyDescent="0.2">
      <c r="Q504" s="8" t="s">
        <v>5293</v>
      </c>
      <c r="R504" s="8" t="s">
        <v>5060</v>
      </c>
      <c r="S504" s="35">
        <v>0.73483365949099999</v>
      </c>
      <c r="T504" s="35">
        <v>0.45938215103000002</v>
      </c>
      <c r="U504" s="35">
        <v>0.75403817914799998</v>
      </c>
      <c r="V504" s="35">
        <v>0.69354838709699995</v>
      </c>
      <c r="W504" s="35">
        <v>0.57293666026900003</v>
      </c>
      <c r="X504" s="35">
        <v>0.36588720770299998</v>
      </c>
      <c r="Y504" s="35">
        <v>0.51791530944599995</v>
      </c>
      <c r="Z504" s="35">
        <v>0.62912912912899999</v>
      </c>
      <c r="AA504" s="35">
        <v>0.65837104072399999</v>
      </c>
      <c r="AB504" s="35">
        <v>0.46862896979099999</v>
      </c>
      <c r="AC504" s="35">
        <v>0.30835734870300002</v>
      </c>
      <c r="AD504" s="35">
        <v>0.49964106245500001</v>
      </c>
      <c r="AE504" s="35">
        <v>0.64285714285700002</v>
      </c>
      <c r="AF504" s="35">
        <v>0.72684458398700003</v>
      </c>
      <c r="AI504" s="34"/>
      <c r="AU504" s="36"/>
      <c r="AV504" s="36"/>
    </row>
    <row r="505" spans="17:48" x14ac:dyDescent="0.2">
      <c r="Q505" s="8" t="s">
        <v>5293</v>
      </c>
      <c r="R505" s="8" t="s">
        <v>4973</v>
      </c>
      <c r="S505" s="35">
        <v>0</v>
      </c>
      <c r="T505" s="35">
        <v>0</v>
      </c>
      <c r="U505" s="35">
        <v>0</v>
      </c>
      <c r="V505" s="35">
        <v>0</v>
      </c>
      <c r="W505" s="35">
        <v>0</v>
      </c>
      <c r="X505" s="35">
        <v>0</v>
      </c>
      <c r="Y505" s="35">
        <v>0</v>
      </c>
      <c r="Z505" s="35">
        <v>0</v>
      </c>
      <c r="AA505" s="35">
        <v>0</v>
      </c>
      <c r="AB505" s="35">
        <v>0</v>
      </c>
      <c r="AC505" s="35">
        <v>0</v>
      </c>
      <c r="AD505" s="35">
        <v>0</v>
      </c>
      <c r="AE505" s="35">
        <v>0</v>
      </c>
      <c r="AF505" s="35">
        <v>0</v>
      </c>
      <c r="AI505" s="34"/>
      <c r="AU505" s="36"/>
      <c r="AV505" s="36"/>
    </row>
    <row r="506" spans="17:48" ht="15.75" thickBot="1" x14ac:dyDescent="0.25">
      <c r="Q506" s="40" t="s">
        <v>5293</v>
      </c>
      <c r="R506" s="40" t="s">
        <v>52</v>
      </c>
      <c r="S506" s="41">
        <v>0</v>
      </c>
      <c r="T506" s="41">
        <v>0</v>
      </c>
      <c r="U506" s="41">
        <v>0</v>
      </c>
      <c r="V506" s="41">
        <v>0</v>
      </c>
      <c r="W506" s="41">
        <v>0</v>
      </c>
      <c r="X506" s="41">
        <v>0</v>
      </c>
      <c r="Y506" s="41">
        <v>0</v>
      </c>
      <c r="Z506" s="41">
        <v>0</v>
      </c>
      <c r="AA506" s="41">
        <v>0</v>
      </c>
      <c r="AB506" s="41">
        <v>0</v>
      </c>
      <c r="AC506" s="41">
        <v>0</v>
      </c>
      <c r="AD506" s="41">
        <v>0</v>
      </c>
      <c r="AE506" s="41">
        <v>0</v>
      </c>
      <c r="AF506" s="41">
        <v>0</v>
      </c>
      <c r="AI506" s="34"/>
      <c r="AU506" s="36"/>
      <c r="AV506" s="36"/>
    </row>
    <row r="507" spans="17:48" x14ac:dyDescent="0.2">
      <c r="Q507" s="8" t="s">
        <v>5294</v>
      </c>
      <c r="R507" s="8" t="s">
        <v>5054</v>
      </c>
      <c r="S507" s="35">
        <v>0.31332744925</v>
      </c>
      <c r="T507" s="35">
        <v>0.37767077941600002</v>
      </c>
      <c r="U507" s="35">
        <v>0.35596769368800002</v>
      </c>
      <c r="V507" s="35">
        <v>0.37401960784299998</v>
      </c>
      <c r="W507" s="35">
        <v>0.55862874951300001</v>
      </c>
      <c r="X507" s="35">
        <v>0.66384778012699996</v>
      </c>
      <c r="Y507" s="35">
        <v>0.32086884795199999</v>
      </c>
      <c r="Z507" s="35">
        <v>0.23861318830700001</v>
      </c>
      <c r="AA507" s="35">
        <v>0.198354950965</v>
      </c>
      <c r="AB507" s="35">
        <v>0.403089478286</v>
      </c>
      <c r="AC507" s="35">
        <v>0.56731875719199998</v>
      </c>
      <c r="AD507" s="35">
        <v>0.43836477987400002</v>
      </c>
      <c r="AE507" s="35">
        <v>0.39025069637900001</v>
      </c>
      <c r="AF507" s="35">
        <v>0.244957709824</v>
      </c>
      <c r="AI507" s="34"/>
      <c r="AU507" s="36"/>
      <c r="AV507" s="36"/>
    </row>
    <row r="508" spans="17:48" x14ac:dyDescent="0.2">
      <c r="Q508" s="8" t="s">
        <v>5294</v>
      </c>
      <c r="R508" s="8" t="s">
        <v>5056</v>
      </c>
      <c r="S508" s="35">
        <v>4.4130626654899997E-4</v>
      </c>
      <c r="T508" s="35">
        <v>3.0093289196499997E-4</v>
      </c>
      <c r="U508" s="35">
        <v>0</v>
      </c>
      <c r="V508" s="35">
        <v>0</v>
      </c>
      <c r="W508" s="35">
        <v>0</v>
      </c>
      <c r="X508" s="35">
        <v>0</v>
      </c>
      <c r="Y508" s="35">
        <v>1.64971130052E-3</v>
      </c>
      <c r="Z508" s="35">
        <v>0</v>
      </c>
      <c r="AA508" s="35">
        <v>3.1635558367599999E-4</v>
      </c>
      <c r="AB508" s="35">
        <v>0</v>
      </c>
      <c r="AC508" s="35">
        <v>0</v>
      </c>
      <c r="AD508" s="35">
        <v>0</v>
      </c>
      <c r="AE508" s="35">
        <v>0</v>
      </c>
      <c r="AF508" s="35">
        <v>5.5302537410499997E-3</v>
      </c>
      <c r="AI508" s="34"/>
      <c r="AU508" s="36"/>
      <c r="AV508" s="36"/>
    </row>
    <row r="509" spans="17:48" x14ac:dyDescent="0.2">
      <c r="Q509" s="8" t="s">
        <v>5294</v>
      </c>
      <c r="R509" s="8" t="s">
        <v>5058</v>
      </c>
      <c r="S509" s="35">
        <v>0</v>
      </c>
      <c r="T509" s="35">
        <v>0</v>
      </c>
      <c r="U509" s="35">
        <v>0</v>
      </c>
      <c r="V509" s="35">
        <v>4.9019607843100001E-4</v>
      </c>
      <c r="W509" s="35">
        <v>3.8955979742899999E-4</v>
      </c>
      <c r="X509" s="35">
        <v>0</v>
      </c>
      <c r="Y509" s="35">
        <v>2.7495188342000003E-4</v>
      </c>
      <c r="Z509" s="35">
        <v>6.7980965329700002E-4</v>
      </c>
      <c r="AA509" s="35">
        <v>0</v>
      </c>
      <c r="AB509" s="35">
        <v>0</v>
      </c>
      <c r="AC509" s="35">
        <v>2.3014959723799999E-4</v>
      </c>
      <c r="AD509" s="35">
        <v>0</v>
      </c>
      <c r="AE509" s="35">
        <v>5.5710306406699995E-4</v>
      </c>
      <c r="AF509" s="35">
        <v>3.2530904359099998E-4</v>
      </c>
      <c r="AI509" s="34"/>
      <c r="AU509" s="36"/>
      <c r="AV509" s="36"/>
    </row>
    <row r="510" spans="17:48" x14ac:dyDescent="0.2">
      <c r="Q510" s="8" t="s">
        <v>5294</v>
      </c>
      <c r="R510" s="8" t="s">
        <v>5060</v>
      </c>
      <c r="S510" s="35">
        <v>0.68623124448399997</v>
      </c>
      <c r="T510" s="35">
        <v>0.62202828769200003</v>
      </c>
      <c r="U510" s="35">
        <v>0.64403230631200004</v>
      </c>
      <c r="V510" s="35">
        <v>0.62549019607800005</v>
      </c>
      <c r="W510" s="35">
        <v>0.44098169068999998</v>
      </c>
      <c r="X510" s="35">
        <v>0.33615221987299998</v>
      </c>
      <c r="Y510" s="35">
        <v>0.67720648886400003</v>
      </c>
      <c r="Z510" s="35">
        <v>0.76070700203899999</v>
      </c>
      <c r="AA510" s="35">
        <v>0.801328693451</v>
      </c>
      <c r="AB510" s="35">
        <v>0.59691052171400005</v>
      </c>
      <c r="AC510" s="35">
        <v>0.432451093211</v>
      </c>
      <c r="AD510" s="35">
        <v>0.56163522012599998</v>
      </c>
      <c r="AE510" s="35">
        <v>0.60919220055699996</v>
      </c>
      <c r="AF510" s="35">
        <v>0.74918672739100001</v>
      </c>
      <c r="AI510" s="34"/>
      <c r="AU510" s="36"/>
      <c r="AV510" s="36"/>
    </row>
    <row r="511" spans="17:48" x14ac:dyDescent="0.2">
      <c r="Q511" s="8" t="s">
        <v>5294</v>
      </c>
      <c r="R511" s="8" t="s">
        <v>4973</v>
      </c>
      <c r="S511" s="35">
        <v>0</v>
      </c>
      <c r="T511" s="35">
        <v>0</v>
      </c>
      <c r="U511" s="35">
        <v>0</v>
      </c>
      <c r="V511" s="35">
        <v>0</v>
      </c>
      <c r="W511" s="35">
        <v>0</v>
      </c>
      <c r="X511" s="35">
        <v>0</v>
      </c>
      <c r="Y511" s="35">
        <v>0</v>
      </c>
      <c r="Z511" s="35">
        <v>0</v>
      </c>
      <c r="AA511" s="35">
        <v>0</v>
      </c>
      <c r="AB511" s="35">
        <v>0</v>
      </c>
      <c r="AC511" s="35">
        <v>0</v>
      </c>
      <c r="AD511" s="35">
        <v>0</v>
      </c>
      <c r="AE511" s="35">
        <v>0</v>
      </c>
      <c r="AF511" s="35">
        <v>0</v>
      </c>
      <c r="AI511" s="34"/>
      <c r="AU511" s="36"/>
      <c r="AV511" s="36"/>
    </row>
    <row r="512" spans="17:48" ht="15.75" thickBot="1" x14ac:dyDescent="0.25">
      <c r="Q512" s="40" t="s">
        <v>5294</v>
      </c>
      <c r="R512" s="40" t="s">
        <v>52</v>
      </c>
      <c r="S512" s="41">
        <v>0</v>
      </c>
      <c r="T512" s="41">
        <v>0</v>
      </c>
      <c r="U512" s="41">
        <v>0</v>
      </c>
      <c r="V512" s="41">
        <v>0</v>
      </c>
      <c r="W512" s="41">
        <v>0</v>
      </c>
      <c r="X512" s="41">
        <v>0</v>
      </c>
      <c r="Y512" s="41">
        <v>0</v>
      </c>
      <c r="Z512" s="41">
        <v>0</v>
      </c>
      <c r="AA512" s="41">
        <v>0</v>
      </c>
      <c r="AB512" s="41">
        <v>0</v>
      </c>
      <c r="AC512" s="41">
        <v>0</v>
      </c>
      <c r="AD512" s="41">
        <v>0</v>
      </c>
      <c r="AE512" s="41">
        <v>0</v>
      </c>
      <c r="AF512" s="41">
        <v>0</v>
      </c>
      <c r="AI512" s="34"/>
      <c r="AU512" s="36"/>
      <c r="AV512" s="36"/>
    </row>
    <row r="513" spans="17:48" x14ac:dyDescent="0.2">
      <c r="Q513" s="8" t="s">
        <v>5295</v>
      </c>
      <c r="R513" s="8" t="s">
        <v>5054</v>
      </c>
      <c r="S513" s="35">
        <v>0.251559251559</v>
      </c>
      <c r="T513" s="35">
        <v>0.22851153039800001</v>
      </c>
      <c r="U513" s="35">
        <v>0.27770177838600002</v>
      </c>
      <c r="V513" s="35">
        <v>0.330546265329</v>
      </c>
      <c r="W513" s="35">
        <v>0.69096071935600001</v>
      </c>
      <c r="X513" s="35">
        <v>0.79043280182200004</v>
      </c>
      <c r="Y513" s="35">
        <v>0.19748653500900001</v>
      </c>
      <c r="Z513" s="35">
        <v>0.127584689837</v>
      </c>
      <c r="AA513" s="35">
        <v>9.5505617977499999E-2</v>
      </c>
      <c r="AB513" s="35">
        <v>0.193207893529</v>
      </c>
      <c r="AC513" s="35">
        <v>0.32699386503099998</v>
      </c>
      <c r="AD513" s="35">
        <v>0.407643312102</v>
      </c>
      <c r="AE513" s="35">
        <v>0.37781785392200001</v>
      </c>
      <c r="AF513" s="35">
        <v>0.28706083976000002</v>
      </c>
      <c r="AI513" s="34"/>
      <c r="AU513" s="36"/>
      <c r="AV513" s="36"/>
    </row>
    <row r="514" spans="17:48" x14ac:dyDescent="0.2">
      <c r="Q514" s="8" t="s">
        <v>5295</v>
      </c>
      <c r="R514" s="8" t="s">
        <v>5056</v>
      </c>
      <c r="S514" s="35">
        <v>0</v>
      </c>
      <c r="T514" s="35">
        <v>0</v>
      </c>
      <c r="U514" s="35">
        <v>0</v>
      </c>
      <c r="V514" s="35">
        <v>0</v>
      </c>
      <c r="W514" s="35">
        <v>0</v>
      </c>
      <c r="X514" s="35">
        <v>0</v>
      </c>
      <c r="Y514" s="35">
        <v>0</v>
      </c>
      <c r="Z514" s="35">
        <v>0</v>
      </c>
      <c r="AA514" s="35">
        <v>0</v>
      </c>
      <c r="AB514" s="35">
        <v>0</v>
      </c>
      <c r="AC514" s="35">
        <v>6.1349693251499995E-4</v>
      </c>
      <c r="AD514" s="35">
        <v>0</v>
      </c>
      <c r="AE514" s="35">
        <v>4.5085662759199998E-4</v>
      </c>
      <c r="AF514" s="35">
        <v>0</v>
      </c>
      <c r="AI514" s="34"/>
      <c r="AU514" s="36"/>
      <c r="AV514" s="36"/>
    </row>
    <row r="515" spans="17:48" x14ac:dyDescent="0.2">
      <c r="Q515" s="8" t="s">
        <v>5295</v>
      </c>
      <c r="R515" s="8" t="s">
        <v>5058</v>
      </c>
      <c r="S515" s="35">
        <v>6.9300069300100005E-4</v>
      </c>
      <c r="T515" s="35">
        <v>0</v>
      </c>
      <c r="U515" s="35">
        <v>4.5599635202899999E-4</v>
      </c>
      <c r="V515" s="35">
        <v>0</v>
      </c>
      <c r="W515" s="35">
        <v>0</v>
      </c>
      <c r="X515" s="35">
        <v>0</v>
      </c>
      <c r="Y515" s="35">
        <v>0</v>
      </c>
      <c r="Z515" s="35">
        <v>4.3994720633500002E-4</v>
      </c>
      <c r="AA515" s="35">
        <v>0</v>
      </c>
      <c r="AB515" s="35">
        <v>0</v>
      </c>
      <c r="AC515" s="35">
        <v>0</v>
      </c>
      <c r="AD515" s="35">
        <v>4.8995590396899995E-4</v>
      </c>
      <c r="AE515" s="35">
        <v>0</v>
      </c>
      <c r="AF515" s="35">
        <v>4.2844901456700002E-4</v>
      </c>
      <c r="AI515" s="34"/>
      <c r="AU515" s="36"/>
      <c r="AV515" s="36"/>
    </row>
    <row r="516" spans="17:48" x14ac:dyDescent="0.2">
      <c r="Q516" s="8" t="s">
        <v>5295</v>
      </c>
      <c r="R516" s="8" t="s">
        <v>5060</v>
      </c>
      <c r="S516" s="35">
        <v>0.74774774774800001</v>
      </c>
      <c r="T516" s="35">
        <v>0.77148846960200002</v>
      </c>
      <c r="U516" s="35">
        <v>0.72184222526200004</v>
      </c>
      <c r="V516" s="35">
        <v>0.669453734671</v>
      </c>
      <c r="W516" s="35">
        <v>0.30903928064399999</v>
      </c>
      <c r="X516" s="35">
        <v>0.20956719817800001</v>
      </c>
      <c r="Y516" s="35">
        <v>0.80251346499099996</v>
      </c>
      <c r="Z516" s="35">
        <v>0.87197536295599998</v>
      </c>
      <c r="AA516" s="35">
        <v>0.90449438202200005</v>
      </c>
      <c r="AB516" s="35">
        <v>0.80679210647099997</v>
      </c>
      <c r="AC516" s="35">
        <v>0.672392638037</v>
      </c>
      <c r="AD516" s="35">
        <v>0.59186673199399997</v>
      </c>
      <c r="AE516" s="35">
        <v>0.62173128945</v>
      </c>
      <c r="AF516" s="35">
        <v>0.71251071122499998</v>
      </c>
      <c r="AI516" s="34"/>
      <c r="AU516" s="36"/>
      <c r="AV516" s="36"/>
    </row>
    <row r="517" spans="17:48" x14ac:dyDescent="0.2">
      <c r="Q517" s="8" t="s">
        <v>5295</v>
      </c>
      <c r="R517" s="8" t="s">
        <v>4973</v>
      </c>
      <c r="S517" s="35">
        <v>0</v>
      </c>
      <c r="T517" s="35">
        <v>0</v>
      </c>
      <c r="U517" s="35">
        <v>0</v>
      </c>
      <c r="V517" s="35">
        <v>0</v>
      </c>
      <c r="W517" s="35">
        <v>0</v>
      </c>
      <c r="X517" s="35">
        <v>0</v>
      </c>
      <c r="Y517" s="35">
        <v>0</v>
      </c>
      <c r="Z517" s="35">
        <v>0</v>
      </c>
      <c r="AA517" s="35">
        <v>0</v>
      </c>
      <c r="AB517" s="35">
        <v>0</v>
      </c>
      <c r="AC517" s="35">
        <v>0</v>
      </c>
      <c r="AD517" s="35">
        <v>0</v>
      </c>
      <c r="AE517" s="35">
        <v>0</v>
      </c>
      <c r="AF517" s="35">
        <v>0</v>
      </c>
      <c r="AI517" s="34"/>
      <c r="AU517" s="36"/>
      <c r="AV517" s="36"/>
    </row>
    <row r="518" spans="17:48" ht="15.75" thickBot="1" x14ac:dyDescent="0.25">
      <c r="Q518" s="40" t="s">
        <v>5295</v>
      </c>
      <c r="R518" s="40" t="s">
        <v>52</v>
      </c>
      <c r="S518" s="41">
        <v>0</v>
      </c>
      <c r="T518" s="41">
        <v>0</v>
      </c>
      <c r="U518" s="41">
        <v>0</v>
      </c>
      <c r="V518" s="41">
        <v>0</v>
      </c>
      <c r="W518" s="41">
        <v>0</v>
      </c>
      <c r="X518" s="41">
        <v>0</v>
      </c>
      <c r="Y518" s="41">
        <v>0</v>
      </c>
      <c r="Z518" s="41">
        <v>0</v>
      </c>
      <c r="AA518" s="41">
        <v>0</v>
      </c>
      <c r="AB518" s="41">
        <v>0</v>
      </c>
      <c r="AC518" s="41">
        <v>0</v>
      </c>
      <c r="AD518" s="41">
        <v>0</v>
      </c>
      <c r="AE518" s="41">
        <v>0</v>
      </c>
      <c r="AF518" s="41">
        <v>0</v>
      </c>
      <c r="AI518" s="34"/>
      <c r="AU518" s="36"/>
      <c r="AV518" s="36"/>
    </row>
    <row r="519" spans="17:48" x14ac:dyDescent="0.2">
      <c r="Q519" s="8" t="s">
        <v>5296</v>
      </c>
      <c r="R519" s="8" t="s">
        <v>5054</v>
      </c>
      <c r="S519" s="35">
        <v>0.35774647887299998</v>
      </c>
      <c r="T519" s="35">
        <v>0.12460732984300001</v>
      </c>
      <c r="U519" s="35">
        <v>0.16597724922400001</v>
      </c>
      <c r="V519" s="35">
        <v>0.22617246596099999</v>
      </c>
      <c r="W519" s="35">
        <v>0.64017185821699996</v>
      </c>
      <c r="X519" s="35">
        <v>0.75322812051599997</v>
      </c>
      <c r="Y519" s="35">
        <v>0.15032679738599999</v>
      </c>
      <c r="Z519" s="35">
        <v>6.3807531380800003E-2</v>
      </c>
      <c r="AA519" s="35">
        <v>3.92383150606E-2</v>
      </c>
      <c r="AB519" s="35">
        <v>0.100193923723</v>
      </c>
      <c r="AC519" s="35">
        <v>0.19248395967000001</v>
      </c>
      <c r="AD519" s="35">
        <v>0.50698324022300001</v>
      </c>
      <c r="AE519" s="35">
        <v>0.48403575989800002</v>
      </c>
      <c r="AF519" s="35">
        <v>0.42563143124399999</v>
      </c>
      <c r="AI519" s="34"/>
      <c r="AU519" s="36"/>
      <c r="AV519" s="36"/>
    </row>
    <row r="520" spans="17:48" x14ac:dyDescent="0.2">
      <c r="Q520" s="8" t="s">
        <v>5296</v>
      </c>
      <c r="R520" s="8" t="s">
        <v>5056</v>
      </c>
      <c r="S520" s="35">
        <v>0</v>
      </c>
      <c r="T520" s="35">
        <v>0</v>
      </c>
      <c r="U520" s="35">
        <v>5.1706308169600001E-4</v>
      </c>
      <c r="V520" s="35">
        <v>0</v>
      </c>
      <c r="W520" s="35">
        <v>0</v>
      </c>
      <c r="X520" s="35">
        <v>0</v>
      </c>
      <c r="Y520" s="35">
        <v>0</v>
      </c>
      <c r="Z520" s="35">
        <v>0</v>
      </c>
      <c r="AA520" s="35">
        <v>0</v>
      </c>
      <c r="AB520" s="35">
        <v>0</v>
      </c>
      <c r="AC520" s="35">
        <v>0</v>
      </c>
      <c r="AD520" s="35">
        <v>0</v>
      </c>
      <c r="AE520" s="35">
        <v>0</v>
      </c>
      <c r="AF520" s="35">
        <v>4.6772684752100001E-4</v>
      </c>
      <c r="AI520" s="34"/>
      <c r="AU520" s="36"/>
      <c r="AV520" s="36"/>
    </row>
    <row r="521" spans="17:48" x14ac:dyDescent="0.2">
      <c r="Q521" s="8" t="s">
        <v>5296</v>
      </c>
      <c r="R521" s="8" t="s">
        <v>5058</v>
      </c>
      <c r="S521" s="35">
        <v>0</v>
      </c>
      <c r="T521" s="35">
        <v>0</v>
      </c>
      <c r="U521" s="35">
        <v>0</v>
      </c>
      <c r="V521" s="35">
        <v>0</v>
      </c>
      <c r="W521" s="35">
        <v>1.0741138560700001E-3</v>
      </c>
      <c r="X521" s="35">
        <v>0</v>
      </c>
      <c r="Y521" s="35">
        <v>0</v>
      </c>
      <c r="Z521" s="35">
        <v>0</v>
      </c>
      <c r="AA521" s="35">
        <v>0</v>
      </c>
      <c r="AB521" s="35">
        <v>1.29282482224E-3</v>
      </c>
      <c r="AC521" s="35">
        <v>0</v>
      </c>
      <c r="AD521" s="35">
        <v>0</v>
      </c>
      <c r="AE521" s="35">
        <v>1.27713920817E-3</v>
      </c>
      <c r="AF521" s="35">
        <v>0</v>
      </c>
      <c r="AI521" s="34"/>
      <c r="AU521" s="36"/>
      <c r="AV521" s="36"/>
    </row>
    <row r="522" spans="17:48" x14ac:dyDescent="0.2">
      <c r="Q522" s="8" t="s">
        <v>5296</v>
      </c>
      <c r="R522" s="8" t="s">
        <v>5060</v>
      </c>
      <c r="S522" s="35">
        <v>0.64225352112699996</v>
      </c>
      <c r="T522" s="35">
        <v>0.87539267015699995</v>
      </c>
      <c r="U522" s="35">
        <v>0.83350568769400002</v>
      </c>
      <c r="V522" s="35">
        <v>0.77382753403899995</v>
      </c>
      <c r="W522" s="35">
        <v>0.35875402792700001</v>
      </c>
      <c r="X522" s="35">
        <v>0.24677187948400001</v>
      </c>
      <c r="Y522" s="35">
        <v>0.84967320261400003</v>
      </c>
      <c r="Z522" s="35">
        <v>0.93619246861899996</v>
      </c>
      <c r="AA522" s="35">
        <v>0.96076168493900005</v>
      </c>
      <c r="AB522" s="35">
        <v>0.89851325145399996</v>
      </c>
      <c r="AC522" s="35">
        <v>0.80751604033000002</v>
      </c>
      <c r="AD522" s="35">
        <v>0.49301675977699999</v>
      </c>
      <c r="AE522" s="35">
        <v>0.51468710089400005</v>
      </c>
      <c r="AF522" s="35">
        <v>0.57390084190799995</v>
      </c>
      <c r="AI522" s="34"/>
      <c r="AU522" s="36"/>
      <c r="AV522" s="36"/>
    </row>
    <row r="523" spans="17:48" x14ac:dyDescent="0.2">
      <c r="Q523" s="8" t="s">
        <v>5296</v>
      </c>
      <c r="R523" s="8" t="s">
        <v>4973</v>
      </c>
      <c r="S523" s="35">
        <v>0</v>
      </c>
      <c r="T523" s="35">
        <v>0</v>
      </c>
      <c r="U523" s="35">
        <v>0</v>
      </c>
      <c r="V523" s="35">
        <v>0</v>
      </c>
      <c r="W523" s="35">
        <v>0</v>
      </c>
      <c r="X523" s="35">
        <v>0</v>
      </c>
      <c r="Y523" s="35">
        <v>0</v>
      </c>
      <c r="Z523" s="35">
        <v>0</v>
      </c>
      <c r="AA523" s="35">
        <v>0</v>
      </c>
      <c r="AB523" s="35">
        <v>0</v>
      </c>
      <c r="AC523" s="35">
        <v>0</v>
      </c>
      <c r="AD523" s="35">
        <v>0</v>
      </c>
      <c r="AE523" s="35">
        <v>0</v>
      </c>
      <c r="AF523" s="35">
        <v>0</v>
      </c>
      <c r="AI523" s="34"/>
      <c r="AU523" s="36"/>
      <c r="AV523" s="36"/>
    </row>
    <row r="524" spans="17:48" ht="15.75" thickBot="1" x14ac:dyDescent="0.25">
      <c r="Q524" s="40" t="s">
        <v>5296</v>
      </c>
      <c r="R524" s="40" t="s">
        <v>52</v>
      </c>
      <c r="S524" s="41">
        <v>0</v>
      </c>
      <c r="T524" s="41">
        <v>0</v>
      </c>
      <c r="U524" s="41">
        <v>0</v>
      </c>
      <c r="V524" s="41">
        <v>0</v>
      </c>
      <c r="W524" s="41">
        <v>0</v>
      </c>
      <c r="X524" s="41">
        <v>0</v>
      </c>
      <c r="Y524" s="41">
        <v>0</v>
      </c>
      <c r="Z524" s="41">
        <v>0</v>
      </c>
      <c r="AA524" s="41">
        <v>0</v>
      </c>
      <c r="AB524" s="41">
        <v>0</v>
      </c>
      <c r="AC524" s="41">
        <v>0</v>
      </c>
      <c r="AD524" s="41">
        <v>0</v>
      </c>
      <c r="AE524" s="41">
        <v>0</v>
      </c>
      <c r="AF524" s="41">
        <v>0</v>
      </c>
      <c r="AI524" s="34"/>
      <c r="AU524" s="36"/>
      <c r="AV524" s="36"/>
    </row>
    <row r="525" spans="17:48" x14ac:dyDescent="0.2">
      <c r="Q525" s="8" t="s">
        <v>5297</v>
      </c>
      <c r="R525" s="8" t="s">
        <v>5054</v>
      </c>
      <c r="S525" s="35">
        <v>0.34561403508799998</v>
      </c>
      <c r="T525" s="35">
        <v>0.36565324568599999</v>
      </c>
      <c r="U525" s="35">
        <v>0.27001569858699997</v>
      </c>
      <c r="V525" s="35">
        <v>0.34297108673999999</v>
      </c>
      <c r="W525" s="35">
        <v>0.52985074626899997</v>
      </c>
      <c r="X525" s="35">
        <v>0.57525083612000005</v>
      </c>
      <c r="Y525" s="35">
        <v>0.34843205574899999</v>
      </c>
      <c r="Z525" s="35">
        <v>0.231391585761</v>
      </c>
      <c r="AA525" s="35">
        <v>0.20185029436499999</v>
      </c>
      <c r="AB525" s="35">
        <v>0.34498834498800002</v>
      </c>
      <c r="AC525" s="35">
        <v>0.47710683477100002</v>
      </c>
      <c r="AD525" s="35">
        <v>0.46361406377800002</v>
      </c>
      <c r="AE525" s="35">
        <v>0.40173160173200001</v>
      </c>
      <c r="AF525" s="35">
        <v>0.35801674178999998</v>
      </c>
      <c r="AI525" s="34"/>
      <c r="AU525" s="36"/>
      <c r="AV525" s="36"/>
    </row>
    <row r="526" spans="17:48" x14ac:dyDescent="0.2">
      <c r="Q526" s="8" t="s">
        <v>5297</v>
      </c>
      <c r="R526" s="8" t="s">
        <v>5056</v>
      </c>
      <c r="S526" s="35">
        <v>0</v>
      </c>
      <c r="T526" s="35">
        <v>0</v>
      </c>
      <c r="U526" s="35">
        <v>0</v>
      </c>
      <c r="V526" s="35">
        <v>0</v>
      </c>
      <c r="W526" s="35">
        <v>0</v>
      </c>
      <c r="X526" s="35">
        <v>0</v>
      </c>
      <c r="Y526" s="35">
        <v>0</v>
      </c>
      <c r="Z526" s="35">
        <v>8.0906148867299999E-4</v>
      </c>
      <c r="AA526" s="35">
        <v>0</v>
      </c>
      <c r="AB526" s="35">
        <v>0</v>
      </c>
      <c r="AC526" s="35">
        <v>0</v>
      </c>
      <c r="AD526" s="35">
        <v>0</v>
      </c>
      <c r="AE526" s="35">
        <v>0</v>
      </c>
      <c r="AF526" s="35">
        <v>0</v>
      </c>
      <c r="AI526" s="34"/>
      <c r="AU526" s="36"/>
      <c r="AV526" s="36"/>
    </row>
    <row r="527" spans="17:48" x14ac:dyDescent="0.2">
      <c r="Q527" s="8" t="s">
        <v>5297</v>
      </c>
      <c r="R527" s="8" t="s">
        <v>5058</v>
      </c>
      <c r="S527" s="35">
        <v>0</v>
      </c>
      <c r="T527" s="35">
        <v>0</v>
      </c>
      <c r="U527" s="35">
        <v>0</v>
      </c>
      <c r="V527" s="35">
        <v>0</v>
      </c>
      <c r="W527" s="35">
        <v>7.4626865671599996E-4</v>
      </c>
      <c r="X527" s="35">
        <v>0</v>
      </c>
      <c r="Y527" s="35">
        <v>0</v>
      </c>
      <c r="Z527" s="35">
        <v>0</v>
      </c>
      <c r="AA527" s="35">
        <v>0</v>
      </c>
      <c r="AB527" s="35">
        <v>0</v>
      </c>
      <c r="AC527" s="35">
        <v>0</v>
      </c>
      <c r="AD527" s="35">
        <v>0</v>
      </c>
      <c r="AE527" s="35">
        <v>8.6580086580100002E-4</v>
      </c>
      <c r="AF527" s="35">
        <v>6.4391500322000001E-4</v>
      </c>
      <c r="AI527" s="34"/>
      <c r="AU527" s="36"/>
      <c r="AV527" s="36"/>
    </row>
    <row r="528" spans="17:48" x14ac:dyDescent="0.2">
      <c r="Q528" s="8" t="s">
        <v>5297</v>
      </c>
      <c r="R528" s="8" t="s">
        <v>5060</v>
      </c>
      <c r="S528" s="35">
        <v>0.65438596491199996</v>
      </c>
      <c r="T528" s="35">
        <v>0.63434675431400001</v>
      </c>
      <c r="U528" s="35">
        <v>0.72998430141299997</v>
      </c>
      <c r="V528" s="35">
        <v>0.65702891326000001</v>
      </c>
      <c r="W528" s="35">
        <v>0.469402985075</v>
      </c>
      <c r="X528" s="35">
        <v>0.42474916388</v>
      </c>
      <c r="Y528" s="35">
        <v>0.65156794425099995</v>
      </c>
      <c r="Z528" s="35">
        <v>0.76779935275099997</v>
      </c>
      <c r="AA528" s="35">
        <v>0.79814970563499998</v>
      </c>
      <c r="AB528" s="35">
        <v>0.65501165501199998</v>
      </c>
      <c r="AC528" s="35">
        <v>0.52289316522899998</v>
      </c>
      <c r="AD528" s="35">
        <v>0.53638593622200004</v>
      </c>
      <c r="AE528" s="35">
        <v>0.59740259740299995</v>
      </c>
      <c r="AF528" s="35">
        <v>0.64133934320700003</v>
      </c>
      <c r="AI528" s="34"/>
      <c r="AU528" s="36"/>
      <c r="AV528" s="36"/>
    </row>
    <row r="529" spans="17:48" x14ac:dyDescent="0.2">
      <c r="Q529" s="8" t="s">
        <v>5297</v>
      </c>
      <c r="R529" s="8" t="s">
        <v>4973</v>
      </c>
      <c r="S529" s="35">
        <v>0</v>
      </c>
      <c r="T529" s="35">
        <v>0</v>
      </c>
      <c r="U529" s="35">
        <v>0</v>
      </c>
      <c r="V529" s="35">
        <v>0</v>
      </c>
      <c r="W529" s="35">
        <v>0</v>
      </c>
      <c r="X529" s="35">
        <v>0</v>
      </c>
      <c r="Y529" s="35">
        <v>0</v>
      </c>
      <c r="Z529" s="35">
        <v>0</v>
      </c>
      <c r="AA529" s="35">
        <v>0</v>
      </c>
      <c r="AB529" s="35">
        <v>0</v>
      </c>
      <c r="AC529" s="35">
        <v>0</v>
      </c>
      <c r="AD529" s="35">
        <v>0</v>
      </c>
      <c r="AE529" s="35">
        <v>0</v>
      </c>
      <c r="AF529" s="35">
        <v>0</v>
      </c>
      <c r="AI529" s="34"/>
      <c r="AU529" s="36"/>
      <c r="AV529" s="36"/>
    </row>
    <row r="530" spans="17:48" ht="15.75" thickBot="1" x14ac:dyDescent="0.25">
      <c r="Q530" s="40" t="s">
        <v>5297</v>
      </c>
      <c r="R530" s="40" t="s">
        <v>52</v>
      </c>
      <c r="S530" s="41">
        <v>0</v>
      </c>
      <c r="T530" s="41">
        <v>0</v>
      </c>
      <c r="U530" s="41">
        <v>0</v>
      </c>
      <c r="V530" s="41">
        <v>0</v>
      </c>
      <c r="W530" s="41">
        <v>0</v>
      </c>
      <c r="X530" s="41">
        <v>0</v>
      </c>
      <c r="Y530" s="41">
        <v>0</v>
      </c>
      <c r="Z530" s="41">
        <v>0</v>
      </c>
      <c r="AA530" s="41">
        <v>0</v>
      </c>
      <c r="AB530" s="41">
        <v>0</v>
      </c>
      <c r="AC530" s="41">
        <v>0</v>
      </c>
      <c r="AD530" s="41">
        <v>0</v>
      </c>
      <c r="AE530" s="41">
        <v>0</v>
      </c>
      <c r="AF530" s="41">
        <v>0</v>
      </c>
      <c r="AI530" s="34"/>
      <c r="AU530" s="36"/>
      <c r="AV530" s="36"/>
    </row>
    <row r="531" spans="17:48" x14ac:dyDescent="0.2">
      <c r="Q531" s="8" t="s">
        <v>5298</v>
      </c>
      <c r="R531" s="8" t="s">
        <v>5054</v>
      </c>
      <c r="S531" s="35">
        <v>0.29936708860799999</v>
      </c>
      <c r="T531" s="35">
        <v>0.24478442280900001</v>
      </c>
      <c r="U531" s="35">
        <v>0.27683363148500001</v>
      </c>
      <c r="V531" s="35">
        <v>0.30701270016600002</v>
      </c>
      <c r="W531" s="35">
        <v>0.59967253376999996</v>
      </c>
      <c r="X531" s="35">
        <v>0.70009460737899998</v>
      </c>
      <c r="Y531" s="35">
        <v>0.25657894736800002</v>
      </c>
      <c r="Z531" s="35">
        <v>0.21159190154800001</v>
      </c>
      <c r="AA531" s="35">
        <v>0.147963424771</v>
      </c>
      <c r="AB531" s="35">
        <v>0.26853630426399999</v>
      </c>
      <c r="AC531" s="35">
        <v>0.42426147077300003</v>
      </c>
      <c r="AD531" s="35">
        <v>0.44706911636000002</v>
      </c>
      <c r="AE531" s="35">
        <v>0.436513157895</v>
      </c>
      <c r="AF531" s="35">
        <v>0.34400656814399999</v>
      </c>
      <c r="AI531" s="34"/>
      <c r="AU531" s="36"/>
      <c r="AV531" s="36"/>
    </row>
    <row r="532" spans="17:48" x14ac:dyDescent="0.2">
      <c r="Q532" s="8" t="s">
        <v>5298</v>
      </c>
      <c r="R532" s="8" t="s">
        <v>5056</v>
      </c>
      <c r="S532" s="35">
        <v>0</v>
      </c>
      <c r="T532" s="35">
        <v>0</v>
      </c>
      <c r="U532" s="35">
        <v>0</v>
      </c>
      <c r="V532" s="35">
        <v>0</v>
      </c>
      <c r="W532" s="35">
        <v>0</v>
      </c>
      <c r="X532" s="35">
        <v>9.4607379375600002E-4</v>
      </c>
      <c r="Y532" s="35">
        <v>0</v>
      </c>
      <c r="Z532" s="35">
        <v>0</v>
      </c>
      <c r="AA532" s="35">
        <v>0</v>
      </c>
      <c r="AB532" s="35">
        <v>3.84172109105E-4</v>
      </c>
      <c r="AC532" s="35">
        <v>0</v>
      </c>
      <c r="AD532" s="35">
        <v>0</v>
      </c>
      <c r="AE532" s="35">
        <v>0</v>
      </c>
      <c r="AF532" s="35">
        <v>4.1050903119900002E-4</v>
      </c>
      <c r="AI532" s="34"/>
      <c r="AU532" s="36"/>
      <c r="AV532" s="36"/>
    </row>
    <row r="533" spans="17:48" x14ac:dyDescent="0.2">
      <c r="Q533" s="8" t="s">
        <v>5298</v>
      </c>
      <c r="R533" s="8" t="s">
        <v>5058</v>
      </c>
      <c r="S533" s="35">
        <v>0</v>
      </c>
      <c r="T533" s="35">
        <v>0</v>
      </c>
      <c r="U533" s="35">
        <v>0</v>
      </c>
      <c r="V533" s="35">
        <v>0</v>
      </c>
      <c r="W533" s="35">
        <v>0</v>
      </c>
      <c r="X533" s="35">
        <v>4.7303689687800001E-4</v>
      </c>
      <c r="Y533" s="35">
        <v>0</v>
      </c>
      <c r="Z533" s="35">
        <v>0</v>
      </c>
      <c r="AA533" s="35">
        <v>0</v>
      </c>
      <c r="AB533" s="35">
        <v>3.84172109105E-4</v>
      </c>
      <c r="AC533" s="35">
        <v>0</v>
      </c>
      <c r="AD533" s="35">
        <v>0</v>
      </c>
      <c r="AE533" s="35">
        <v>3.2894736842099999E-4</v>
      </c>
      <c r="AF533" s="35">
        <v>4.1050903119900002E-4</v>
      </c>
      <c r="AI533" s="34"/>
      <c r="AU533" s="36"/>
      <c r="AV533" s="36"/>
    </row>
    <row r="534" spans="17:48" x14ac:dyDescent="0.2">
      <c r="Q534" s="8" t="s">
        <v>5298</v>
      </c>
      <c r="R534" s="8" t="s">
        <v>5060</v>
      </c>
      <c r="S534" s="35">
        <v>0.70063291139200001</v>
      </c>
      <c r="T534" s="35">
        <v>0.75521557719099996</v>
      </c>
      <c r="U534" s="35">
        <v>0.72316636851500005</v>
      </c>
      <c r="V534" s="35">
        <v>0.69298729983399998</v>
      </c>
      <c r="W534" s="35">
        <v>0.40032746622999998</v>
      </c>
      <c r="X534" s="35">
        <v>0.29848628192999999</v>
      </c>
      <c r="Y534" s="35">
        <v>0.74342105263199998</v>
      </c>
      <c r="Z534" s="35">
        <v>0.78840809845199999</v>
      </c>
      <c r="AA534" s="35">
        <v>0.852036575229</v>
      </c>
      <c r="AB534" s="35">
        <v>0.73069535151700005</v>
      </c>
      <c r="AC534" s="35">
        <v>0.57573852922699997</v>
      </c>
      <c r="AD534" s="35">
        <v>0.55293088363999998</v>
      </c>
      <c r="AE534" s="35">
        <v>0.56315789473699995</v>
      </c>
      <c r="AF534" s="35">
        <v>0.65517241379299995</v>
      </c>
      <c r="AI534" s="34"/>
      <c r="AU534" s="36"/>
      <c r="AV534" s="36"/>
    </row>
    <row r="535" spans="17:48" x14ac:dyDescent="0.2">
      <c r="Q535" s="8" t="s">
        <v>5298</v>
      </c>
      <c r="R535" s="8" t="s">
        <v>4973</v>
      </c>
      <c r="S535" s="35">
        <v>0</v>
      </c>
      <c r="T535" s="35">
        <v>0</v>
      </c>
      <c r="U535" s="35">
        <v>0</v>
      </c>
      <c r="V535" s="35">
        <v>0</v>
      </c>
      <c r="W535" s="35">
        <v>0</v>
      </c>
      <c r="X535" s="35">
        <v>0</v>
      </c>
      <c r="Y535" s="35">
        <v>0</v>
      </c>
      <c r="Z535" s="35">
        <v>0</v>
      </c>
      <c r="AA535" s="35">
        <v>0</v>
      </c>
      <c r="AB535" s="35">
        <v>0</v>
      </c>
      <c r="AC535" s="35">
        <v>0</v>
      </c>
      <c r="AD535" s="35">
        <v>0</v>
      </c>
      <c r="AE535" s="35">
        <v>0</v>
      </c>
      <c r="AF535" s="35">
        <v>0</v>
      </c>
      <c r="AI535" s="34"/>
      <c r="AU535" s="36"/>
      <c r="AV535" s="36"/>
    </row>
    <row r="536" spans="17:48" ht="15.75" thickBot="1" x14ac:dyDescent="0.25">
      <c r="Q536" s="40" t="s">
        <v>5298</v>
      </c>
      <c r="R536" s="40" t="s">
        <v>52</v>
      </c>
      <c r="S536" s="41">
        <v>0</v>
      </c>
      <c r="T536" s="41">
        <v>0</v>
      </c>
      <c r="U536" s="41">
        <v>0</v>
      </c>
      <c r="V536" s="41">
        <v>0</v>
      </c>
      <c r="W536" s="41">
        <v>0</v>
      </c>
      <c r="X536" s="41">
        <v>0</v>
      </c>
      <c r="Y536" s="41">
        <v>0</v>
      </c>
      <c r="Z536" s="41">
        <v>0</v>
      </c>
      <c r="AA536" s="41">
        <v>0</v>
      </c>
      <c r="AB536" s="41">
        <v>0</v>
      </c>
      <c r="AC536" s="41">
        <v>0</v>
      </c>
      <c r="AD536" s="41">
        <v>0</v>
      </c>
      <c r="AE536" s="41">
        <v>0</v>
      </c>
      <c r="AF536" s="41">
        <v>0</v>
      </c>
      <c r="AI536" s="34"/>
      <c r="AU536" s="36"/>
      <c r="AV536" s="36"/>
    </row>
    <row r="537" spans="17:48" x14ac:dyDescent="0.2">
      <c r="Q537" s="8" t="s">
        <v>5299</v>
      </c>
      <c r="R537" s="8" t="s">
        <v>5054</v>
      </c>
      <c r="S537" s="35">
        <v>0.318042813456</v>
      </c>
      <c r="T537" s="35">
        <v>0.42029972752</v>
      </c>
      <c r="U537" s="35">
        <v>0.34364019676699997</v>
      </c>
      <c r="V537" s="35">
        <v>0.42424242424199998</v>
      </c>
      <c r="W537" s="35">
        <v>0.66034985422699999</v>
      </c>
      <c r="X537" s="35">
        <v>0.78348439073499998</v>
      </c>
      <c r="Y537" s="35">
        <v>0.47246891651900003</v>
      </c>
      <c r="Z537" s="35">
        <v>0.30879345603300001</v>
      </c>
      <c r="AA537" s="35">
        <v>0.25484764542900001</v>
      </c>
      <c r="AB537" s="35">
        <v>0.41266527487799998</v>
      </c>
      <c r="AC537" s="35">
        <v>0.58232044198900001</v>
      </c>
      <c r="AD537" s="35">
        <v>0.42424242424199998</v>
      </c>
      <c r="AE537" s="35">
        <v>0.38080000000000003</v>
      </c>
      <c r="AF537" s="35">
        <v>0.25773195876299998</v>
      </c>
      <c r="AI537" s="34"/>
      <c r="AU537" s="36"/>
      <c r="AV537" s="36"/>
    </row>
    <row r="538" spans="17:48" x14ac:dyDescent="0.2">
      <c r="Q538" s="8" t="s">
        <v>5299</v>
      </c>
      <c r="R538" s="8" t="s">
        <v>5056</v>
      </c>
      <c r="S538" s="35">
        <v>0</v>
      </c>
      <c r="T538" s="35">
        <v>0</v>
      </c>
      <c r="U538" s="35">
        <v>0</v>
      </c>
      <c r="V538" s="35">
        <v>0</v>
      </c>
      <c r="W538" s="35">
        <v>0</v>
      </c>
      <c r="X538" s="35">
        <v>0</v>
      </c>
      <c r="Y538" s="35">
        <v>0</v>
      </c>
      <c r="Z538" s="35">
        <v>0</v>
      </c>
      <c r="AA538" s="35">
        <v>0</v>
      </c>
      <c r="AB538" s="35">
        <v>0</v>
      </c>
      <c r="AC538" s="35">
        <v>0</v>
      </c>
      <c r="AD538" s="35">
        <v>0</v>
      </c>
      <c r="AE538" s="35">
        <v>0</v>
      </c>
      <c r="AF538" s="35">
        <v>0</v>
      </c>
      <c r="AI538" s="34"/>
      <c r="AU538" s="36"/>
      <c r="AV538" s="36"/>
    </row>
    <row r="539" spans="17:48" x14ac:dyDescent="0.2">
      <c r="Q539" s="8" t="s">
        <v>5299</v>
      </c>
      <c r="R539" s="8" t="s">
        <v>5058</v>
      </c>
      <c r="S539" s="35">
        <v>0</v>
      </c>
      <c r="T539" s="35">
        <v>0</v>
      </c>
      <c r="U539" s="35">
        <v>0</v>
      </c>
      <c r="V539" s="35">
        <v>1.21212121212E-3</v>
      </c>
      <c r="W539" s="35">
        <v>0</v>
      </c>
      <c r="X539" s="35">
        <v>0</v>
      </c>
      <c r="Y539" s="35">
        <v>0</v>
      </c>
      <c r="Z539" s="35">
        <v>0</v>
      </c>
      <c r="AA539" s="35">
        <v>0</v>
      </c>
      <c r="AB539" s="35">
        <v>0</v>
      </c>
      <c r="AC539" s="35">
        <v>0</v>
      </c>
      <c r="AD539" s="35">
        <v>8.6580086580100002E-4</v>
      </c>
      <c r="AE539" s="35">
        <v>0</v>
      </c>
      <c r="AF539" s="35">
        <v>0</v>
      </c>
      <c r="AI539" s="34"/>
      <c r="AU539" s="36"/>
      <c r="AV539" s="36"/>
    </row>
    <row r="540" spans="17:48" x14ac:dyDescent="0.2">
      <c r="Q540" s="8" t="s">
        <v>5299</v>
      </c>
      <c r="R540" s="8" t="s">
        <v>5060</v>
      </c>
      <c r="S540" s="35">
        <v>0.68195718654399995</v>
      </c>
      <c r="T540" s="35">
        <v>0.57970027248</v>
      </c>
      <c r="U540" s="35">
        <v>0.65635980323300003</v>
      </c>
      <c r="V540" s="35">
        <v>0.57454545454499995</v>
      </c>
      <c r="W540" s="35">
        <v>0.33965014577300001</v>
      </c>
      <c r="X540" s="35">
        <v>0.21651560926499999</v>
      </c>
      <c r="Y540" s="35">
        <v>0.52753108348099997</v>
      </c>
      <c r="Z540" s="35">
        <v>0.69120654396699999</v>
      </c>
      <c r="AA540" s="35">
        <v>0.74515235457100004</v>
      </c>
      <c r="AB540" s="35">
        <v>0.58733472512200002</v>
      </c>
      <c r="AC540" s="35">
        <v>0.41767955801099999</v>
      </c>
      <c r="AD540" s="35">
        <v>0.57489177489200005</v>
      </c>
      <c r="AE540" s="35">
        <v>0.61919999999999997</v>
      </c>
      <c r="AF540" s="35">
        <v>0.74226804123699996</v>
      </c>
      <c r="AI540" s="34"/>
      <c r="AU540" s="36"/>
      <c r="AV540" s="36"/>
    </row>
    <row r="541" spans="17:48" x14ac:dyDescent="0.2">
      <c r="Q541" s="8" t="s">
        <v>5299</v>
      </c>
      <c r="R541" s="8" t="s">
        <v>4973</v>
      </c>
      <c r="S541" s="35">
        <v>0</v>
      </c>
      <c r="T541" s="35">
        <v>0</v>
      </c>
      <c r="U541" s="35">
        <v>0</v>
      </c>
      <c r="V541" s="35">
        <v>0</v>
      </c>
      <c r="W541" s="35">
        <v>0</v>
      </c>
      <c r="X541" s="35">
        <v>0</v>
      </c>
      <c r="Y541" s="35">
        <v>0</v>
      </c>
      <c r="Z541" s="35">
        <v>0</v>
      </c>
      <c r="AA541" s="35">
        <v>0</v>
      </c>
      <c r="AB541" s="35">
        <v>0</v>
      </c>
      <c r="AC541" s="35">
        <v>0</v>
      </c>
      <c r="AD541" s="35">
        <v>0</v>
      </c>
      <c r="AE541" s="35">
        <v>0</v>
      </c>
      <c r="AF541" s="35">
        <v>0</v>
      </c>
      <c r="AI541" s="34"/>
      <c r="AU541" s="36"/>
      <c r="AV541" s="36"/>
    </row>
    <row r="542" spans="17:48" ht="15.75" thickBot="1" x14ac:dyDescent="0.25">
      <c r="Q542" s="40" t="s">
        <v>5299</v>
      </c>
      <c r="R542" s="40" t="s">
        <v>52</v>
      </c>
      <c r="S542" s="41">
        <v>0</v>
      </c>
      <c r="T542" s="41">
        <v>0</v>
      </c>
      <c r="U542" s="41">
        <v>0</v>
      </c>
      <c r="V542" s="41">
        <v>0</v>
      </c>
      <c r="W542" s="41">
        <v>0</v>
      </c>
      <c r="X542" s="41">
        <v>0</v>
      </c>
      <c r="Y542" s="41">
        <v>0</v>
      </c>
      <c r="Z542" s="41">
        <v>0</v>
      </c>
      <c r="AA542" s="41">
        <v>0</v>
      </c>
      <c r="AB542" s="41">
        <v>0</v>
      </c>
      <c r="AC542" s="41">
        <v>0</v>
      </c>
      <c r="AD542" s="41">
        <v>0</v>
      </c>
      <c r="AE542" s="41">
        <v>0</v>
      </c>
      <c r="AF542" s="41">
        <v>0</v>
      </c>
      <c r="AI542" s="34"/>
      <c r="AU542" s="36"/>
      <c r="AV542" s="36"/>
    </row>
    <row r="543" spans="17:48" x14ac:dyDescent="0.2">
      <c r="Q543" s="8" t="s">
        <v>5300</v>
      </c>
      <c r="R543" s="8" t="s">
        <v>5054</v>
      </c>
      <c r="S543" s="35">
        <v>0.43875278396400003</v>
      </c>
      <c r="T543" s="35">
        <v>0.29087193460499999</v>
      </c>
      <c r="U543" s="35">
        <v>0.35019083969499998</v>
      </c>
      <c r="V543" s="35">
        <v>0.35567470956199998</v>
      </c>
      <c r="W543" s="35">
        <v>0.45603944124899998</v>
      </c>
      <c r="X543" s="35">
        <v>0.61899679829200005</v>
      </c>
      <c r="Y543" s="35">
        <v>0.363386476086</v>
      </c>
      <c r="Z543" s="35">
        <v>0.214814814815</v>
      </c>
      <c r="AA543" s="35">
        <v>0.15939153439199999</v>
      </c>
      <c r="AB543" s="35">
        <v>0.31699346405200002</v>
      </c>
      <c r="AC543" s="35">
        <v>0.472222222222</v>
      </c>
      <c r="AD543" s="35">
        <v>0.54034391534399995</v>
      </c>
      <c r="AE543" s="35">
        <v>0.50558108995399997</v>
      </c>
      <c r="AF543" s="35">
        <v>0.38336614173200001</v>
      </c>
      <c r="AI543" s="34"/>
      <c r="AU543" s="36"/>
      <c r="AV543" s="36"/>
    </row>
    <row r="544" spans="17:48" x14ac:dyDescent="0.2">
      <c r="Q544" s="8" t="s">
        <v>5300</v>
      </c>
      <c r="R544" s="8" t="s">
        <v>5056</v>
      </c>
      <c r="S544" s="35">
        <v>0</v>
      </c>
      <c r="T544" s="35">
        <v>0</v>
      </c>
      <c r="U544" s="35">
        <v>9.5419847328200003E-4</v>
      </c>
      <c r="V544" s="35">
        <v>0</v>
      </c>
      <c r="W544" s="35">
        <v>0</v>
      </c>
      <c r="X544" s="35">
        <v>0</v>
      </c>
      <c r="Y544" s="35">
        <v>5.4975261132499998E-4</v>
      </c>
      <c r="Z544" s="35">
        <v>0</v>
      </c>
      <c r="AA544" s="35">
        <v>0</v>
      </c>
      <c r="AB544" s="35">
        <v>0</v>
      </c>
      <c r="AC544" s="35">
        <v>3.7037037036999999E-4</v>
      </c>
      <c r="AD544" s="35">
        <v>0</v>
      </c>
      <c r="AE544" s="35">
        <v>0</v>
      </c>
      <c r="AF544" s="35">
        <v>0</v>
      </c>
      <c r="AI544" s="34"/>
      <c r="AU544" s="36"/>
      <c r="AV544" s="36"/>
    </row>
    <row r="545" spans="17:48" x14ac:dyDescent="0.2">
      <c r="Q545" s="8" t="s">
        <v>5300</v>
      </c>
      <c r="R545" s="8" t="s">
        <v>5058</v>
      </c>
      <c r="S545" s="35">
        <v>0</v>
      </c>
      <c r="T545" s="35">
        <v>0</v>
      </c>
      <c r="U545" s="35">
        <v>0</v>
      </c>
      <c r="V545" s="35">
        <v>0</v>
      </c>
      <c r="W545" s="35">
        <v>0</v>
      </c>
      <c r="X545" s="35">
        <v>0</v>
      </c>
      <c r="Y545" s="35">
        <v>5.4975261132499998E-4</v>
      </c>
      <c r="Z545" s="35">
        <v>0</v>
      </c>
      <c r="AA545" s="35">
        <v>0</v>
      </c>
      <c r="AB545" s="35">
        <v>0</v>
      </c>
      <c r="AC545" s="35">
        <v>3.7037037036999999E-4</v>
      </c>
      <c r="AD545" s="35">
        <v>0</v>
      </c>
      <c r="AE545" s="35">
        <v>6.5659881812200004E-4</v>
      </c>
      <c r="AF545" s="35">
        <v>4.9212598425200005E-4</v>
      </c>
      <c r="AI545" s="34"/>
      <c r="AU545" s="36"/>
      <c r="AV545" s="36"/>
    </row>
    <row r="546" spans="17:48" x14ac:dyDescent="0.2">
      <c r="Q546" s="8" t="s">
        <v>5300</v>
      </c>
      <c r="R546" s="8" t="s">
        <v>5060</v>
      </c>
      <c r="S546" s="35">
        <v>0.56124721603600003</v>
      </c>
      <c r="T546" s="35">
        <v>0.70912806539499995</v>
      </c>
      <c r="U546" s="35">
        <v>0.64885496183199998</v>
      </c>
      <c r="V546" s="35">
        <v>0.64432529043800002</v>
      </c>
      <c r="W546" s="35">
        <v>0.54396055875100002</v>
      </c>
      <c r="X546" s="35">
        <v>0.38100320170800001</v>
      </c>
      <c r="Y546" s="35">
        <v>0.63551401869199997</v>
      </c>
      <c r="Z546" s="35">
        <v>0.78518518518500002</v>
      </c>
      <c r="AA546" s="35">
        <v>0.84060846560799996</v>
      </c>
      <c r="AB546" s="35">
        <v>0.68300653594799998</v>
      </c>
      <c r="AC546" s="35">
        <v>0.527037037037</v>
      </c>
      <c r="AD546" s="35">
        <v>0.459656084656</v>
      </c>
      <c r="AE546" s="35">
        <v>0.49376231122800002</v>
      </c>
      <c r="AF546" s="35">
        <v>0.61614173228299995</v>
      </c>
      <c r="AI546" s="34"/>
      <c r="AU546" s="36"/>
      <c r="AV546" s="36"/>
    </row>
    <row r="547" spans="17:48" x14ac:dyDescent="0.2">
      <c r="Q547" s="8" t="s">
        <v>5300</v>
      </c>
      <c r="R547" s="8" t="s">
        <v>4973</v>
      </c>
      <c r="S547" s="35">
        <v>0</v>
      </c>
      <c r="T547" s="35">
        <v>0</v>
      </c>
      <c r="U547" s="35">
        <v>0</v>
      </c>
      <c r="V547" s="35">
        <v>0</v>
      </c>
      <c r="W547" s="35">
        <v>0</v>
      </c>
      <c r="X547" s="35">
        <v>0</v>
      </c>
      <c r="Y547" s="35">
        <v>0</v>
      </c>
      <c r="Z547" s="35">
        <v>0</v>
      </c>
      <c r="AA547" s="35">
        <v>0</v>
      </c>
      <c r="AB547" s="35">
        <v>0</v>
      </c>
      <c r="AC547" s="35">
        <v>0</v>
      </c>
      <c r="AD547" s="35">
        <v>0</v>
      </c>
      <c r="AE547" s="35">
        <v>0</v>
      </c>
      <c r="AF547" s="35">
        <v>0</v>
      </c>
      <c r="AI547" s="34"/>
      <c r="AU547" s="36"/>
      <c r="AV547" s="36"/>
    </row>
    <row r="548" spans="17:48" ht="15.75" thickBot="1" x14ac:dyDescent="0.25">
      <c r="Q548" s="40" t="s">
        <v>5300</v>
      </c>
      <c r="R548" s="40" t="s">
        <v>52</v>
      </c>
      <c r="S548" s="41">
        <v>0</v>
      </c>
      <c r="T548" s="41">
        <v>0</v>
      </c>
      <c r="U548" s="41">
        <v>0</v>
      </c>
      <c r="V548" s="41">
        <v>0</v>
      </c>
      <c r="W548" s="41">
        <v>0</v>
      </c>
      <c r="X548" s="41">
        <v>0</v>
      </c>
      <c r="Y548" s="41">
        <v>0</v>
      </c>
      <c r="Z548" s="41">
        <v>0</v>
      </c>
      <c r="AA548" s="41">
        <v>0</v>
      </c>
      <c r="AB548" s="41">
        <v>0</v>
      </c>
      <c r="AC548" s="41">
        <v>0</v>
      </c>
      <c r="AD548" s="41">
        <v>0</v>
      </c>
      <c r="AE548" s="41">
        <v>0</v>
      </c>
      <c r="AF548" s="41">
        <v>0</v>
      </c>
      <c r="AI548" s="34"/>
      <c r="AU548" s="36"/>
      <c r="AV548" s="36"/>
    </row>
    <row r="549" spans="17:48" x14ac:dyDescent="0.2">
      <c r="Q549" s="8" t="s">
        <v>5301</v>
      </c>
      <c r="R549" s="8" t="s">
        <v>5054</v>
      </c>
      <c r="S549" s="35">
        <v>0.3</v>
      </c>
      <c r="T549" s="35">
        <v>0.60833333333299999</v>
      </c>
      <c r="U549" s="35">
        <v>0.25698324022300001</v>
      </c>
      <c r="V549" s="35">
        <v>0.33333333333300003</v>
      </c>
      <c r="W549" s="35">
        <v>0.38702460850100001</v>
      </c>
      <c r="X549" s="35">
        <v>0.49844236760100002</v>
      </c>
      <c r="Y549" s="35">
        <v>0.557195571956</v>
      </c>
      <c r="Z549" s="35">
        <v>0.49376558603499998</v>
      </c>
      <c r="AA549" s="35">
        <v>0.40568475452199998</v>
      </c>
      <c r="AB549" s="35">
        <v>0.59134615384599998</v>
      </c>
      <c r="AC549" s="35">
        <v>0.68734491315099999</v>
      </c>
      <c r="AD549" s="35">
        <v>0.46540880503100002</v>
      </c>
      <c r="AE549" s="35">
        <v>0.32432432432399999</v>
      </c>
      <c r="AF549" s="35">
        <v>0.23614457831300001</v>
      </c>
      <c r="AI549" s="34"/>
      <c r="AU549" s="36"/>
      <c r="AV549" s="36"/>
    </row>
    <row r="550" spans="17:48" x14ac:dyDescent="0.2">
      <c r="Q550" s="8" t="s">
        <v>5301</v>
      </c>
      <c r="R550" s="8" t="s">
        <v>5056</v>
      </c>
      <c r="S550" s="35">
        <v>0</v>
      </c>
      <c r="T550" s="35">
        <v>0</v>
      </c>
      <c r="U550" s="35">
        <v>0</v>
      </c>
      <c r="V550" s="35">
        <v>0</v>
      </c>
      <c r="W550" s="35">
        <v>0</v>
      </c>
      <c r="X550" s="35">
        <v>0</v>
      </c>
      <c r="Y550" s="35">
        <v>0</v>
      </c>
      <c r="Z550" s="35">
        <v>0</v>
      </c>
      <c r="AA550" s="35">
        <v>0</v>
      </c>
      <c r="AB550" s="35">
        <v>0</v>
      </c>
      <c r="AC550" s="35">
        <v>2.48138957816E-3</v>
      </c>
      <c r="AD550" s="35">
        <v>0</v>
      </c>
      <c r="AE550" s="35">
        <v>0</v>
      </c>
      <c r="AF550" s="35">
        <v>0</v>
      </c>
      <c r="AI550" s="34"/>
      <c r="AU550" s="36"/>
      <c r="AV550" s="36"/>
    </row>
    <row r="551" spans="17:48" x14ac:dyDescent="0.2">
      <c r="Q551" s="8" t="s">
        <v>5301</v>
      </c>
      <c r="R551" s="8" t="s">
        <v>5058</v>
      </c>
      <c r="S551" s="35">
        <v>0</v>
      </c>
      <c r="T551" s="35">
        <v>0</v>
      </c>
      <c r="U551" s="35">
        <v>0</v>
      </c>
      <c r="V551" s="35">
        <v>0</v>
      </c>
      <c r="W551" s="35">
        <v>0</v>
      </c>
      <c r="X551" s="35">
        <v>0</v>
      </c>
      <c r="Y551" s="35">
        <v>0</v>
      </c>
      <c r="Z551" s="35">
        <v>0</v>
      </c>
      <c r="AA551" s="35">
        <v>0</v>
      </c>
      <c r="AB551" s="35">
        <v>0</v>
      </c>
      <c r="AC551" s="35">
        <v>0</v>
      </c>
      <c r="AD551" s="35">
        <v>0</v>
      </c>
      <c r="AE551" s="35">
        <v>0</v>
      </c>
      <c r="AF551" s="35">
        <v>0</v>
      </c>
      <c r="AI551" s="34"/>
      <c r="AU551" s="36"/>
      <c r="AV551" s="36"/>
    </row>
    <row r="552" spans="17:48" x14ac:dyDescent="0.2">
      <c r="Q552" s="8" t="s">
        <v>5301</v>
      </c>
      <c r="R552" s="8" t="s">
        <v>5060</v>
      </c>
      <c r="S552" s="35">
        <v>0.7</v>
      </c>
      <c r="T552" s="35">
        <v>0.39166666666700001</v>
      </c>
      <c r="U552" s="35">
        <v>0.74301675977699999</v>
      </c>
      <c r="V552" s="35">
        <v>0.66666666666700003</v>
      </c>
      <c r="W552" s="35">
        <v>0.61297539149900004</v>
      </c>
      <c r="X552" s="35">
        <v>0.50155763239899998</v>
      </c>
      <c r="Y552" s="35">
        <v>0.442804428044</v>
      </c>
      <c r="Z552" s="35">
        <v>0.50623441396500002</v>
      </c>
      <c r="AA552" s="35">
        <v>0.59431524547799996</v>
      </c>
      <c r="AB552" s="35">
        <v>0.40865384615400002</v>
      </c>
      <c r="AC552" s="35">
        <v>0.31017369726999999</v>
      </c>
      <c r="AD552" s="35">
        <v>0.53459119496899998</v>
      </c>
      <c r="AE552" s="35">
        <v>0.67567567567599995</v>
      </c>
      <c r="AF552" s="35">
        <v>0.76385542168700005</v>
      </c>
      <c r="AI552" s="34"/>
      <c r="AU552" s="36"/>
      <c r="AV552" s="36"/>
    </row>
    <row r="553" spans="17:48" x14ac:dyDescent="0.2">
      <c r="Q553" s="8" t="s">
        <v>5301</v>
      </c>
      <c r="R553" s="8" t="s">
        <v>4973</v>
      </c>
      <c r="S553" s="35">
        <v>0</v>
      </c>
      <c r="T553" s="35">
        <v>0</v>
      </c>
      <c r="U553" s="35">
        <v>0</v>
      </c>
      <c r="V553" s="35">
        <v>0</v>
      </c>
      <c r="W553" s="35">
        <v>0</v>
      </c>
      <c r="X553" s="35">
        <v>0</v>
      </c>
      <c r="Y553" s="35">
        <v>0</v>
      </c>
      <c r="Z553" s="35">
        <v>0</v>
      </c>
      <c r="AA553" s="35">
        <v>0</v>
      </c>
      <c r="AB553" s="35">
        <v>0</v>
      </c>
      <c r="AC553" s="35">
        <v>0</v>
      </c>
      <c r="AD553" s="35">
        <v>0</v>
      </c>
      <c r="AE553" s="35">
        <v>0</v>
      </c>
      <c r="AF553" s="35">
        <v>0</v>
      </c>
      <c r="AI553" s="34"/>
      <c r="AU553" s="36"/>
      <c r="AV553" s="36"/>
    </row>
    <row r="554" spans="17:48" ht="15.75" thickBot="1" x14ac:dyDescent="0.25">
      <c r="Q554" s="40" t="s">
        <v>5301</v>
      </c>
      <c r="R554" s="40" t="s">
        <v>52</v>
      </c>
      <c r="S554" s="41">
        <v>0</v>
      </c>
      <c r="T554" s="41">
        <v>0</v>
      </c>
      <c r="U554" s="41">
        <v>0</v>
      </c>
      <c r="V554" s="41">
        <v>0</v>
      </c>
      <c r="W554" s="41">
        <v>0</v>
      </c>
      <c r="X554" s="41">
        <v>0</v>
      </c>
      <c r="Y554" s="41">
        <v>0</v>
      </c>
      <c r="Z554" s="41">
        <v>0</v>
      </c>
      <c r="AA554" s="41">
        <v>0</v>
      </c>
      <c r="AB554" s="41">
        <v>0</v>
      </c>
      <c r="AC554" s="41">
        <v>0</v>
      </c>
      <c r="AD554" s="41">
        <v>0</v>
      </c>
      <c r="AE554" s="41">
        <v>0</v>
      </c>
      <c r="AF554" s="41">
        <v>0</v>
      </c>
      <c r="AI554" s="34"/>
      <c r="AU554" s="36"/>
      <c r="AV554" s="36"/>
    </row>
    <row r="555" spans="17:48" x14ac:dyDescent="0.2">
      <c r="Q555" s="8" t="s">
        <v>5302</v>
      </c>
      <c r="R555" s="8" t="s">
        <v>5054</v>
      </c>
      <c r="S555" s="35">
        <v>0.31583552056000003</v>
      </c>
      <c r="T555" s="35">
        <v>0.42027114267299998</v>
      </c>
      <c r="U555" s="35">
        <v>0.32711442786099998</v>
      </c>
      <c r="V555" s="35">
        <v>0.36247877758899999</v>
      </c>
      <c r="W555" s="35">
        <v>0.52420701168600004</v>
      </c>
      <c r="X555" s="35">
        <v>0.709310589908</v>
      </c>
      <c r="Y555" s="35">
        <v>0.41060606060600002</v>
      </c>
      <c r="Z555" s="35">
        <v>0.27771295215899999</v>
      </c>
      <c r="AA555" s="35">
        <v>0.20666666666700001</v>
      </c>
      <c r="AB555" s="35">
        <v>0.44981412639399998</v>
      </c>
      <c r="AC555" s="35">
        <v>0.59929701230200005</v>
      </c>
      <c r="AD555" s="35">
        <v>0.45317410433700001</v>
      </c>
      <c r="AE555" s="35">
        <v>0.381750465549</v>
      </c>
      <c r="AF555" s="35">
        <v>0.26391752577299998</v>
      </c>
      <c r="AI555" s="34"/>
      <c r="AU555" s="36"/>
      <c r="AV555" s="36"/>
    </row>
    <row r="556" spans="17:48" x14ac:dyDescent="0.2">
      <c r="Q556" s="8" t="s">
        <v>5302</v>
      </c>
      <c r="R556" s="8" t="s">
        <v>5056</v>
      </c>
      <c r="S556" s="35">
        <v>0</v>
      </c>
      <c r="T556" s="35">
        <v>6.4557779212400001E-4</v>
      </c>
      <c r="U556" s="35">
        <v>0</v>
      </c>
      <c r="V556" s="35">
        <v>0</v>
      </c>
      <c r="W556" s="35">
        <v>8.3472454090199996E-4</v>
      </c>
      <c r="X556" s="35">
        <v>0</v>
      </c>
      <c r="Y556" s="35">
        <v>0</v>
      </c>
      <c r="Z556" s="35">
        <v>0</v>
      </c>
      <c r="AA556" s="35">
        <v>0</v>
      </c>
      <c r="AB556" s="35">
        <v>0</v>
      </c>
      <c r="AC556" s="35">
        <v>8.7873462214399999E-4</v>
      </c>
      <c r="AD556" s="35">
        <v>0</v>
      </c>
      <c r="AE556" s="35">
        <v>6.2073246430799996E-4</v>
      </c>
      <c r="AF556" s="35">
        <v>0</v>
      </c>
      <c r="AI556" s="34"/>
      <c r="AU556" s="36"/>
      <c r="AV556" s="36"/>
    </row>
    <row r="557" spans="17:48" x14ac:dyDescent="0.2">
      <c r="Q557" s="8" t="s">
        <v>5302</v>
      </c>
      <c r="R557" s="8" t="s">
        <v>5058</v>
      </c>
      <c r="S557" s="35">
        <v>0</v>
      </c>
      <c r="T557" s="35">
        <v>1.2911555842499999E-3</v>
      </c>
      <c r="U557" s="35">
        <v>0</v>
      </c>
      <c r="V557" s="35">
        <v>0</v>
      </c>
      <c r="W557" s="35">
        <v>0</v>
      </c>
      <c r="X557" s="35">
        <v>7.1073205401599995E-4</v>
      </c>
      <c r="Y557" s="35">
        <v>0</v>
      </c>
      <c r="Z557" s="35">
        <v>0</v>
      </c>
      <c r="AA557" s="35">
        <v>7.4074074074100005E-4</v>
      </c>
      <c r="AB557" s="35">
        <v>0</v>
      </c>
      <c r="AC557" s="35">
        <v>0</v>
      </c>
      <c r="AD557" s="35">
        <v>0</v>
      </c>
      <c r="AE557" s="35">
        <v>6.2073246430799996E-4</v>
      </c>
      <c r="AF557" s="35">
        <v>0</v>
      </c>
      <c r="AI557" s="34"/>
      <c r="AU557" s="36"/>
      <c r="AV557" s="36"/>
    </row>
    <row r="558" spans="17:48" x14ac:dyDescent="0.2">
      <c r="Q558" s="8" t="s">
        <v>5302</v>
      </c>
      <c r="R558" s="8" t="s">
        <v>5060</v>
      </c>
      <c r="S558" s="35">
        <v>0.68416447944000003</v>
      </c>
      <c r="T558" s="35">
        <v>0.57779212395099999</v>
      </c>
      <c r="U558" s="35">
        <v>0.67288557213900002</v>
      </c>
      <c r="V558" s="35">
        <v>0.63752122241099995</v>
      </c>
      <c r="W558" s="35">
        <v>0.47495826377299999</v>
      </c>
      <c r="X558" s="35">
        <v>0.28997867803799998</v>
      </c>
      <c r="Y558" s="35">
        <v>0.58939393939399998</v>
      </c>
      <c r="Z558" s="35">
        <v>0.72228704784099995</v>
      </c>
      <c r="AA558" s="35">
        <v>0.79259259259299997</v>
      </c>
      <c r="AB558" s="35">
        <v>0.55018587360600002</v>
      </c>
      <c r="AC558" s="35">
        <v>0.399824253076</v>
      </c>
      <c r="AD558" s="35">
        <v>0.54682589566299999</v>
      </c>
      <c r="AE558" s="35">
        <v>0.61700806952200005</v>
      </c>
      <c r="AF558" s="35">
        <v>0.73608247422700002</v>
      </c>
      <c r="AI558" s="34"/>
      <c r="AU558" s="36"/>
      <c r="AV558" s="36"/>
    </row>
    <row r="559" spans="17:48" x14ac:dyDescent="0.2">
      <c r="Q559" s="8" t="s">
        <v>5302</v>
      </c>
      <c r="R559" s="8" t="s">
        <v>4973</v>
      </c>
      <c r="S559" s="35">
        <v>0</v>
      </c>
      <c r="T559" s="35">
        <v>0</v>
      </c>
      <c r="U559" s="35">
        <v>0</v>
      </c>
      <c r="V559" s="35">
        <v>0</v>
      </c>
      <c r="W559" s="35">
        <v>0</v>
      </c>
      <c r="X559" s="35">
        <v>0</v>
      </c>
      <c r="Y559" s="35">
        <v>0</v>
      </c>
      <c r="Z559" s="35">
        <v>0</v>
      </c>
      <c r="AA559" s="35">
        <v>0</v>
      </c>
      <c r="AB559" s="35">
        <v>0</v>
      </c>
      <c r="AC559" s="35">
        <v>0</v>
      </c>
      <c r="AD559" s="35">
        <v>0</v>
      </c>
      <c r="AE559" s="35">
        <v>0</v>
      </c>
      <c r="AF559" s="35">
        <v>0</v>
      </c>
      <c r="AI559" s="34"/>
      <c r="AU559" s="36"/>
      <c r="AV559" s="36"/>
    </row>
    <row r="560" spans="17:48" ht="15.75" thickBot="1" x14ac:dyDescent="0.25">
      <c r="Q560" s="40" t="s">
        <v>5302</v>
      </c>
      <c r="R560" s="40" t="s">
        <v>52</v>
      </c>
      <c r="S560" s="41">
        <v>0</v>
      </c>
      <c r="T560" s="41">
        <v>0</v>
      </c>
      <c r="U560" s="41">
        <v>0</v>
      </c>
      <c r="V560" s="41">
        <v>0</v>
      </c>
      <c r="W560" s="41">
        <v>0</v>
      </c>
      <c r="X560" s="41">
        <v>0</v>
      </c>
      <c r="Y560" s="41">
        <v>0</v>
      </c>
      <c r="Z560" s="41">
        <v>0</v>
      </c>
      <c r="AA560" s="41">
        <v>0</v>
      </c>
      <c r="AB560" s="41">
        <v>0</v>
      </c>
      <c r="AC560" s="41">
        <v>0</v>
      </c>
      <c r="AD560" s="41">
        <v>0</v>
      </c>
      <c r="AE560" s="41">
        <v>0</v>
      </c>
      <c r="AF560" s="41">
        <v>0</v>
      </c>
      <c r="AI560" s="34"/>
      <c r="AU560" s="36"/>
      <c r="AV560" s="36"/>
    </row>
    <row r="561" spans="17:48" x14ac:dyDescent="0.2">
      <c r="Q561" s="8" t="s">
        <v>5303</v>
      </c>
      <c r="R561" s="8" t="s">
        <v>5054</v>
      </c>
      <c r="S561" s="35">
        <v>0.24575513851700001</v>
      </c>
      <c r="T561" s="35">
        <v>0.21550225929799999</v>
      </c>
      <c r="U561" s="35">
        <v>0.28484386900199998</v>
      </c>
      <c r="V561" s="35">
        <v>0.35493692910000002</v>
      </c>
      <c r="W561" s="35">
        <v>0.64720496894400004</v>
      </c>
      <c r="X561" s="35">
        <v>0.73495934959300002</v>
      </c>
      <c r="Y561" s="35">
        <v>0.211092246746</v>
      </c>
      <c r="Z561" s="35">
        <v>0.106382978723</v>
      </c>
      <c r="AA561" s="35">
        <v>7.2117238719600005E-2</v>
      </c>
      <c r="AB561" s="35">
        <v>0.23486506199900001</v>
      </c>
      <c r="AC561" s="35">
        <v>0.39349683108299999</v>
      </c>
      <c r="AD561" s="35">
        <v>0.35151958989400001</v>
      </c>
      <c r="AE561" s="35">
        <v>0.300169779287</v>
      </c>
      <c r="AF561" s="35">
        <v>0.196095829636</v>
      </c>
      <c r="AI561" s="34"/>
      <c r="AU561" s="36"/>
      <c r="AV561" s="36"/>
    </row>
    <row r="562" spans="17:48" x14ac:dyDescent="0.2">
      <c r="Q562" s="8" t="s">
        <v>5303</v>
      </c>
      <c r="R562" s="8" t="s">
        <v>5056</v>
      </c>
      <c r="S562" s="35">
        <v>0</v>
      </c>
      <c r="T562" s="35">
        <v>0</v>
      </c>
      <c r="U562" s="35">
        <v>0</v>
      </c>
      <c r="V562" s="35">
        <v>0</v>
      </c>
      <c r="W562" s="35">
        <v>0</v>
      </c>
      <c r="X562" s="35">
        <v>0</v>
      </c>
      <c r="Y562" s="35">
        <v>0</v>
      </c>
      <c r="Z562" s="35">
        <v>0</v>
      </c>
      <c r="AA562" s="35">
        <v>0</v>
      </c>
      <c r="AB562" s="35">
        <v>0</v>
      </c>
      <c r="AC562" s="35">
        <v>2.7555800495999999E-4</v>
      </c>
      <c r="AD562" s="35">
        <v>0</v>
      </c>
      <c r="AE562" s="35">
        <v>0</v>
      </c>
      <c r="AF562" s="35">
        <v>4.4365572315900002E-4</v>
      </c>
      <c r="AI562" s="34"/>
      <c r="AU562" s="36"/>
      <c r="AV562" s="36"/>
    </row>
    <row r="563" spans="17:48" x14ac:dyDescent="0.2">
      <c r="Q563" s="8" t="s">
        <v>5303</v>
      </c>
      <c r="R563" s="8" t="s">
        <v>5058</v>
      </c>
      <c r="S563" s="35">
        <v>0</v>
      </c>
      <c r="T563" s="35">
        <v>0</v>
      </c>
      <c r="U563" s="35">
        <v>0</v>
      </c>
      <c r="V563" s="35">
        <v>0</v>
      </c>
      <c r="W563" s="35">
        <v>0</v>
      </c>
      <c r="X563" s="35">
        <v>3.2520325203299998E-4</v>
      </c>
      <c r="Y563" s="35">
        <v>0</v>
      </c>
      <c r="Z563" s="35">
        <v>0</v>
      </c>
      <c r="AA563" s="35">
        <v>0</v>
      </c>
      <c r="AB563" s="35">
        <v>0</v>
      </c>
      <c r="AC563" s="35">
        <v>0</v>
      </c>
      <c r="AD563" s="35">
        <v>7.3233247894500001E-4</v>
      </c>
      <c r="AE563" s="35">
        <v>1.01867572156E-3</v>
      </c>
      <c r="AF563" s="35">
        <v>4.4365572315900002E-4</v>
      </c>
      <c r="AI563" s="34"/>
      <c r="AU563" s="36"/>
      <c r="AV563" s="36"/>
    </row>
    <row r="564" spans="17:48" x14ac:dyDescent="0.2">
      <c r="Q564" s="8" t="s">
        <v>5303</v>
      </c>
      <c r="R564" s="8" t="s">
        <v>5060</v>
      </c>
      <c r="S564" s="35">
        <v>0.75424486148299996</v>
      </c>
      <c r="T564" s="35">
        <v>0.78449774070199996</v>
      </c>
      <c r="U564" s="35">
        <v>0.71515613099800002</v>
      </c>
      <c r="V564" s="35">
        <v>0.64506307090000004</v>
      </c>
      <c r="W564" s="35">
        <v>0.35279503105600002</v>
      </c>
      <c r="X564" s="35">
        <v>0.26471544715400003</v>
      </c>
      <c r="Y564" s="35">
        <v>0.78890775325399998</v>
      </c>
      <c r="Z564" s="35">
        <v>0.89361702127700005</v>
      </c>
      <c r="AA564" s="35">
        <v>0.92788276128000002</v>
      </c>
      <c r="AB564" s="35">
        <v>0.76513493800099996</v>
      </c>
      <c r="AC564" s="35">
        <v>0.60622761091199995</v>
      </c>
      <c r="AD564" s="35">
        <v>0.64774807762700004</v>
      </c>
      <c r="AE564" s="35">
        <v>0.69881154499200004</v>
      </c>
      <c r="AF564" s="35">
        <v>0.80301685891700003</v>
      </c>
      <c r="AI564" s="34"/>
      <c r="AU564" s="36"/>
      <c r="AV564" s="36"/>
    </row>
    <row r="565" spans="17:48" x14ac:dyDescent="0.2">
      <c r="Q565" s="8" t="s">
        <v>5303</v>
      </c>
      <c r="R565" s="8" t="s">
        <v>4973</v>
      </c>
      <c r="S565" s="35">
        <v>0</v>
      </c>
      <c r="T565" s="35">
        <v>0</v>
      </c>
      <c r="U565" s="35">
        <v>0</v>
      </c>
      <c r="V565" s="35">
        <v>0</v>
      </c>
      <c r="W565" s="35">
        <v>0</v>
      </c>
      <c r="X565" s="35">
        <v>0</v>
      </c>
      <c r="Y565" s="35">
        <v>0</v>
      </c>
      <c r="Z565" s="35">
        <v>0</v>
      </c>
      <c r="AA565" s="35">
        <v>0</v>
      </c>
      <c r="AB565" s="35">
        <v>0</v>
      </c>
      <c r="AC565" s="35">
        <v>0</v>
      </c>
      <c r="AD565" s="35">
        <v>0</v>
      </c>
      <c r="AE565" s="35">
        <v>0</v>
      </c>
      <c r="AF565" s="35">
        <v>0</v>
      </c>
      <c r="AI565" s="34"/>
      <c r="AU565" s="36"/>
      <c r="AV565" s="36"/>
    </row>
    <row r="566" spans="17:48" ht="15.75" thickBot="1" x14ac:dyDescent="0.25">
      <c r="Q566" s="40" t="s">
        <v>5303</v>
      </c>
      <c r="R566" s="40" t="s">
        <v>52</v>
      </c>
      <c r="S566" s="41">
        <v>0</v>
      </c>
      <c r="T566" s="41">
        <v>0</v>
      </c>
      <c r="U566" s="41">
        <v>0</v>
      </c>
      <c r="V566" s="41">
        <v>0</v>
      </c>
      <c r="W566" s="41">
        <v>0</v>
      </c>
      <c r="X566" s="41">
        <v>0</v>
      </c>
      <c r="Y566" s="41">
        <v>0</v>
      </c>
      <c r="Z566" s="41">
        <v>0</v>
      </c>
      <c r="AA566" s="41">
        <v>0</v>
      </c>
      <c r="AB566" s="41">
        <v>0</v>
      </c>
      <c r="AC566" s="41">
        <v>0</v>
      </c>
      <c r="AD566" s="41">
        <v>0</v>
      </c>
      <c r="AE566" s="41">
        <v>0</v>
      </c>
      <c r="AF566" s="41">
        <v>0</v>
      </c>
      <c r="AI566" s="34"/>
      <c r="AU566" s="36"/>
      <c r="AV566" s="36"/>
    </row>
    <row r="567" spans="17:48" x14ac:dyDescent="0.2">
      <c r="Q567" s="8" t="s">
        <v>5304</v>
      </c>
      <c r="R567" s="8" t="s">
        <v>5054</v>
      </c>
      <c r="S567" s="35">
        <v>0.21301093839999999</v>
      </c>
      <c r="T567" s="35">
        <v>0.126766595289</v>
      </c>
      <c r="U567" s="35">
        <v>0.26875934230199999</v>
      </c>
      <c r="V567" s="35">
        <v>0.41754617414200002</v>
      </c>
      <c r="W567" s="35">
        <v>0.71951219512200004</v>
      </c>
      <c r="X567" s="35">
        <v>0.76895306859199997</v>
      </c>
      <c r="Y567" s="35">
        <v>0.217200674536</v>
      </c>
      <c r="Z567" s="35">
        <v>5.8895705521500002E-2</v>
      </c>
      <c r="AA567" s="35">
        <v>0.29330024813900002</v>
      </c>
      <c r="AB567" s="35">
        <v>0.177521008403</v>
      </c>
      <c r="AC567" s="35">
        <v>0.43934885349199998</v>
      </c>
      <c r="AD567" s="35">
        <v>0.41634114583300003</v>
      </c>
      <c r="AE567" s="35">
        <v>0.51066322943499998</v>
      </c>
      <c r="AF567" s="35">
        <v>0.36385762093099999</v>
      </c>
      <c r="AI567" s="34"/>
      <c r="AU567" s="36"/>
      <c r="AV567" s="36"/>
    </row>
    <row r="568" spans="17:48" x14ac:dyDescent="0.2">
      <c r="Q568" s="8" t="s">
        <v>5304</v>
      </c>
      <c r="R568" s="8" t="s">
        <v>5056</v>
      </c>
      <c r="S568" s="35">
        <v>0</v>
      </c>
      <c r="T568" s="35">
        <v>0</v>
      </c>
      <c r="U568" s="35">
        <v>2.9895366218200001E-4</v>
      </c>
      <c r="V568" s="35">
        <v>0</v>
      </c>
      <c r="W568" s="35">
        <v>0</v>
      </c>
      <c r="X568" s="35">
        <v>4.01123144805E-4</v>
      </c>
      <c r="Y568" s="35">
        <v>0</v>
      </c>
      <c r="Z568" s="35">
        <v>0</v>
      </c>
      <c r="AA568" s="35">
        <v>0</v>
      </c>
      <c r="AB568" s="35">
        <v>0</v>
      </c>
      <c r="AC568" s="35">
        <v>0</v>
      </c>
      <c r="AD568" s="35">
        <v>3.2552083333299998E-4</v>
      </c>
      <c r="AE568" s="35">
        <v>0</v>
      </c>
      <c r="AF568" s="35">
        <v>0</v>
      </c>
      <c r="AI568" s="34"/>
      <c r="AU568" s="36"/>
      <c r="AV568" s="36"/>
    </row>
    <row r="569" spans="17:48" x14ac:dyDescent="0.2">
      <c r="Q569" s="8" t="s">
        <v>5304</v>
      </c>
      <c r="R569" s="8" t="s">
        <v>5058</v>
      </c>
      <c r="S569" s="35">
        <v>0</v>
      </c>
      <c r="T569" s="35">
        <v>0</v>
      </c>
      <c r="U569" s="35">
        <v>2.9895366218200001E-4</v>
      </c>
      <c r="V569" s="35">
        <v>0</v>
      </c>
      <c r="W569" s="35">
        <v>0</v>
      </c>
      <c r="X569" s="35">
        <v>0</v>
      </c>
      <c r="Y569" s="35">
        <v>0</v>
      </c>
      <c r="Z569" s="35">
        <v>4.0899795500999998E-4</v>
      </c>
      <c r="AA569" s="35">
        <v>0</v>
      </c>
      <c r="AB569" s="35">
        <v>0</v>
      </c>
      <c r="AC569" s="35">
        <v>0</v>
      </c>
      <c r="AD569" s="35">
        <v>0</v>
      </c>
      <c r="AE569" s="35">
        <v>2.3435669088400001E-4</v>
      </c>
      <c r="AF569" s="35">
        <v>3.04228780043E-4</v>
      </c>
      <c r="AI569" s="34"/>
      <c r="AU569" s="36"/>
      <c r="AV569" s="36"/>
    </row>
    <row r="570" spans="17:48" x14ac:dyDescent="0.2">
      <c r="Q570" s="8" t="s">
        <v>5304</v>
      </c>
      <c r="R570" s="8" t="s">
        <v>5060</v>
      </c>
      <c r="S570" s="35">
        <v>0.78698906160000004</v>
      </c>
      <c r="T570" s="35">
        <v>0.87323340471099997</v>
      </c>
      <c r="U570" s="35">
        <v>0.73064275037399995</v>
      </c>
      <c r="V570" s="35">
        <v>0.58245382585799998</v>
      </c>
      <c r="W570" s="35">
        <v>0.28048780487800001</v>
      </c>
      <c r="X570" s="35">
        <v>0.23064580826299999</v>
      </c>
      <c r="Y570" s="35">
        <v>0.782799325464</v>
      </c>
      <c r="Z570" s="35">
        <v>0.94069529652399997</v>
      </c>
      <c r="AA570" s="35">
        <v>0.70669975186099998</v>
      </c>
      <c r="AB570" s="35">
        <v>0.822478991597</v>
      </c>
      <c r="AC570" s="35">
        <v>0.56065114650799996</v>
      </c>
      <c r="AD570" s="35">
        <v>0.58333333333299997</v>
      </c>
      <c r="AE570" s="35">
        <v>0.489102413874</v>
      </c>
      <c r="AF570" s="35">
        <v>0.63583815028900004</v>
      </c>
      <c r="AI570" s="34"/>
      <c r="AU570" s="36"/>
      <c r="AV570" s="36"/>
    </row>
    <row r="571" spans="17:48" x14ac:dyDescent="0.2">
      <c r="Q571" s="8" t="s">
        <v>5304</v>
      </c>
      <c r="R571" s="8" t="s">
        <v>4973</v>
      </c>
      <c r="S571" s="35">
        <v>0</v>
      </c>
      <c r="T571" s="35">
        <v>0</v>
      </c>
      <c r="U571" s="35">
        <v>0</v>
      </c>
      <c r="V571" s="35">
        <v>0</v>
      </c>
      <c r="W571" s="35">
        <v>0</v>
      </c>
      <c r="X571" s="35">
        <v>0</v>
      </c>
      <c r="Y571" s="35">
        <v>0</v>
      </c>
      <c r="Z571" s="35">
        <v>0</v>
      </c>
      <c r="AA571" s="35">
        <v>0</v>
      </c>
      <c r="AB571" s="35">
        <v>0</v>
      </c>
      <c r="AC571" s="35">
        <v>0</v>
      </c>
      <c r="AD571" s="35">
        <v>0</v>
      </c>
      <c r="AE571" s="35">
        <v>0</v>
      </c>
      <c r="AF571" s="35">
        <v>0</v>
      </c>
      <c r="AI571" s="34"/>
      <c r="AU571" s="36"/>
      <c r="AV571" s="36"/>
    </row>
    <row r="572" spans="17:48" ht="15.75" thickBot="1" x14ac:dyDescent="0.25">
      <c r="Q572" s="40" t="s">
        <v>5304</v>
      </c>
      <c r="R572" s="40" t="s">
        <v>52</v>
      </c>
      <c r="S572" s="41">
        <v>0</v>
      </c>
      <c r="T572" s="41">
        <v>0</v>
      </c>
      <c r="U572" s="41">
        <v>0</v>
      </c>
      <c r="V572" s="41">
        <v>0</v>
      </c>
      <c r="W572" s="41">
        <v>0</v>
      </c>
      <c r="X572" s="41">
        <v>0</v>
      </c>
      <c r="Y572" s="41">
        <v>0</v>
      </c>
      <c r="Z572" s="41">
        <v>0</v>
      </c>
      <c r="AA572" s="41">
        <v>0</v>
      </c>
      <c r="AB572" s="41">
        <v>0</v>
      </c>
      <c r="AC572" s="41">
        <v>0</v>
      </c>
      <c r="AD572" s="41">
        <v>0</v>
      </c>
      <c r="AE572" s="41">
        <v>0</v>
      </c>
      <c r="AF572" s="41">
        <v>0</v>
      </c>
      <c r="AI572" s="34"/>
      <c r="AU572" s="36"/>
      <c r="AV572" s="36"/>
    </row>
    <row r="573" spans="17:48" x14ac:dyDescent="0.2">
      <c r="Q573" s="8" t="s">
        <v>5305</v>
      </c>
      <c r="R573" s="8" t="s">
        <v>5054</v>
      </c>
      <c r="S573" s="35">
        <v>0.22661870503600001</v>
      </c>
      <c r="T573" s="35">
        <v>0.289804469274</v>
      </c>
      <c r="U573" s="35">
        <v>0.20399999999999999</v>
      </c>
      <c r="V573" s="35">
        <v>0.27719033232599999</v>
      </c>
      <c r="W573" s="35">
        <v>0.42904564315400001</v>
      </c>
      <c r="X573" s="35">
        <v>0.545632973503</v>
      </c>
      <c r="Y573" s="35">
        <v>0.22466107165900001</v>
      </c>
      <c r="Z573" s="35">
        <v>0.101379310345</v>
      </c>
      <c r="AA573" s="35">
        <v>9.7892590074800001E-2</v>
      </c>
      <c r="AB573" s="35">
        <v>0.32100840336100001</v>
      </c>
      <c r="AC573" s="35">
        <v>0.51220657277000003</v>
      </c>
      <c r="AD573" s="35">
        <v>0.30331023864500001</v>
      </c>
      <c r="AE573" s="35">
        <v>0.20850040096200001</v>
      </c>
      <c r="AF573" s="35">
        <v>0.175832687839</v>
      </c>
      <c r="AI573" s="34"/>
      <c r="AU573" s="36"/>
      <c r="AV573" s="36"/>
    </row>
    <row r="574" spans="17:48" x14ac:dyDescent="0.2">
      <c r="Q574" s="8" t="s">
        <v>5305</v>
      </c>
      <c r="R574" s="8" t="s">
        <v>5056</v>
      </c>
      <c r="S574" s="35">
        <v>0</v>
      </c>
      <c r="T574" s="35">
        <v>0</v>
      </c>
      <c r="U574" s="35">
        <v>0</v>
      </c>
      <c r="V574" s="35">
        <v>0</v>
      </c>
      <c r="W574" s="35">
        <v>0</v>
      </c>
      <c r="X574" s="35">
        <v>0</v>
      </c>
      <c r="Y574" s="35">
        <v>0</v>
      </c>
      <c r="Z574" s="35">
        <v>0</v>
      </c>
      <c r="AA574" s="35">
        <v>0</v>
      </c>
      <c r="AB574" s="35">
        <v>8.4033613445400003E-4</v>
      </c>
      <c r="AC574" s="35">
        <v>0</v>
      </c>
      <c r="AD574" s="35">
        <v>7.6982294072399998E-4</v>
      </c>
      <c r="AE574" s="35">
        <v>0</v>
      </c>
      <c r="AF574" s="35">
        <v>0</v>
      </c>
      <c r="AI574" s="34"/>
      <c r="AU574" s="36"/>
      <c r="AV574" s="36"/>
    </row>
    <row r="575" spans="17:48" x14ac:dyDescent="0.2">
      <c r="Q575" s="8" t="s">
        <v>5305</v>
      </c>
      <c r="R575" s="8" t="s">
        <v>5058</v>
      </c>
      <c r="S575" s="35">
        <v>0</v>
      </c>
      <c r="T575" s="35">
        <v>0</v>
      </c>
      <c r="U575" s="35">
        <v>0</v>
      </c>
      <c r="V575" s="35">
        <v>0</v>
      </c>
      <c r="W575" s="35">
        <v>0</v>
      </c>
      <c r="X575" s="35">
        <v>0</v>
      </c>
      <c r="Y575" s="35">
        <v>0</v>
      </c>
      <c r="Z575" s="35">
        <v>0</v>
      </c>
      <c r="AA575" s="35">
        <v>6.7980965329700002E-4</v>
      </c>
      <c r="AB575" s="35">
        <v>0</v>
      </c>
      <c r="AC575" s="35">
        <v>4.6948356807499999E-4</v>
      </c>
      <c r="AD575" s="35">
        <v>0</v>
      </c>
      <c r="AE575" s="35">
        <v>0</v>
      </c>
      <c r="AF575" s="35">
        <v>0</v>
      </c>
      <c r="AI575" s="34"/>
      <c r="AU575" s="36"/>
      <c r="AV575" s="36"/>
    </row>
    <row r="576" spans="17:48" x14ac:dyDescent="0.2">
      <c r="Q576" s="8" t="s">
        <v>5305</v>
      </c>
      <c r="R576" s="8" t="s">
        <v>5060</v>
      </c>
      <c r="S576" s="35">
        <v>0.77338129496399999</v>
      </c>
      <c r="T576" s="35">
        <v>0.71019553072599995</v>
      </c>
      <c r="U576" s="35">
        <v>0.79600000000000004</v>
      </c>
      <c r="V576" s="35">
        <v>0.72280966767400001</v>
      </c>
      <c r="W576" s="35">
        <v>0.57095435684600004</v>
      </c>
      <c r="X576" s="35">
        <v>0.454367026497</v>
      </c>
      <c r="Y576" s="35">
        <v>0.77533892834100004</v>
      </c>
      <c r="Z576" s="35">
        <v>0.89862068965499997</v>
      </c>
      <c r="AA576" s="35">
        <v>0.90142760027199997</v>
      </c>
      <c r="AB576" s="35">
        <v>0.67815126050399999</v>
      </c>
      <c r="AC576" s="35">
        <v>0.48732394366199999</v>
      </c>
      <c r="AD576" s="35">
        <v>0.69591993841400002</v>
      </c>
      <c r="AE576" s="35">
        <v>0.79149959903800005</v>
      </c>
      <c r="AF576" s="35">
        <v>0.82416731216100003</v>
      </c>
      <c r="AI576" s="34"/>
      <c r="AU576" s="36"/>
      <c r="AV576" s="36"/>
    </row>
    <row r="577" spans="17:48" x14ac:dyDescent="0.2">
      <c r="Q577" s="8" t="s">
        <v>5305</v>
      </c>
      <c r="R577" s="8" t="s">
        <v>4973</v>
      </c>
      <c r="S577" s="35">
        <v>0</v>
      </c>
      <c r="T577" s="35">
        <v>0</v>
      </c>
      <c r="U577" s="35">
        <v>0</v>
      </c>
      <c r="V577" s="35">
        <v>0</v>
      </c>
      <c r="W577" s="35">
        <v>0</v>
      </c>
      <c r="X577" s="35">
        <v>0</v>
      </c>
      <c r="Y577" s="35">
        <v>0</v>
      </c>
      <c r="Z577" s="35">
        <v>0</v>
      </c>
      <c r="AA577" s="35">
        <v>0</v>
      </c>
      <c r="AB577" s="35">
        <v>0</v>
      </c>
      <c r="AC577" s="35">
        <v>0</v>
      </c>
      <c r="AD577" s="35">
        <v>0</v>
      </c>
      <c r="AE577" s="35">
        <v>0</v>
      </c>
      <c r="AF577" s="35">
        <v>0</v>
      </c>
      <c r="AI577" s="34"/>
      <c r="AU577" s="36"/>
      <c r="AV577" s="36"/>
    </row>
    <row r="578" spans="17:48" ht="15.75" thickBot="1" x14ac:dyDescent="0.25">
      <c r="Q578" s="40" t="s">
        <v>5305</v>
      </c>
      <c r="R578" s="40" t="s">
        <v>52</v>
      </c>
      <c r="S578" s="41">
        <v>0</v>
      </c>
      <c r="T578" s="41">
        <v>0</v>
      </c>
      <c r="U578" s="41">
        <v>0</v>
      </c>
      <c r="V578" s="41">
        <v>0</v>
      </c>
      <c r="W578" s="41">
        <v>0</v>
      </c>
      <c r="X578" s="41">
        <v>0</v>
      </c>
      <c r="Y578" s="41">
        <v>0</v>
      </c>
      <c r="Z578" s="41">
        <v>0</v>
      </c>
      <c r="AA578" s="41">
        <v>0</v>
      </c>
      <c r="AB578" s="41">
        <v>0</v>
      </c>
      <c r="AC578" s="41">
        <v>0</v>
      </c>
      <c r="AD578" s="41">
        <v>0</v>
      </c>
      <c r="AE578" s="41">
        <v>0</v>
      </c>
      <c r="AF578" s="41">
        <v>0</v>
      </c>
      <c r="AI578" s="34"/>
      <c r="AU578" s="36"/>
      <c r="AV578" s="36"/>
    </row>
    <row r="579" spans="17:48" x14ac:dyDescent="0.2">
      <c r="Q579" s="8" t="s">
        <v>5306</v>
      </c>
      <c r="R579" s="8" t="s">
        <v>5054</v>
      </c>
      <c r="S579" s="35">
        <v>0.17293906810000001</v>
      </c>
      <c r="T579" s="35">
        <v>0.19198940748099999</v>
      </c>
      <c r="U579" s="35">
        <v>0.211710221634</v>
      </c>
      <c r="V579" s="35">
        <v>0.27387996618799998</v>
      </c>
      <c r="W579" s="35">
        <v>0.72801764891300003</v>
      </c>
      <c r="X579" s="35">
        <v>0.83615819208999997</v>
      </c>
      <c r="Y579" s="35">
        <v>0.143904906424</v>
      </c>
      <c r="Z579" s="35">
        <v>7.9348931841299999E-2</v>
      </c>
      <c r="AA579" s="35">
        <v>6.2304075235100002E-2</v>
      </c>
      <c r="AB579" s="35">
        <v>0.21601016518400001</v>
      </c>
      <c r="AC579" s="35">
        <v>0.36928188091000003</v>
      </c>
      <c r="AD579" s="35">
        <v>0.28953945019600003</v>
      </c>
      <c r="AE579" s="35">
        <v>0.23642172523999999</v>
      </c>
      <c r="AF579" s="35">
        <v>0.20068879148400001</v>
      </c>
      <c r="AI579" s="34"/>
      <c r="AU579" s="36"/>
      <c r="AV579" s="36"/>
    </row>
    <row r="580" spans="17:48" x14ac:dyDescent="0.2">
      <c r="Q580" s="8" t="s">
        <v>5306</v>
      </c>
      <c r="R580" s="8" t="s">
        <v>5056</v>
      </c>
      <c r="S580" s="35">
        <v>0</v>
      </c>
      <c r="T580" s="35">
        <v>0</v>
      </c>
      <c r="U580" s="35">
        <v>0</v>
      </c>
      <c r="V580" s="35">
        <v>0</v>
      </c>
      <c r="W580" s="35">
        <v>0</v>
      </c>
      <c r="X580" s="35">
        <v>0</v>
      </c>
      <c r="Y580" s="35">
        <v>0</v>
      </c>
      <c r="Z580" s="35">
        <v>0</v>
      </c>
      <c r="AA580" s="35">
        <v>0</v>
      </c>
      <c r="AB580" s="35">
        <v>0</v>
      </c>
      <c r="AC580" s="35">
        <v>0</v>
      </c>
      <c r="AD580" s="35">
        <v>7.1403070332000005E-4</v>
      </c>
      <c r="AE580" s="35">
        <v>3.5498757543500002E-4</v>
      </c>
      <c r="AF580" s="35">
        <v>3.1308703819700001E-4</v>
      </c>
      <c r="AI580" s="34"/>
      <c r="AU580" s="36"/>
      <c r="AV580" s="36"/>
    </row>
    <row r="581" spans="17:48" x14ac:dyDescent="0.2">
      <c r="Q581" s="8" t="s">
        <v>5306</v>
      </c>
      <c r="R581" s="8" t="s">
        <v>5058</v>
      </c>
      <c r="S581" s="35">
        <v>4.4802867383500001E-4</v>
      </c>
      <c r="T581" s="35">
        <v>0</v>
      </c>
      <c r="U581" s="35">
        <v>0</v>
      </c>
      <c r="V581" s="35">
        <v>4.2265426880800001E-4</v>
      </c>
      <c r="W581" s="35">
        <v>6.3031831074700001E-4</v>
      </c>
      <c r="X581" s="35">
        <v>0</v>
      </c>
      <c r="Y581" s="35">
        <v>0</v>
      </c>
      <c r="Z581" s="35">
        <v>0</v>
      </c>
      <c r="AA581" s="35">
        <v>0</v>
      </c>
      <c r="AB581" s="35">
        <v>0</v>
      </c>
      <c r="AC581" s="35">
        <v>0</v>
      </c>
      <c r="AD581" s="35">
        <v>0</v>
      </c>
      <c r="AE581" s="35">
        <v>0</v>
      </c>
      <c r="AF581" s="35">
        <v>0</v>
      </c>
      <c r="AI581" s="34"/>
      <c r="AU581" s="36"/>
      <c r="AV581" s="36"/>
    </row>
    <row r="582" spans="17:48" x14ac:dyDescent="0.2">
      <c r="Q582" s="8" t="s">
        <v>5306</v>
      </c>
      <c r="R582" s="8" t="s">
        <v>5060</v>
      </c>
      <c r="S582" s="35">
        <v>0.82661290322600001</v>
      </c>
      <c r="T582" s="35">
        <v>0.80801059251899998</v>
      </c>
      <c r="U582" s="35">
        <v>0.788289778366</v>
      </c>
      <c r="V582" s="35">
        <v>0.72569737954400004</v>
      </c>
      <c r="W582" s="35">
        <v>0.27135203277699999</v>
      </c>
      <c r="X582" s="35">
        <v>0.16384180791</v>
      </c>
      <c r="Y582" s="35">
        <v>0.856095093576</v>
      </c>
      <c r="Z582" s="35">
        <v>0.920651068159</v>
      </c>
      <c r="AA582" s="35">
        <v>0.93769592476499997</v>
      </c>
      <c r="AB582" s="35">
        <v>0.78398983481600004</v>
      </c>
      <c r="AC582" s="35">
        <v>0.63071811908999997</v>
      </c>
      <c r="AD582" s="35">
        <v>0.70974651909999997</v>
      </c>
      <c r="AE582" s="35">
        <v>0.76322328718499999</v>
      </c>
      <c r="AF582" s="35">
        <v>0.79899812147799998</v>
      </c>
      <c r="AI582" s="34"/>
      <c r="AU582" s="36"/>
      <c r="AV582" s="36"/>
    </row>
    <row r="583" spans="17:48" x14ac:dyDescent="0.2">
      <c r="Q583" s="8" t="s">
        <v>5306</v>
      </c>
      <c r="R583" s="8" t="s">
        <v>4973</v>
      </c>
      <c r="S583" s="35">
        <v>0</v>
      </c>
      <c r="T583" s="35">
        <v>0</v>
      </c>
      <c r="U583" s="35">
        <v>0</v>
      </c>
      <c r="V583" s="35">
        <v>0</v>
      </c>
      <c r="W583" s="35">
        <v>0</v>
      </c>
      <c r="X583" s="35">
        <v>0</v>
      </c>
      <c r="Y583" s="35">
        <v>0</v>
      </c>
      <c r="Z583" s="35">
        <v>0</v>
      </c>
      <c r="AA583" s="35">
        <v>0</v>
      </c>
      <c r="AB583" s="35">
        <v>0</v>
      </c>
      <c r="AC583" s="35">
        <v>0</v>
      </c>
      <c r="AD583" s="35">
        <v>0</v>
      </c>
      <c r="AE583" s="35">
        <v>0</v>
      </c>
      <c r="AF583" s="35">
        <v>0</v>
      </c>
      <c r="AI583" s="34"/>
      <c r="AU583" s="36"/>
      <c r="AV583" s="36"/>
    </row>
    <row r="584" spans="17:48" ht="15.75" thickBot="1" x14ac:dyDescent="0.25">
      <c r="Q584" s="40" t="s">
        <v>5306</v>
      </c>
      <c r="R584" s="40" t="s">
        <v>52</v>
      </c>
      <c r="S584" s="41">
        <v>0</v>
      </c>
      <c r="T584" s="41">
        <v>0</v>
      </c>
      <c r="U584" s="41">
        <v>0</v>
      </c>
      <c r="V584" s="41">
        <v>0</v>
      </c>
      <c r="W584" s="41">
        <v>0</v>
      </c>
      <c r="X584" s="41">
        <v>0</v>
      </c>
      <c r="Y584" s="41">
        <v>0</v>
      </c>
      <c r="Z584" s="41">
        <v>0</v>
      </c>
      <c r="AA584" s="41">
        <v>0</v>
      </c>
      <c r="AB584" s="41">
        <v>0</v>
      </c>
      <c r="AC584" s="41">
        <v>0</v>
      </c>
      <c r="AD584" s="41">
        <v>0</v>
      </c>
      <c r="AE584" s="41">
        <v>0</v>
      </c>
      <c r="AF584" s="41">
        <v>0</v>
      </c>
      <c r="AI584" s="34"/>
      <c r="AU584" s="36"/>
      <c r="AV584" s="36"/>
    </row>
    <row r="585" spans="17:48" x14ac:dyDescent="0.2">
      <c r="Q585" s="8" t="s">
        <v>5307</v>
      </c>
      <c r="R585" s="8" t="s">
        <v>5054</v>
      </c>
      <c r="S585" s="35">
        <v>0.392138939671</v>
      </c>
      <c r="T585" s="35">
        <v>0.48623853211000001</v>
      </c>
      <c r="U585" s="35">
        <v>0.46214896214899998</v>
      </c>
      <c r="V585" s="35">
        <v>0.497391304348</v>
      </c>
      <c r="W585" s="35">
        <v>0.66864686468599999</v>
      </c>
      <c r="X585" s="35">
        <v>0.73833485818800004</v>
      </c>
      <c r="Y585" s="35">
        <v>0.44126597687199998</v>
      </c>
      <c r="Z585" s="35">
        <v>0.33907056798599999</v>
      </c>
      <c r="AA585" s="35">
        <v>0.25709112854600003</v>
      </c>
      <c r="AB585" s="35">
        <v>0.47276264591400002</v>
      </c>
      <c r="AC585" s="35">
        <v>0.64084255622999997</v>
      </c>
      <c r="AD585" s="35">
        <v>0.51575931232100003</v>
      </c>
      <c r="AE585" s="35">
        <v>0.41428571428599997</v>
      </c>
      <c r="AF585" s="35">
        <v>0.28123184195200002</v>
      </c>
      <c r="AI585" s="34"/>
      <c r="AU585" s="36"/>
      <c r="AV585" s="36"/>
    </row>
    <row r="586" spans="17:48" x14ac:dyDescent="0.2">
      <c r="Q586" s="8" t="s">
        <v>5307</v>
      </c>
      <c r="R586" s="8" t="s">
        <v>5056</v>
      </c>
      <c r="S586" s="35">
        <v>0</v>
      </c>
      <c r="T586" s="35">
        <v>0</v>
      </c>
      <c r="U586" s="35">
        <v>0</v>
      </c>
      <c r="V586" s="35">
        <v>8.6956521739100004E-4</v>
      </c>
      <c r="W586" s="35">
        <v>0</v>
      </c>
      <c r="X586" s="35">
        <v>0</v>
      </c>
      <c r="Y586" s="35">
        <v>6.0864272671900003E-4</v>
      </c>
      <c r="Z586" s="35">
        <v>0</v>
      </c>
      <c r="AA586" s="35">
        <v>0</v>
      </c>
      <c r="AB586" s="35">
        <v>0</v>
      </c>
      <c r="AC586" s="35">
        <v>3.5701535166000003E-4</v>
      </c>
      <c r="AD586" s="35">
        <v>0</v>
      </c>
      <c r="AE586" s="35">
        <v>6.80272108844E-4</v>
      </c>
      <c r="AF586" s="35">
        <v>0</v>
      </c>
      <c r="AI586" s="34"/>
      <c r="AU586" s="36"/>
      <c r="AV586" s="36"/>
    </row>
    <row r="587" spans="17:48" x14ac:dyDescent="0.2">
      <c r="Q587" s="8" t="s">
        <v>5307</v>
      </c>
      <c r="R587" s="8" t="s">
        <v>5058</v>
      </c>
      <c r="S587" s="35">
        <v>0</v>
      </c>
      <c r="T587" s="35">
        <v>5.0968399592300003E-4</v>
      </c>
      <c r="U587" s="35">
        <v>0</v>
      </c>
      <c r="V587" s="35">
        <v>0</v>
      </c>
      <c r="W587" s="35">
        <v>1.3201320132E-3</v>
      </c>
      <c r="X587" s="35">
        <v>1.8298261665099999E-3</v>
      </c>
      <c r="Y587" s="35">
        <v>0</v>
      </c>
      <c r="Z587" s="35">
        <v>0</v>
      </c>
      <c r="AA587" s="35">
        <v>0</v>
      </c>
      <c r="AB587" s="35">
        <v>0</v>
      </c>
      <c r="AC587" s="35">
        <v>0</v>
      </c>
      <c r="AD587" s="35">
        <v>0</v>
      </c>
      <c r="AE587" s="35">
        <v>0</v>
      </c>
      <c r="AF587" s="35">
        <v>0</v>
      </c>
      <c r="AI587" s="34"/>
      <c r="AU587" s="36"/>
      <c r="AV587" s="36"/>
    </row>
    <row r="588" spans="17:48" x14ac:dyDescent="0.2">
      <c r="Q588" s="8" t="s">
        <v>5307</v>
      </c>
      <c r="R588" s="8" t="s">
        <v>5060</v>
      </c>
      <c r="S588" s="35">
        <v>0.607861060329</v>
      </c>
      <c r="T588" s="35">
        <v>0.51325178389399995</v>
      </c>
      <c r="U588" s="35">
        <v>0.53785103785099997</v>
      </c>
      <c r="V588" s="35">
        <v>0.50173913043499996</v>
      </c>
      <c r="W588" s="35">
        <v>0.33003300330000002</v>
      </c>
      <c r="X588" s="35">
        <v>0.25983531564500001</v>
      </c>
      <c r="Y588" s="35">
        <v>0.55812538040199999</v>
      </c>
      <c r="Z588" s="35">
        <v>0.66092943201400001</v>
      </c>
      <c r="AA588" s="35">
        <v>0.74290887145399997</v>
      </c>
      <c r="AB588" s="35">
        <v>0.52723735408600003</v>
      </c>
      <c r="AC588" s="35">
        <v>0.35880042841799997</v>
      </c>
      <c r="AD588" s="35">
        <v>0.48424068767900003</v>
      </c>
      <c r="AE588" s="35">
        <v>0.58503401360499996</v>
      </c>
      <c r="AF588" s="35">
        <v>0.71876815804799998</v>
      </c>
      <c r="AI588" s="34"/>
      <c r="AU588" s="36"/>
      <c r="AV588" s="36"/>
    </row>
    <row r="589" spans="17:48" x14ac:dyDescent="0.2">
      <c r="Q589" s="8" t="s">
        <v>5307</v>
      </c>
      <c r="R589" s="8" t="s">
        <v>4973</v>
      </c>
      <c r="S589" s="35">
        <v>0</v>
      </c>
      <c r="T589" s="35">
        <v>0</v>
      </c>
      <c r="U589" s="35">
        <v>0</v>
      </c>
      <c r="V589" s="35">
        <v>0</v>
      </c>
      <c r="W589" s="35">
        <v>0</v>
      </c>
      <c r="X589" s="35">
        <v>0</v>
      </c>
      <c r="Y589" s="35">
        <v>0</v>
      </c>
      <c r="Z589" s="35">
        <v>0</v>
      </c>
      <c r="AA589" s="35">
        <v>0</v>
      </c>
      <c r="AB589" s="35">
        <v>0</v>
      </c>
      <c r="AC589" s="35">
        <v>0</v>
      </c>
      <c r="AD589" s="35">
        <v>0</v>
      </c>
      <c r="AE589" s="35">
        <v>0</v>
      </c>
      <c r="AF589" s="35">
        <v>0</v>
      </c>
      <c r="AI589" s="34"/>
      <c r="AU589" s="36"/>
      <c r="AV589" s="36"/>
    </row>
    <row r="590" spans="17:48" ht="15.75" thickBot="1" x14ac:dyDescent="0.25">
      <c r="Q590" s="40" t="s">
        <v>5307</v>
      </c>
      <c r="R590" s="40" t="s">
        <v>52</v>
      </c>
      <c r="S590" s="41">
        <v>0</v>
      </c>
      <c r="T590" s="41">
        <v>0</v>
      </c>
      <c r="U590" s="41">
        <v>0</v>
      </c>
      <c r="V590" s="41">
        <v>0</v>
      </c>
      <c r="W590" s="41">
        <v>0</v>
      </c>
      <c r="X590" s="41">
        <v>0</v>
      </c>
      <c r="Y590" s="41">
        <v>0</v>
      </c>
      <c r="Z590" s="41">
        <v>0</v>
      </c>
      <c r="AA590" s="41">
        <v>0</v>
      </c>
      <c r="AB590" s="41">
        <v>0</v>
      </c>
      <c r="AC590" s="41">
        <v>0</v>
      </c>
      <c r="AD590" s="41">
        <v>0</v>
      </c>
      <c r="AE590" s="41">
        <v>0</v>
      </c>
      <c r="AF590" s="41">
        <v>0</v>
      </c>
      <c r="AI590" s="34"/>
      <c r="AU590" s="36"/>
      <c r="AV590" s="36"/>
    </row>
    <row r="591" spans="17:48" x14ac:dyDescent="0.2">
      <c r="Q591" s="8" t="s">
        <v>5308</v>
      </c>
      <c r="R591" s="8" t="s">
        <v>5054</v>
      </c>
      <c r="S591" s="35">
        <v>0.45235487404199998</v>
      </c>
      <c r="T591" s="35">
        <v>0.29543496985399997</v>
      </c>
      <c r="U591" s="35">
        <v>0.376158122298</v>
      </c>
      <c r="V591" s="35">
        <v>0.34821428571399998</v>
      </c>
      <c r="W591" s="35">
        <v>0.63573407202200005</v>
      </c>
      <c r="X591" s="35">
        <v>0.80018331805700005</v>
      </c>
      <c r="Y591" s="35">
        <v>0.34801444043300001</v>
      </c>
      <c r="Z591" s="35">
        <v>0.214814814815</v>
      </c>
      <c r="AA591" s="35">
        <v>0.173684210526</v>
      </c>
      <c r="AB591" s="35">
        <v>0.25991189427299999</v>
      </c>
      <c r="AC591" s="35">
        <v>0.45280690931500001</v>
      </c>
      <c r="AD591" s="35">
        <v>0.59030100334400004</v>
      </c>
      <c r="AE591" s="35">
        <v>0.51155624037000003</v>
      </c>
      <c r="AF591" s="35">
        <v>0.39676113360300003</v>
      </c>
      <c r="AI591" s="34"/>
      <c r="AU591" s="36"/>
      <c r="AV591" s="36"/>
    </row>
    <row r="592" spans="17:48" x14ac:dyDescent="0.2">
      <c r="Q592" s="8" t="s">
        <v>5308</v>
      </c>
      <c r="R592" s="8" t="s">
        <v>5056</v>
      </c>
      <c r="S592" s="35">
        <v>0</v>
      </c>
      <c r="T592" s="35">
        <v>8.6132644272200005E-4</v>
      </c>
      <c r="U592" s="35">
        <v>0</v>
      </c>
      <c r="V592" s="35">
        <v>0</v>
      </c>
      <c r="W592" s="35">
        <v>0</v>
      </c>
      <c r="X592" s="35">
        <v>9.1659028414300004E-4</v>
      </c>
      <c r="Y592" s="35">
        <v>0</v>
      </c>
      <c r="Z592" s="35">
        <v>0</v>
      </c>
      <c r="AA592" s="35">
        <v>0</v>
      </c>
      <c r="AB592" s="35">
        <v>0</v>
      </c>
      <c r="AC592" s="35">
        <v>0</v>
      </c>
      <c r="AD592" s="35">
        <v>0</v>
      </c>
      <c r="AE592" s="35">
        <v>0</v>
      </c>
      <c r="AF592" s="35">
        <v>0</v>
      </c>
      <c r="AI592" s="34"/>
      <c r="AU592" s="36"/>
      <c r="AV592" s="36"/>
    </row>
    <row r="593" spans="17:48" x14ac:dyDescent="0.2">
      <c r="Q593" s="8" t="s">
        <v>5308</v>
      </c>
      <c r="R593" s="8" t="s">
        <v>5058</v>
      </c>
      <c r="S593" s="35">
        <v>0</v>
      </c>
      <c r="T593" s="35">
        <v>0</v>
      </c>
      <c r="U593" s="35">
        <v>0</v>
      </c>
      <c r="V593" s="35">
        <v>0</v>
      </c>
      <c r="W593" s="35">
        <v>6.9252077562300003E-4</v>
      </c>
      <c r="X593" s="35">
        <v>0</v>
      </c>
      <c r="Y593" s="35">
        <v>0</v>
      </c>
      <c r="Z593" s="35">
        <v>0</v>
      </c>
      <c r="AA593" s="35">
        <v>7.51879699248E-4</v>
      </c>
      <c r="AB593" s="35">
        <v>0</v>
      </c>
      <c r="AC593" s="35">
        <v>0</v>
      </c>
      <c r="AD593" s="35">
        <v>8.3612040133800004E-4</v>
      </c>
      <c r="AE593" s="35">
        <v>0</v>
      </c>
      <c r="AF593" s="35">
        <v>0</v>
      </c>
      <c r="AI593" s="34"/>
      <c r="AU593" s="36"/>
      <c r="AV593" s="36"/>
    </row>
    <row r="594" spans="17:48" x14ac:dyDescent="0.2">
      <c r="Q594" s="8" t="s">
        <v>5308</v>
      </c>
      <c r="R594" s="8" t="s">
        <v>5060</v>
      </c>
      <c r="S594" s="35">
        <v>0.54764512595799997</v>
      </c>
      <c r="T594" s="35">
        <v>0.70370370370400004</v>
      </c>
      <c r="U594" s="35">
        <v>0.62384187770199995</v>
      </c>
      <c r="V594" s="35">
        <v>0.65178571428599996</v>
      </c>
      <c r="W594" s="35">
        <v>0.36357340720199999</v>
      </c>
      <c r="X594" s="35">
        <v>0.19890009165899999</v>
      </c>
      <c r="Y594" s="35">
        <v>0.65198555956699999</v>
      </c>
      <c r="Z594" s="35">
        <v>0.78518518518500002</v>
      </c>
      <c r="AA594" s="35">
        <v>0.82556390977399996</v>
      </c>
      <c r="AB594" s="35">
        <v>0.74008810572700001</v>
      </c>
      <c r="AC594" s="35">
        <v>0.54719309068499999</v>
      </c>
      <c r="AD594" s="35">
        <v>0.40886287625399997</v>
      </c>
      <c r="AE594" s="35">
        <v>0.48844375962999997</v>
      </c>
      <c r="AF594" s="35">
        <v>0.60323886639699997</v>
      </c>
      <c r="AI594" s="34"/>
      <c r="AU594" s="36"/>
      <c r="AV594" s="36"/>
    </row>
    <row r="595" spans="17:48" x14ac:dyDescent="0.2">
      <c r="Q595" s="8" t="s">
        <v>5308</v>
      </c>
      <c r="R595" s="8" t="s">
        <v>4973</v>
      </c>
      <c r="S595" s="35">
        <v>0</v>
      </c>
      <c r="T595" s="35">
        <v>0</v>
      </c>
      <c r="U595" s="35">
        <v>0</v>
      </c>
      <c r="V595" s="35">
        <v>0</v>
      </c>
      <c r="W595" s="35">
        <v>0</v>
      </c>
      <c r="X595" s="35">
        <v>0</v>
      </c>
      <c r="Y595" s="35">
        <v>0</v>
      </c>
      <c r="Z595" s="35">
        <v>0</v>
      </c>
      <c r="AA595" s="35">
        <v>0</v>
      </c>
      <c r="AB595" s="35">
        <v>0</v>
      </c>
      <c r="AC595" s="35">
        <v>0</v>
      </c>
      <c r="AD595" s="35">
        <v>0</v>
      </c>
      <c r="AE595" s="35">
        <v>0</v>
      </c>
      <c r="AF595" s="35">
        <v>0</v>
      </c>
      <c r="AI595" s="34"/>
      <c r="AU595" s="36"/>
      <c r="AV595" s="36"/>
    </row>
    <row r="596" spans="17:48" ht="15.75" thickBot="1" x14ac:dyDescent="0.25">
      <c r="Q596" s="40" t="s">
        <v>5308</v>
      </c>
      <c r="R596" s="40" t="s">
        <v>52</v>
      </c>
      <c r="S596" s="41">
        <v>0</v>
      </c>
      <c r="T596" s="41">
        <v>0</v>
      </c>
      <c r="U596" s="41">
        <v>0</v>
      </c>
      <c r="V596" s="41">
        <v>0</v>
      </c>
      <c r="W596" s="41">
        <v>0</v>
      </c>
      <c r="X596" s="41">
        <v>0</v>
      </c>
      <c r="Y596" s="41">
        <v>0</v>
      </c>
      <c r="Z596" s="41">
        <v>0</v>
      </c>
      <c r="AA596" s="41">
        <v>0</v>
      </c>
      <c r="AB596" s="41">
        <v>0</v>
      </c>
      <c r="AC596" s="41">
        <v>0</v>
      </c>
      <c r="AD596" s="41">
        <v>0</v>
      </c>
      <c r="AE596" s="41">
        <v>0</v>
      </c>
      <c r="AF596" s="41">
        <v>0</v>
      </c>
      <c r="AI596" s="34"/>
      <c r="AU596" s="36"/>
      <c r="AV596" s="36"/>
    </row>
    <row r="597" spans="17:48" x14ac:dyDescent="0.2">
      <c r="Q597" s="8" t="s">
        <v>5309</v>
      </c>
      <c r="R597" s="8" t="s">
        <v>5054</v>
      </c>
      <c r="S597" s="35">
        <v>0.35048231511299999</v>
      </c>
      <c r="T597" s="35">
        <v>0.55598086124400004</v>
      </c>
      <c r="U597" s="35">
        <v>0.33246753246799998</v>
      </c>
      <c r="V597" s="35">
        <v>0.41794310722099998</v>
      </c>
      <c r="W597" s="35">
        <v>0.40992448759400002</v>
      </c>
      <c r="X597" s="35">
        <v>0.58980582524299996</v>
      </c>
      <c r="Y597" s="35">
        <v>0.55788590603999999</v>
      </c>
      <c r="Z597" s="35">
        <v>0.49289520426299999</v>
      </c>
      <c r="AA597" s="35">
        <v>0.44417767106799999</v>
      </c>
      <c r="AB597" s="35">
        <v>0.62177650429800002</v>
      </c>
      <c r="AC597" s="35">
        <v>0.711685823755</v>
      </c>
      <c r="AD597" s="35">
        <v>0.53347732181399998</v>
      </c>
      <c r="AE597" s="35">
        <v>0.38954248365999999</v>
      </c>
      <c r="AF597" s="35">
        <v>0.276353276353</v>
      </c>
      <c r="AI597" s="34"/>
      <c r="AU597" s="36"/>
      <c r="AV597" s="36"/>
    </row>
    <row r="598" spans="17:48" x14ac:dyDescent="0.2">
      <c r="Q598" s="8" t="s">
        <v>5309</v>
      </c>
      <c r="R598" s="8" t="s">
        <v>5056</v>
      </c>
      <c r="S598" s="35">
        <v>1.6077170417999999E-3</v>
      </c>
      <c r="T598" s="35">
        <v>0</v>
      </c>
      <c r="U598" s="35">
        <v>0</v>
      </c>
      <c r="V598" s="35">
        <v>2.1881838074400001E-3</v>
      </c>
      <c r="W598" s="35">
        <v>1.07874865156E-3</v>
      </c>
      <c r="X598" s="35">
        <v>0</v>
      </c>
      <c r="Y598" s="35">
        <v>0</v>
      </c>
      <c r="Z598" s="35">
        <v>0</v>
      </c>
      <c r="AA598" s="35">
        <v>0</v>
      </c>
      <c r="AB598" s="35">
        <v>0</v>
      </c>
      <c r="AC598" s="35">
        <v>0</v>
      </c>
      <c r="AD598" s="35">
        <v>0</v>
      </c>
      <c r="AE598" s="35">
        <v>0</v>
      </c>
      <c r="AF598" s="35">
        <v>0</v>
      </c>
      <c r="AI598" s="34"/>
      <c r="AU598" s="36"/>
      <c r="AV598" s="36"/>
    </row>
    <row r="599" spans="17:48" x14ac:dyDescent="0.2">
      <c r="Q599" s="8" t="s">
        <v>5309</v>
      </c>
      <c r="R599" s="8" t="s">
        <v>5058</v>
      </c>
      <c r="S599" s="35">
        <v>0</v>
      </c>
      <c r="T599" s="35">
        <v>0</v>
      </c>
      <c r="U599" s="35">
        <v>0</v>
      </c>
      <c r="V599" s="35">
        <v>0</v>
      </c>
      <c r="W599" s="35">
        <v>0</v>
      </c>
      <c r="X599" s="35">
        <v>0</v>
      </c>
      <c r="Y599" s="35">
        <v>0</v>
      </c>
      <c r="Z599" s="35">
        <v>0</v>
      </c>
      <c r="AA599" s="35">
        <v>0</v>
      </c>
      <c r="AB599" s="35">
        <v>0</v>
      </c>
      <c r="AC599" s="35">
        <v>0</v>
      </c>
      <c r="AD599" s="35">
        <v>0</v>
      </c>
      <c r="AE599" s="35">
        <v>0</v>
      </c>
      <c r="AF599" s="35">
        <v>0</v>
      </c>
      <c r="AI599" s="34"/>
      <c r="AU599" s="36"/>
      <c r="AV599" s="36"/>
    </row>
    <row r="600" spans="17:48" x14ac:dyDescent="0.2">
      <c r="Q600" s="8" t="s">
        <v>5309</v>
      </c>
      <c r="R600" s="8" t="s">
        <v>5060</v>
      </c>
      <c r="S600" s="35">
        <v>0.64790996784599997</v>
      </c>
      <c r="T600" s="35">
        <v>0.44401913875600002</v>
      </c>
      <c r="U600" s="35">
        <v>0.66753246753200002</v>
      </c>
      <c r="V600" s="35">
        <v>0.57986870897200005</v>
      </c>
      <c r="W600" s="35">
        <v>0.58899676375400001</v>
      </c>
      <c r="X600" s="35">
        <v>0.41019417475699999</v>
      </c>
      <c r="Y600" s="35">
        <v>0.44211409396000001</v>
      </c>
      <c r="Z600" s="35">
        <v>0.50710479573699996</v>
      </c>
      <c r="AA600" s="35">
        <v>0.55582232893200001</v>
      </c>
      <c r="AB600" s="35">
        <v>0.37822349570199998</v>
      </c>
      <c r="AC600" s="35">
        <v>0.288314176245</v>
      </c>
      <c r="AD600" s="35">
        <v>0.46652267818600002</v>
      </c>
      <c r="AE600" s="35">
        <v>0.61045751634000001</v>
      </c>
      <c r="AF600" s="35">
        <v>0.723646723647</v>
      </c>
      <c r="AI600" s="34"/>
      <c r="AU600" s="36"/>
      <c r="AV600" s="36"/>
    </row>
    <row r="601" spans="17:48" x14ac:dyDescent="0.2">
      <c r="Q601" s="8" t="s">
        <v>5309</v>
      </c>
      <c r="R601" s="8" t="s">
        <v>4973</v>
      </c>
      <c r="S601" s="35">
        <v>0</v>
      </c>
      <c r="T601" s="35">
        <v>0</v>
      </c>
      <c r="U601" s="35">
        <v>0</v>
      </c>
      <c r="V601" s="35">
        <v>0</v>
      </c>
      <c r="W601" s="35">
        <v>0</v>
      </c>
      <c r="X601" s="35">
        <v>0</v>
      </c>
      <c r="Y601" s="35">
        <v>0</v>
      </c>
      <c r="Z601" s="35">
        <v>0</v>
      </c>
      <c r="AA601" s="35">
        <v>0</v>
      </c>
      <c r="AB601" s="35">
        <v>0</v>
      </c>
      <c r="AC601" s="35">
        <v>0</v>
      </c>
      <c r="AD601" s="35">
        <v>0</v>
      </c>
      <c r="AE601" s="35">
        <v>0</v>
      </c>
      <c r="AF601" s="35">
        <v>0</v>
      </c>
      <c r="AI601" s="34"/>
      <c r="AU601" s="36"/>
      <c r="AV601" s="36"/>
    </row>
    <row r="602" spans="17:48" ht="15.75" thickBot="1" x14ac:dyDescent="0.25">
      <c r="Q602" s="40" t="s">
        <v>5309</v>
      </c>
      <c r="R602" s="40" t="s">
        <v>52</v>
      </c>
      <c r="S602" s="41">
        <v>0</v>
      </c>
      <c r="T602" s="41">
        <v>0</v>
      </c>
      <c r="U602" s="41">
        <v>0</v>
      </c>
      <c r="V602" s="41">
        <v>0</v>
      </c>
      <c r="W602" s="41">
        <v>0</v>
      </c>
      <c r="X602" s="41">
        <v>0</v>
      </c>
      <c r="Y602" s="41">
        <v>0</v>
      </c>
      <c r="Z602" s="41">
        <v>0</v>
      </c>
      <c r="AA602" s="41">
        <v>0</v>
      </c>
      <c r="AB602" s="41">
        <v>0</v>
      </c>
      <c r="AC602" s="41">
        <v>0</v>
      </c>
      <c r="AD602" s="41">
        <v>0</v>
      </c>
      <c r="AE602" s="41">
        <v>0</v>
      </c>
      <c r="AF602" s="41">
        <v>0</v>
      </c>
      <c r="AI602" s="34"/>
      <c r="AU602" s="36"/>
      <c r="AV602" s="36"/>
    </row>
    <row r="603" spans="17:48" x14ac:dyDescent="0.2">
      <c r="Q603" s="8" t="s">
        <v>5310</v>
      </c>
      <c r="R603" s="8" t="s">
        <v>5054</v>
      </c>
      <c r="S603" s="35">
        <v>0.30701754386000002</v>
      </c>
      <c r="T603" s="35">
        <v>0.45686574783099998</v>
      </c>
      <c r="U603" s="35">
        <v>0.54498269896200002</v>
      </c>
      <c r="V603" s="35">
        <v>0.56151419558399995</v>
      </c>
      <c r="W603" s="35">
        <v>0.66142322097399997</v>
      </c>
      <c r="X603" s="35">
        <v>0.83151718357100002</v>
      </c>
      <c r="Y603" s="35">
        <v>0.33045622687999998</v>
      </c>
      <c r="Z603" s="35">
        <v>0.22238372093</v>
      </c>
      <c r="AA603" s="35">
        <v>0.17261373773399999</v>
      </c>
      <c r="AB603" s="35">
        <v>0.37928958458799999</v>
      </c>
      <c r="AC603" s="35">
        <v>0.56104651162800001</v>
      </c>
      <c r="AD603" s="35">
        <v>0.51186744290200004</v>
      </c>
      <c r="AE603" s="35">
        <v>0.40982749607899999</v>
      </c>
      <c r="AF603" s="35">
        <v>0.30993218986799997</v>
      </c>
      <c r="AI603" s="34"/>
      <c r="AU603" s="36"/>
      <c r="AV603" s="36"/>
    </row>
    <row r="604" spans="17:48" x14ac:dyDescent="0.2">
      <c r="Q604" s="8" t="s">
        <v>5310</v>
      </c>
      <c r="R604" s="8" t="s">
        <v>5056</v>
      </c>
      <c r="S604" s="35">
        <v>7.9744816586900004E-4</v>
      </c>
      <c r="T604" s="35">
        <v>0</v>
      </c>
      <c r="U604" s="35">
        <v>0</v>
      </c>
      <c r="V604" s="35">
        <v>0</v>
      </c>
      <c r="W604" s="35">
        <v>0</v>
      </c>
      <c r="X604" s="35">
        <v>0</v>
      </c>
      <c r="Y604" s="35">
        <v>0</v>
      </c>
      <c r="Z604" s="35">
        <v>0</v>
      </c>
      <c r="AA604" s="35">
        <v>0</v>
      </c>
      <c r="AB604" s="35">
        <v>6.0204695966299996E-4</v>
      </c>
      <c r="AC604" s="35">
        <v>0</v>
      </c>
      <c r="AD604" s="35">
        <v>4.4782803403500002E-4</v>
      </c>
      <c r="AE604" s="35">
        <v>0</v>
      </c>
      <c r="AF604" s="35">
        <v>3.98883127244E-4</v>
      </c>
      <c r="AI604" s="34"/>
      <c r="AU604" s="36"/>
      <c r="AV604" s="36"/>
    </row>
    <row r="605" spans="17:48" x14ac:dyDescent="0.2">
      <c r="Q605" s="8" t="s">
        <v>5310</v>
      </c>
      <c r="R605" s="8" t="s">
        <v>5058</v>
      </c>
      <c r="S605" s="35">
        <v>0</v>
      </c>
      <c r="T605" s="35">
        <v>1.0209290454300001E-3</v>
      </c>
      <c r="U605" s="35">
        <v>0</v>
      </c>
      <c r="V605" s="35">
        <v>0</v>
      </c>
      <c r="W605" s="35">
        <v>7.4906367041200001E-4</v>
      </c>
      <c r="X605" s="35">
        <v>0</v>
      </c>
      <c r="Y605" s="35">
        <v>0</v>
      </c>
      <c r="Z605" s="35">
        <v>0</v>
      </c>
      <c r="AA605" s="35">
        <v>4.4603033006200001E-4</v>
      </c>
      <c r="AB605" s="35">
        <v>0</v>
      </c>
      <c r="AC605" s="35">
        <v>0</v>
      </c>
      <c r="AD605" s="35">
        <v>0</v>
      </c>
      <c r="AE605" s="35">
        <v>5.2273915316300001E-4</v>
      </c>
      <c r="AF605" s="35">
        <v>3.98883127244E-4</v>
      </c>
      <c r="AI605" s="34"/>
      <c r="AU605" s="36"/>
      <c r="AV605" s="36"/>
    </row>
    <row r="606" spans="17:48" x14ac:dyDescent="0.2">
      <c r="Q606" s="8" t="s">
        <v>5310</v>
      </c>
      <c r="R606" s="8" t="s">
        <v>5060</v>
      </c>
      <c r="S606" s="35">
        <v>0.69218500797399996</v>
      </c>
      <c r="T606" s="35">
        <v>0.54211332312399996</v>
      </c>
      <c r="U606" s="35">
        <v>0.45501730103799998</v>
      </c>
      <c r="V606" s="35">
        <v>0.43848580441599999</v>
      </c>
      <c r="W606" s="35">
        <v>0.33782771535599998</v>
      </c>
      <c r="X606" s="35">
        <v>0.16848281642900001</v>
      </c>
      <c r="Y606" s="35">
        <v>0.66954377312000002</v>
      </c>
      <c r="Z606" s="35">
        <v>0.77761627906999997</v>
      </c>
      <c r="AA606" s="35">
        <v>0.82694023193599997</v>
      </c>
      <c r="AB606" s="35">
        <v>0.62010836845299999</v>
      </c>
      <c r="AC606" s="35">
        <v>0.43895348837199999</v>
      </c>
      <c r="AD606" s="35">
        <v>0.48768472906400001</v>
      </c>
      <c r="AE606" s="35">
        <v>0.58964976476700004</v>
      </c>
      <c r="AF606" s="35">
        <v>0.68927004387699997</v>
      </c>
      <c r="AI606" s="34"/>
      <c r="AU606" s="36"/>
      <c r="AV606" s="36"/>
    </row>
    <row r="607" spans="17:48" x14ac:dyDescent="0.2">
      <c r="Q607" s="8" t="s">
        <v>5310</v>
      </c>
      <c r="R607" s="8" t="s">
        <v>4973</v>
      </c>
      <c r="S607" s="35">
        <v>0</v>
      </c>
      <c r="T607" s="35">
        <v>0</v>
      </c>
      <c r="U607" s="35">
        <v>0</v>
      </c>
      <c r="V607" s="35">
        <v>0</v>
      </c>
      <c r="W607" s="35">
        <v>0</v>
      </c>
      <c r="X607" s="35">
        <v>0</v>
      </c>
      <c r="Y607" s="35">
        <v>0</v>
      </c>
      <c r="Z607" s="35">
        <v>0</v>
      </c>
      <c r="AA607" s="35">
        <v>0</v>
      </c>
      <c r="AB607" s="35">
        <v>0</v>
      </c>
      <c r="AC607" s="35">
        <v>0</v>
      </c>
      <c r="AD607" s="35">
        <v>0</v>
      </c>
      <c r="AE607" s="35">
        <v>0</v>
      </c>
      <c r="AF607" s="35">
        <v>0</v>
      </c>
      <c r="AI607" s="34"/>
      <c r="AU607" s="36"/>
      <c r="AV607" s="36"/>
    </row>
    <row r="608" spans="17:48" ht="15.75" thickBot="1" x14ac:dyDescent="0.25">
      <c r="Q608" s="40" t="s">
        <v>5310</v>
      </c>
      <c r="R608" s="40" t="s">
        <v>52</v>
      </c>
      <c r="S608" s="41">
        <v>0</v>
      </c>
      <c r="T608" s="41">
        <v>0</v>
      </c>
      <c r="U608" s="41">
        <v>0</v>
      </c>
      <c r="V608" s="41">
        <v>0</v>
      </c>
      <c r="W608" s="41">
        <v>0</v>
      </c>
      <c r="X608" s="41">
        <v>0</v>
      </c>
      <c r="Y608" s="41">
        <v>0</v>
      </c>
      <c r="Z608" s="41">
        <v>0</v>
      </c>
      <c r="AA608" s="41">
        <v>0</v>
      </c>
      <c r="AB608" s="41">
        <v>0</v>
      </c>
      <c r="AC608" s="41">
        <v>0</v>
      </c>
      <c r="AD608" s="41">
        <v>0</v>
      </c>
      <c r="AE608" s="41">
        <v>0</v>
      </c>
      <c r="AF608" s="41">
        <v>0</v>
      </c>
      <c r="AI608" s="34"/>
      <c r="AU608" s="36"/>
      <c r="AV608" s="36"/>
    </row>
    <row r="609" spans="17:48" x14ac:dyDescent="0.2">
      <c r="Q609" s="8" t="s">
        <v>5311</v>
      </c>
      <c r="R609" s="8" t="s">
        <v>5054</v>
      </c>
      <c r="S609" s="35">
        <v>0.41994459833800002</v>
      </c>
      <c r="T609" s="35">
        <v>0.36179633143599998</v>
      </c>
      <c r="U609" s="35">
        <v>0.40376442015800001</v>
      </c>
      <c r="V609" s="35">
        <v>0.43488555643299998</v>
      </c>
      <c r="W609" s="35">
        <v>0.66252072968499998</v>
      </c>
      <c r="X609" s="35">
        <v>0.79096989966599995</v>
      </c>
      <c r="Y609" s="35">
        <v>0.26026026025999999</v>
      </c>
      <c r="Z609" s="35">
        <v>0.19148936170200001</v>
      </c>
      <c r="AA609" s="35">
        <v>0.14654002713700001</v>
      </c>
      <c r="AB609" s="35">
        <v>0.23063063063100001</v>
      </c>
      <c r="AC609" s="35">
        <v>0.42195121951199999</v>
      </c>
      <c r="AD609" s="35">
        <v>0.55177993527500002</v>
      </c>
      <c r="AE609" s="35">
        <v>0.44494892168</v>
      </c>
      <c r="AF609" s="35">
        <v>0.33873456790099998</v>
      </c>
      <c r="AI609" s="34"/>
      <c r="AU609" s="36"/>
      <c r="AV609" s="36"/>
    </row>
    <row r="610" spans="17:48" x14ac:dyDescent="0.2">
      <c r="Q610" s="8" t="s">
        <v>5311</v>
      </c>
      <c r="R610" s="8" t="s">
        <v>5056</v>
      </c>
      <c r="S610" s="35">
        <v>5.54016620499E-4</v>
      </c>
      <c r="T610" s="35">
        <v>0</v>
      </c>
      <c r="U610" s="35">
        <v>0</v>
      </c>
      <c r="V610" s="35">
        <v>0</v>
      </c>
      <c r="W610" s="35">
        <v>0</v>
      </c>
      <c r="X610" s="35">
        <v>0</v>
      </c>
      <c r="Y610" s="35">
        <v>0</v>
      </c>
      <c r="Z610" s="35">
        <v>0</v>
      </c>
      <c r="AA610" s="35">
        <v>0</v>
      </c>
      <c r="AB610" s="35">
        <v>0</v>
      </c>
      <c r="AC610" s="35">
        <v>0</v>
      </c>
      <c r="AD610" s="35">
        <v>0</v>
      </c>
      <c r="AE610" s="35">
        <v>0</v>
      </c>
      <c r="AF610" s="35">
        <v>0</v>
      </c>
      <c r="AI610" s="34"/>
      <c r="AU610" s="36"/>
      <c r="AV610" s="36"/>
    </row>
    <row r="611" spans="17:48" x14ac:dyDescent="0.2">
      <c r="Q611" s="8" t="s">
        <v>5311</v>
      </c>
      <c r="R611" s="8" t="s">
        <v>5058</v>
      </c>
      <c r="S611" s="35">
        <v>0</v>
      </c>
      <c r="T611" s="35">
        <v>0</v>
      </c>
      <c r="U611" s="35">
        <v>0</v>
      </c>
      <c r="V611" s="35">
        <v>0</v>
      </c>
      <c r="W611" s="35">
        <v>0</v>
      </c>
      <c r="X611" s="35">
        <v>0</v>
      </c>
      <c r="Y611" s="35">
        <v>0</v>
      </c>
      <c r="Z611" s="35">
        <v>0</v>
      </c>
      <c r="AA611" s="35">
        <v>0</v>
      </c>
      <c r="AB611" s="35">
        <v>0</v>
      </c>
      <c r="AC611" s="35">
        <v>0</v>
      </c>
      <c r="AD611" s="35">
        <v>8.0906148867299999E-4</v>
      </c>
      <c r="AE611" s="35">
        <v>0</v>
      </c>
      <c r="AF611" s="35">
        <v>0</v>
      </c>
      <c r="AI611" s="34"/>
      <c r="AU611" s="36"/>
      <c r="AV611" s="36"/>
    </row>
    <row r="612" spans="17:48" x14ac:dyDescent="0.2">
      <c r="Q612" s="8" t="s">
        <v>5311</v>
      </c>
      <c r="R612" s="8" t="s">
        <v>5060</v>
      </c>
      <c r="S612" s="35">
        <v>0.57950138504199999</v>
      </c>
      <c r="T612" s="35">
        <v>0.63820366856400002</v>
      </c>
      <c r="U612" s="35">
        <v>0.59623557984200004</v>
      </c>
      <c r="V612" s="35">
        <v>0.56511444356700002</v>
      </c>
      <c r="W612" s="35">
        <v>0.33747927031500002</v>
      </c>
      <c r="X612" s="35">
        <v>0.20903010033399999</v>
      </c>
      <c r="Y612" s="35">
        <v>0.73973973973999996</v>
      </c>
      <c r="Z612" s="35">
        <v>0.80851063829799996</v>
      </c>
      <c r="AA612" s="35">
        <v>0.85345997286300002</v>
      </c>
      <c r="AB612" s="35">
        <v>0.76936936936900002</v>
      </c>
      <c r="AC612" s="35">
        <v>0.57804878048800001</v>
      </c>
      <c r="AD612" s="35">
        <v>0.44741100323600003</v>
      </c>
      <c r="AE612" s="35">
        <v>0.55505107832</v>
      </c>
      <c r="AF612" s="35">
        <v>0.66126543209900002</v>
      </c>
      <c r="AI612" s="34"/>
      <c r="AU612" s="36"/>
      <c r="AV612" s="36"/>
    </row>
    <row r="613" spans="17:48" x14ac:dyDescent="0.2">
      <c r="Q613" s="8" t="s">
        <v>5311</v>
      </c>
      <c r="R613" s="8" t="s">
        <v>4973</v>
      </c>
      <c r="S613" s="35">
        <v>0</v>
      </c>
      <c r="T613" s="35">
        <v>0</v>
      </c>
      <c r="U613" s="35">
        <v>0</v>
      </c>
      <c r="V613" s="35">
        <v>0</v>
      </c>
      <c r="W613" s="35">
        <v>0</v>
      </c>
      <c r="X613" s="35">
        <v>0</v>
      </c>
      <c r="Y613" s="35">
        <v>0</v>
      </c>
      <c r="Z613" s="35">
        <v>0</v>
      </c>
      <c r="AA613" s="35">
        <v>0</v>
      </c>
      <c r="AB613" s="35">
        <v>0</v>
      </c>
      <c r="AC613" s="35">
        <v>0</v>
      </c>
      <c r="AD613" s="35">
        <v>0</v>
      </c>
      <c r="AE613" s="35">
        <v>0</v>
      </c>
      <c r="AF613" s="35">
        <v>0</v>
      </c>
      <c r="AI613" s="34"/>
      <c r="AU613" s="36"/>
      <c r="AV613" s="36"/>
    </row>
    <row r="614" spans="17:48" ht="15.75" thickBot="1" x14ac:dyDescent="0.25">
      <c r="Q614" s="40" t="s">
        <v>5311</v>
      </c>
      <c r="R614" s="40" t="s">
        <v>52</v>
      </c>
      <c r="S614" s="41">
        <v>0</v>
      </c>
      <c r="T614" s="41">
        <v>0</v>
      </c>
      <c r="U614" s="41">
        <v>0</v>
      </c>
      <c r="V614" s="41">
        <v>0</v>
      </c>
      <c r="W614" s="41">
        <v>0</v>
      </c>
      <c r="X614" s="41">
        <v>0</v>
      </c>
      <c r="Y614" s="41">
        <v>0</v>
      </c>
      <c r="Z614" s="41">
        <v>0</v>
      </c>
      <c r="AA614" s="41">
        <v>0</v>
      </c>
      <c r="AB614" s="41">
        <v>0</v>
      </c>
      <c r="AC614" s="41">
        <v>0</v>
      </c>
      <c r="AD614" s="41">
        <v>0</v>
      </c>
      <c r="AE614" s="41">
        <v>0</v>
      </c>
      <c r="AF614" s="41">
        <v>0</v>
      </c>
      <c r="AI614" s="34"/>
      <c r="AU614" s="36"/>
      <c r="AV614" s="36"/>
    </row>
    <row r="615" spans="17:48" x14ac:dyDescent="0.2">
      <c r="Q615" s="8" t="s">
        <v>5312</v>
      </c>
      <c r="R615" s="8" t="s">
        <v>5054</v>
      </c>
      <c r="S615" s="35">
        <v>0.5</v>
      </c>
      <c r="T615" s="35">
        <v>0.25056947608199998</v>
      </c>
      <c r="U615" s="35">
        <v>0.32054176072200002</v>
      </c>
      <c r="V615" s="35">
        <v>0.38175675675699999</v>
      </c>
      <c r="W615" s="35">
        <v>0.67357001972399999</v>
      </c>
      <c r="X615" s="35">
        <v>0.76701183431999997</v>
      </c>
      <c r="Y615" s="35">
        <v>0.26311953352799999</v>
      </c>
      <c r="Z615" s="35">
        <v>0.15391014975</v>
      </c>
      <c r="AA615" s="35">
        <v>0.14254062038400001</v>
      </c>
      <c r="AB615" s="35">
        <v>0.26428571428600001</v>
      </c>
      <c r="AC615" s="35">
        <v>0.374076179648</v>
      </c>
      <c r="AD615" s="35">
        <v>0.62881097560999999</v>
      </c>
      <c r="AE615" s="35">
        <v>0.57024793388399997</v>
      </c>
      <c r="AF615" s="35">
        <v>0.51875808538199997</v>
      </c>
      <c r="AI615" s="34"/>
      <c r="AU615" s="36"/>
      <c r="AV615" s="36"/>
    </row>
    <row r="616" spans="17:48" x14ac:dyDescent="0.2">
      <c r="Q616" s="8" t="s">
        <v>5312</v>
      </c>
      <c r="R616" s="8" t="s">
        <v>5056</v>
      </c>
      <c r="S616" s="35">
        <v>0</v>
      </c>
      <c r="T616" s="35">
        <v>0</v>
      </c>
      <c r="U616" s="35">
        <v>0</v>
      </c>
      <c r="V616" s="35">
        <v>0</v>
      </c>
      <c r="W616" s="35">
        <v>0</v>
      </c>
      <c r="X616" s="35">
        <v>0</v>
      </c>
      <c r="Y616" s="35">
        <v>0</v>
      </c>
      <c r="Z616" s="35">
        <v>0</v>
      </c>
      <c r="AA616" s="35">
        <v>7.3855243722299995E-4</v>
      </c>
      <c r="AB616" s="35">
        <v>0</v>
      </c>
      <c r="AC616" s="35">
        <v>0</v>
      </c>
      <c r="AD616" s="35">
        <v>0</v>
      </c>
      <c r="AE616" s="35">
        <v>0</v>
      </c>
      <c r="AF616" s="35">
        <v>0</v>
      </c>
      <c r="AI616" s="34"/>
      <c r="AU616" s="36"/>
      <c r="AV616" s="36"/>
    </row>
    <row r="617" spans="17:48" x14ac:dyDescent="0.2">
      <c r="Q617" s="8" t="s">
        <v>5312</v>
      </c>
      <c r="R617" s="8" t="s">
        <v>5058</v>
      </c>
      <c r="S617" s="35">
        <v>1.07991360691E-3</v>
      </c>
      <c r="T617" s="35">
        <v>7.5930144267300002E-4</v>
      </c>
      <c r="U617" s="35">
        <v>0</v>
      </c>
      <c r="V617" s="35">
        <v>0</v>
      </c>
      <c r="W617" s="35">
        <v>1.9723865877699998E-3</v>
      </c>
      <c r="X617" s="35">
        <v>0</v>
      </c>
      <c r="Y617" s="35">
        <v>0</v>
      </c>
      <c r="Z617" s="35">
        <v>8.3194675540800001E-4</v>
      </c>
      <c r="AA617" s="35">
        <v>0</v>
      </c>
      <c r="AB617" s="35">
        <v>0</v>
      </c>
      <c r="AC617" s="35">
        <v>5.6850483229099996E-4</v>
      </c>
      <c r="AD617" s="35">
        <v>0</v>
      </c>
      <c r="AE617" s="35">
        <v>1.90718372537E-3</v>
      </c>
      <c r="AF617" s="35">
        <v>0</v>
      </c>
      <c r="AI617" s="34"/>
      <c r="AU617" s="36"/>
      <c r="AV617" s="36"/>
    </row>
    <row r="618" spans="17:48" x14ac:dyDescent="0.2">
      <c r="Q618" s="8" t="s">
        <v>5312</v>
      </c>
      <c r="R618" s="8" t="s">
        <v>5060</v>
      </c>
      <c r="S618" s="35">
        <v>0.49892008639300001</v>
      </c>
      <c r="T618" s="35">
        <v>0.74867122247499995</v>
      </c>
      <c r="U618" s="35">
        <v>0.67945823927799998</v>
      </c>
      <c r="V618" s="35">
        <v>0.61824324324299995</v>
      </c>
      <c r="W618" s="35">
        <v>0.32445759368799998</v>
      </c>
      <c r="X618" s="35">
        <v>0.23298816568</v>
      </c>
      <c r="Y618" s="35">
        <v>0.73688046647200001</v>
      </c>
      <c r="Z618" s="35">
        <v>0.84525790349399998</v>
      </c>
      <c r="AA618" s="35">
        <v>0.856720827179</v>
      </c>
      <c r="AB618" s="35">
        <v>0.73571428571399999</v>
      </c>
      <c r="AC618" s="35">
        <v>0.62535531552000001</v>
      </c>
      <c r="AD618" s="35">
        <v>0.37118902439000001</v>
      </c>
      <c r="AE618" s="35">
        <v>0.42784488239000001</v>
      </c>
      <c r="AF618" s="35">
        <v>0.48124191461799998</v>
      </c>
      <c r="AI618" s="34"/>
      <c r="AU618" s="36"/>
      <c r="AV618" s="36"/>
    </row>
    <row r="619" spans="17:48" x14ac:dyDescent="0.2">
      <c r="Q619" s="8" t="s">
        <v>5312</v>
      </c>
      <c r="R619" s="8" t="s">
        <v>4973</v>
      </c>
      <c r="S619" s="35">
        <v>0</v>
      </c>
      <c r="T619" s="35">
        <v>0</v>
      </c>
      <c r="U619" s="35">
        <v>0</v>
      </c>
      <c r="V619" s="35">
        <v>0</v>
      </c>
      <c r="W619" s="35">
        <v>0</v>
      </c>
      <c r="X619" s="35">
        <v>0</v>
      </c>
      <c r="Y619" s="35">
        <v>0</v>
      </c>
      <c r="Z619" s="35">
        <v>0</v>
      </c>
      <c r="AA619" s="35">
        <v>0</v>
      </c>
      <c r="AB619" s="35">
        <v>0</v>
      </c>
      <c r="AC619" s="35">
        <v>0</v>
      </c>
      <c r="AD619" s="35">
        <v>0</v>
      </c>
      <c r="AE619" s="35">
        <v>0</v>
      </c>
      <c r="AF619" s="35">
        <v>0</v>
      </c>
      <c r="AI619" s="34"/>
      <c r="AU619" s="36"/>
      <c r="AV619" s="36"/>
    </row>
    <row r="620" spans="17:48" ht="15.75" thickBot="1" x14ac:dyDescent="0.25">
      <c r="Q620" s="40" t="s">
        <v>5312</v>
      </c>
      <c r="R620" s="40" t="s">
        <v>52</v>
      </c>
      <c r="S620" s="41">
        <v>0</v>
      </c>
      <c r="T620" s="41">
        <v>0</v>
      </c>
      <c r="U620" s="41">
        <v>0</v>
      </c>
      <c r="V620" s="41">
        <v>0</v>
      </c>
      <c r="W620" s="41">
        <v>0</v>
      </c>
      <c r="X620" s="41">
        <v>0</v>
      </c>
      <c r="Y620" s="41">
        <v>0</v>
      </c>
      <c r="Z620" s="41">
        <v>0</v>
      </c>
      <c r="AA620" s="41">
        <v>0</v>
      </c>
      <c r="AB620" s="41">
        <v>0</v>
      </c>
      <c r="AC620" s="41">
        <v>0</v>
      </c>
      <c r="AD620" s="41">
        <v>0</v>
      </c>
      <c r="AE620" s="41">
        <v>0</v>
      </c>
      <c r="AF620" s="41">
        <v>0</v>
      </c>
      <c r="AI620" s="34"/>
      <c r="AU620" s="36"/>
      <c r="AV620" s="36"/>
    </row>
    <row r="621" spans="17:48" x14ac:dyDescent="0.2">
      <c r="Q621" s="8" t="s">
        <v>5313</v>
      </c>
      <c r="R621" s="8" t="s">
        <v>5054</v>
      </c>
      <c r="S621" s="35">
        <v>0.68724593495899999</v>
      </c>
      <c r="T621" s="35">
        <v>0.73027216055999999</v>
      </c>
      <c r="U621" s="35">
        <v>0.74427223719699998</v>
      </c>
      <c r="V621" s="35">
        <v>0.70841326390799997</v>
      </c>
      <c r="W621" s="35">
        <v>0.79466261061900001</v>
      </c>
      <c r="X621" s="35">
        <v>0.808165910564</v>
      </c>
      <c r="Y621" s="35">
        <v>0.713714514194</v>
      </c>
      <c r="Z621" s="35">
        <v>0.68762475049899996</v>
      </c>
      <c r="AA621" s="35">
        <v>0.53573407202199996</v>
      </c>
      <c r="AB621" s="35">
        <v>0.62107072691599996</v>
      </c>
      <c r="AC621" s="35">
        <v>0.74219554030900003</v>
      </c>
      <c r="AD621" s="35">
        <v>0.74225563909799996</v>
      </c>
      <c r="AE621" s="35">
        <v>0.75431309904199995</v>
      </c>
      <c r="AF621" s="35">
        <v>0.63150129103700003</v>
      </c>
      <c r="AI621" s="34"/>
      <c r="AU621" s="36"/>
      <c r="AV621" s="36"/>
    </row>
    <row r="622" spans="17:48" x14ac:dyDescent="0.2">
      <c r="Q622" s="8" t="s">
        <v>5313</v>
      </c>
      <c r="R622" s="8" t="s">
        <v>5056</v>
      </c>
      <c r="S622" s="35">
        <v>2.5406504065000001E-4</v>
      </c>
      <c r="T622" s="35">
        <v>1.5204500532199999E-4</v>
      </c>
      <c r="U622" s="35">
        <v>0</v>
      </c>
      <c r="V622" s="35">
        <v>0</v>
      </c>
      <c r="W622" s="35">
        <v>1.3827433628300001E-4</v>
      </c>
      <c r="X622" s="35">
        <v>0</v>
      </c>
      <c r="Y622" s="35">
        <v>0</v>
      </c>
      <c r="Z622" s="35">
        <v>0</v>
      </c>
      <c r="AA622" s="35">
        <v>0</v>
      </c>
      <c r="AB622" s="35">
        <v>2.4557956777999999E-4</v>
      </c>
      <c r="AC622" s="35">
        <v>0</v>
      </c>
      <c r="AD622" s="35">
        <v>0</v>
      </c>
      <c r="AE622" s="35">
        <v>0</v>
      </c>
      <c r="AF622" s="35">
        <v>0</v>
      </c>
      <c r="AI622" s="34"/>
      <c r="AU622" s="36"/>
      <c r="AV622" s="36"/>
    </row>
    <row r="623" spans="17:48" x14ac:dyDescent="0.2">
      <c r="Q623" s="8" t="s">
        <v>5313</v>
      </c>
      <c r="R623" s="8" t="s">
        <v>5058</v>
      </c>
      <c r="S623" s="35">
        <v>7.6219512195099999E-4</v>
      </c>
      <c r="T623" s="35">
        <v>0</v>
      </c>
      <c r="U623" s="35">
        <v>8.4231805929899995E-4</v>
      </c>
      <c r="V623" s="35">
        <v>2.7404768429700001E-4</v>
      </c>
      <c r="W623" s="35">
        <v>1.3827433628300001E-4</v>
      </c>
      <c r="X623" s="35">
        <v>0</v>
      </c>
      <c r="Y623" s="35">
        <v>1.9992003198699999E-4</v>
      </c>
      <c r="Z623" s="35">
        <v>0</v>
      </c>
      <c r="AA623" s="35">
        <v>0</v>
      </c>
      <c r="AB623" s="35">
        <v>0</v>
      </c>
      <c r="AC623" s="35">
        <v>1.7152658662100001E-4</v>
      </c>
      <c r="AD623" s="35">
        <v>9.0225563909800003E-4</v>
      </c>
      <c r="AE623" s="35">
        <v>1.59744408946E-4</v>
      </c>
      <c r="AF623" s="35">
        <v>7.3773515307999995E-4</v>
      </c>
      <c r="AI623" s="34"/>
      <c r="AU623" s="36"/>
      <c r="AV623" s="36"/>
    </row>
    <row r="624" spans="17:48" x14ac:dyDescent="0.2">
      <c r="Q624" s="8" t="s">
        <v>5313</v>
      </c>
      <c r="R624" s="8" t="s">
        <v>5060</v>
      </c>
      <c r="S624" s="35">
        <v>0.31173780487800001</v>
      </c>
      <c r="T624" s="35">
        <v>0.26957579443500002</v>
      </c>
      <c r="U624" s="35">
        <v>0.25488544474399999</v>
      </c>
      <c r="V624" s="35">
        <v>0.29131268840800001</v>
      </c>
      <c r="W624" s="35">
        <v>0.20506084070799999</v>
      </c>
      <c r="X624" s="35">
        <v>0.191834089436</v>
      </c>
      <c r="Y624" s="35">
        <v>0.28608556577400002</v>
      </c>
      <c r="Z624" s="35">
        <v>0.31237524950099999</v>
      </c>
      <c r="AA624" s="35">
        <v>0.46426592797799998</v>
      </c>
      <c r="AB624" s="35">
        <v>0.37868369351699999</v>
      </c>
      <c r="AC624" s="35">
        <v>0.25763293310500002</v>
      </c>
      <c r="AD624" s="35">
        <v>0.256842105263</v>
      </c>
      <c r="AE624" s="35">
        <v>0.24552715654999999</v>
      </c>
      <c r="AF624" s="35">
        <v>0.36776097381</v>
      </c>
      <c r="AI624" s="34"/>
      <c r="AU624" s="36"/>
      <c r="AV624" s="36"/>
    </row>
    <row r="625" spans="17:48" x14ac:dyDescent="0.2">
      <c r="Q625" s="8" t="s">
        <v>5313</v>
      </c>
      <c r="R625" s="8" t="s">
        <v>4973</v>
      </c>
      <c r="S625" s="35">
        <v>0</v>
      </c>
      <c r="T625" s="35">
        <v>0</v>
      </c>
      <c r="U625" s="35">
        <v>0</v>
      </c>
      <c r="V625" s="35">
        <v>0</v>
      </c>
      <c r="W625" s="35">
        <v>0</v>
      </c>
      <c r="X625" s="35">
        <v>0</v>
      </c>
      <c r="Y625" s="35">
        <v>0</v>
      </c>
      <c r="Z625" s="35">
        <v>0</v>
      </c>
      <c r="AA625" s="35">
        <v>0</v>
      </c>
      <c r="AB625" s="35">
        <v>0</v>
      </c>
      <c r="AC625" s="35">
        <v>0</v>
      </c>
      <c r="AD625" s="35">
        <v>0</v>
      </c>
      <c r="AE625" s="35">
        <v>0</v>
      </c>
      <c r="AF625" s="35">
        <v>0</v>
      </c>
      <c r="AI625" s="34"/>
      <c r="AU625" s="36"/>
      <c r="AV625" s="36"/>
    </row>
    <row r="626" spans="17:48" ht="15.75" thickBot="1" x14ac:dyDescent="0.25">
      <c r="Q626" s="40" t="s">
        <v>5313</v>
      </c>
      <c r="R626" s="40" t="s">
        <v>52</v>
      </c>
      <c r="S626" s="41">
        <v>0</v>
      </c>
      <c r="T626" s="41">
        <v>0</v>
      </c>
      <c r="U626" s="41">
        <v>0</v>
      </c>
      <c r="V626" s="41">
        <v>0</v>
      </c>
      <c r="W626" s="41">
        <v>0</v>
      </c>
      <c r="X626" s="41">
        <v>0</v>
      </c>
      <c r="Y626" s="41">
        <v>0</v>
      </c>
      <c r="Z626" s="41">
        <v>0</v>
      </c>
      <c r="AA626" s="41">
        <v>0</v>
      </c>
      <c r="AB626" s="41">
        <v>0</v>
      </c>
      <c r="AC626" s="41">
        <v>0</v>
      </c>
      <c r="AD626" s="41">
        <v>0</v>
      </c>
      <c r="AE626" s="41">
        <v>0</v>
      </c>
      <c r="AF626" s="41">
        <v>0</v>
      </c>
      <c r="AI626" s="34"/>
      <c r="AU626" s="36"/>
      <c r="AV626" s="36"/>
    </row>
    <row r="627" spans="17:48" x14ac:dyDescent="0.2">
      <c r="Q627" s="8" t="s">
        <v>5314</v>
      </c>
      <c r="R627" s="8" t="s">
        <v>5054</v>
      </c>
      <c r="S627" s="35">
        <v>0.31379962192799998</v>
      </c>
      <c r="T627" s="35">
        <v>0.34949267192799999</v>
      </c>
      <c r="U627" s="35">
        <v>0.36371453138400001</v>
      </c>
      <c r="V627" s="35">
        <v>0.394216133942</v>
      </c>
      <c r="W627" s="35">
        <v>0.57297748123400005</v>
      </c>
      <c r="X627" s="35">
        <v>0.74189526184499999</v>
      </c>
      <c r="Y627" s="35">
        <v>0.38281901584700001</v>
      </c>
      <c r="Z627" s="35">
        <v>0.25386493083799999</v>
      </c>
      <c r="AA627" s="35">
        <v>0.20859444941800001</v>
      </c>
      <c r="AB627" s="35">
        <v>0.28930817610100001</v>
      </c>
      <c r="AC627" s="35">
        <v>0.42865966646100001</v>
      </c>
      <c r="AD627" s="35">
        <v>0.52753108348099997</v>
      </c>
      <c r="AE627" s="35">
        <v>0.43730407523499998</v>
      </c>
      <c r="AF627" s="35">
        <v>0.32789855072500002</v>
      </c>
      <c r="AI627" s="34"/>
      <c r="AU627" s="36"/>
      <c r="AV627" s="36"/>
    </row>
    <row r="628" spans="17:48" x14ac:dyDescent="0.2">
      <c r="Q628" s="8" t="s">
        <v>5314</v>
      </c>
      <c r="R628" s="8" t="s">
        <v>5056</v>
      </c>
      <c r="S628" s="35">
        <v>0</v>
      </c>
      <c r="T628" s="35">
        <v>0</v>
      </c>
      <c r="U628" s="35">
        <v>0</v>
      </c>
      <c r="V628" s="35">
        <v>0</v>
      </c>
      <c r="W628" s="35">
        <v>0</v>
      </c>
      <c r="X628" s="35">
        <v>0</v>
      </c>
      <c r="Y628" s="35">
        <v>0</v>
      </c>
      <c r="Z628" s="35">
        <v>0</v>
      </c>
      <c r="AA628" s="35">
        <v>0</v>
      </c>
      <c r="AB628" s="35">
        <v>0</v>
      </c>
      <c r="AC628" s="35">
        <v>6.1766522544799999E-4</v>
      </c>
      <c r="AD628" s="35">
        <v>0</v>
      </c>
      <c r="AE628" s="35">
        <v>0</v>
      </c>
      <c r="AF628" s="35">
        <v>0</v>
      </c>
      <c r="AI628" s="34"/>
      <c r="AU628" s="36"/>
      <c r="AV628" s="36"/>
    </row>
    <row r="629" spans="17:48" x14ac:dyDescent="0.2">
      <c r="Q629" s="8" t="s">
        <v>5314</v>
      </c>
      <c r="R629" s="8" t="s">
        <v>5058</v>
      </c>
      <c r="S629" s="35">
        <v>0</v>
      </c>
      <c r="T629" s="35">
        <v>1.1273957159000001E-3</v>
      </c>
      <c r="U629" s="35">
        <v>0</v>
      </c>
      <c r="V629" s="35">
        <v>0</v>
      </c>
      <c r="W629" s="35">
        <v>0</v>
      </c>
      <c r="X629" s="35">
        <v>0</v>
      </c>
      <c r="Y629" s="35">
        <v>0</v>
      </c>
      <c r="Z629" s="35">
        <v>0</v>
      </c>
      <c r="AA629" s="35">
        <v>0</v>
      </c>
      <c r="AB629" s="35">
        <v>0</v>
      </c>
      <c r="AC629" s="35">
        <v>0</v>
      </c>
      <c r="AD629" s="35">
        <v>0</v>
      </c>
      <c r="AE629" s="35">
        <v>0</v>
      </c>
      <c r="AF629" s="35">
        <v>0</v>
      </c>
      <c r="AI629" s="34"/>
      <c r="AU629" s="36"/>
      <c r="AV629" s="36"/>
    </row>
    <row r="630" spans="17:48" x14ac:dyDescent="0.2">
      <c r="Q630" s="8" t="s">
        <v>5314</v>
      </c>
      <c r="R630" s="8" t="s">
        <v>5060</v>
      </c>
      <c r="S630" s="35">
        <v>0.68620037807199996</v>
      </c>
      <c r="T630" s="35">
        <v>0.649379932356</v>
      </c>
      <c r="U630" s="35">
        <v>0.63628546861599999</v>
      </c>
      <c r="V630" s="35">
        <v>0.60578386605800005</v>
      </c>
      <c r="W630" s="35">
        <v>0.427022518766</v>
      </c>
      <c r="X630" s="35">
        <v>0.25810473815500001</v>
      </c>
      <c r="Y630" s="35">
        <v>0.61718098415300005</v>
      </c>
      <c r="Z630" s="35">
        <v>0.74613506916200001</v>
      </c>
      <c r="AA630" s="35">
        <v>0.79140555058200002</v>
      </c>
      <c r="AB630" s="35">
        <v>0.71069182389899999</v>
      </c>
      <c r="AC630" s="35">
        <v>0.57072266831399998</v>
      </c>
      <c r="AD630" s="35">
        <v>0.47246891651900003</v>
      </c>
      <c r="AE630" s="35">
        <v>0.56269592476499997</v>
      </c>
      <c r="AF630" s="35">
        <v>0.67210144927500004</v>
      </c>
      <c r="AI630" s="34"/>
      <c r="AU630" s="36"/>
      <c r="AV630" s="36"/>
    </row>
    <row r="631" spans="17:48" x14ac:dyDescent="0.2">
      <c r="Q631" s="8" t="s">
        <v>5314</v>
      </c>
      <c r="R631" s="8" t="s">
        <v>4973</v>
      </c>
      <c r="S631" s="35">
        <v>0</v>
      </c>
      <c r="T631" s="35">
        <v>0</v>
      </c>
      <c r="U631" s="35">
        <v>0</v>
      </c>
      <c r="V631" s="35">
        <v>0</v>
      </c>
      <c r="W631" s="35">
        <v>0</v>
      </c>
      <c r="X631" s="35">
        <v>0</v>
      </c>
      <c r="Y631" s="35">
        <v>0</v>
      </c>
      <c r="Z631" s="35">
        <v>0</v>
      </c>
      <c r="AA631" s="35">
        <v>0</v>
      </c>
      <c r="AB631" s="35">
        <v>0</v>
      </c>
      <c r="AC631" s="35">
        <v>0</v>
      </c>
      <c r="AD631" s="35">
        <v>0</v>
      </c>
      <c r="AE631" s="35">
        <v>0</v>
      </c>
      <c r="AF631" s="35">
        <v>0</v>
      </c>
      <c r="AI631" s="34"/>
      <c r="AU631" s="36"/>
      <c r="AV631" s="36"/>
    </row>
    <row r="632" spans="17:48" ht="15.75" thickBot="1" x14ac:dyDescent="0.25">
      <c r="Q632" s="40" t="s">
        <v>5314</v>
      </c>
      <c r="R632" s="40" t="s">
        <v>52</v>
      </c>
      <c r="S632" s="41">
        <v>0</v>
      </c>
      <c r="T632" s="41">
        <v>0</v>
      </c>
      <c r="U632" s="41">
        <v>0</v>
      </c>
      <c r="V632" s="41">
        <v>0</v>
      </c>
      <c r="W632" s="41">
        <v>0</v>
      </c>
      <c r="X632" s="41">
        <v>0</v>
      </c>
      <c r="Y632" s="41">
        <v>0</v>
      </c>
      <c r="Z632" s="41">
        <v>0</v>
      </c>
      <c r="AA632" s="41">
        <v>0</v>
      </c>
      <c r="AB632" s="41">
        <v>0</v>
      </c>
      <c r="AC632" s="41">
        <v>0</v>
      </c>
      <c r="AD632" s="41">
        <v>0</v>
      </c>
      <c r="AE632" s="41">
        <v>0</v>
      </c>
      <c r="AF632" s="41">
        <v>0</v>
      </c>
      <c r="AI632" s="34"/>
      <c r="AU632" s="36"/>
      <c r="AV632" s="36"/>
    </row>
    <row r="633" spans="17:48" x14ac:dyDescent="0.2">
      <c r="Q633" s="8" t="s">
        <v>5315</v>
      </c>
      <c r="R633" s="8" t="s">
        <v>5054</v>
      </c>
      <c r="S633" s="35">
        <v>0.34571428571399998</v>
      </c>
      <c r="T633" s="35">
        <v>0.5</v>
      </c>
      <c r="U633" s="35">
        <v>0.42212518195100002</v>
      </c>
      <c r="V633" s="35">
        <v>0.45926966292100002</v>
      </c>
      <c r="W633" s="35">
        <v>0.57239512855200003</v>
      </c>
      <c r="X633" s="35">
        <v>0.66666666666700003</v>
      </c>
      <c r="Y633" s="35">
        <v>0.52792413066400001</v>
      </c>
      <c r="Z633" s="35">
        <v>0.41895734597200002</v>
      </c>
      <c r="AA633" s="35">
        <v>0.33296460176999998</v>
      </c>
      <c r="AB633" s="35">
        <v>0.52324598478399997</v>
      </c>
      <c r="AC633" s="35">
        <v>0.69081500646799998</v>
      </c>
      <c r="AD633" s="35">
        <v>0.49122807017499998</v>
      </c>
      <c r="AE633" s="35">
        <v>0.39659574468100001</v>
      </c>
      <c r="AF633" s="35">
        <v>0.28624535315999999</v>
      </c>
      <c r="AI633" s="34"/>
      <c r="AU633" s="36"/>
      <c r="AV633" s="36"/>
    </row>
    <row r="634" spans="17:48" x14ac:dyDescent="0.2">
      <c r="Q634" s="8" t="s">
        <v>5315</v>
      </c>
      <c r="R634" s="8" t="s">
        <v>5056</v>
      </c>
      <c r="S634" s="35">
        <v>0</v>
      </c>
      <c r="T634" s="35">
        <v>0</v>
      </c>
      <c r="U634" s="35">
        <v>0</v>
      </c>
      <c r="V634" s="35">
        <v>0</v>
      </c>
      <c r="W634" s="35">
        <v>0</v>
      </c>
      <c r="X634" s="35">
        <v>0</v>
      </c>
      <c r="Y634" s="35">
        <v>1.0537407797699999E-3</v>
      </c>
      <c r="Z634" s="35">
        <v>0</v>
      </c>
      <c r="AA634" s="35">
        <v>0</v>
      </c>
      <c r="AB634" s="35">
        <v>8.4530853761600002E-4</v>
      </c>
      <c r="AC634" s="35">
        <v>0</v>
      </c>
      <c r="AD634" s="35">
        <v>0</v>
      </c>
      <c r="AE634" s="35">
        <v>0</v>
      </c>
      <c r="AF634" s="35">
        <v>0</v>
      </c>
      <c r="AI634" s="34"/>
      <c r="AU634" s="36"/>
      <c r="AV634" s="36"/>
    </row>
    <row r="635" spans="17:48" x14ac:dyDescent="0.2">
      <c r="Q635" s="8" t="s">
        <v>5315</v>
      </c>
      <c r="R635" s="8" t="s">
        <v>5058</v>
      </c>
      <c r="S635" s="35">
        <v>1.42857142857E-3</v>
      </c>
      <c r="T635" s="35">
        <v>0</v>
      </c>
      <c r="U635" s="35">
        <v>0</v>
      </c>
      <c r="V635" s="35">
        <v>0</v>
      </c>
      <c r="W635" s="35">
        <v>1.35317997294E-3</v>
      </c>
      <c r="X635" s="35">
        <v>0</v>
      </c>
      <c r="Y635" s="35">
        <v>0</v>
      </c>
      <c r="Z635" s="35">
        <v>0</v>
      </c>
      <c r="AA635" s="35">
        <v>0</v>
      </c>
      <c r="AB635" s="35">
        <v>8.4530853761600002E-4</v>
      </c>
      <c r="AC635" s="35">
        <v>0</v>
      </c>
      <c r="AD635" s="35">
        <v>0</v>
      </c>
      <c r="AE635" s="35">
        <v>0</v>
      </c>
      <c r="AF635" s="35">
        <v>0</v>
      </c>
      <c r="AI635" s="34"/>
      <c r="AU635" s="36"/>
      <c r="AV635" s="36"/>
    </row>
    <row r="636" spans="17:48" x14ac:dyDescent="0.2">
      <c r="Q636" s="8" t="s">
        <v>5315</v>
      </c>
      <c r="R636" s="8" t="s">
        <v>5060</v>
      </c>
      <c r="S636" s="35">
        <v>0.65285714285700003</v>
      </c>
      <c r="T636" s="35">
        <v>0.5</v>
      </c>
      <c r="U636" s="35">
        <v>0.57787481804899998</v>
      </c>
      <c r="V636" s="35">
        <v>0.54073033707899998</v>
      </c>
      <c r="W636" s="35">
        <v>0.42625169147500003</v>
      </c>
      <c r="X636" s="35">
        <v>0.33333333333300003</v>
      </c>
      <c r="Y636" s="35">
        <v>0.47102212855600001</v>
      </c>
      <c r="Z636" s="35">
        <v>0.58104265402800004</v>
      </c>
      <c r="AA636" s="35">
        <v>0.66703539823000002</v>
      </c>
      <c r="AB636" s="35">
        <v>0.47506339813999998</v>
      </c>
      <c r="AC636" s="35">
        <v>0.30918499353200002</v>
      </c>
      <c r="AD636" s="35">
        <v>0.50877192982499997</v>
      </c>
      <c r="AE636" s="35">
        <v>0.60340425531899999</v>
      </c>
      <c r="AF636" s="35">
        <v>0.71375464684000001</v>
      </c>
      <c r="AI636" s="34"/>
      <c r="AU636" s="36"/>
      <c r="AV636" s="36"/>
    </row>
    <row r="637" spans="17:48" x14ac:dyDescent="0.2">
      <c r="Q637" s="8" t="s">
        <v>5315</v>
      </c>
      <c r="R637" s="8" t="s">
        <v>4973</v>
      </c>
      <c r="S637" s="35">
        <v>0</v>
      </c>
      <c r="T637" s="35">
        <v>0</v>
      </c>
      <c r="U637" s="35">
        <v>0</v>
      </c>
      <c r="V637" s="35">
        <v>0</v>
      </c>
      <c r="W637" s="35">
        <v>0</v>
      </c>
      <c r="X637" s="35">
        <v>0</v>
      </c>
      <c r="Y637" s="35">
        <v>0</v>
      </c>
      <c r="Z637" s="35">
        <v>0</v>
      </c>
      <c r="AA637" s="35">
        <v>0</v>
      </c>
      <c r="AB637" s="35">
        <v>0</v>
      </c>
      <c r="AC637" s="35">
        <v>0</v>
      </c>
      <c r="AD637" s="35">
        <v>0</v>
      </c>
      <c r="AE637" s="35">
        <v>0</v>
      </c>
      <c r="AF637" s="35">
        <v>0</v>
      </c>
      <c r="AI637" s="34"/>
      <c r="AU637" s="36"/>
      <c r="AV637" s="36"/>
    </row>
    <row r="638" spans="17:48" ht="15.75" thickBot="1" x14ac:dyDescent="0.25">
      <c r="Q638" s="40" t="s">
        <v>5315</v>
      </c>
      <c r="R638" s="40" t="s">
        <v>52</v>
      </c>
      <c r="S638" s="41">
        <v>0</v>
      </c>
      <c r="T638" s="41">
        <v>0</v>
      </c>
      <c r="U638" s="41">
        <v>0</v>
      </c>
      <c r="V638" s="41">
        <v>0</v>
      </c>
      <c r="W638" s="41">
        <v>0</v>
      </c>
      <c r="X638" s="41">
        <v>0</v>
      </c>
      <c r="Y638" s="41">
        <v>0</v>
      </c>
      <c r="Z638" s="41">
        <v>0</v>
      </c>
      <c r="AA638" s="41">
        <v>0</v>
      </c>
      <c r="AB638" s="41">
        <v>0</v>
      </c>
      <c r="AC638" s="41">
        <v>0</v>
      </c>
      <c r="AD638" s="41">
        <v>0</v>
      </c>
      <c r="AE638" s="41">
        <v>0</v>
      </c>
      <c r="AF638" s="41">
        <v>0</v>
      </c>
      <c r="AI638" s="34"/>
      <c r="AU638" s="36"/>
      <c r="AV638" s="36"/>
    </row>
    <row r="639" spans="17:48" x14ac:dyDescent="0.2">
      <c r="Q639" s="8" t="s">
        <v>5316</v>
      </c>
      <c r="R639" s="8" t="s">
        <v>5054</v>
      </c>
      <c r="S639" s="35">
        <v>0.52303120356599997</v>
      </c>
      <c r="T639" s="35">
        <v>0.344563552833</v>
      </c>
      <c r="U639" s="35">
        <v>0.37346101231200002</v>
      </c>
      <c r="V639" s="35">
        <v>0.37905604719800001</v>
      </c>
      <c r="W639" s="35">
        <v>0.64221105527599998</v>
      </c>
      <c r="X639" s="35">
        <v>0.58934707903799999</v>
      </c>
      <c r="Y639" s="35">
        <v>0.39529411764700001</v>
      </c>
      <c r="Z639" s="35">
        <v>0.29850746268700001</v>
      </c>
      <c r="AA639" s="35">
        <v>0.26760563380300001</v>
      </c>
      <c r="AB639" s="35">
        <v>0.449626865672</v>
      </c>
      <c r="AC639" s="35">
        <v>0.60063897763600005</v>
      </c>
      <c r="AD639" s="35">
        <v>0.58883248731000004</v>
      </c>
      <c r="AE639" s="35">
        <v>0.54252199413500002</v>
      </c>
      <c r="AF639" s="35">
        <v>0.44358974358999997</v>
      </c>
      <c r="AI639" s="34"/>
      <c r="AU639" s="36"/>
      <c r="AV639" s="36"/>
    </row>
    <row r="640" spans="17:48" x14ac:dyDescent="0.2">
      <c r="Q640" s="8" t="s">
        <v>5316</v>
      </c>
      <c r="R640" s="8" t="s">
        <v>5056</v>
      </c>
      <c r="S640" s="35">
        <v>0</v>
      </c>
      <c r="T640" s="35">
        <v>0</v>
      </c>
      <c r="U640" s="35">
        <v>0</v>
      </c>
      <c r="V640" s="35">
        <v>1.4749262536900001E-3</v>
      </c>
      <c r="W640" s="35">
        <v>0</v>
      </c>
      <c r="X640" s="35">
        <v>0</v>
      </c>
      <c r="Y640" s="35">
        <v>0</v>
      </c>
      <c r="Z640" s="35">
        <v>0</v>
      </c>
      <c r="AA640" s="35">
        <v>0</v>
      </c>
      <c r="AB640" s="35">
        <v>0</v>
      </c>
      <c r="AC640" s="35">
        <v>7.9872204472800003E-4</v>
      </c>
      <c r="AD640" s="35">
        <v>0</v>
      </c>
      <c r="AE640" s="35">
        <v>0</v>
      </c>
      <c r="AF640" s="35">
        <v>0</v>
      </c>
      <c r="AI640" s="34"/>
      <c r="AU640" s="36"/>
      <c r="AV640" s="36"/>
    </row>
    <row r="641" spans="17:48" x14ac:dyDescent="0.2">
      <c r="Q641" s="8" t="s">
        <v>5316</v>
      </c>
      <c r="R641" s="8" t="s">
        <v>5058</v>
      </c>
      <c r="S641" s="35">
        <v>0</v>
      </c>
      <c r="T641" s="35">
        <v>0</v>
      </c>
      <c r="U641" s="35">
        <v>0</v>
      </c>
      <c r="V641" s="35">
        <v>0</v>
      </c>
      <c r="W641" s="35">
        <v>0</v>
      </c>
      <c r="X641" s="35">
        <v>1.7182130584200001E-3</v>
      </c>
      <c r="Y641" s="35">
        <v>0</v>
      </c>
      <c r="Z641" s="35">
        <v>0</v>
      </c>
      <c r="AA641" s="35">
        <v>9.3896713614999999E-4</v>
      </c>
      <c r="AB641" s="35">
        <v>0</v>
      </c>
      <c r="AC641" s="35">
        <v>7.9872204472800003E-4</v>
      </c>
      <c r="AD641" s="35">
        <v>0</v>
      </c>
      <c r="AE641" s="35">
        <v>0</v>
      </c>
      <c r="AF641" s="35">
        <v>0</v>
      </c>
      <c r="AI641" s="34"/>
      <c r="AU641" s="36"/>
      <c r="AV641" s="36"/>
    </row>
    <row r="642" spans="17:48" x14ac:dyDescent="0.2">
      <c r="Q642" s="8" t="s">
        <v>5316</v>
      </c>
      <c r="R642" s="8" t="s">
        <v>5060</v>
      </c>
      <c r="S642" s="35">
        <v>0.47696879643399998</v>
      </c>
      <c r="T642" s="35">
        <v>0.655436447167</v>
      </c>
      <c r="U642" s="35">
        <v>0.62653898768799998</v>
      </c>
      <c r="V642" s="35">
        <v>0.61946902654900005</v>
      </c>
      <c r="W642" s="35">
        <v>0.35778894472400002</v>
      </c>
      <c r="X642" s="35">
        <v>0.40893470790399999</v>
      </c>
      <c r="Y642" s="35">
        <v>0.60470588235300005</v>
      </c>
      <c r="Z642" s="35">
        <v>0.70149253731299999</v>
      </c>
      <c r="AA642" s="35">
        <v>0.73145539906099999</v>
      </c>
      <c r="AB642" s="35">
        <v>0.55037313432799995</v>
      </c>
      <c r="AC642" s="35">
        <v>0.39776357827499997</v>
      </c>
      <c r="AD642" s="35">
        <v>0.41116751269000001</v>
      </c>
      <c r="AE642" s="35">
        <v>0.45747800586499998</v>
      </c>
      <c r="AF642" s="35">
        <v>0.55641025640999997</v>
      </c>
      <c r="AI642" s="34"/>
      <c r="AU642" s="36"/>
      <c r="AV642" s="36"/>
    </row>
    <row r="643" spans="17:48" x14ac:dyDescent="0.2">
      <c r="Q643" s="8" t="s">
        <v>5316</v>
      </c>
      <c r="R643" s="8" t="s">
        <v>4973</v>
      </c>
      <c r="S643" s="35">
        <v>0</v>
      </c>
      <c r="T643" s="35">
        <v>0</v>
      </c>
      <c r="U643" s="35">
        <v>0</v>
      </c>
      <c r="V643" s="35">
        <v>0</v>
      </c>
      <c r="W643" s="35">
        <v>0</v>
      </c>
      <c r="X643" s="35">
        <v>0</v>
      </c>
      <c r="Y643" s="35">
        <v>0</v>
      </c>
      <c r="Z643" s="35">
        <v>0</v>
      </c>
      <c r="AA643" s="35">
        <v>0</v>
      </c>
      <c r="AB643" s="35">
        <v>0</v>
      </c>
      <c r="AC643" s="35">
        <v>0</v>
      </c>
      <c r="AD643" s="35">
        <v>0</v>
      </c>
      <c r="AE643" s="35">
        <v>0</v>
      </c>
      <c r="AF643" s="35">
        <v>0</v>
      </c>
      <c r="AI643" s="34"/>
      <c r="AU643" s="36"/>
      <c r="AV643" s="36"/>
    </row>
    <row r="644" spans="17:48" ht="15.75" thickBot="1" x14ac:dyDescent="0.25">
      <c r="Q644" s="40" t="s">
        <v>5316</v>
      </c>
      <c r="R644" s="40" t="s">
        <v>52</v>
      </c>
      <c r="S644" s="41">
        <v>0</v>
      </c>
      <c r="T644" s="41">
        <v>0</v>
      </c>
      <c r="U644" s="41">
        <v>0</v>
      </c>
      <c r="V644" s="41">
        <v>0</v>
      </c>
      <c r="W644" s="41">
        <v>0</v>
      </c>
      <c r="X644" s="41">
        <v>0</v>
      </c>
      <c r="Y644" s="41">
        <v>0</v>
      </c>
      <c r="Z644" s="41">
        <v>0</v>
      </c>
      <c r="AA644" s="41">
        <v>0</v>
      </c>
      <c r="AB644" s="41">
        <v>0</v>
      </c>
      <c r="AC644" s="41">
        <v>0</v>
      </c>
      <c r="AD644" s="41">
        <v>0</v>
      </c>
      <c r="AE644" s="41">
        <v>0</v>
      </c>
      <c r="AF644" s="41">
        <v>0</v>
      </c>
      <c r="AI644" s="34"/>
      <c r="AU644" s="36"/>
      <c r="AV644" s="36"/>
    </row>
    <row r="645" spans="17:48" x14ac:dyDescent="0.2">
      <c r="Q645" s="8" t="s">
        <v>5317</v>
      </c>
      <c r="R645" s="8" t="s">
        <v>5054</v>
      </c>
      <c r="S645" s="35">
        <v>0.46511627907000003</v>
      </c>
      <c r="T645" s="35">
        <v>0.62931034482799997</v>
      </c>
      <c r="U645" s="35">
        <v>0.38509316770200003</v>
      </c>
      <c r="V645" s="35">
        <v>0.28859060402699999</v>
      </c>
      <c r="W645" s="35">
        <v>0.36723163841799999</v>
      </c>
      <c r="X645" s="35">
        <v>0.51315789473700002</v>
      </c>
      <c r="Y645" s="35">
        <v>0.68799999999999994</v>
      </c>
      <c r="Z645" s="35">
        <v>0.60248447205</v>
      </c>
      <c r="AA645" s="35">
        <v>0.47457627118599999</v>
      </c>
      <c r="AB645" s="35">
        <v>0.712765957447</v>
      </c>
      <c r="AC645" s="35">
        <v>0.75925925925899995</v>
      </c>
      <c r="AD645" s="35">
        <v>0.624113475177</v>
      </c>
      <c r="AE645" s="35">
        <v>0.36249999999999999</v>
      </c>
      <c r="AF645" s="35">
        <v>0.36723163841799999</v>
      </c>
      <c r="AI645" s="34"/>
      <c r="AU645" s="36"/>
      <c r="AV645" s="36"/>
    </row>
    <row r="646" spans="17:48" x14ac:dyDescent="0.2">
      <c r="Q646" s="8" t="s">
        <v>5317</v>
      </c>
      <c r="R646" s="8" t="s">
        <v>5056</v>
      </c>
      <c r="S646" s="35">
        <v>0</v>
      </c>
      <c r="T646" s="35">
        <v>0</v>
      </c>
      <c r="U646" s="35">
        <v>0</v>
      </c>
      <c r="V646" s="35">
        <v>0</v>
      </c>
      <c r="W646" s="35">
        <v>0</v>
      </c>
      <c r="X646" s="35">
        <v>0</v>
      </c>
      <c r="Y646" s="35">
        <v>0</v>
      </c>
      <c r="Z646" s="35">
        <v>0</v>
      </c>
      <c r="AA646" s="35">
        <v>0</v>
      </c>
      <c r="AB646" s="35">
        <v>0</v>
      </c>
      <c r="AC646" s="35">
        <v>0</v>
      </c>
      <c r="AD646" s="35">
        <v>0</v>
      </c>
      <c r="AE646" s="35">
        <v>0</v>
      </c>
      <c r="AF646" s="35">
        <v>0</v>
      </c>
      <c r="AI646" s="34"/>
      <c r="AU646" s="36"/>
      <c r="AV646" s="36"/>
    </row>
    <row r="647" spans="17:48" x14ac:dyDescent="0.2">
      <c r="Q647" s="8" t="s">
        <v>5317</v>
      </c>
      <c r="R647" s="8" t="s">
        <v>5058</v>
      </c>
      <c r="S647" s="35">
        <v>0</v>
      </c>
      <c r="T647" s="35">
        <v>0</v>
      </c>
      <c r="U647" s="35">
        <v>0</v>
      </c>
      <c r="V647" s="35">
        <v>0</v>
      </c>
      <c r="W647" s="35">
        <v>0</v>
      </c>
      <c r="X647" s="35">
        <v>0</v>
      </c>
      <c r="Y647" s="35">
        <v>0</v>
      </c>
      <c r="Z647" s="35">
        <v>0</v>
      </c>
      <c r="AA647" s="35">
        <v>0</v>
      </c>
      <c r="AB647" s="35">
        <v>0</v>
      </c>
      <c r="AC647" s="35">
        <v>0</v>
      </c>
      <c r="AD647" s="35">
        <v>0</v>
      </c>
      <c r="AE647" s="35">
        <v>0</v>
      </c>
      <c r="AF647" s="35">
        <v>0</v>
      </c>
      <c r="AI647" s="34"/>
      <c r="AU647" s="36"/>
      <c r="AV647" s="36"/>
    </row>
    <row r="648" spans="17:48" x14ac:dyDescent="0.2">
      <c r="Q648" s="8" t="s">
        <v>5317</v>
      </c>
      <c r="R648" s="8" t="s">
        <v>5060</v>
      </c>
      <c r="S648" s="35">
        <v>0.53488372093000003</v>
      </c>
      <c r="T648" s="35">
        <v>0.37068965517199998</v>
      </c>
      <c r="U648" s="35">
        <v>0.61490683229800003</v>
      </c>
      <c r="V648" s="35">
        <v>0.71140939597300001</v>
      </c>
      <c r="W648" s="35">
        <v>0.63276836158200001</v>
      </c>
      <c r="X648" s="35">
        <v>0.48684210526299998</v>
      </c>
      <c r="Y648" s="35">
        <v>0.312</v>
      </c>
      <c r="Z648" s="35">
        <v>0.39751552795</v>
      </c>
      <c r="AA648" s="35">
        <v>0.52542372881400001</v>
      </c>
      <c r="AB648" s="35">
        <v>0.287234042553</v>
      </c>
      <c r="AC648" s="35">
        <v>0.24074074074099999</v>
      </c>
      <c r="AD648" s="35">
        <v>0.375886524823</v>
      </c>
      <c r="AE648" s="35">
        <v>0.63749999999999996</v>
      </c>
      <c r="AF648" s="35">
        <v>0.63276836158200001</v>
      </c>
      <c r="AI648" s="34"/>
      <c r="AU648" s="36"/>
      <c r="AV648" s="36"/>
    </row>
    <row r="649" spans="17:48" x14ac:dyDescent="0.2">
      <c r="Q649" s="8" t="s">
        <v>5317</v>
      </c>
      <c r="R649" s="8" t="s">
        <v>4973</v>
      </c>
      <c r="S649" s="35">
        <v>0</v>
      </c>
      <c r="T649" s="35">
        <v>0</v>
      </c>
      <c r="U649" s="35">
        <v>0</v>
      </c>
      <c r="V649" s="35">
        <v>0</v>
      </c>
      <c r="W649" s="35">
        <v>0</v>
      </c>
      <c r="X649" s="35">
        <v>0</v>
      </c>
      <c r="Y649" s="35">
        <v>0</v>
      </c>
      <c r="Z649" s="35">
        <v>0</v>
      </c>
      <c r="AA649" s="35">
        <v>0</v>
      </c>
      <c r="AB649" s="35">
        <v>0</v>
      </c>
      <c r="AC649" s="35">
        <v>0</v>
      </c>
      <c r="AD649" s="35">
        <v>0</v>
      </c>
      <c r="AE649" s="35">
        <v>0</v>
      </c>
      <c r="AF649" s="35">
        <v>0</v>
      </c>
      <c r="AI649" s="34"/>
      <c r="AU649" s="36"/>
      <c r="AV649" s="36"/>
    </row>
    <row r="650" spans="17:48" ht="15.75" thickBot="1" x14ac:dyDescent="0.25">
      <c r="Q650" s="40" t="s">
        <v>5317</v>
      </c>
      <c r="R650" s="40" t="s">
        <v>52</v>
      </c>
      <c r="S650" s="41">
        <v>0</v>
      </c>
      <c r="T650" s="41">
        <v>0</v>
      </c>
      <c r="U650" s="41">
        <v>0</v>
      </c>
      <c r="V650" s="41">
        <v>0</v>
      </c>
      <c r="W650" s="41">
        <v>0</v>
      </c>
      <c r="X650" s="41">
        <v>0</v>
      </c>
      <c r="Y650" s="41">
        <v>0</v>
      </c>
      <c r="Z650" s="41">
        <v>0</v>
      </c>
      <c r="AA650" s="41">
        <v>0</v>
      </c>
      <c r="AB650" s="41">
        <v>0</v>
      </c>
      <c r="AC650" s="41">
        <v>0</v>
      </c>
      <c r="AD650" s="41">
        <v>0</v>
      </c>
      <c r="AE650" s="41">
        <v>0</v>
      </c>
      <c r="AF650" s="41">
        <v>0</v>
      </c>
      <c r="AI650" s="34"/>
      <c r="AU650" s="36"/>
      <c r="AV650" s="36"/>
    </row>
    <row r="651" spans="17:48" x14ac:dyDescent="0.2">
      <c r="Q651" s="8" t="s">
        <v>5318</v>
      </c>
      <c r="R651" s="8" t="s">
        <v>5054</v>
      </c>
      <c r="S651" s="35">
        <v>0.41546961325999998</v>
      </c>
      <c r="T651" s="35">
        <v>0.50098231827100004</v>
      </c>
      <c r="U651" s="35">
        <v>0.40592861464000002</v>
      </c>
      <c r="V651" s="35">
        <v>0.387995712755</v>
      </c>
      <c r="W651" s="35">
        <v>0.608200455581</v>
      </c>
      <c r="X651" s="35">
        <v>0.66965428937299998</v>
      </c>
      <c r="Y651" s="35">
        <v>0.54724194429299999</v>
      </c>
      <c r="Z651" s="35">
        <v>0.38448566610500001</v>
      </c>
      <c r="AA651" s="35">
        <v>0.31742424242400002</v>
      </c>
      <c r="AB651" s="35">
        <v>0.54029850746300001</v>
      </c>
      <c r="AC651" s="35">
        <v>0.67901878914400005</v>
      </c>
      <c r="AD651" s="35">
        <v>0.54013015184400004</v>
      </c>
      <c r="AE651" s="35">
        <v>0.51466275659799998</v>
      </c>
      <c r="AF651" s="35">
        <v>0.36962962963000001</v>
      </c>
      <c r="AI651" s="34"/>
      <c r="AU651" s="36"/>
      <c r="AV651" s="36"/>
    </row>
    <row r="652" spans="17:48" x14ac:dyDescent="0.2">
      <c r="Q652" s="8" t="s">
        <v>5318</v>
      </c>
      <c r="R652" s="8" t="s">
        <v>5056</v>
      </c>
      <c r="S652" s="35">
        <v>0</v>
      </c>
      <c r="T652" s="35">
        <v>0</v>
      </c>
      <c r="U652" s="35">
        <v>0</v>
      </c>
      <c r="V652" s="35">
        <v>0</v>
      </c>
      <c r="W652" s="35">
        <v>0</v>
      </c>
      <c r="X652" s="35">
        <v>0</v>
      </c>
      <c r="Y652" s="35">
        <v>0</v>
      </c>
      <c r="Z652" s="35">
        <v>0</v>
      </c>
      <c r="AA652" s="35">
        <v>7.57575757576E-4</v>
      </c>
      <c r="AB652" s="35">
        <v>0</v>
      </c>
      <c r="AC652" s="35">
        <v>1.0438413361200001E-3</v>
      </c>
      <c r="AD652" s="35">
        <v>0</v>
      </c>
      <c r="AE652" s="35">
        <v>0</v>
      </c>
      <c r="AF652" s="35">
        <v>0</v>
      </c>
      <c r="AI652" s="34"/>
      <c r="AU652" s="36"/>
      <c r="AV652" s="36"/>
    </row>
    <row r="653" spans="17:48" x14ac:dyDescent="0.2">
      <c r="Q653" s="8" t="s">
        <v>5318</v>
      </c>
      <c r="R653" s="8" t="s">
        <v>5058</v>
      </c>
      <c r="S653" s="35">
        <v>0</v>
      </c>
      <c r="T653" s="35">
        <v>0</v>
      </c>
      <c r="U653" s="35">
        <v>0</v>
      </c>
      <c r="V653" s="35">
        <v>0</v>
      </c>
      <c r="W653" s="35">
        <v>0</v>
      </c>
      <c r="X653" s="35">
        <v>1.2804097311099999E-3</v>
      </c>
      <c r="Y653" s="35">
        <v>0</v>
      </c>
      <c r="Z653" s="35">
        <v>0</v>
      </c>
      <c r="AA653" s="35">
        <v>0</v>
      </c>
      <c r="AB653" s="35">
        <v>0</v>
      </c>
      <c r="AC653" s="35">
        <v>5.2192066805800002E-4</v>
      </c>
      <c r="AD653" s="35">
        <v>1.08459869848E-3</v>
      </c>
      <c r="AE653" s="35">
        <v>0</v>
      </c>
      <c r="AF653" s="35">
        <v>0</v>
      </c>
      <c r="AI653" s="34"/>
      <c r="AU653" s="36"/>
      <c r="AV653" s="36"/>
    </row>
    <row r="654" spans="17:48" x14ac:dyDescent="0.2">
      <c r="Q654" s="8" t="s">
        <v>5318</v>
      </c>
      <c r="R654" s="8" t="s">
        <v>5060</v>
      </c>
      <c r="S654" s="35">
        <v>0.58453038674000002</v>
      </c>
      <c r="T654" s="35">
        <v>0.49901768172900002</v>
      </c>
      <c r="U654" s="35">
        <v>0.59407138536000004</v>
      </c>
      <c r="V654" s="35">
        <v>0.612004287245</v>
      </c>
      <c r="W654" s="35">
        <v>0.391799544419</v>
      </c>
      <c r="X654" s="35">
        <v>0.329065300896</v>
      </c>
      <c r="Y654" s="35">
        <v>0.45275805570700001</v>
      </c>
      <c r="Z654" s="35">
        <v>0.61551433389499999</v>
      </c>
      <c r="AA654" s="35">
        <v>0.68181818181800002</v>
      </c>
      <c r="AB654" s="35">
        <v>0.45970149253699999</v>
      </c>
      <c r="AC654" s="35">
        <v>0.31941544885200002</v>
      </c>
      <c r="AD654" s="35">
        <v>0.45878524945799998</v>
      </c>
      <c r="AE654" s="35">
        <v>0.48533724340200002</v>
      </c>
      <c r="AF654" s="35">
        <v>0.63037037036999999</v>
      </c>
      <c r="AI654" s="34"/>
      <c r="AU654" s="36"/>
      <c r="AV654" s="36"/>
    </row>
    <row r="655" spans="17:48" x14ac:dyDescent="0.2">
      <c r="Q655" s="8" t="s">
        <v>5318</v>
      </c>
      <c r="R655" s="8" t="s">
        <v>4973</v>
      </c>
      <c r="S655" s="35">
        <v>0</v>
      </c>
      <c r="T655" s="35">
        <v>0</v>
      </c>
      <c r="U655" s="35">
        <v>0</v>
      </c>
      <c r="V655" s="35">
        <v>0</v>
      </c>
      <c r="W655" s="35">
        <v>0</v>
      </c>
      <c r="X655" s="35">
        <v>0</v>
      </c>
      <c r="Y655" s="35">
        <v>0</v>
      </c>
      <c r="Z655" s="35">
        <v>0</v>
      </c>
      <c r="AA655" s="35">
        <v>0</v>
      </c>
      <c r="AB655" s="35">
        <v>0</v>
      </c>
      <c r="AC655" s="35">
        <v>0</v>
      </c>
      <c r="AD655" s="35">
        <v>0</v>
      </c>
      <c r="AE655" s="35">
        <v>0</v>
      </c>
      <c r="AF655" s="35">
        <v>0</v>
      </c>
      <c r="AI655" s="34"/>
      <c r="AU655" s="36"/>
      <c r="AV655" s="36"/>
    </row>
    <row r="656" spans="17:48" ht="15.75" thickBot="1" x14ac:dyDescent="0.25">
      <c r="Q656" s="40" t="s">
        <v>5318</v>
      </c>
      <c r="R656" s="40" t="s">
        <v>52</v>
      </c>
      <c r="S656" s="41">
        <v>0</v>
      </c>
      <c r="T656" s="41">
        <v>0</v>
      </c>
      <c r="U656" s="41">
        <v>0</v>
      </c>
      <c r="V656" s="41">
        <v>0</v>
      </c>
      <c r="W656" s="41">
        <v>0</v>
      </c>
      <c r="X656" s="41">
        <v>0</v>
      </c>
      <c r="Y656" s="41">
        <v>0</v>
      </c>
      <c r="Z656" s="41">
        <v>0</v>
      </c>
      <c r="AA656" s="41">
        <v>0</v>
      </c>
      <c r="AB656" s="41">
        <v>0</v>
      </c>
      <c r="AC656" s="41">
        <v>0</v>
      </c>
      <c r="AD656" s="41">
        <v>0</v>
      </c>
      <c r="AE656" s="41">
        <v>0</v>
      </c>
      <c r="AF656" s="41">
        <v>0</v>
      </c>
      <c r="AI656" s="34"/>
      <c r="AU656" s="36"/>
      <c r="AV656" s="36"/>
    </row>
    <row r="657" spans="17:48" x14ac:dyDescent="0.2">
      <c r="Q657" s="8" t="s">
        <v>5319</v>
      </c>
      <c r="R657" s="8" t="s">
        <v>5054</v>
      </c>
      <c r="S657" s="35">
        <v>0.27260179434100001</v>
      </c>
      <c r="T657" s="35">
        <v>0.23726851851899999</v>
      </c>
      <c r="U657" s="35">
        <v>0.54247491638800005</v>
      </c>
      <c r="V657" s="35">
        <v>0.37481146304700003</v>
      </c>
      <c r="W657" s="35">
        <v>0.73658051689899995</v>
      </c>
      <c r="X657" s="35">
        <v>0.79403973509900005</v>
      </c>
      <c r="Y657" s="35">
        <v>0.35428370786500002</v>
      </c>
      <c r="Z657" s="35">
        <v>0.327378907592</v>
      </c>
      <c r="AA657" s="35">
        <v>0.26505139500699998</v>
      </c>
      <c r="AB657" s="35">
        <v>0.34188777729399999</v>
      </c>
      <c r="AC657" s="35">
        <v>0.59562597634500003</v>
      </c>
      <c r="AD657" s="35">
        <v>0.50915887850499997</v>
      </c>
      <c r="AE657" s="35">
        <v>0.38554216867500002</v>
      </c>
      <c r="AF657" s="35">
        <v>0.24823529411799999</v>
      </c>
      <c r="AI657" s="34"/>
      <c r="AU657" s="36"/>
      <c r="AV657" s="36"/>
    </row>
    <row r="658" spans="17:48" x14ac:dyDescent="0.2">
      <c r="Q658" s="8" t="s">
        <v>5319</v>
      </c>
      <c r="R658" s="8" t="s">
        <v>5056</v>
      </c>
      <c r="S658" s="35">
        <v>0</v>
      </c>
      <c r="T658" s="35">
        <v>0</v>
      </c>
      <c r="U658" s="35">
        <v>0</v>
      </c>
      <c r="V658" s="35">
        <v>0</v>
      </c>
      <c r="W658" s="35">
        <v>3.3134526176299998E-4</v>
      </c>
      <c r="X658" s="35">
        <v>0</v>
      </c>
      <c r="Y658" s="35">
        <v>0</v>
      </c>
      <c r="Z658" s="35">
        <v>0</v>
      </c>
      <c r="AA658" s="35">
        <v>0</v>
      </c>
      <c r="AB658" s="35">
        <v>0</v>
      </c>
      <c r="AC658" s="35">
        <v>0</v>
      </c>
      <c r="AD658" s="35">
        <v>0</v>
      </c>
      <c r="AE658" s="35">
        <v>4.6339202965700003E-4</v>
      </c>
      <c r="AF658" s="35">
        <v>0</v>
      </c>
      <c r="AI658" s="34"/>
      <c r="AU658" s="36"/>
      <c r="AV658" s="36"/>
    </row>
    <row r="659" spans="17:48" x14ac:dyDescent="0.2">
      <c r="Q659" s="8" t="s">
        <v>5319</v>
      </c>
      <c r="R659" s="8" t="s">
        <v>5058</v>
      </c>
      <c r="S659" s="35">
        <v>6.9013112491400001E-4</v>
      </c>
      <c r="T659" s="35">
        <v>0</v>
      </c>
      <c r="U659" s="35">
        <v>0</v>
      </c>
      <c r="V659" s="35">
        <v>0</v>
      </c>
      <c r="W659" s="35">
        <v>9.9403578528800009E-4</v>
      </c>
      <c r="X659" s="35">
        <v>6.6225165562899997E-4</v>
      </c>
      <c r="Y659" s="35">
        <v>0</v>
      </c>
      <c r="Z659" s="35">
        <v>0</v>
      </c>
      <c r="AA659" s="35">
        <v>3.6710719530100002E-4</v>
      </c>
      <c r="AB659" s="35">
        <v>0</v>
      </c>
      <c r="AC659" s="35">
        <v>2.2316447221600001E-4</v>
      </c>
      <c r="AD659" s="35">
        <v>7.4766355140199999E-4</v>
      </c>
      <c r="AE659" s="35">
        <v>4.6339202965700003E-4</v>
      </c>
      <c r="AF659" s="35">
        <v>5.8823529411800002E-4</v>
      </c>
      <c r="AI659" s="34"/>
      <c r="AU659" s="36"/>
      <c r="AV659" s="36"/>
    </row>
    <row r="660" spans="17:48" x14ac:dyDescent="0.2">
      <c r="Q660" s="8" t="s">
        <v>5319</v>
      </c>
      <c r="R660" s="8" t="s">
        <v>5060</v>
      </c>
      <c r="S660" s="35">
        <v>0.72670807453399999</v>
      </c>
      <c r="T660" s="35">
        <v>0.76273148148100001</v>
      </c>
      <c r="U660" s="35">
        <v>0.45752508361200001</v>
      </c>
      <c r="V660" s="35">
        <v>0.62518853695300003</v>
      </c>
      <c r="W660" s="35">
        <v>0.26209410205400002</v>
      </c>
      <c r="X660" s="35">
        <v>0.20529801324499999</v>
      </c>
      <c r="Y660" s="35">
        <v>0.64571629213500004</v>
      </c>
      <c r="Z660" s="35">
        <v>0.67262109240800005</v>
      </c>
      <c r="AA660" s="35">
        <v>0.73458149779699999</v>
      </c>
      <c r="AB660" s="35">
        <v>0.65811222270600001</v>
      </c>
      <c r="AC660" s="35">
        <v>0.40415085918299998</v>
      </c>
      <c r="AD660" s="35">
        <v>0.490093457944</v>
      </c>
      <c r="AE660" s="35">
        <v>0.61353104726600005</v>
      </c>
      <c r="AF660" s="35">
        <v>0.75117647058799997</v>
      </c>
      <c r="AI660" s="34"/>
      <c r="AU660" s="36"/>
      <c r="AV660" s="36"/>
    </row>
    <row r="661" spans="17:48" x14ac:dyDescent="0.2">
      <c r="Q661" s="8" t="s">
        <v>5319</v>
      </c>
      <c r="R661" s="8" t="s">
        <v>4973</v>
      </c>
      <c r="S661" s="35">
        <v>0</v>
      </c>
      <c r="T661" s="35">
        <v>0</v>
      </c>
      <c r="U661" s="35">
        <v>0</v>
      </c>
      <c r="V661" s="35">
        <v>0</v>
      </c>
      <c r="W661" s="35">
        <v>0</v>
      </c>
      <c r="X661" s="35">
        <v>0</v>
      </c>
      <c r="Y661" s="35">
        <v>0</v>
      </c>
      <c r="Z661" s="35">
        <v>0</v>
      </c>
      <c r="AA661" s="35">
        <v>0</v>
      </c>
      <c r="AB661" s="35">
        <v>0</v>
      </c>
      <c r="AC661" s="35">
        <v>0</v>
      </c>
      <c r="AD661" s="35">
        <v>0</v>
      </c>
      <c r="AE661" s="35">
        <v>0</v>
      </c>
      <c r="AF661" s="35">
        <v>0</v>
      </c>
      <c r="AI661" s="34"/>
      <c r="AU661" s="36"/>
      <c r="AV661" s="36"/>
    </row>
    <row r="662" spans="17:48" ht="15.75" thickBot="1" x14ac:dyDescent="0.25">
      <c r="Q662" s="40" t="s">
        <v>5319</v>
      </c>
      <c r="R662" s="40" t="s">
        <v>52</v>
      </c>
      <c r="S662" s="41">
        <v>0</v>
      </c>
      <c r="T662" s="41">
        <v>0</v>
      </c>
      <c r="U662" s="41">
        <v>0</v>
      </c>
      <c r="V662" s="41">
        <v>0</v>
      </c>
      <c r="W662" s="41">
        <v>0</v>
      </c>
      <c r="X662" s="41">
        <v>0</v>
      </c>
      <c r="Y662" s="41">
        <v>0</v>
      </c>
      <c r="Z662" s="41">
        <v>0</v>
      </c>
      <c r="AA662" s="41">
        <v>0</v>
      </c>
      <c r="AB662" s="41">
        <v>0</v>
      </c>
      <c r="AC662" s="41">
        <v>0</v>
      </c>
      <c r="AD662" s="41">
        <v>0</v>
      </c>
      <c r="AE662" s="41">
        <v>0</v>
      </c>
      <c r="AF662" s="41">
        <v>0</v>
      </c>
      <c r="AI662" s="34"/>
      <c r="AU662" s="36"/>
      <c r="AV662" s="36"/>
    </row>
    <row r="663" spans="17:48" x14ac:dyDescent="0.2">
      <c r="Q663" s="8" t="s">
        <v>5320</v>
      </c>
      <c r="R663" s="8" t="s">
        <v>5054</v>
      </c>
      <c r="S663" s="35">
        <v>0.32008830022099999</v>
      </c>
      <c r="T663" s="35">
        <v>0.19831223628700001</v>
      </c>
      <c r="U663" s="35">
        <v>0.19545208446099999</v>
      </c>
      <c r="V663" s="35">
        <v>0.289855072464</v>
      </c>
      <c r="W663" s="35">
        <v>0.74028497409299998</v>
      </c>
      <c r="X663" s="35">
        <v>0.84783895796300002</v>
      </c>
      <c r="Y663" s="35">
        <v>0.20869967607600001</v>
      </c>
      <c r="Z663" s="35">
        <v>0.129987908102</v>
      </c>
      <c r="AA663" s="35">
        <v>0.110698824985</v>
      </c>
      <c r="AB663" s="35">
        <v>0.20976116303199999</v>
      </c>
      <c r="AC663" s="35">
        <v>0.32787556283300001</v>
      </c>
      <c r="AD663" s="35">
        <v>0.48816412414499999</v>
      </c>
      <c r="AE663" s="35">
        <v>0.44901408450699998</v>
      </c>
      <c r="AF663" s="35">
        <v>0.345567206864</v>
      </c>
      <c r="AI663" s="34"/>
      <c r="AU663" s="36"/>
      <c r="AV663" s="36"/>
    </row>
    <row r="664" spans="17:48" x14ac:dyDescent="0.2">
      <c r="Q664" s="8" t="s">
        <v>5320</v>
      </c>
      <c r="R664" s="8" t="s">
        <v>5056</v>
      </c>
      <c r="S664" s="35">
        <v>7.3583517292100001E-4</v>
      </c>
      <c r="T664" s="35">
        <v>0</v>
      </c>
      <c r="U664" s="35">
        <v>5.4141851651300001E-4</v>
      </c>
      <c r="V664" s="35">
        <v>6.9013112491400001E-4</v>
      </c>
      <c r="W664" s="35">
        <v>0</v>
      </c>
      <c r="X664" s="35">
        <v>5.92066311427E-4</v>
      </c>
      <c r="Y664" s="35">
        <v>0</v>
      </c>
      <c r="Z664" s="35">
        <v>0</v>
      </c>
      <c r="AA664" s="35">
        <v>6.1842918985799997E-4</v>
      </c>
      <c r="AB664" s="35">
        <v>0</v>
      </c>
      <c r="AC664" s="35">
        <v>0</v>
      </c>
      <c r="AD664" s="35">
        <v>0</v>
      </c>
      <c r="AE664" s="35">
        <v>0</v>
      </c>
      <c r="AF664" s="35">
        <v>0</v>
      </c>
      <c r="AI664" s="34"/>
      <c r="AU664" s="36"/>
      <c r="AV664" s="36"/>
    </row>
    <row r="665" spans="17:48" x14ac:dyDescent="0.2">
      <c r="Q665" s="8" t="s">
        <v>5320</v>
      </c>
      <c r="R665" s="8" t="s">
        <v>5058</v>
      </c>
      <c r="S665" s="35">
        <v>7.3583517292100001E-4</v>
      </c>
      <c r="T665" s="35">
        <v>5.2742616033800004E-4</v>
      </c>
      <c r="U665" s="35">
        <v>0</v>
      </c>
      <c r="V665" s="35">
        <v>0</v>
      </c>
      <c r="W665" s="35">
        <v>6.4766839378199996E-4</v>
      </c>
      <c r="X665" s="35">
        <v>5.92066311427E-4</v>
      </c>
      <c r="Y665" s="35">
        <v>4.6274872744099998E-4</v>
      </c>
      <c r="Z665" s="35">
        <v>0</v>
      </c>
      <c r="AA665" s="35">
        <v>0</v>
      </c>
      <c r="AB665" s="35">
        <v>0</v>
      </c>
      <c r="AC665" s="35">
        <v>0</v>
      </c>
      <c r="AD665" s="35">
        <v>0</v>
      </c>
      <c r="AE665" s="35">
        <v>0</v>
      </c>
      <c r="AF665" s="35">
        <v>0</v>
      </c>
      <c r="AI665" s="34"/>
      <c r="AU665" s="36"/>
      <c r="AV665" s="36"/>
    </row>
    <row r="666" spans="17:48" x14ac:dyDescent="0.2">
      <c r="Q666" s="8" t="s">
        <v>5320</v>
      </c>
      <c r="R666" s="8" t="s">
        <v>5060</v>
      </c>
      <c r="S666" s="35">
        <v>0.67844002943299997</v>
      </c>
      <c r="T666" s="35">
        <v>0.80116033755299998</v>
      </c>
      <c r="U666" s="35">
        <v>0.804006497022</v>
      </c>
      <c r="V666" s="35">
        <v>0.70945479641099995</v>
      </c>
      <c r="W666" s="35">
        <v>0.25906735751299997</v>
      </c>
      <c r="X666" s="35">
        <v>0.15097690941399999</v>
      </c>
      <c r="Y666" s="35">
        <v>0.79083757519700004</v>
      </c>
      <c r="Z666" s="35">
        <v>0.870012091898</v>
      </c>
      <c r="AA666" s="35">
        <v>0.88868274582600004</v>
      </c>
      <c r="AB666" s="35">
        <v>0.79023883696800001</v>
      </c>
      <c r="AC666" s="35">
        <v>0.67212443716699999</v>
      </c>
      <c r="AD666" s="35">
        <v>0.51183587585500001</v>
      </c>
      <c r="AE666" s="35">
        <v>0.55098591549300002</v>
      </c>
      <c r="AF666" s="35">
        <v>0.654432793136</v>
      </c>
      <c r="AI666" s="34"/>
      <c r="AU666" s="36"/>
      <c r="AV666" s="36"/>
    </row>
    <row r="667" spans="17:48" x14ac:dyDescent="0.2">
      <c r="Q667" s="8" t="s">
        <v>5320</v>
      </c>
      <c r="R667" s="8" t="s">
        <v>4973</v>
      </c>
      <c r="S667" s="35">
        <v>0</v>
      </c>
      <c r="T667" s="35">
        <v>0</v>
      </c>
      <c r="U667" s="35">
        <v>0</v>
      </c>
      <c r="V667" s="35">
        <v>0</v>
      </c>
      <c r="W667" s="35">
        <v>0</v>
      </c>
      <c r="X667" s="35">
        <v>0</v>
      </c>
      <c r="Y667" s="35">
        <v>0</v>
      </c>
      <c r="Z667" s="35">
        <v>0</v>
      </c>
      <c r="AA667" s="35">
        <v>0</v>
      </c>
      <c r="AB667" s="35">
        <v>0</v>
      </c>
      <c r="AC667" s="35">
        <v>0</v>
      </c>
      <c r="AD667" s="35">
        <v>0</v>
      </c>
      <c r="AE667" s="35">
        <v>0</v>
      </c>
      <c r="AF667" s="35">
        <v>0</v>
      </c>
      <c r="AI667" s="34"/>
      <c r="AU667" s="36"/>
      <c r="AV667" s="36"/>
    </row>
    <row r="668" spans="17:48" ht="15.75" thickBot="1" x14ac:dyDescent="0.25">
      <c r="Q668" s="40" t="s">
        <v>5320</v>
      </c>
      <c r="R668" s="40" t="s">
        <v>52</v>
      </c>
      <c r="S668" s="41">
        <v>0</v>
      </c>
      <c r="T668" s="41">
        <v>0</v>
      </c>
      <c r="U668" s="41">
        <v>0</v>
      </c>
      <c r="V668" s="41">
        <v>0</v>
      </c>
      <c r="W668" s="41">
        <v>0</v>
      </c>
      <c r="X668" s="41">
        <v>0</v>
      </c>
      <c r="Y668" s="41">
        <v>0</v>
      </c>
      <c r="Z668" s="41">
        <v>0</v>
      </c>
      <c r="AA668" s="41">
        <v>0</v>
      </c>
      <c r="AB668" s="41">
        <v>0</v>
      </c>
      <c r="AC668" s="41">
        <v>0</v>
      </c>
      <c r="AD668" s="41">
        <v>0</v>
      </c>
      <c r="AE668" s="41">
        <v>0</v>
      </c>
      <c r="AF668" s="41">
        <v>0</v>
      </c>
      <c r="AI668" s="34"/>
      <c r="AU668" s="36"/>
      <c r="AV668" s="36"/>
    </row>
    <row r="669" spans="17:48" x14ac:dyDescent="0.2">
      <c r="Q669" s="8" t="s">
        <v>5321</v>
      </c>
      <c r="R669" s="8" t="s">
        <v>5054</v>
      </c>
      <c r="S669" s="35">
        <v>0.235890014472</v>
      </c>
      <c r="T669" s="35">
        <v>0.35068493150699998</v>
      </c>
      <c r="U669" s="35">
        <v>0.2</v>
      </c>
      <c r="V669" s="35">
        <v>0.29774127310100001</v>
      </c>
      <c r="W669" s="35">
        <v>0.52914389799600003</v>
      </c>
      <c r="X669" s="35">
        <v>0.60066555740399996</v>
      </c>
      <c r="Y669" s="35">
        <v>0.33403582718699998</v>
      </c>
      <c r="Z669" s="35">
        <v>0.25483870967700001</v>
      </c>
      <c r="AA669" s="35">
        <v>0.17198335644900001</v>
      </c>
      <c r="AB669" s="35">
        <v>0.38141025640999998</v>
      </c>
      <c r="AC669" s="35">
        <v>0.54121306376400002</v>
      </c>
      <c r="AD669" s="35">
        <v>0.409030544489</v>
      </c>
      <c r="AE669" s="35">
        <v>0.306608884074</v>
      </c>
      <c r="AF669" s="35">
        <v>0.22421948912</v>
      </c>
      <c r="AI669" s="34"/>
      <c r="AU669" s="36"/>
      <c r="AV669" s="36"/>
    </row>
    <row r="670" spans="17:48" x14ac:dyDescent="0.2">
      <c r="Q670" s="8" t="s">
        <v>5321</v>
      </c>
      <c r="R670" s="8" t="s">
        <v>5056</v>
      </c>
      <c r="S670" s="35">
        <v>0</v>
      </c>
      <c r="T670" s="35">
        <v>0</v>
      </c>
      <c r="U670" s="35">
        <v>0</v>
      </c>
      <c r="V670" s="35">
        <v>2.0533880903499998E-3</v>
      </c>
      <c r="W670" s="35">
        <v>0</v>
      </c>
      <c r="X670" s="35">
        <v>0</v>
      </c>
      <c r="Y670" s="35">
        <v>0</v>
      </c>
      <c r="Z670" s="35">
        <v>0</v>
      </c>
      <c r="AA670" s="35">
        <v>0</v>
      </c>
      <c r="AB670" s="35">
        <v>0</v>
      </c>
      <c r="AC670" s="35">
        <v>0</v>
      </c>
      <c r="AD670" s="35">
        <v>0</v>
      </c>
      <c r="AE670" s="35">
        <v>0</v>
      </c>
      <c r="AF670" s="35">
        <v>0</v>
      </c>
      <c r="AI670" s="34"/>
      <c r="AU670" s="36"/>
      <c r="AV670" s="36"/>
    </row>
    <row r="671" spans="17:48" x14ac:dyDescent="0.2">
      <c r="Q671" s="8" t="s">
        <v>5321</v>
      </c>
      <c r="R671" s="8" t="s">
        <v>5058</v>
      </c>
      <c r="S671" s="35">
        <v>0</v>
      </c>
      <c r="T671" s="35">
        <v>0</v>
      </c>
      <c r="U671" s="35">
        <v>0</v>
      </c>
      <c r="V671" s="35">
        <v>0</v>
      </c>
      <c r="W671" s="35">
        <v>9.1074681238599998E-4</v>
      </c>
      <c r="X671" s="35">
        <v>0</v>
      </c>
      <c r="Y671" s="35">
        <v>0</v>
      </c>
      <c r="Z671" s="35">
        <v>1.61290322581E-3</v>
      </c>
      <c r="AA671" s="35">
        <v>0</v>
      </c>
      <c r="AB671" s="35">
        <v>0</v>
      </c>
      <c r="AC671" s="35">
        <v>0</v>
      </c>
      <c r="AD671" s="35">
        <v>0</v>
      </c>
      <c r="AE671" s="35">
        <v>0</v>
      </c>
      <c r="AF671" s="35">
        <v>0</v>
      </c>
      <c r="AI671" s="34"/>
      <c r="AU671" s="36"/>
      <c r="AV671" s="36"/>
    </row>
    <row r="672" spans="17:48" x14ac:dyDescent="0.2">
      <c r="Q672" s="8" t="s">
        <v>5321</v>
      </c>
      <c r="R672" s="8" t="s">
        <v>5060</v>
      </c>
      <c r="S672" s="35">
        <v>0.76410998552800002</v>
      </c>
      <c r="T672" s="35">
        <v>0.64931506849300002</v>
      </c>
      <c r="U672" s="35">
        <v>0.8</v>
      </c>
      <c r="V672" s="35">
        <v>0.70020533880900004</v>
      </c>
      <c r="W672" s="35">
        <v>0.469945355191</v>
      </c>
      <c r="X672" s="35">
        <v>0.39933444259599998</v>
      </c>
      <c r="Y672" s="35">
        <v>0.66596417281300002</v>
      </c>
      <c r="Z672" s="35">
        <v>0.743548387097</v>
      </c>
      <c r="AA672" s="35">
        <v>0.82801664355100002</v>
      </c>
      <c r="AB672" s="35">
        <v>0.61858974358999996</v>
      </c>
      <c r="AC672" s="35">
        <v>0.45878693623599998</v>
      </c>
      <c r="AD672" s="35">
        <v>0.590969455511</v>
      </c>
      <c r="AE672" s="35">
        <v>0.693391115926</v>
      </c>
      <c r="AF672" s="35">
        <v>0.77578051088</v>
      </c>
      <c r="AI672" s="34"/>
      <c r="AU672" s="36"/>
      <c r="AV672" s="36"/>
    </row>
    <row r="673" spans="17:48" x14ac:dyDescent="0.2">
      <c r="Q673" s="8" t="s">
        <v>5321</v>
      </c>
      <c r="R673" s="8" t="s">
        <v>4973</v>
      </c>
      <c r="S673" s="35">
        <v>0</v>
      </c>
      <c r="T673" s="35">
        <v>0</v>
      </c>
      <c r="U673" s="35">
        <v>0</v>
      </c>
      <c r="V673" s="35">
        <v>0</v>
      </c>
      <c r="W673" s="35">
        <v>0</v>
      </c>
      <c r="X673" s="35">
        <v>0</v>
      </c>
      <c r="Y673" s="35">
        <v>0</v>
      </c>
      <c r="Z673" s="35">
        <v>0</v>
      </c>
      <c r="AA673" s="35">
        <v>0</v>
      </c>
      <c r="AB673" s="35">
        <v>0</v>
      </c>
      <c r="AC673" s="35">
        <v>0</v>
      </c>
      <c r="AD673" s="35">
        <v>0</v>
      </c>
      <c r="AE673" s="35">
        <v>0</v>
      </c>
      <c r="AF673" s="35">
        <v>0</v>
      </c>
      <c r="AI673" s="34"/>
      <c r="AU673" s="36"/>
      <c r="AV673" s="36"/>
    </row>
    <row r="674" spans="17:48" ht="15.75" thickBot="1" x14ac:dyDescent="0.25">
      <c r="Q674" s="40" t="s">
        <v>5321</v>
      </c>
      <c r="R674" s="40" t="s">
        <v>52</v>
      </c>
      <c r="S674" s="41">
        <v>0</v>
      </c>
      <c r="T674" s="41">
        <v>0</v>
      </c>
      <c r="U674" s="41">
        <v>0</v>
      </c>
      <c r="V674" s="41">
        <v>0</v>
      </c>
      <c r="W674" s="41">
        <v>0</v>
      </c>
      <c r="X674" s="41">
        <v>0</v>
      </c>
      <c r="Y674" s="41">
        <v>0</v>
      </c>
      <c r="Z674" s="41">
        <v>0</v>
      </c>
      <c r="AA674" s="41">
        <v>0</v>
      </c>
      <c r="AB674" s="41">
        <v>0</v>
      </c>
      <c r="AC674" s="41">
        <v>0</v>
      </c>
      <c r="AD674" s="41">
        <v>0</v>
      </c>
      <c r="AE674" s="41">
        <v>0</v>
      </c>
      <c r="AF674" s="41">
        <v>0</v>
      </c>
      <c r="AI674" s="34"/>
      <c r="AU674" s="36"/>
      <c r="AV674" s="36"/>
    </row>
    <row r="675" spans="17:48" x14ac:dyDescent="0.2">
      <c r="Q675" s="8" t="s">
        <v>5322</v>
      </c>
      <c r="R675" s="8" t="s">
        <v>5054</v>
      </c>
      <c r="S675" s="35">
        <v>0.26749192680299999</v>
      </c>
      <c r="T675" s="35">
        <v>0.28776978417299998</v>
      </c>
      <c r="U675" s="35">
        <v>0.28498889241499997</v>
      </c>
      <c r="V675" s="35">
        <v>0.36570743405299999</v>
      </c>
      <c r="W675" s="35">
        <v>0.78270609318999995</v>
      </c>
      <c r="X675" s="35">
        <v>0.85425101214599997</v>
      </c>
      <c r="Y675" s="35">
        <v>0.23272602268799999</v>
      </c>
      <c r="Z675" s="35">
        <v>0.1539445629</v>
      </c>
      <c r="AA675" s="35">
        <v>9.8231827112E-2</v>
      </c>
      <c r="AB675" s="35">
        <v>0.27803251354699998</v>
      </c>
      <c r="AC675" s="35">
        <v>0.43739890003199999</v>
      </c>
      <c r="AD675" s="35">
        <v>0.42309124767200001</v>
      </c>
      <c r="AE675" s="35">
        <v>0.33664185277100001</v>
      </c>
      <c r="AF675" s="35">
        <v>0.25211204980000002</v>
      </c>
      <c r="AI675" s="34"/>
      <c r="AU675" s="36"/>
      <c r="AV675" s="36"/>
    </row>
    <row r="676" spans="17:48" x14ac:dyDescent="0.2">
      <c r="Q676" s="8" t="s">
        <v>5322</v>
      </c>
      <c r="R676" s="8" t="s">
        <v>5056</v>
      </c>
      <c r="S676" s="35">
        <v>0</v>
      </c>
      <c r="T676" s="35">
        <v>0</v>
      </c>
      <c r="U676" s="35">
        <v>0</v>
      </c>
      <c r="V676" s="35">
        <v>0</v>
      </c>
      <c r="W676" s="35">
        <v>4.4802867383500001E-4</v>
      </c>
      <c r="X676" s="35">
        <v>0</v>
      </c>
      <c r="Y676" s="35">
        <v>0</v>
      </c>
      <c r="Z676" s="35">
        <v>4.26439232409E-4</v>
      </c>
      <c r="AA676" s="35">
        <v>0</v>
      </c>
      <c r="AB676" s="35">
        <v>0</v>
      </c>
      <c r="AC676" s="35">
        <v>0</v>
      </c>
      <c r="AD676" s="35">
        <v>0</v>
      </c>
      <c r="AE676" s="35">
        <v>4.1356492969400001E-4</v>
      </c>
      <c r="AF676" s="35">
        <v>0</v>
      </c>
      <c r="AI676" s="34"/>
      <c r="AU676" s="36"/>
      <c r="AV676" s="36"/>
    </row>
    <row r="677" spans="17:48" x14ac:dyDescent="0.2">
      <c r="Q677" s="8" t="s">
        <v>5322</v>
      </c>
      <c r="R677" s="8" t="s">
        <v>5058</v>
      </c>
      <c r="S677" s="35">
        <v>0</v>
      </c>
      <c r="T677" s="35">
        <v>0</v>
      </c>
      <c r="U677" s="35">
        <v>0</v>
      </c>
      <c r="V677" s="35">
        <v>0</v>
      </c>
      <c r="W677" s="35">
        <v>0</v>
      </c>
      <c r="X677" s="35">
        <v>6.7476383265900001E-4</v>
      </c>
      <c r="Y677" s="35">
        <v>0</v>
      </c>
      <c r="Z677" s="35">
        <v>0</v>
      </c>
      <c r="AA677" s="35">
        <v>0</v>
      </c>
      <c r="AB677" s="35">
        <v>0</v>
      </c>
      <c r="AC677" s="35">
        <v>0</v>
      </c>
      <c r="AD677" s="35">
        <v>3.7243947858499999E-4</v>
      </c>
      <c r="AE677" s="35">
        <v>0</v>
      </c>
      <c r="AF677" s="35">
        <v>0</v>
      </c>
      <c r="AI677" s="34"/>
      <c r="AU677" s="36"/>
      <c r="AV677" s="36"/>
    </row>
    <row r="678" spans="17:48" x14ac:dyDescent="0.2">
      <c r="Q678" s="8" t="s">
        <v>5322</v>
      </c>
      <c r="R678" s="8" t="s">
        <v>5060</v>
      </c>
      <c r="S678" s="35">
        <v>0.73250807319699995</v>
      </c>
      <c r="T678" s="35">
        <v>0.71223021582699997</v>
      </c>
      <c r="U678" s="35">
        <v>0.71501110758499997</v>
      </c>
      <c r="V678" s="35">
        <v>0.63429256594700001</v>
      </c>
      <c r="W678" s="35">
        <v>0.21684587813600001</v>
      </c>
      <c r="X678" s="35">
        <v>0.14507422402199999</v>
      </c>
      <c r="Y678" s="35">
        <v>0.76727397731199998</v>
      </c>
      <c r="Z678" s="35">
        <v>0.84562899786800005</v>
      </c>
      <c r="AA678" s="35">
        <v>0.90176817288800004</v>
      </c>
      <c r="AB678" s="35">
        <v>0.72196748645300002</v>
      </c>
      <c r="AC678" s="35">
        <v>0.56260109996800001</v>
      </c>
      <c r="AD678" s="35">
        <v>0.57653631284899998</v>
      </c>
      <c r="AE678" s="35">
        <v>0.662944582299</v>
      </c>
      <c r="AF678" s="35">
        <v>0.74788795019999998</v>
      </c>
      <c r="AI678" s="34"/>
      <c r="AU678" s="36"/>
      <c r="AV678" s="36"/>
    </row>
    <row r="679" spans="17:48" x14ac:dyDescent="0.2">
      <c r="Q679" s="8" t="s">
        <v>5322</v>
      </c>
      <c r="R679" s="8" t="s">
        <v>4973</v>
      </c>
      <c r="S679" s="35">
        <v>0</v>
      </c>
      <c r="T679" s="35">
        <v>0</v>
      </c>
      <c r="U679" s="35">
        <v>0</v>
      </c>
      <c r="V679" s="35">
        <v>0</v>
      </c>
      <c r="W679" s="35">
        <v>0</v>
      </c>
      <c r="X679" s="35">
        <v>0</v>
      </c>
      <c r="Y679" s="35">
        <v>0</v>
      </c>
      <c r="Z679" s="35">
        <v>0</v>
      </c>
      <c r="AA679" s="35">
        <v>0</v>
      </c>
      <c r="AB679" s="35">
        <v>0</v>
      </c>
      <c r="AC679" s="35">
        <v>0</v>
      </c>
      <c r="AD679" s="35">
        <v>0</v>
      </c>
      <c r="AE679" s="35">
        <v>0</v>
      </c>
      <c r="AF679" s="35">
        <v>0</v>
      </c>
      <c r="AI679" s="34"/>
      <c r="AU679" s="36"/>
      <c r="AV679" s="36"/>
    </row>
    <row r="680" spans="17:48" ht="15.75" thickBot="1" x14ac:dyDescent="0.25">
      <c r="Q680" s="40" t="s">
        <v>5322</v>
      </c>
      <c r="R680" s="40" t="s">
        <v>52</v>
      </c>
      <c r="S680" s="41">
        <v>0</v>
      </c>
      <c r="T680" s="41">
        <v>0</v>
      </c>
      <c r="U680" s="41">
        <v>0</v>
      </c>
      <c r="V680" s="41">
        <v>0</v>
      </c>
      <c r="W680" s="41">
        <v>0</v>
      </c>
      <c r="X680" s="41">
        <v>0</v>
      </c>
      <c r="Y680" s="41">
        <v>0</v>
      </c>
      <c r="Z680" s="41">
        <v>0</v>
      </c>
      <c r="AA680" s="41">
        <v>0</v>
      </c>
      <c r="AB680" s="41">
        <v>0</v>
      </c>
      <c r="AC680" s="41">
        <v>0</v>
      </c>
      <c r="AD680" s="41">
        <v>0</v>
      </c>
      <c r="AE680" s="41">
        <v>0</v>
      </c>
      <c r="AF680" s="41">
        <v>0</v>
      </c>
      <c r="AI680" s="34"/>
      <c r="AU680" s="36"/>
      <c r="AV680" s="36"/>
    </row>
    <row r="681" spans="17:48" x14ac:dyDescent="0.2">
      <c r="Q681" s="8" t="s">
        <v>5323</v>
      </c>
      <c r="R681" s="8" t="s">
        <v>5054</v>
      </c>
      <c r="S681" s="35">
        <v>0.26671261199200003</v>
      </c>
      <c r="T681" s="35">
        <v>0.26617076326</v>
      </c>
      <c r="U681" s="35">
        <v>0.32055944055899999</v>
      </c>
      <c r="V681" s="35">
        <v>0.357899022801</v>
      </c>
      <c r="W681" s="35">
        <v>0.526488095238</v>
      </c>
      <c r="X681" s="35">
        <v>0.64108910891100002</v>
      </c>
      <c r="Y681" s="35">
        <v>0.28547658664100001</v>
      </c>
      <c r="Z681" s="35">
        <v>0.138529330763</v>
      </c>
      <c r="AA681" s="35">
        <v>0.101987142022</v>
      </c>
      <c r="AB681" s="35">
        <v>0.26327503974599997</v>
      </c>
      <c r="AC681" s="35">
        <v>0.436769829883</v>
      </c>
      <c r="AD681" s="35">
        <v>0.38284883720899998</v>
      </c>
      <c r="AE681" s="35">
        <v>0.321913929785</v>
      </c>
      <c r="AF681" s="35">
        <v>0.22771403353899999</v>
      </c>
      <c r="AI681" s="34"/>
      <c r="AU681" s="36"/>
      <c r="AV681" s="36"/>
    </row>
    <row r="682" spans="17:48" x14ac:dyDescent="0.2">
      <c r="Q682" s="8" t="s">
        <v>5323</v>
      </c>
      <c r="R682" s="8" t="s">
        <v>5056</v>
      </c>
      <c r="S682" s="35">
        <v>0</v>
      </c>
      <c r="T682" s="35">
        <v>3.2341526520100001E-4</v>
      </c>
      <c r="U682" s="35">
        <v>5.5944055944099995E-4</v>
      </c>
      <c r="V682" s="35">
        <v>0</v>
      </c>
      <c r="W682" s="35">
        <v>2.97619047619E-4</v>
      </c>
      <c r="X682" s="35">
        <v>3.09405940594E-4</v>
      </c>
      <c r="Y682" s="35">
        <v>2.3769907297399999E-4</v>
      </c>
      <c r="Z682" s="35">
        <v>0</v>
      </c>
      <c r="AA682" s="35">
        <v>2.9222676797199999E-4</v>
      </c>
      <c r="AB682" s="35">
        <v>0</v>
      </c>
      <c r="AC682" s="35">
        <v>0</v>
      </c>
      <c r="AD682" s="35">
        <v>0</v>
      </c>
      <c r="AE682" s="35">
        <v>2.8312570781400002E-4</v>
      </c>
      <c r="AF682" s="35">
        <v>2.94204177699E-4</v>
      </c>
      <c r="AI682" s="34"/>
      <c r="AU682" s="36"/>
      <c r="AV682" s="36"/>
    </row>
    <row r="683" spans="17:48" x14ac:dyDescent="0.2">
      <c r="Q683" s="8" t="s">
        <v>5323</v>
      </c>
      <c r="R683" s="8" t="s">
        <v>5058</v>
      </c>
      <c r="S683" s="35">
        <v>3.4458993797399997E-4</v>
      </c>
      <c r="T683" s="35">
        <v>6.4683053040099996E-4</v>
      </c>
      <c r="U683" s="35">
        <v>0</v>
      </c>
      <c r="V683" s="35">
        <v>0</v>
      </c>
      <c r="W683" s="35">
        <v>2.97619047619E-4</v>
      </c>
      <c r="X683" s="35">
        <v>0</v>
      </c>
      <c r="Y683" s="35">
        <v>0</v>
      </c>
      <c r="Z683" s="35">
        <v>2.75406224181E-4</v>
      </c>
      <c r="AA683" s="35">
        <v>2.9222676797199999E-4</v>
      </c>
      <c r="AB683" s="35">
        <v>3.1796502384700003E-4</v>
      </c>
      <c r="AC683" s="35">
        <v>0</v>
      </c>
      <c r="AD683" s="35">
        <v>2.90697674419E-4</v>
      </c>
      <c r="AE683" s="35">
        <v>5.66251415629E-4</v>
      </c>
      <c r="AF683" s="35">
        <v>2.94204177699E-4</v>
      </c>
      <c r="AI683" s="34"/>
      <c r="AU683" s="36"/>
      <c r="AV683" s="36"/>
    </row>
    <row r="684" spans="17:48" x14ac:dyDescent="0.2">
      <c r="Q684" s="8" t="s">
        <v>5323</v>
      </c>
      <c r="R684" s="8" t="s">
        <v>5060</v>
      </c>
      <c r="S684" s="35">
        <v>0.73294279806999996</v>
      </c>
      <c r="T684" s="35">
        <v>0.73285899094399998</v>
      </c>
      <c r="U684" s="35">
        <v>0.678881118881</v>
      </c>
      <c r="V684" s="35">
        <v>0.64210097719899994</v>
      </c>
      <c r="W684" s="35">
        <v>0.472916666667</v>
      </c>
      <c r="X684" s="35">
        <v>0.35860148514899998</v>
      </c>
      <c r="Y684" s="35">
        <v>0.71428571428599996</v>
      </c>
      <c r="Z684" s="35">
        <v>0.86119526301299998</v>
      </c>
      <c r="AA684" s="35">
        <v>0.89742840444200001</v>
      </c>
      <c r="AB684" s="35">
        <v>0.73640699523099995</v>
      </c>
      <c r="AC684" s="35">
        <v>0.56323017011700005</v>
      </c>
      <c r="AD684" s="35">
        <v>0.61686046511600001</v>
      </c>
      <c r="AE684" s="35">
        <v>0.67723669309199996</v>
      </c>
      <c r="AF684" s="35">
        <v>0.77169755810499996</v>
      </c>
      <c r="AI684" s="34"/>
      <c r="AU684" s="36"/>
      <c r="AV684" s="36"/>
    </row>
    <row r="685" spans="17:48" x14ac:dyDescent="0.2">
      <c r="Q685" s="8" t="s">
        <v>5323</v>
      </c>
      <c r="R685" s="8" t="s">
        <v>4973</v>
      </c>
      <c r="S685" s="35">
        <v>0</v>
      </c>
      <c r="T685" s="35">
        <v>0</v>
      </c>
      <c r="U685" s="35">
        <v>0</v>
      </c>
      <c r="V685" s="35">
        <v>0</v>
      </c>
      <c r="W685" s="35">
        <v>0</v>
      </c>
      <c r="X685" s="35">
        <v>0</v>
      </c>
      <c r="Y685" s="35">
        <v>0</v>
      </c>
      <c r="Z685" s="35">
        <v>0</v>
      </c>
      <c r="AA685" s="35">
        <v>0</v>
      </c>
      <c r="AB685" s="35">
        <v>0</v>
      </c>
      <c r="AC685" s="35">
        <v>0</v>
      </c>
      <c r="AD685" s="35">
        <v>0</v>
      </c>
      <c r="AE685" s="35">
        <v>0</v>
      </c>
      <c r="AF685" s="35">
        <v>0</v>
      </c>
      <c r="AI685" s="34"/>
      <c r="AU685" s="36"/>
      <c r="AV685" s="36"/>
    </row>
    <row r="686" spans="17:48" ht="15.75" thickBot="1" x14ac:dyDescent="0.25">
      <c r="Q686" s="40" t="s">
        <v>5323</v>
      </c>
      <c r="R686" s="40" t="s">
        <v>52</v>
      </c>
      <c r="S686" s="41">
        <v>0</v>
      </c>
      <c r="T686" s="41">
        <v>0</v>
      </c>
      <c r="U686" s="41">
        <v>0</v>
      </c>
      <c r="V686" s="41">
        <v>0</v>
      </c>
      <c r="W686" s="41">
        <v>0</v>
      </c>
      <c r="X686" s="41">
        <v>0</v>
      </c>
      <c r="Y686" s="41">
        <v>0</v>
      </c>
      <c r="Z686" s="41">
        <v>0</v>
      </c>
      <c r="AA686" s="41">
        <v>0</v>
      </c>
      <c r="AB686" s="41">
        <v>0</v>
      </c>
      <c r="AC686" s="41">
        <v>0</v>
      </c>
      <c r="AD686" s="41">
        <v>0</v>
      </c>
      <c r="AE686" s="41">
        <v>0</v>
      </c>
      <c r="AF686" s="41">
        <v>0</v>
      </c>
      <c r="AI686" s="34"/>
      <c r="AU686" s="36"/>
      <c r="AV686" s="36"/>
    </row>
    <row r="687" spans="17:48" x14ac:dyDescent="0.2">
      <c r="Q687" s="8" t="s">
        <v>5324</v>
      </c>
      <c r="R687" s="8" t="s">
        <v>5054</v>
      </c>
      <c r="S687" s="35">
        <v>0.33028286189700001</v>
      </c>
      <c r="T687" s="35">
        <v>0.13324269204600001</v>
      </c>
      <c r="U687" s="35">
        <v>0.19168506254600001</v>
      </c>
      <c r="V687" s="35">
        <v>0.25693430656900001</v>
      </c>
      <c r="W687" s="35">
        <v>0.420659858602</v>
      </c>
      <c r="X687" s="35">
        <v>0.52619141394199997</v>
      </c>
      <c r="Y687" s="35">
        <v>0.151041666667</v>
      </c>
      <c r="Z687" s="35">
        <v>0.112531061413</v>
      </c>
      <c r="AA687" s="35">
        <v>6.26262626263E-2</v>
      </c>
      <c r="AB687" s="35">
        <v>0.119883040936</v>
      </c>
      <c r="AC687" s="35">
        <v>0.242077464789</v>
      </c>
      <c r="AD687" s="35">
        <v>0.45468689225999998</v>
      </c>
      <c r="AE687" s="35">
        <v>0.39507186858299997</v>
      </c>
      <c r="AF687" s="35">
        <v>0.29807692307700001</v>
      </c>
      <c r="AI687" s="34"/>
      <c r="AU687" s="36"/>
      <c r="AV687" s="36"/>
    </row>
    <row r="688" spans="17:48" x14ac:dyDescent="0.2">
      <c r="Q688" s="8" t="s">
        <v>5324</v>
      </c>
      <c r="R688" s="8" t="s">
        <v>5056</v>
      </c>
      <c r="S688" s="35">
        <v>0</v>
      </c>
      <c r="T688" s="35">
        <v>3.3990482664899999E-4</v>
      </c>
      <c r="U688" s="35">
        <v>0</v>
      </c>
      <c r="V688" s="35">
        <v>0</v>
      </c>
      <c r="W688" s="35">
        <v>3.92772977219E-4</v>
      </c>
      <c r="X688" s="35">
        <v>0</v>
      </c>
      <c r="Y688" s="35">
        <v>0</v>
      </c>
      <c r="Z688" s="35">
        <v>0</v>
      </c>
      <c r="AA688" s="35">
        <v>4.0404040404000001E-4</v>
      </c>
      <c r="AB688" s="35">
        <v>0</v>
      </c>
      <c r="AC688" s="35">
        <v>2.9342723004700003E-4</v>
      </c>
      <c r="AD688" s="35">
        <v>0</v>
      </c>
      <c r="AE688" s="35">
        <v>0</v>
      </c>
      <c r="AF688" s="35">
        <v>0</v>
      </c>
      <c r="AI688" s="34"/>
      <c r="AU688" s="36"/>
      <c r="AV688" s="36"/>
    </row>
    <row r="689" spans="17:48" x14ac:dyDescent="0.2">
      <c r="Q689" s="8" t="s">
        <v>5324</v>
      </c>
      <c r="R689" s="8" t="s">
        <v>5058</v>
      </c>
      <c r="S689" s="35">
        <v>0</v>
      </c>
      <c r="T689" s="35">
        <v>0</v>
      </c>
      <c r="U689" s="35">
        <v>0</v>
      </c>
      <c r="V689" s="35">
        <v>0</v>
      </c>
      <c r="W689" s="35">
        <v>0</v>
      </c>
      <c r="X689" s="35">
        <v>3.9385584875900002E-4</v>
      </c>
      <c r="Y689" s="35">
        <v>3.4722222222199997E-4</v>
      </c>
      <c r="Z689" s="35">
        <v>0</v>
      </c>
      <c r="AA689" s="35">
        <v>0</v>
      </c>
      <c r="AB689" s="35">
        <v>0</v>
      </c>
      <c r="AC689" s="35">
        <v>0</v>
      </c>
      <c r="AD689" s="35">
        <v>0</v>
      </c>
      <c r="AE689" s="35">
        <v>0</v>
      </c>
      <c r="AF689" s="35">
        <v>3.3156498673700001E-4</v>
      </c>
      <c r="AI689" s="34"/>
      <c r="AU689" s="36"/>
      <c r="AV689" s="36"/>
    </row>
    <row r="690" spans="17:48" x14ac:dyDescent="0.2">
      <c r="Q690" s="8" t="s">
        <v>5324</v>
      </c>
      <c r="R690" s="8" t="s">
        <v>5060</v>
      </c>
      <c r="S690" s="35">
        <v>0.66971713810300004</v>
      </c>
      <c r="T690" s="35">
        <v>0.866417403127</v>
      </c>
      <c r="U690" s="35">
        <v>0.80831493745399996</v>
      </c>
      <c r="V690" s="35">
        <v>0.74306569343100004</v>
      </c>
      <c r="W690" s="35">
        <v>0.57894736842100003</v>
      </c>
      <c r="X690" s="35">
        <v>0.47341473020899999</v>
      </c>
      <c r="Y690" s="35">
        <v>0.84861111111099996</v>
      </c>
      <c r="Z690" s="35">
        <v>0.88746893858700004</v>
      </c>
      <c r="AA690" s="35">
        <v>0.93696969696999999</v>
      </c>
      <c r="AB690" s="35">
        <v>0.880116959064</v>
      </c>
      <c r="AC690" s="35">
        <v>0.75762910798100003</v>
      </c>
      <c r="AD690" s="35">
        <v>0.54531310773999997</v>
      </c>
      <c r="AE690" s="35">
        <v>0.60492813141699997</v>
      </c>
      <c r="AF690" s="35">
        <v>0.701591511936</v>
      </c>
      <c r="AI690" s="34"/>
      <c r="AU690" s="36"/>
      <c r="AV690" s="36"/>
    </row>
    <row r="691" spans="17:48" x14ac:dyDescent="0.2">
      <c r="Q691" s="8" t="s">
        <v>5324</v>
      </c>
      <c r="R691" s="8" t="s">
        <v>4973</v>
      </c>
      <c r="S691" s="35">
        <v>0</v>
      </c>
      <c r="T691" s="35">
        <v>0</v>
      </c>
      <c r="U691" s="35">
        <v>0</v>
      </c>
      <c r="V691" s="35">
        <v>0</v>
      </c>
      <c r="W691" s="35">
        <v>0</v>
      </c>
      <c r="X691" s="35">
        <v>0</v>
      </c>
      <c r="Y691" s="35">
        <v>0</v>
      </c>
      <c r="Z691" s="35">
        <v>0</v>
      </c>
      <c r="AA691" s="35">
        <v>0</v>
      </c>
      <c r="AB691" s="35">
        <v>0</v>
      </c>
      <c r="AC691" s="35">
        <v>0</v>
      </c>
      <c r="AD691" s="35">
        <v>0</v>
      </c>
      <c r="AE691" s="35">
        <v>0</v>
      </c>
      <c r="AF691" s="35">
        <v>0</v>
      </c>
      <c r="AI691" s="34"/>
      <c r="AU691" s="36"/>
      <c r="AV691" s="36"/>
    </row>
    <row r="692" spans="17:48" ht="15.75" thickBot="1" x14ac:dyDescent="0.25">
      <c r="Q692" s="40" t="s">
        <v>5324</v>
      </c>
      <c r="R692" s="40" t="s">
        <v>52</v>
      </c>
      <c r="S692" s="41">
        <v>0</v>
      </c>
      <c r="T692" s="41">
        <v>0</v>
      </c>
      <c r="U692" s="41">
        <v>0</v>
      </c>
      <c r="V692" s="41">
        <v>0</v>
      </c>
      <c r="W692" s="41">
        <v>0</v>
      </c>
      <c r="X692" s="41">
        <v>0</v>
      </c>
      <c r="Y692" s="41">
        <v>0</v>
      </c>
      <c r="Z692" s="41">
        <v>0</v>
      </c>
      <c r="AA692" s="41">
        <v>0</v>
      </c>
      <c r="AB692" s="41">
        <v>0</v>
      </c>
      <c r="AC692" s="41">
        <v>0</v>
      </c>
      <c r="AD692" s="41">
        <v>0</v>
      </c>
      <c r="AE692" s="41">
        <v>0</v>
      </c>
      <c r="AF692" s="41">
        <v>0</v>
      </c>
      <c r="AI692" s="34"/>
      <c r="AU692" s="36"/>
      <c r="AV692" s="36"/>
    </row>
    <row r="693" spans="17:48" x14ac:dyDescent="0.2">
      <c r="Q693" s="8" t="s">
        <v>5325</v>
      </c>
      <c r="R693" s="8" t="s">
        <v>5054</v>
      </c>
      <c r="S693" s="35">
        <v>0.334588488435</v>
      </c>
      <c r="T693" s="35">
        <v>0.40838776211799999</v>
      </c>
      <c r="U693" s="35">
        <v>0.34435028248600003</v>
      </c>
      <c r="V693" s="35">
        <v>0.37071885585199998</v>
      </c>
      <c r="W693" s="35">
        <v>0.409874873182</v>
      </c>
      <c r="X693" s="35">
        <v>0.52109911678099996</v>
      </c>
      <c r="Y693" s="35">
        <v>0.423988439306</v>
      </c>
      <c r="Z693" s="35">
        <v>0.33479148439799999</v>
      </c>
      <c r="AA693" s="35">
        <v>0.26970227670800001</v>
      </c>
      <c r="AB693" s="35">
        <v>0.45752762430900001</v>
      </c>
      <c r="AC693" s="35">
        <v>0.63421106348199996</v>
      </c>
      <c r="AD693" s="35">
        <v>0.45654379438600001</v>
      </c>
      <c r="AE693" s="35">
        <v>0.39137316976699998</v>
      </c>
      <c r="AF693" s="35">
        <v>0.28406121687199998</v>
      </c>
      <c r="AI693" s="34"/>
      <c r="AU693" s="36"/>
      <c r="AV693" s="36"/>
    </row>
    <row r="694" spans="17:48" x14ac:dyDescent="0.2">
      <c r="Q694" s="8" t="s">
        <v>5325</v>
      </c>
      <c r="R694" s="8" t="s">
        <v>5056</v>
      </c>
      <c r="S694" s="35">
        <v>0</v>
      </c>
      <c r="T694" s="35">
        <v>0</v>
      </c>
      <c r="U694" s="35">
        <v>0</v>
      </c>
      <c r="V694" s="35">
        <v>0</v>
      </c>
      <c r="W694" s="35">
        <v>0</v>
      </c>
      <c r="X694" s="35">
        <v>4.9067713444600003E-4</v>
      </c>
      <c r="Y694" s="35">
        <v>2.8901734103999998E-4</v>
      </c>
      <c r="Z694" s="35">
        <v>0</v>
      </c>
      <c r="AA694" s="35">
        <v>0</v>
      </c>
      <c r="AB694" s="35">
        <v>0</v>
      </c>
      <c r="AC694" s="35">
        <v>2.0412329046699999E-4</v>
      </c>
      <c r="AD694" s="35">
        <v>0</v>
      </c>
      <c r="AE694" s="35">
        <v>0</v>
      </c>
      <c r="AF694" s="35">
        <v>0</v>
      </c>
      <c r="AI694" s="34"/>
      <c r="AU694" s="36"/>
      <c r="AV694" s="36"/>
    </row>
    <row r="695" spans="17:48" x14ac:dyDescent="0.2">
      <c r="Q695" s="8" t="s">
        <v>5325</v>
      </c>
      <c r="R695" s="8" t="s">
        <v>5058</v>
      </c>
      <c r="S695" s="35">
        <v>0</v>
      </c>
      <c r="T695" s="35">
        <v>3.4376074252299998E-4</v>
      </c>
      <c r="U695" s="35">
        <v>0</v>
      </c>
      <c r="V695" s="35">
        <v>0</v>
      </c>
      <c r="W695" s="35">
        <v>0</v>
      </c>
      <c r="X695" s="35">
        <v>0</v>
      </c>
      <c r="Y695" s="35">
        <v>0</v>
      </c>
      <c r="Z695" s="35">
        <v>0</v>
      </c>
      <c r="AA695" s="35">
        <v>0</v>
      </c>
      <c r="AB695" s="35">
        <v>3.45303867403E-4</v>
      </c>
      <c r="AC695" s="35">
        <v>2.0412329046699999E-4</v>
      </c>
      <c r="AD695" s="35">
        <v>3.3818058843399998E-4</v>
      </c>
      <c r="AE695" s="35">
        <v>3.9572615749900001E-4</v>
      </c>
      <c r="AF695" s="35">
        <v>0</v>
      </c>
      <c r="AI695" s="34"/>
      <c r="AU695" s="36"/>
      <c r="AV695" s="36"/>
    </row>
    <row r="696" spans="17:48" x14ac:dyDescent="0.2">
      <c r="Q696" s="8" t="s">
        <v>5325</v>
      </c>
      <c r="R696" s="8" t="s">
        <v>5060</v>
      </c>
      <c r="S696" s="35">
        <v>0.665411511565</v>
      </c>
      <c r="T696" s="35">
        <v>0.59126847713999997</v>
      </c>
      <c r="U696" s="35">
        <v>0.65564971751400003</v>
      </c>
      <c r="V696" s="35">
        <v>0.62928114414799996</v>
      </c>
      <c r="W696" s="35">
        <v>0.590125126818</v>
      </c>
      <c r="X696" s="35">
        <v>0.47791952895000001</v>
      </c>
      <c r="Y696" s="35">
        <v>0.57572254335299999</v>
      </c>
      <c r="Z696" s="35">
        <v>0.66520851560200001</v>
      </c>
      <c r="AA696" s="35">
        <v>0.73029772329200004</v>
      </c>
      <c r="AB696" s="35">
        <v>0.54212707182300002</v>
      </c>
      <c r="AC696" s="35">
        <v>0.36538068993700001</v>
      </c>
      <c r="AD696" s="35">
        <v>0.54311802502499995</v>
      </c>
      <c r="AE696" s="35">
        <v>0.60823110407600001</v>
      </c>
      <c r="AF696" s="35">
        <v>0.71593878312799997</v>
      </c>
      <c r="AI696" s="34"/>
      <c r="AU696" s="36"/>
      <c r="AV696" s="36"/>
    </row>
    <row r="697" spans="17:48" x14ac:dyDescent="0.2">
      <c r="Q697" s="8" t="s">
        <v>5325</v>
      </c>
      <c r="R697" s="8" t="s">
        <v>4973</v>
      </c>
      <c r="S697" s="35">
        <v>0</v>
      </c>
      <c r="T697" s="35">
        <v>0</v>
      </c>
      <c r="U697" s="35">
        <v>0</v>
      </c>
      <c r="V697" s="35">
        <v>0</v>
      </c>
      <c r="W697" s="35">
        <v>0</v>
      </c>
      <c r="X697" s="35">
        <v>0</v>
      </c>
      <c r="Y697" s="35">
        <v>0</v>
      </c>
      <c r="Z697" s="35">
        <v>0</v>
      </c>
      <c r="AA697" s="35">
        <v>0</v>
      </c>
      <c r="AB697" s="35">
        <v>0</v>
      </c>
      <c r="AC697" s="35">
        <v>0</v>
      </c>
      <c r="AD697" s="35">
        <v>0</v>
      </c>
      <c r="AE697" s="35">
        <v>0</v>
      </c>
      <c r="AF697" s="35">
        <v>0</v>
      </c>
      <c r="AI697" s="34"/>
      <c r="AU697" s="36"/>
      <c r="AV697" s="36"/>
    </row>
    <row r="698" spans="17:48" ht="15.75" thickBot="1" x14ac:dyDescent="0.25">
      <c r="Q698" s="40" t="s">
        <v>5325</v>
      </c>
      <c r="R698" s="40" t="s">
        <v>52</v>
      </c>
      <c r="S698" s="41">
        <v>0</v>
      </c>
      <c r="T698" s="41">
        <v>0</v>
      </c>
      <c r="U698" s="41">
        <v>0</v>
      </c>
      <c r="V698" s="41">
        <v>0</v>
      </c>
      <c r="W698" s="41">
        <v>0</v>
      </c>
      <c r="X698" s="41">
        <v>4.9067713444600003E-4</v>
      </c>
      <c r="Y698" s="41">
        <v>0</v>
      </c>
      <c r="Z698" s="41">
        <v>0</v>
      </c>
      <c r="AA698" s="41">
        <v>0</v>
      </c>
      <c r="AB698" s="41">
        <v>0</v>
      </c>
      <c r="AC698" s="41">
        <v>0</v>
      </c>
      <c r="AD698" s="41">
        <v>0</v>
      </c>
      <c r="AE698" s="41">
        <v>0</v>
      </c>
      <c r="AF698" s="41">
        <v>0</v>
      </c>
      <c r="AI698" s="34"/>
      <c r="AU698" s="36"/>
      <c r="AV698" s="36"/>
    </row>
    <row r="699" spans="17:48" x14ac:dyDescent="0.2">
      <c r="Q699" s="8" t="s">
        <v>5326</v>
      </c>
      <c r="R699" s="8" t="s">
        <v>5054</v>
      </c>
      <c r="S699" s="35">
        <v>0.31001004352200001</v>
      </c>
      <c r="T699" s="35">
        <v>0.31606813996299998</v>
      </c>
      <c r="U699" s="35">
        <v>0.26519337016599998</v>
      </c>
      <c r="V699" s="35">
        <v>0.34968484516300002</v>
      </c>
      <c r="W699" s="35">
        <v>0.40993184031199997</v>
      </c>
      <c r="X699" s="35">
        <v>0.54875549048299999</v>
      </c>
      <c r="Y699" s="35">
        <v>0.30244897959200001</v>
      </c>
      <c r="Z699" s="35">
        <v>0.242437923251</v>
      </c>
      <c r="AA699" s="35">
        <v>0.16052880075500001</v>
      </c>
      <c r="AB699" s="35">
        <v>0.33167082294299999</v>
      </c>
      <c r="AC699" s="35">
        <v>0.49650037230100003</v>
      </c>
      <c r="AD699" s="35">
        <v>0.42398443201199998</v>
      </c>
      <c r="AE699" s="35">
        <v>0.35400763358800003</v>
      </c>
      <c r="AF699" s="35">
        <v>0.27712092926800003</v>
      </c>
      <c r="AI699" s="34"/>
      <c r="AU699" s="36"/>
      <c r="AV699" s="36"/>
    </row>
    <row r="700" spans="17:48" x14ac:dyDescent="0.2">
      <c r="Q700" s="8" t="s">
        <v>5326</v>
      </c>
      <c r="R700" s="8" t="s">
        <v>5056</v>
      </c>
      <c r="S700" s="35">
        <v>0</v>
      </c>
      <c r="T700" s="35">
        <v>2.30202578269E-4</v>
      </c>
      <c r="U700" s="35">
        <v>0</v>
      </c>
      <c r="V700" s="35">
        <v>2.7404768429700001E-4</v>
      </c>
      <c r="W700" s="35">
        <v>0</v>
      </c>
      <c r="X700" s="35">
        <v>0</v>
      </c>
      <c r="Y700" s="35">
        <v>0</v>
      </c>
      <c r="Z700" s="35">
        <v>0</v>
      </c>
      <c r="AA700" s="35">
        <v>2.3607176581700001E-4</v>
      </c>
      <c r="AB700" s="35">
        <v>0</v>
      </c>
      <c r="AC700" s="35">
        <v>2.9784065524899998E-4</v>
      </c>
      <c r="AD700" s="35">
        <v>0</v>
      </c>
      <c r="AE700" s="35">
        <v>0</v>
      </c>
      <c r="AF700" s="35">
        <v>2.0742584526E-4</v>
      </c>
      <c r="AI700" s="34"/>
      <c r="AU700" s="36"/>
      <c r="AV700" s="36"/>
    </row>
    <row r="701" spans="17:48" x14ac:dyDescent="0.2">
      <c r="Q701" s="8" t="s">
        <v>5326</v>
      </c>
      <c r="R701" s="8" t="s">
        <v>5058</v>
      </c>
      <c r="S701" s="35">
        <v>3.3478406427900001E-4</v>
      </c>
      <c r="T701" s="35">
        <v>2.30202578269E-4</v>
      </c>
      <c r="U701" s="35">
        <v>0</v>
      </c>
      <c r="V701" s="35">
        <v>2.7404768429700001E-4</v>
      </c>
      <c r="W701" s="35">
        <v>0</v>
      </c>
      <c r="X701" s="35">
        <v>2.9282576866799999E-4</v>
      </c>
      <c r="Y701" s="35">
        <v>2.04081632653E-4</v>
      </c>
      <c r="Z701" s="35">
        <v>4.5146726862299998E-4</v>
      </c>
      <c r="AA701" s="35">
        <v>0</v>
      </c>
      <c r="AB701" s="35">
        <v>0</v>
      </c>
      <c r="AC701" s="35">
        <v>1.48920327625E-4</v>
      </c>
      <c r="AD701" s="35">
        <v>0</v>
      </c>
      <c r="AE701" s="35">
        <v>2.3854961832099999E-4</v>
      </c>
      <c r="AF701" s="35">
        <v>2.0742584526E-4</v>
      </c>
      <c r="AI701" s="34"/>
      <c r="AU701" s="36"/>
      <c r="AV701" s="36"/>
    </row>
    <row r="702" spans="17:48" x14ac:dyDescent="0.2">
      <c r="Q702" s="8" t="s">
        <v>5326</v>
      </c>
      <c r="R702" s="8" t="s">
        <v>5060</v>
      </c>
      <c r="S702" s="35">
        <v>0.68965517241399998</v>
      </c>
      <c r="T702" s="35">
        <v>0.68347145488000005</v>
      </c>
      <c r="U702" s="35">
        <v>0.73480662983400002</v>
      </c>
      <c r="V702" s="35">
        <v>0.64976705946799995</v>
      </c>
      <c r="W702" s="35">
        <v>0.59006815968799997</v>
      </c>
      <c r="X702" s="35">
        <v>0.45095168374799999</v>
      </c>
      <c r="Y702" s="35">
        <v>0.69734693877599996</v>
      </c>
      <c r="Z702" s="35">
        <v>0.75711060948099995</v>
      </c>
      <c r="AA702" s="35">
        <v>0.83923512747899998</v>
      </c>
      <c r="AB702" s="35">
        <v>0.66832917705700001</v>
      </c>
      <c r="AC702" s="35">
        <v>0.50305286671600002</v>
      </c>
      <c r="AD702" s="35">
        <v>0.57601556798800002</v>
      </c>
      <c r="AE702" s="35">
        <v>0.64575381679400001</v>
      </c>
      <c r="AF702" s="35">
        <v>0.72246421904199998</v>
      </c>
      <c r="AI702" s="34"/>
      <c r="AU702" s="36"/>
      <c r="AV702" s="36"/>
    </row>
    <row r="703" spans="17:48" x14ac:dyDescent="0.2">
      <c r="Q703" s="8" t="s">
        <v>5326</v>
      </c>
      <c r="R703" s="8" t="s">
        <v>4973</v>
      </c>
      <c r="S703" s="35">
        <v>0</v>
      </c>
      <c r="T703" s="35">
        <v>0</v>
      </c>
      <c r="U703" s="35">
        <v>0</v>
      </c>
      <c r="V703" s="35">
        <v>0</v>
      </c>
      <c r="W703" s="35">
        <v>0</v>
      </c>
      <c r="X703" s="35">
        <v>0</v>
      </c>
      <c r="Y703" s="35">
        <v>0</v>
      </c>
      <c r="Z703" s="35">
        <v>0</v>
      </c>
      <c r="AA703" s="35">
        <v>0</v>
      </c>
      <c r="AB703" s="35">
        <v>0</v>
      </c>
      <c r="AC703" s="35">
        <v>0</v>
      </c>
      <c r="AD703" s="35">
        <v>0</v>
      </c>
      <c r="AE703" s="35">
        <v>0</v>
      </c>
      <c r="AF703" s="35">
        <v>0</v>
      </c>
      <c r="AI703" s="34"/>
      <c r="AU703" s="36"/>
      <c r="AV703" s="36"/>
    </row>
    <row r="704" spans="17:48" ht="15.75" thickBot="1" x14ac:dyDescent="0.25">
      <c r="Q704" s="40" t="s">
        <v>5326</v>
      </c>
      <c r="R704" s="40" t="s">
        <v>52</v>
      </c>
      <c r="S704" s="41">
        <v>0</v>
      </c>
      <c r="T704" s="41">
        <v>0</v>
      </c>
      <c r="U704" s="41">
        <v>0</v>
      </c>
      <c r="V704" s="41">
        <v>0</v>
      </c>
      <c r="W704" s="41">
        <v>0</v>
      </c>
      <c r="X704" s="41">
        <v>0</v>
      </c>
      <c r="Y704" s="41">
        <v>0</v>
      </c>
      <c r="Z704" s="41">
        <v>0</v>
      </c>
      <c r="AA704" s="41">
        <v>0</v>
      </c>
      <c r="AB704" s="41">
        <v>0</v>
      </c>
      <c r="AC704" s="41">
        <v>0</v>
      </c>
      <c r="AD704" s="41">
        <v>0</v>
      </c>
      <c r="AE704" s="41">
        <v>0</v>
      </c>
      <c r="AF704" s="41">
        <v>0</v>
      </c>
      <c r="AI704" s="34"/>
      <c r="AU704" s="36"/>
      <c r="AV704" s="36"/>
    </row>
    <row r="705" spans="17:48" x14ac:dyDescent="0.2">
      <c r="Q705" s="8" t="s">
        <v>5327</v>
      </c>
      <c r="R705" s="8" t="s">
        <v>5054</v>
      </c>
      <c r="S705" s="35">
        <v>0.25773993808000001</v>
      </c>
      <c r="T705" s="35">
        <v>0.181950509461</v>
      </c>
      <c r="U705" s="35">
        <v>0.25592158998100001</v>
      </c>
      <c r="V705" s="35">
        <v>0.28696285506199998</v>
      </c>
      <c r="W705" s="35">
        <v>0.64560024191099996</v>
      </c>
      <c r="X705" s="35">
        <v>0.715953307393</v>
      </c>
      <c r="Y705" s="35">
        <v>0.17170731707299999</v>
      </c>
      <c r="Z705" s="35">
        <v>0.114203730273</v>
      </c>
      <c r="AA705" s="35">
        <v>8.2538044880099998E-2</v>
      </c>
      <c r="AB705" s="35">
        <v>0.176706827309</v>
      </c>
      <c r="AC705" s="35">
        <v>0.29385448551900001</v>
      </c>
      <c r="AD705" s="35">
        <v>0.40910286766600001</v>
      </c>
      <c r="AE705" s="35">
        <v>0.32417582417599999</v>
      </c>
      <c r="AF705" s="35">
        <v>0.28357364998599999</v>
      </c>
      <c r="AI705" s="34"/>
      <c r="AU705" s="36"/>
      <c r="AV705" s="36"/>
    </row>
    <row r="706" spans="17:48" x14ac:dyDescent="0.2">
      <c r="Q706" s="8" t="s">
        <v>5327</v>
      </c>
      <c r="R706" s="8" t="s">
        <v>5056</v>
      </c>
      <c r="S706" s="35">
        <v>0</v>
      </c>
      <c r="T706" s="35">
        <v>0</v>
      </c>
      <c r="U706" s="35">
        <v>0</v>
      </c>
      <c r="V706" s="35">
        <v>0</v>
      </c>
      <c r="W706" s="35">
        <v>0</v>
      </c>
      <c r="X706" s="35">
        <v>0</v>
      </c>
      <c r="Y706" s="35">
        <v>0</v>
      </c>
      <c r="Z706" s="35">
        <v>0</v>
      </c>
      <c r="AA706" s="35">
        <v>0</v>
      </c>
      <c r="AB706" s="35">
        <v>0</v>
      </c>
      <c r="AC706" s="35">
        <v>0</v>
      </c>
      <c r="AD706" s="35">
        <v>0</v>
      </c>
      <c r="AE706" s="35">
        <v>0</v>
      </c>
      <c r="AF706" s="35">
        <v>0</v>
      </c>
      <c r="AI706" s="34"/>
      <c r="AU706" s="36"/>
      <c r="AV706" s="36"/>
    </row>
    <row r="707" spans="17:48" x14ac:dyDescent="0.2">
      <c r="Q707" s="8" t="s">
        <v>5327</v>
      </c>
      <c r="R707" s="8" t="s">
        <v>5058</v>
      </c>
      <c r="S707" s="35">
        <v>0</v>
      </c>
      <c r="T707" s="35">
        <v>0</v>
      </c>
      <c r="U707" s="35">
        <v>0</v>
      </c>
      <c r="V707" s="35">
        <v>3.6416605972300001E-4</v>
      </c>
      <c r="W707" s="35">
        <v>3.0238887208999999E-4</v>
      </c>
      <c r="X707" s="35">
        <v>0</v>
      </c>
      <c r="Y707" s="35">
        <v>0</v>
      </c>
      <c r="Z707" s="35">
        <v>2.8694404591100001E-4</v>
      </c>
      <c r="AA707" s="35">
        <v>0</v>
      </c>
      <c r="AB707" s="35">
        <v>0</v>
      </c>
      <c r="AC707" s="35">
        <v>2.3546032493499999E-4</v>
      </c>
      <c r="AD707" s="35">
        <v>0</v>
      </c>
      <c r="AE707" s="35">
        <v>0</v>
      </c>
      <c r="AF707" s="35">
        <v>0</v>
      </c>
      <c r="AI707" s="34"/>
      <c r="AU707" s="36"/>
      <c r="AV707" s="36"/>
    </row>
    <row r="708" spans="17:48" x14ac:dyDescent="0.2">
      <c r="Q708" s="8" t="s">
        <v>5327</v>
      </c>
      <c r="R708" s="8" t="s">
        <v>5060</v>
      </c>
      <c r="S708" s="35">
        <v>0.74226006192000005</v>
      </c>
      <c r="T708" s="35">
        <v>0.818049490539</v>
      </c>
      <c r="U708" s="35">
        <v>0.74407841001899999</v>
      </c>
      <c r="V708" s="35">
        <v>0.71267297887799996</v>
      </c>
      <c r="W708" s="35">
        <v>0.35409736921700002</v>
      </c>
      <c r="X708" s="35">
        <v>0.284046692607</v>
      </c>
      <c r="Y708" s="35">
        <v>0.82829268292699998</v>
      </c>
      <c r="Z708" s="35">
        <v>0.88550932568100005</v>
      </c>
      <c r="AA708" s="35">
        <v>0.91746195511999995</v>
      </c>
      <c r="AB708" s="35">
        <v>0.823293172691</v>
      </c>
      <c r="AC708" s="35">
        <v>0.70591005415600006</v>
      </c>
      <c r="AD708" s="35">
        <v>0.59089713233399999</v>
      </c>
      <c r="AE708" s="35">
        <v>0.67582417582400001</v>
      </c>
      <c r="AF708" s="35">
        <v>0.71642635001400001</v>
      </c>
      <c r="AI708" s="34"/>
      <c r="AU708" s="36"/>
      <c r="AV708" s="36"/>
    </row>
    <row r="709" spans="17:48" x14ac:dyDescent="0.2">
      <c r="Q709" s="8" t="s">
        <v>5327</v>
      </c>
      <c r="R709" s="8" t="s">
        <v>4973</v>
      </c>
      <c r="S709" s="35">
        <v>0</v>
      </c>
      <c r="T709" s="35">
        <v>0</v>
      </c>
      <c r="U709" s="35">
        <v>0</v>
      </c>
      <c r="V709" s="35">
        <v>0</v>
      </c>
      <c r="W709" s="35">
        <v>0</v>
      </c>
      <c r="X709" s="35">
        <v>0</v>
      </c>
      <c r="Y709" s="35">
        <v>0</v>
      </c>
      <c r="Z709" s="35">
        <v>0</v>
      </c>
      <c r="AA709" s="35">
        <v>0</v>
      </c>
      <c r="AB709" s="35">
        <v>0</v>
      </c>
      <c r="AC709" s="35">
        <v>0</v>
      </c>
      <c r="AD709" s="35">
        <v>0</v>
      </c>
      <c r="AE709" s="35">
        <v>0</v>
      </c>
      <c r="AF709" s="35">
        <v>0</v>
      </c>
      <c r="AI709" s="34"/>
      <c r="AU709" s="36"/>
      <c r="AV709" s="36"/>
    </row>
    <row r="710" spans="17:48" ht="15.75" thickBot="1" x14ac:dyDescent="0.25">
      <c r="Q710" s="40" t="s">
        <v>5327</v>
      </c>
      <c r="R710" s="40" t="s">
        <v>52</v>
      </c>
      <c r="S710" s="41">
        <v>0</v>
      </c>
      <c r="T710" s="41">
        <v>0</v>
      </c>
      <c r="U710" s="41">
        <v>0</v>
      </c>
      <c r="V710" s="41">
        <v>0</v>
      </c>
      <c r="W710" s="41">
        <v>0</v>
      </c>
      <c r="X710" s="41">
        <v>0</v>
      </c>
      <c r="Y710" s="41">
        <v>0</v>
      </c>
      <c r="Z710" s="41">
        <v>0</v>
      </c>
      <c r="AA710" s="41">
        <v>0</v>
      </c>
      <c r="AB710" s="41">
        <v>0</v>
      </c>
      <c r="AC710" s="41">
        <v>0</v>
      </c>
      <c r="AD710" s="41">
        <v>0</v>
      </c>
      <c r="AE710" s="41">
        <v>0</v>
      </c>
      <c r="AF710" s="41">
        <v>0</v>
      </c>
      <c r="AI710" s="34"/>
      <c r="AU710" s="36"/>
      <c r="AV710" s="36"/>
    </row>
    <row r="711" spans="17:48" x14ac:dyDescent="0.2">
      <c r="Q711" s="8" t="s">
        <v>5328</v>
      </c>
      <c r="R711" s="8" t="s">
        <v>5054</v>
      </c>
      <c r="S711" s="35">
        <v>0.26930693069299999</v>
      </c>
      <c r="T711" s="35">
        <v>9.8886414253900004E-2</v>
      </c>
      <c r="U711" s="35">
        <v>0.135376756066</v>
      </c>
      <c r="V711" s="35">
        <v>0.20900321543399999</v>
      </c>
      <c r="W711" s="35">
        <v>0.55977496483800004</v>
      </c>
      <c r="X711" s="35">
        <v>0.67716084716699998</v>
      </c>
      <c r="Y711" s="35">
        <v>8.7460484720799994E-2</v>
      </c>
      <c r="Z711" s="35">
        <v>5.9262329050999998E-2</v>
      </c>
      <c r="AA711" s="35">
        <v>4.3159257660799998E-2</v>
      </c>
      <c r="AB711" s="35">
        <v>8.55018587361E-2</v>
      </c>
      <c r="AC711" s="35">
        <v>0.19229638341700001</v>
      </c>
      <c r="AD711" s="35">
        <v>0.440344403444</v>
      </c>
      <c r="AE711" s="35">
        <v>0.40169902912599997</v>
      </c>
      <c r="AF711" s="35">
        <v>0.39891766524900002</v>
      </c>
      <c r="AI711" s="34"/>
      <c r="AU711" s="36"/>
      <c r="AV711" s="36"/>
    </row>
    <row r="712" spans="17:48" x14ac:dyDescent="0.2">
      <c r="Q712" s="8" t="s">
        <v>5328</v>
      </c>
      <c r="R712" s="8" t="s">
        <v>5056</v>
      </c>
      <c r="S712" s="35">
        <v>0</v>
      </c>
      <c r="T712" s="35">
        <v>4.4543429844100003E-4</v>
      </c>
      <c r="U712" s="35">
        <v>0</v>
      </c>
      <c r="V712" s="35">
        <v>0</v>
      </c>
      <c r="W712" s="35">
        <v>0</v>
      </c>
      <c r="X712" s="35">
        <v>0</v>
      </c>
      <c r="Y712" s="35">
        <v>0</v>
      </c>
      <c r="Z712" s="35">
        <v>0</v>
      </c>
      <c r="AA712" s="35">
        <v>0</v>
      </c>
      <c r="AB712" s="35">
        <v>0</v>
      </c>
      <c r="AC712" s="35">
        <v>2.9403116730400002E-4</v>
      </c>
      <c r="AD712" s="35">
        <v>0</v>
      </c>
      <c r="AE712" s="35">
        <v>4.0453074433700003E-4</v>
      </c>
      <c r="AF712" s="35">
        <v>0</v>
      </c>
      <c r="AI712" s="34"/>
      <c r="AU712" s="36"/>
      <c r="AV712" s="36"/>
    </row>
    <row r="713" spans="17:48" x14ac:dyDescent="0.2">
      <c r="Q713" s="8" t="s">
        <v>5328</v>
      </c>
      <c r="R713" s="8" t="s">
        <v>5058</v>
      </c>
      <c r="S713" s="35">
        <v>0</v>
      </c>
      <c r="T713" s="35">
        <v>0</v>
      </c>
      <c r="U713" s="35">
        <v>0</v>
      </c>
      <c r="V713" s="35">
        <v>0</v>
      </c>
      <c r="W713" s="35">
        <v>0</v>
      </c>
      <c r="X713" s="35">
        <v>0</v>
      </c>
      <c r="Y713" s="35">
        <v>0</v>
      </c>
      <c r="Z713" s="35">
        <v>0</v>
      </c>
      <c r="AA713" s="35">
        <v>0</v>
      </c>
      <c r="AB713" s="35">
        <v>0</v>
      </c>
      <c r="AC713" s="35">
        <v>2.9403116730400002E-4</v>
      </c>
      <c r="AD713" s="35">
        <v>4.1000410004100001E-4</v>
      </c>
      <c r="AE713" s="35">
        <v>0</v>
      </c>
      <c r="AF713" s="35">
        <v>0</v>
      </c>
      <c r="AI713" s="34"/>
      <c r="AU713" s="36"/>
      <c r="AV713" s="36"/>
    </row>
    <row r="714" spans="17:48" x14ac:dyDescent="0.2">
      <c r="Q714" s="8" t="s">
        <v>5328</v>
      </c>
      <c r="R714" s="8" t="s">
        <v>5060</v>
      </c>
      <c r="S714" s="35">
        <v>0.73069306930699995</v>
      </c>
      <c r="T714" s="35">
        <v>0.90066815144800005</v>
      </c>
      <c r="U714" s="35">
        <v>0.86462324393400003</v>
      </c>
      <c r="V714" s="35">
        <v>0.79099678456599998</v>
      </c>
      <c r="W714" s="35">
        <v>0.44022503516200001</v>
      </c>
      <c r="X714" s="35">
        <v>0.32283915283300002</v>
      </c>
      <c r="Y714" s="35">
        <v>0.91253951527900001</v>
      </c>
      <c r="Z714" s="35">
        <v>0.94073767094899996</v>
      </c>
      <c r="AA714" s="35">
        <v>0.95684074233899996</v>
      </c>
      <c r="AB714" s="35">
        <v>0.91449814126399998</v>
      </c>
      <c r="AC714" s="35">
        <v>0.80711555424899994</v>
      </c>
      <c r="AD714" s="35">
        <v>0.55924559245600003</v>
      </c>
      <c r="AE714" s="35">
        <v>0.59789644012900001</v>
      </c>
      <c r="AF714" s="35">
        <v>0.60108233475100004</v>
      </c>
      <c r="AI714" s="34"/>
      <c r="AU714" s="36"/>
      <c r="AV714" s="36"/>
    </row>
    <row r="715" spans="17:48" x14ac:dyDescent="0.2">
      <c r="Q715" s="8" t="s">
        <v>5328</v>
      </c>
      <c r="R715" s="8" t="s">
        <v>4973</v>
      </c>
      <c r="S715" s="35">
        <v>0</v>
      </c>
      <c r="T715" s="35">
        <v>0</v>
      </c>
      <c r="U715" s="35">
        <v>0</v>
      </c>
      <c r="V715" s="35">
        <v>0</v>
      </c>
      <c r="W715" s="35">
        <v>0</v>
      </c>
      <c r="X715" s="35">
        <v>0</v>
      </c>
      <c r="Y715" s="35">
        <v>0</v>
      </c>
      <c r="Z715" s="35">
        <v>0</v>
      </c>
      <c r="AA715" s="35">
        <v>0</v>
      </c>
      <c r="AB715" s="35">
        <v>0</v>
      </c>
      <c r="AC715" s="35">
        <v>0</v>
      </c>
      <c r="AD715" s="35">
        <v>0</v>
      </c>
      <c r="AE715" s="35">
        <v>0</v>
      </c>
      <c r="AF715" s="35">
        <v>0</v>
      </c>
      <c r="AI715" s="34"/>
      <c r="AU715" s="36"/>
      <c r="AV715" s="36"/>
    </row>
    <row r="716" spans="17:48" ht="15.75" thickBot="1" x14ac:dyDescent="0.25">
      <c r="Q716" s="40" t="s">
        <v>5328</v>
      </c>
      <c r="R716" s="40" t="s">
        <v>52</v>
      </c>
      <c r="S716" s="41">
        <v>0</v>
      </c>
      <c r="T716" s="41">
        <v>0</v>
      </c>
      <c r="U716" s="41">
        <v>0</v>
      </c>
      <c r="V716" s="41">
        <v>0</v>
      </c>
      <c r="W716" s="41">
        <v>0</v>
      </c>
      <c r="X716" s="41">
        <v>0</v>
      </c>
      <c r="Y716" s="41">
        <v>0</v>
      </c>
      <c r="Z716" s="41">
        <v>0</v>
      </c>
      <c r="AA716" s="41">
        <v>0</v>
      </c>
      <c r="AB716" s="41">
        <v>0</v>
      </c>
      <c r="AC716" s="41">
        <v>0</v>
      </c>
      <c r="AD716" s="41">
        <v>0</v>
      </c>
      <c r="AE716" s="41">
        <v>0</v>
      </c>
      <c r="AF716" s="41">
        <v>0</v>
      </c>
      <c r="AI716" s="34"/>
      <c r="AU716" s="36"/>
      <c r="AV716" s="36"/>
    </row>
    <row r="717" spans="17:48" x14ac:dyDescent="0.2">
      <c r="Q717" s="8" t="s">
        <v>5329</v>
      </c>
      <c r="R717" s="8" t="s">
        <v>5054</v>
      </c>
      <c r="S717" s="35">
        <v>0.25256222547599999</v>
      </c>
      <c r="T717" s="35">
        <v>0.27380211574399999</v>
      </c>
      <c r="U717" s="35">
        <v>0.20703346568299999</v>
      </c>
      <c r="V717" s="35">
        <v>0.27383367139999998</v>
      </c>
      <c r="W717" s="35">
        <v>0.43310657596399998</v>
      </c>
      <c r="X717" s="35">
        <v>0.52446808510599996</v>
      </c>
      <c r="Y717" s="35">
        <v>0.272813238771</v>
      </c>
      <c r="Z717" s="35">
        <v>0.19630872483199999</v>
      </c>
      <c r="AA717" s="35">
        <v>0.14417344173400001</v>
      </c>
      <c r="AB717" s="35">
        <v>0.30120481927699999</v>
      </c>
      <c r="AC717" s="35">
        <v>0.45058930190399998</v>
      </c>
      <c r="AD717" s="35">
        <v>0.436556735606</v>
      </c>
      <c r="AE717" s="35">
        <v>0.31106471816300002</v>
      </c>
      <c r="AF717" s="35">
        <v>0.239218328841</v>
      </c>
      <c r="AI717" s="34"/>
      <c r="AU717" s="36"/>
      <c r="AV717" s="36"/>
    </row>
    <row r="718" spans="17:48" x14ac:dyDescent="0.2">
      <c r="Q718" s="8" t="s">
        <v>5329</v>
      </c>
      <c r="R718" s="8" t="s">
        <v>5056</v>
      </c>
      <c r="S718" s="35">
        <v>0</v>
      </c>
      <c r="T718" s="35">
        <v>0</v>
      </c>
      <c r="U718" s="35">
        <v>5.6721497447499995E-4</v>
      </c>
      <c r="V718" s="35">
        <v>0</v>
      </c>
      <c r="W718" s="35">
        <v>0</v>
      </c>
      <c r="X718" s="35">
        <v>0</v>
      </c>
      <c r="Y718" s="35">
        <v>0</v>
      </c>
      <c r="Z718" s="35">
        <v>0</v>
      </c>
      <c r="AA718" s="35">
        <v>1.0840108401100001E-3</v>
      </c>
      <c r="AB718" s="35">
        <v>0</v>
      </c>
      <c r="AC718" s="35">
        <v>0</v>
      </c>
      <c r="AD718" s="35">
        <v>0</v>
      </c>
      <c r="AE718" s="35">
        <v>0</v>
      </c>
      <c r="AF718" s="35">
        <v>0</v>
      </c>
      <c r="AI718" s="34"/>
      <c r="AU718" s="36"/>
      <c r="AV718" s="36"/>
    </row>
    <row r="719" spans="17:48" x14ac:dyDescent="0.2">
      <c r="Q719" s="8" t="s">
        <v>5329</v>
      </c>
      <c r="R719" s="8" t="s">
        <v>5058</v>
      </c>
      <c r="S719" s="35">
        <v>0</v>
      </c>
      <c r="T719" s="35">
        <v>1.2445550715599999E-3</v>
      </c>
      <c r="U719" s="35">
        <v>0</v>
      </c>
      <c r="V719" s="35">
        <v>6.7613252197400002E-4</v>
      </c>
      <c r="W719" s="35">
        <v>0</v>
      </c>
      <c r="X719" s="35">
        <v>1.06382978723E-3</v>
      </c>
      <c r="Y719" s="35">
        <v>0</v>
      </c>
      <c r="Z719" s="35">
        <v>5.5928411633100002E-4</v>
      </c>
      <c r="AA719" s="35">
        <v>5.4200542005399996E-4</v>
      </c>
      <c r="AB719" s="35">
        <v>0</v>
      </c>
      <c r="AC719" s="35">
        <v>0</v>
      </c>
      <c r="AD719" s="35">
        <v>0</v>
      </c>
      <c r="AE719" s="35">
        <v>6.9589422407800004E-4</v>
      </c>
      <c r="AF719" s="35">
        <v>6.7385444743900001E-4</v>
      </c>
      <c r="AI719" s="34"/>
      <c r="AU719" s="36"/>
      <c r="AV719" s="36"/>
    </row>
    <row r="720" spans="17:48" x14ac:dyDescent="0.2">
      <c r="Q720" s="8" t="s">
        <v>5329</v>
      </c>
      <c r="R720" s="8" t="s">
        <v>5060</v>
      </c>
      <c r="S720" s="35">
        <v>0.74743777452399995</v>
      </c>
      <c r="T720" s="35">
        <v>0.72495332918499999</v>
      </c>
      <c r="U720" s="35">
        <v>0.79239931934200003</v>
      </c>
      <c r="V720" s="35">
        <v>0.72549019607800003</v>
      </c>
      <c r="W720" s="35">
        <v>0.56689342403599996</v>
      </c>
      <c r="X720" s="35">
        <v>0.47446808510600003</v>
      </c>
      <c r="Y720" s="35">
        <v>0.72718676122899994</v>
      </c>
      <c r="Z720" s="35">
        <v>0.80313199105099997</v>
      </c>
      <c r="AA720" s="35">
        <v>0.85420054200499995</v>
      </c>
      <c r="AB720" s="35">
        <v>0.69879518072299995</v>
      </c>
      <c r="AC720" s="35">
        <v>0.54941069809599996</v>
      </c>
      <c r="AD720" s="35">
        <v>0.56344326439400005</v>
      </c>
      <c r="AE720" s="35">
        <v>0.68823938761299996</v>
      </c>
      <c r="AF720" s="35">
        <v>0.76010781671200001</v>
      </c>
      <c r="AI720" s="34"/>
      <c r="AU720" s="36"/>
      <c r="AV720" s="36"/>
    </row>
    <row r="721" spans="17:48" x14ac:dyDescent="0.2">
      <c r="Q721" s="8" t="s">
        <v>5329</v>
      </c>
      <c r="R721" s="8" t="s">
        <v>4973</v>
      </c>
      <c r="S721" s="35">
        <v>0</v>
      </c>
      <c r="T721" s="35">
        <v>0</v>
      </c>
      <c r="U721" s="35">
        <v>0</v>
      </c>
      <c r="V721" s="35">
        <v>0</v>
      </c>
      <c r="W721" s="35">
        <v>0</v>
      </c>
      <c r="X721" s="35">
        <v>0</v>
      </c>
      <c r="Y721" s="35">
        <v>0</v>
      </c>
      <c r="Z721" s="35">
        <v>0</v>
      </c>
      <c r="AA721" s="35">
        <v>0</v>
      </c>
      <c r="AB721" s="35">
        <v>0</v>
      </c>
      <c r="AC721" s="35">
        <v>0</v>
      </c>
      <c r="AD721" s="35">
        <v>0</v>
      </c>
      <c r="AE721" s="35">
        <v>0</v>
      </c>
      <c r="AF721" s="35">
        <v>0</v>
      </c>
      <c r="AI721" s="34"/>
      <c r="AU721" s="36"/>
      <c r="AV721" s="36"/>
    </row>
    <row r="722" spans="17:48" ht="15.75" thickBot="1" x14ac:dyDescent="0.25">
      <c r="Q722" s="40" t="s">
        <v>5329</v>
      </c>
      <c r="R722" s="40" t="s">
        <v>52</v>
      </c>
      <c r="S722" s="41">
        <v>0</v>
      </c>
      <c r="T722" s="41">
        <v>0</v>
      </c>
      <c r="U722" s="41">
        <v>0</v>
      </c>
      <c r="V722" s="41">
        <v>0</v>
      </c>
      <c r="W722" s="41">
        <v>0</v>
      </c>
      <c r="X722" s="41">
        <v>0</v>
      </c>
      <c r="Y722" s="41">
        <v>0</v>
      </c>
      <c r="Z722" s="41">
        <v>0</v>
      </c>
      <c r="AA722" s="41">
        <v>0</v>
      </c>
      <c r="AB722" s="41">
        <v>0</v>
      </c>
      <c r="AC722" s="41">
        <v>0</v>
      </c>
      <c r="AD722" s="41">
        <v>0</v>
      </c>
      <c r="AE722" s="41">
        <v>0</v>
      </c>
      <c r="AF722" s="41">
        <v>0</v>
      </c>
      <c r="AI722" s="34"/>
      <c r="AU722" s="36"/>
      <c r="AV722" s="36"/>
    </row>
    <row r="723" spans="17:48" x14ac:dyDescent="0.2">
      <c r="Q723" s="8" t="s">
        <v>5330</v>
      </c>
      <c r="R723" s="8" t="s">
        <v>5054</v>
      </c>
      <c r="S723" s="35">
        <v>0.26199127907000003</v>
      </c>
      <c r="T723" s="35">
        <v>0.229241445322</v>
      </c>
      <c r="U723" s="35">
        <v>0.23636783733799999</v>
      </c>
      <c r="V723" s="35">
        <v>0.29630759841299997</v>
      </c>
      <c r="W723" s="35">
        <v>0.52318192515899997</v>
      </c>
      <c r="X723" s="35">
        <v>0.64988764044900005</v>
      </c>
      <c r="Y723" s="35">
        <v>0.237880496054</v>
      </c>
      <c r="Z723" s="35">
        <v>0.182478805006</v>
      </c>
      <c r="AA723" s="35">
        <v>0.1231633535</v>
      </c>
      <c r="AB723" s="35">
        <v>0.23700668535700001</v>
      </c>
      <c r="AC723" s="35">
        <v>0.36956521739100001</v>
      </c>
      <c r="AD723" s="35">
        <v>0.392518703242</v>
      </c>
      <c r="AE723" s="35">
        <v>0.35709482178899998</v>
      </c>
      <c r="AF723" s="35">
        <v>0.29408086702800001</v>
      </c>
      <c r="AI723" s="34"/>
      <c r="AU723" s="36"/>
      <c r="AV723" s="36"/>
    </row>
    <row r="724" spans="17:48" x14ac:dyDescent="0.2">
      <c r="Q724" s="8" t="s">
        <v>5330</v>
      </c>
      <c r="R724" s="8" t="s">
        <v>5056</v>
      </c>
      <c r="S724" s="35">
        <v>0</v>
      </c>
      <c r="T724" s="35">
        <v>0</v>
      </c>
      <c r="U724" s="35">
        <v>0</v>
      </c>
      <c r="V724" s="35">
        <v>3.0515715593500001E-4</v>
      </c>
      <c r="W724" s="35">
        <v>0</v>
      </c>
      <c r="X724" s="35">
        <v>2.24719101124E-4</v>
      </c>
      <c r="Y724" s="35">
        <v>1.87899285983E-4</v>
      </c>
      <c r="Z724" s="35">
        <v>0</v>
      </c>
      <c r="AA724" s="35">
        <v>0</v>
      </c>
      <c r="AB724" s="35">
        <v>2.1565667457400001E-4</v>
      </c>
      <c r="AC724" s="35">
        <v>0</v>
      </c>
      <c r="AD724" s="35">
        <v>0</v>
      </c>
      <c r="AE724" s="35">
        <v>0</v>
      </c>
      <c r="AF724" s="35">
        <v>2.08420175073E-4</v>
      </c>
      <c r="AI724" s="34"/>
      <c r="AU724" s="36"/>
      <c r="AV724" s="36"/>
    </row>
    <row r="725" spans="17:48" x14ac:dyDescent="0.2">
      <c r="Q725" s="8" t="s">
        <v>5330</v>
      </c>
      <c r="R725" s="8" t="s">
        <v>5058</v>
      </c>
      <c r="S725" s="35">
        <v>0</v>
      </c>
      <c r="T725" s="35">
        <v>2.3929169657799999E-4</v>
      </c>
      <c r="U725" s="35">
        <v>2.31053604436E-4</v>
      </c>
      <c r="V725" s="35">
        <v>0</v>
      </c>
      <c r="W725" s="35">
        <v>0</v>
      </c>
      <c r="X725" s="35">
        <v>0</v>
      </c>
      <c r="Y725" s="35">
        <v>3.7579857196499999E-4</v>
      </c>
      <c r="Z725" s="35">
        <v>0</v>
      </c>
      <c r="AA725" s="35">
        <v>0</v>
      </c>
      <c r="AB725" s="35">
        <v>0</v>
      </c>
      <c r="AC725" s="35">
        <v>1.7531556802200001E-4</v>
      </c>
      <c r="AD725" s="35">
        <v>0</v>
      </c>
      <c r="AE725" s="35">
        <v>0</v>
      </c>
      <c r="AF725" s="35">
        <v>0</v>
      </c>
      <c r="AI725" s="34"/>
      <c r="AU725" s="36"/>
      <c r="AV725" s="36"/>
    </row>
    <row r="726" spans="17:48" x14ac:dyDescent="0.2">
      <c r="Q726" s="8" t="s">
        <v>5330</v>
      </c>
      <c r="R726" s="8" t="s">
        <v>5060</v>
      </c>
      <c r="S726" s="35">
        <v>0.73800872093000003</v>
      </c>
      <c r="T726" s="35">
        <v>0.77051926298200002</v>
      </c>
      <c r="U726" s="35">
        <v>0.76340110905699998</v>
      </c>
      <c r="V726" s="35">
        <v>0.70338724443099998</v>
      </c>
      <c r="W726" s="35">
        <v>0.47681807484099997</v>
      </c>
      <c r="X726" s="35">
        <v>0.349887640449</v>
      </c>
      <c r="Y726" s="35">
        <v>0.761555806088</v>
      </c>
      <c r="Z726" s="35">
        <v>0.817521194994</v>
      </c>
      <c r="AA726" s="35">
        <v>0.87683664650000004</v>
      </c>
      <c r="AB726" s="35">
        <v>0.76277765796899999</v>
      </c>
      <c r="AC726" s="35">
        <v>0.630259467041</v>
      </c>
      <c r="AD726" s="35">
        <v>0.607481296758</v>
      </c>
      <c r="AE726" s="35">
        <v>0.64290517821100002</v>
      </c>
      <c r="AF726" s="35">
        <v>0.70571071279700004</v>
      </c>
      <c r="AI726" s="34"/>
      <c r="AU726" s="36"/>
      <c r="AV726" s="36"/>
    </row>
    <row r="727" spans="17:48" x14ac:dyDescent="0.2">
      <c r="Q727" s="8" t="s">
        <v>5330</v>
      </c>
      <c r="R727" s="8" t="s">
        <v>4973</v>
      </c>
      <c r="S727" s="35">
        <v>0</v>
      </c>
      <c r="T727" s="35">
        <v>0</v>
      </c>
      <c r="U727" s="35">
        <v>0</v>
      </c>
      <c r="V727" s="35">
        <v>0</v>
      </c>
      <c r="W727" s="35">
        <v>0</v>
      </c>
      <c r="X727" s="35">
        <v>0</v>
      </c>
      <c r="Y727" s="35">
        <v>0</v>
      </c>
      <c r="Z727" s="35">
        <v>0</v>
      </c>
      <c r="AA727" s="35">
        <v>0</v>
      </c>
      <c r="AB727" s="35">
        <v>0</v>
      </c>
      <c r="AC727" s="35">
        <v>0</v>
      </c>
      <c r="AD727" s="35">
        <v>0</v>
      </c>
      <c r="AE727" s="35">
        <v>0</v>
      </c>
      <c r="AF727" s="35">
        <v>0</v>
      </c>
      <c r="AI727" s="34"/>
      <c r="AU727" s="36"/>
      <c r="AV727" s="36"/>
    </row>
    <row r="728" spans="17:48" ht="15.75" thickBot="1" x14ac:dyDescent="0.25">
      <c r="Q728" s="40" t="s">
        <v>5330</v>
      </c>
      <c r="R728" s="40" t="s">
        <v>52</v>
      </c>
      <c r="S728" s="41">
        <v>0</v>
      </c>
      <c r="T728" s="41">
        <v>0</v>
      </c>
      <c r="U728" s="41">
        <v>0</v>
      </c>
      <c r="V728" s="41">
        <v>0</v>
      </c>
      <c r="W728" s="41">
        <v>0</v>
      </c>
      <c r="X728" s="41">
        <v>0</v>
      </c>
      <c r="Y728" s="41">
        <v>0</v>
      </c>
      <c r="Z728" s="41">
        <v>0</v>
      </c>
      <c r="AA728" s="41">
        <v>0</v>
      </c>
      <c r="AB728" s="41">
        <v>0</v>
      </c>
      <c r="AC728" s="41">
        <v>0</v>
      </c>
      <c r="AD728" s="41">
        <v>0</v>
      </c>
      <c r="AE728" s="41">
        <v>0</v>
      </c>
      <c r="AF728" s="41">
        <v>0</v>
      </c>
      <c r="AI728" s="34"/>
      <c r="AU728" s="36"/>
      <c r="AV728" s="36"/>
    </row>
    <row r="729" spans="17:48" x14ac:dyDescent="0.2">
      <c r="Q729" s="8" t="s">
        <v>5331</v>
      </c>
      <c r="R729" s="8" t="s">
        <v>5054</v>
      </c>
      <c r="S729" s="35">
        <v>0.26355851569900002</v>
      </c>
      <c r="T729" s="35">
        <v>0.28099730458200001</v>
      </c>
      <c r="U729" s="35">
        <v>0.286372613562</v>
      </c>
      <c r="V729" s="35">
        <v>0.29673321234099997</v>
      </c>
      <c r="W729" s="35">
        <v>0.39120188531</v>
      </c>
      <c r="X729" s="35">
        <v>0.533285612026</v>
      </c>
      <c r="Y729" s="35">
        <v>0.30480718436300003</v>
      </c>
      <c r="Z729" s="35">
        <v>0.16780609074</v>
      </c>
      <c r="AA729" s="35">
        <v>0.13297872340399999</v>
      </c>
      <c r="AB729" s="35">
        <v>0.25411913814999998</v>
      </c>
      <c r="AC729" s="35">
        <v>0.44225920322700002</v>
      </c>
      <c r="AD729" s="35">
        <v>0.36685641998700003</v>
      </c>
      <c r="AE729" s="35">
        <v>0.260956175299</v>
      </c>
      <c r="AF729" s="35">
        <v>0.188153310105</v>
      </c>
      <c r="AI729" s="34"/>
      <c r="AU729" s="36"/>
      <c r="AV729" s="36"/>
    </row>
    <row r="730" spans="17:48" x14ac:dyDescent="0.2">
      <c r="Q730" s="8" t="s">
        <v>5331</v>
      </c>
      <c r="R730" s="8" t="s">
        <v>5056</v>
      </c>
      <c r="S730" s="35">
        <v>0</v>
      </c>
      <c r="T730" s="35">
        <v>0</v>
      </c>
      <c r="U730" s="35">
        <v>0</v>
      </c>
      <c r="V730" s="35">
        <v>0</v>
      </c>
      <c r="W730" s="35">
        <v>0</v>
      </c>
      <c r="X730" s="35">
        <v>0</v>
      </c>
      <c r="Y730" s="35">
        <v>5.2826201796100003E-4</v>
      </c>
      <c r="Z730" s="35">
        <v>0</v>
      </c>
      <c r="AA730" s="35">
        <v>0</v>
      </c>
      <c r="AB730" s="35">
        <v>0</v>
      </c>
      <c r="AC730" s="35">
        <v>0</v>
      </c>
      <c r="AD730" s="35">
        <v>0</v>
      </c>
      <c r="AE730" s="35">
        <v>0</v>
      </c>
      <c r="AF730" s="35">
        <v>0</v>
      </c>
      <c r="AI730" s="34"/>
      <c r="AU730" s="36"/>
      <c r="AV730" s="36"/>
    </row>
    <row r="731" spans="17:48" x14ac:dyDescent="0.2">
      <c r="Q731" s="8" t="s">
        <v>5331</v>
      </c>
      <c r="R731" s="8" t="s">
        <v>5058</v>
      </c>
      <c r="S731" s="35">
        <v>0</v>
      </c>
      <c r="T731" s="35">
        <v>0</v>
      </c>
      <c r="U731" s="35">
        <v>0</v>
      </c>
      <c r="V731" s="35">
        <v>0</v>
      </c>
      <c r="W731" s="35">
        <v>0</v>
      </c>
      <c r="X731" s="35">
        <v>7.1581961345699996E-4</v>
      </c>
      <c r="Y731" s="35">
        <v>0</v>
      </c>
      <c r="Z731" s="35">
        <v>0</v>
      </c>
      <c r="AA731" s="35">
        <v>0</v>
      </c>
      <c r="AB731" s="35">
        <v>1.26742712294E-3</v>
      </c>
      <c r="AC731" s="35">
        <v>0</v>
      </c>
      <c r="AD731" s="35">
        <v>0</v>
      </c>
      <c r="AE731" s="35">
        <v>0</v>
      </c>
      <c r="AF731" s="35">
        <v>0</v>
      </c>
      <c r="AI731" s="34"/>
      <c r="AU731" s="36"/>
      <c r="AV731" s="36"/>
    </row>
    <row r="732" spans="17:48" x14ac:dyDescent="0.2">
      <c r="Q732" s="8" t="s">
        <v>5331</v>
      </c>
      <c r="R732" s="8" t="s">
        <v>5060</v>
      </c>
      <c r="S732" s="35">
        <v>0.73644148430099998</v>
      </c>
      <c r="T732" s="35">
        <v>0.71900269541799999</v>
      </c>
      <c r="U732" s="35">
        <v>0.71362738643800006</v>
      </c>
      <c r="V732" s="35">
        <v>0.70326678765899997</v>
      </c>
      <c r="W732" s="35">
        <v>0.60879811469</v>
      </c>
      <c r="X732" s="35">
        <v>0.46599856836100001</v>
      </c>
      <c r="Y732" s="35">
        <v>0.69466455361900004</v>
      </c>
      <c r="Z732" s="35">
        <v>0.83219390926000003</v>
      </c>
      <c r="AA732" s="35">
        <v>0.86702127659600003</v>
      </c>
      <c r="AB732" s="35">
        <v>0.74461343472800001</v>
      </c>
      <c r="AC732" s="35">
        <v>0.55774079677300004</v>
      </c>
      <c r="AD732" s="35">
        <v>0.63314358001299997</v>
      </c>
      <c r="AE732" s="35">
        <v>0.73904382470100005</v>
      </c>
      <c r="AF732" s="35">
        <v>0.81184668989499997</v>
      </c>
      <c r="AI732" s="34"/>
      <c r="AU732" s="36"/>
      <c r="AV732" s="36"/>
    </row>
    <row r="733" spans="17:48" x14ac:dyDescent="0.2">
      <c r="Q733" s="8" t="s">
        <v>5331</v>
      </c>
      <c r="R733" s="8" t="s">
        <v>4973</v>
      </c>
      <c r="S733" s="35">
        <v>0</v>
      </c>
      <c r="T733" s="35">
        <v>0</v>
      </c>
      <c r="U733" s="35">
        <v>0</v>
      </c>
      <c r="V733" s="35">
        <v>0</v>
      </c>
      <c r="W733" s="35">
        <v>0</v>
      </c>
      <c r="X733" s="35">
        <v>0</v>
      </c>
      <c r="Y733" s="35">
        <v>0</v>
      </c>
      <c r="Z733" s="35">
        <v>0</v>
      </c>
      <c r="AA733" s="35">
        <v>0</v>
      </c>
      <c r="AB733" s="35">
        <v>0</v>
      </c>
      <c r="AC733" s="35">
        <v>0</v>
      </c>
      <c r="AD733" s="35">
        <v>0</v>
      </c>
      <c r="AE733" s="35">
        <v>0</v>
      </c>
      <c r="AF733" s="35">
        <v>0</v>
      </c>
      <c r="AI733" s="34"/>
      <c r="AU733" s="36"/>
      <c r="AV733" s="36"/>
    </row>
    <row r="734" spans="17:48" ht="15.75" thickBot="1" x14ac:dyDescent="0.25">
      <c r="Q734" s="40" t="s">
        <v>5331</v>
      </c>
      <c r="R734" s="40" t="s">
        <v>52</v>
      </c>
      <c r="S734" s="41">
        <v>0</v>
      </c>
      <c r="T734" s="41">
        <v>0</v>
      </c>
      <c r="U734" s="41">
        <v>0</v>
      </c>
      <c r="V734" s="41">
        <v>0</v>
      </c>
      <c r="W734" s="41">
        <v>0</v>
      </c>
      <c r="X734" s="41">
        <v>0</v>
      </c>
      <c r="Y734" s="41">
        <v>0</v>
      </c>
      <c r="Z734" s="41">
        <v>0</v>
      </c>
      <c r="AA734" s="41">
        <v>0</v>
      </c>
      <c r="AB734" s="41">
        <v>0</v>
      </c>
      <c r="AC734" s="41">
        <v>0</v>
      </c>
      <c r="AD734" s="41">
        <v>0</v>
      </c>
      <c r="AE734" s="41">
        <v>0</v>
      </c>
      <c r="AF734" s="41">
        <v>0</v>
      </c>
      <c r="AI734" s="34"/>
      <c r="AU734" s="36"/>
      <c r="AV734" s="36"/>
    </row>
    <row r="735" spans="17:48" x14ac:dyDescent="0.2">
      <c r="Q735" s="8" t="s">
        <v>5332</v>
      </c>
      <c r="R735" s="8" t="s">
        <v>5054</v>
      </c>
      <c r="S735" s="35">
        <v>0.28635014836799999</v>
      </c>
      <c r="T735" s="35">
        <v>0.180873180873</v>
      </c>
      <c r="U735" s="35">
        <v>0.16924476797099999</v>
      </c>
      <c r="V735" s="35">
        <v>0.245954692557</v>
      </c>
      <c r="W735" s="35">
        <v>0.218963831867</v>
      </c>
      <c r="X735" s="35">
        <v>0.397655545537</v>
      </c>
      <c r="Y735" s="35">
        <v>0.238128986534</v>
      </c>
      <c r="Z735" s="35">
        <v>0.15697674418599999</v>
      </c>
      <c r="AA735" s="35">
        <v>9.8222637979399993E-2</v>
      </c>
      <c r="AB735" s="35">
        <v>0.163227016886</v>
      </c>
      <c r="AC735" s="35">
        <v>0.29705882352899998</v>
      </c>
      <c r="AD735" s="35">
        <v>0.48208011243900001</v>
      </c>
      <c r="AE735" s="35">
        <v>0.37305224564599998</v>
      </c>
      <c r="AF735" s="35">
        <v>0.257479601088</v>
      </c>
      <c r="AI735" s="34"/>
      <c r="AU735" s="36"/>
      <c r="AV735" s="36"/>
    </row>
    <row r="736" spans="17:48" x14ac:dyDescent="0.2">
      <c r="Q736" s="8" t="s">
        <v>5332</v>
      </c>
      <c r="R736" s="8" t="s">
        <v>5056</v>
      </c>
      <c r="S736" s="35">
        <v>0</v>
      </c>
      <c r="T736" s="35">
        <v>0</v>
      </c>
      <c r="U736" s="35">
        <v>9.0991810736999995E-4</v>
      </c>
      <c r="V736" s="35">
        <v>0</v>
      </c>
      <c r="W736" s="35">
        <v>0</v>
      </c>
      <c r="X736" s="35">
        <v>0</v>
      </c>
      <c r="Y736" s="35">
        <v>0</v>
      </c>
      <c r="Z736" s="35">
        <v>0</v>
      </c>
      <c r="AA736" s="35">
        <v>0</v>
      </c>
      <c r="AB736" s="35">
        <v>0</v>
      </c>
      <c r="AC736" s="35">
        <v>0</v>
      </c>
      <c r="AD736" s="35">
        <v>0</v>
      </c>
      <c r="AE736" s="35">
        <v>0</v>
      </c>
      <c r="AF736" s="35">
        <v>0</v>
      </c>
      <c r="AI736" s="34"/>
      <c r="AU736" s="36"/>
      <c r="AV736" s="36"/>
    </row>
    <row r="737" spans="17:48" x14ac:dyDescent="0.2">
      <c r="Q737" s="8" t="s">
        <v>5332</v>
      </c>
      <c r="R737" s="8" t="s">
        <v>5058</v>
      </c>
      <c r="S737" s="35">
        <v>0</v>
      </c>
      <c r="T737" s="35">
        <v>0</v>
      </c>
      <c r="U737" s="35">
        <v>0</v>
      </c>
      <c r="V737" s="35">
        <v>0</v>
      </c>
      <c r="W737" s="35">
        <v>0</v>
      </c>
      <c r="X737" s="35">
        <v>0</v>
      </c>
      <c r="Y737" s="35">
        <v>0</v>
      </c>
      <c r="Z737" s="35">
        <v>0</v>
      </c>
      <c r="AA737" s="35">
        <v>0</v>
      </c>
      <c r="AB737" s="35">
        <v>0</v>
      </c>
      <c r="AC737" s="35">
        <v>2.2058823529399999E-3</v>
      </c>
      <c r="AD737" s="35">
        <v>0</v>
      </c>
      <c r="AE737" s="35">
        <v>0</v>
      </c>
      <c r="AF737" s="35">
        <v>0</v>
      </c>
      <c r="AI737" s="34"/>
      <c r="AU737" s="36"/>
      <c r="AV737" s="36"/>
    </row>
    <row r="738" spans="17:48" x14ac:dyDescent="0.2">
      <c r="Q738" s="8" t="s">
        <v>5332</v>
      </c>
      <c r="R738" s="8" t="s">
        <v>5060</v>
      </c>
      <c r="S738" s="35">
        <v>0.71364985163200001</v>
      </c>
      <c r="T738" s="35">
        <v>0.81912681912700003</v>
      </c>
      <c r="U738" s="35">
        <v>0.82984531392200001</v>
      </c>
      <c r="V738" s="35">
        <v>0.75404530744300002</v>
      </c>
      <c r="W738" s="35">
        <v>0.78103616813300003</v>
      </c>
      <c r="X738" s="35">
        <v>0.602344454463</v>
      </c>
      <c r="Y738" s="35">
        <v>0.76187101346599995</v>
      </c>
      <c r="Z738" s="35">
        <v>0.84302325581399995</v>
      </c>
      <c r="AA738" s="35">
        <v>0.90177736202100001</v>
      </c>
      <c r="AB738" s="35">
        <v>0.83677298311399995</v>
      </c>
      <c r="AC738" s="35">
        <v>0.70073529411799995</v>
      </c>
      <c r="AD738" s="35">
        <v>0.51791988756100005</v>
      </c>
      <c r="AE738" s="35">
        <v>0.62694775435399996</v>
      </c>
      <c r="AF738" s="35">
        <v>0.74252039891199995</v>
      </c>
      <c r="AI738" s="34"/>
      <c r="AU738" s="36"/>
      <c r="AV738" s="36"/>
    </row>
    <row r="739" spans="17:48" x14ac:dyDescent="0.2">
      <c r="Q739" s="8" t="s">
        <v>5332</v>
      </c>
      <c r="R739" s="8" t="s">
        <v>4973</v>
      </c>
      <c r="S739" s="35">
        <v>0</v>
      </c>
      <c r="T739" s="35">
        <v>0</v>
      </c>
      <c r="U739" s="35">
        <v>0</v>
      </c>
      <c r="V739" s="35">
        <v>0</v>
      </c>
      <c r="W739" s="35">
        <v>0</v>
      </c>
      <c r="X739" s="35">
        <v>0</v>
      </c>
      <c r="Y739" s="35">
        <v>0</v>
      </c>
      <c r="Z739" s="35">
        <v>0</v>
      </c>
      <c r="AA739" s="35">
        <v>0</v>
      </c>
      <c r="AB739" s="35">
        <v>0</v>
      </c>
      <c r="AC739" s="35">
        <v>0</v>
      </c>
      <c r="AD739" s="35">
        <v>0</v>
      </c>
      <c r="AE739" s="35">
        <v>0</v>
      </c>
      <c r="AF739" s="35">
        <v>0</v>
      </c>
      <c r="AI739" s="34"/>
      <c r="AU739" s="36"/>
      <c r="AV739" s="36"/>
    </row>
    <row r="740" spans="17:48" ht="15.75" thickBot="1" x14ac:dyDescent="0.25">
      <c r="Q740" s="40" t="s">
        <v>5332</v>
      </c>
      <c r="R740" s="40" t="s">
        <v>52</v>
      </c>
      <c r="S740" s="41">
        <v>0</v>
      </c>
      <c r="T740" s="41">
        <v>0</v>
      </c>
      <c r="U740" s="41">
        <v>0</v>
      </c>
      <c r="V740" s="41">
        <v>0</v>
      </c>
      <c r="W740" s="41">
        <v>0</v>
      </c>
      <c r="X740" s="41">
        <v>0</v>
      </c>
      <c r="Y740" s="41">
        <v>0</v>
      </c>
      <c r="Z740" s="41">
        <v>0</v>
      </c>
      <c r="AA740" s="41">
        <v>0</v>
      </c>
      <c r="AB740" s="41">
        <v>0</v>
      </c>
      <c r="AC740" s="41">
        <v>0</v>
      </c>
      <c r="AD740" s="41">
        <v>0</v>
      </c>
      <c r="AE740" s="41">
        <v>0</v>
      </c>
      <c r="AF740" s="41">
        <v>0</v>
      </c>
      <c r="AI740" s="34"/>
      <c r="AU740" s="36"/>
      <c r="AV740" s="36"/>
    </row>
    <row r="741" spans="17:48" x14ac:dyDescent="0.2">
      <c r="Q741" s="8" t="s">
        <v>5333</v>
      </c>
      <c r="R741" s="8" t="s">
        <v>5054</v>
      </c>
      <c r="S741" s="35">
        <v>0.39872068230300001</v>
      </c>
      <c r="T741" s="35">
        <v>0.46372688478000001</v>
      </c>
      <c r="U741" s="35">
        <v>0.27362736273600002</v>
      </c>
      <c r="V741" s="35">
        <v>0.30791788856300001</v>
      </c>
      <c r="W741" s="35">
        <v>0.20675944333999999</v>
      </c>
      <c r="X741" s="35">
        <v>0.31124807395999998</v>
      </c>
      <c r="Y741" s="35">
        <v>0.47187499999999999</v>
      </c>
      <c r="Z741" s="35">
        <v>0.38498789346200002</v>
      </c>
      <c r="AA741" s="35">
        <v>0.30810810810799999</v>
      </c>
      <c r="AB741" s="35">
        <v>0.487062404871</v>
      </c>
      <c r="AC741" s="35">
        <v>0.64143920595500004</v>
      </c>
      <c r="AD741" s="35">
        <v>0.42180094786700001</v>
      </c>
      <c r="AE741" s="35">
        <v>0.30550918196999999</v>
      </c>
      <c r="AF741" s="35">
        <v>0.33827893175099999</v>
      </c>
      <c r="AI741" s="34"/>
      <c r="AU741" s="36"/>
      <c r="AV741" s="36"/>
    </row>
    <row r="742" spans="17:48" x14ac:dyDescent="0.2">
      <c r="Q742" s="8" t="s">
        <v>5333</v>
      </c>
      <c r="R742" s="8" t="s">
        <v>5056</v>
      </c>
      <c r="S742" s="35">
        <v>0</v>
      </c>
      <c r="T742" s="35">
        <v>0</v>
      </c>
      <c r="U742" s="35">
        <v>0</v>
      </c>
      <c r="V742" s="35">
        <v>0</v>
      </c>
      <c r="W742" s="35">
        <v>0</v>
      </c>
      <c r="X742" s="35">
        <v>0</v>
      </c>
      <c r="Y742" s="35">
        <v>0</v>
      </c>
      <c r="Z742" s="35">
        <v>0</v>
      </c>
      <c r="AA742" s="35">
        <v>0</v>
      </c>
      <c r="AB742" s="35">
        <v>0</v>
      </c>
      <c r="AC742" s="35">
        <v>0</v>
      </c>
      <c r="AD742" s="35">
        <v>0</v>
      </c>
      <c r="AE742" s="35">
        <v>1.6694490818000001E-3</v>
      </c>
      <c r="AF742" s="35">
        <v>0</v>
      </c>
      <c r="AI742" s="34"/>
      <c r="AU742" s="36"/>
      <c r="AV742" s="36"/>
    </row>
    <row r="743" spans="17:48" x14ac:dyDescent="0.2">
      <c r="Q743" s="8" t="s">
        <v>5333</v>
      </c>
      <c r="R743" s="8" t="s">
        <v>5058</v>
      </c>
      <c r="S743" s="35">
        <v>0</v>
      </c>
      <c r="T743" s="35">
        <v>0</v>
      </c>
      <c r="U743" s="35">
        <v>0</v>
      </c>
      <c r="V743" s="35">
        <v>0</v>
      </c>
      <c r="W743" s="35">
        <v>0</v>
      </c>
      <c r="X743" s="35">
        <v>0</v>
      </c>
      <c r="Y743" s="35">
        <v>0</v>
      </c>
      <c r="Z743" s="35">
        <v>0</v>
      </c>
      <c r="AA743" s="35">
        <v>0</v>
      </c>
      <c r="AB743" s="35">
        <v>0</v>
      </c>
      <c r="AC743" s="35">
        <v>0</v>
      </c>
      <c r="AD743" s="35">
        <v>0</v>
      </c>
      <c r="AE743" s="35">
        <v>0</v>
      </c>
      <c r="AF743" s="35">
        <v>0</v>
      </c>
      <c r="AI743" s="34"/>
      <c r="AU743" s="36"/>
      <c r="AV743" s="36"/>
    </row>
    <row r="744" spans="17:48" x14ac:dyDescent="0.2">
      <c r="Q744" s="8" t="s">
        <v>5333</v>
      </c>
      <c r="R744" s="8" t="s">
        <v>5060</v>
      </c>
      <c r="S744" s="35">
        <v>0.60127931769700005</v>
      </c>
      <c r="T744" s="35">
        <v>0.53627311521999999</v>
      </c>
      <c r="U744" s="35">
        <v>0.72637263726400003</v>
      </c>
      <c r="V744" s="35">
        <v>0.69208211143700005</v>
      </c>
      <c r="W744" s="35">
        <v>0.79324055666000004</v>
      </c>
      <c r="X744" s="35">
        <v>0.68875192604000002</v>
      </c>
      <c r="Y744" s="35">
        <v>0.52812499999999996</v>
      </c>
      <c r="Z744" s="35">
        <v>0.61501210653799998</v>
      </c>
      <c r="AA744" s="35">
        <v>0.69189189189199995</v>
      </c>
      <c r="AB744" s="35">
        <v>0.51293759512899995</v>
      </c>
      <c r="AC744" s="35">
        <v>0.35856079404500002</v>
      </c>
      <c r="AD744" s="35">
        <v>0.57819905213300005</v>
      </c>
      <c r="AE744" s="35">
        <v>0.69282136894799995</v>
      </c>
      <c r="AF744" s="35">
        <v>0.66172106824900001</v>
      </c>
      <c r="AI744" s="34"/>
      <c r="AU744" s="36"/>
      <c r="AV744" s="36"/>
    </row>
    <row r="745" spans="17:48" x14ac:dyDescent="0.2">
      <c r="Q745" s="8" t="s">
        <v>5333</v>
      </c>
      <c r="R745" s="8" t="s">
        <v>4973</v>
      </c>
      <c r="S745" s="35">
        <v>0</v>
      </c>
      <c r="T745" s="35">
        <v>0</v>
      </c>
      <c r="U745" s="35">
        <v>0</v>
      </c>
      <c r="V745" s="35">
        <v>0</v>
      </c>
      <c r="W745" s="35">
        <v>0</v>
      </c>
      <c r="X745" s="35">
        <v>0</v>
      </c>
      <c r="Y745" s="35">
        <v>0</v>
      </c>
      <c r="Z745" s="35">
        <v>0</v>
      </c>
      <c r="AA745" s="35">
        <v>0</v>
      </c>
      <c r="AB745" s="35">
        <v>0</v>
      </c>
      <c r="AC745" s="35">
        <v>0</v>
      </c>
      <c r="AD745" s="35">
        <v>0</v>
      </c>
      <c r="AE745" s="35">
        <v>0</v>
      </c>
      <c r="AF745" s="35">
        <v>0</v>
      </c>
      <c r="AI745" s="34"/>
      <c r="AU745" s="36"/>
      <c r="AV745" s="36"/>
    </row>
    <row r="746" spans="17:48" ht="15.75" thickBot="1" x14ac:dyDescent="0.25">
      <c r="Q746" s="40" t="s">
        <v>5333</v>
      </c>
      <c r="R746" s="40" t="s">
        <v>52</v>
      </c>
      <c r="S746" s="41">
        <v>0</v>
      </c>
      <c r="T746" s="41">
        <v>0</v>
      </c>
      <c r="U746" s="41">
        <v>0</v>
      </c>
      <c r="V746" s="41">
        <v>0</v>
      </c>
      <c r="W746" s="41">
        <v>0</v>
      </c>
      <c r="X746" s="41">
        <v>0</v>
      </c>
      <c r="Y746" s="41">
        <v>0</v>
      </c>
      <c r="Z746" s="41">
        <v>0</v>
      </c>
      <c r="AA746" s="41">
        <v>0</v>
      </c>
      <c r="AB746" s="41">
        <v>0</v>
      </c>
      <c r="AC746" s="41">
        <v>0</v>
      </c>
      <c r="AD746" s="41">
        <v>0</v>
      </c>
      <c r="AE746" s="41">
        <v>0</v>
      </c>
      <c r="AF746" s="41">
        <v>0</v>
      </c>
      <c r="AI746" s="34"/>
      <c r="AU746" s="36"/>
      <c r="AV746" s="36"/>
    </row>
    <row r="747" spans="17:48" x14ac:dyDescent="0.2">
      <c r="Q747" s="8" t="s">
        <v>5334</v>
      </c>
      <c r="R747" s="8" t="s">
        <v>5054</v>
      </c>
      <c r="S747" s="35">
        <v>0.35379464285700002</v>
      </c>
      <c r="T747" s="35">
        <v>0.34216867469899998</v>
      </c>
      <c r="U747" s="35">
        <v>0.23952095808400001</v>
      </c>
      <c r="V747" s="35">
        <v>0.28907782864600001</v>
      </c>
      <c r="W747" s="35">
        <v>0.321855571497</v>
      </c>
      <c r="X747" s="35">
        <v>0.36842105263199998</v>
      </c>
      <c r="Y747" s="35">
        <v>0.339117314221</v>
      </c>
      <c r="Z747" s="35">
        <v>0.208490059108</v>
      </c>
      <c r="AA747" s="35">
        <v>0.171889400922</v>
      </c>
      <c r="AB747" s="35">
        <v>0.31753086419799997</v>
      </c>
      <c r="AC747" s="35">
        <v>0.48525395958500001</v>
      </c>
      <c r="AD747" s="35">
        <v>0.40738728951699998</v>
      </c>
      <c r="AE747" s="35">
        <v>0.35393939393899998</v>
      </c>
      <c r="AF747" s="35">
        <v>0.27447627191099999</v>
      </c>
      <c r="AI747" s="34"/>
      <c r="AU747" s="36"/>
      <c r="AV747" s="36"/>
    </row>
    <row r="748" spans="17:48" x14ac:dyDescent="0.2">
      <c r="Q748" s="8" t="s">
        <v>5334</v>
      </c>
      <c r="R748" s="8" t="s">
        <v>5056</v>
      </c>
      <c r="S748" s="35">
        <v>0</v>
      </c>
      <c r="T748" s="35">
        <v>0</v>
      </c>
      <c r="U748" s="35">
        <v>0</v>
      </c>
      <c r="V748" s="35">
        <v>0</v>
      </c>
      <c r="W748" s="35">
        <v>0</v>
      </c>
      <c r="X748" s="35">
        <v>1.0121457489899999E-3</v>
      </c>
      <c r="Y748" s="35">
        <v>0</v>
      </c>
      <c r="Z748" s="35">
        <v>0</v>
      </c>
      <c r="AA748" s="35">
        <v>0</v>
      </c>
      <c r="AB748" s="35">
        <v>0</v>
      </c>
      <c r="AC748" s="35">
        <v>5.4614964500300002E-4</v>
      </c>
      <c r="AD748" s="35">
        <v>0</v>
      </c>
      <c r="AE748" s="35">
        <v>0</v>
      </c>
      <c r="AF748" s="35">
        <v>4.2753313381799999E-4</v>
      </c>
      <c r="AI748" s="34"/>
      <c r="AU748" s="36"/>
      <c r="AV748" s="36"/>
    </row>
    <row r="749" spans="17:48" x14ac:dyDescent="0.2">
      <c r="Q749" s="8" t="s">
        <v>5334</v>
      </c>
      <c r="R749" s="8" t="s">
        <v>5058</v>
      </c>
      <c r="S749" s="35">
        <v>0</v>
      </c>
      <c r="T749" s="35">
        <v>0</v>
      </c>
      <c r="U749" s="35">
        <v>0</v>
      </c>
      <c r="V749" s="35">
        <v>0</v>
      </c>
      <c r="W749" s="35">
        <v>4.78240076518E-4</v>
      </c>
      <c r="X749" s="35">
        <v>5.0607287449399999E-4</v>
      </c>
      <c r="Y749" s="35">
        <v>0</v>
      </c>
      <c r="Z749" s="35">
        <v>0</v>
      </c>
      <c r="AA749" s="35">
        <v>0</v>
      </c>
      <c r="AB749" s="35">
        <v>0</v>
      </c>
      <c r="AC749" s="35">
        <v>2.7307482250099997E-4</v>
      </c>
      <c r="AD749" s="35">
        <v>0</v>
      </c>
      <c r="AE749" s="35">
        <v>0</v>
      </c>
      <c r="AF749" s="35">
        <v>8.5506626763599998E-4</v>
      </c>
      <c r="AI749" s="34"/>
      <c r="AU749" s="36"/>
      <c r="AV749" s="36"/>
    </row>
    <row r="750" spans="17:48" x14ac:dyDescent="0.2">
      <c r="Q750" s="8" t="s">
        <v>5334</v>
      </c>
      <c r="R750" s="8" t="s">
        <v>5060</v>
      </c>
      <c r="S750" s="35">
        <v>0.64620535714299998</v>
      </c>
      <c r="T750" s="35">
        <v>0.65783132530099997</v>
      </c>
      <c r="U750" s="35">
        <v>0.76047904191600002</v>
      </c>
      <c r="V750" s="35">
        <v>0.71092217135400004</v>
      </c>
      <c r="W750" s="35">
        <v>0.67766618842699999</v>
      </c>
      <c r="X750" s="35">
        <v>0.63006072874499996</v>
      </c>
      <c r="Y750" s="35">
        <v>0.660882685779</v>
      </c>
      <c r="Z750" s="35">
        <v>0.791509940892</v>
      </c>
      <c r="AA750" s="35">
        <v>0.828110599078</v>
      </c>
      <c r="AB750" s="35">
        <v>0.68246913580199997</v>
      </c>
      <c r="AC750" s="35">
        <v>0.51392681594800005</v>
      </c>
      <c r="AD750" s="35">
        <v>0.59261271048300002</v>
      </c>
      <c r="AE750" s="35">
        <v>0.64606060606100002</v>
      </c>
      <c r="AF750" s="35">
        <v>0.72424112868699997</v>
      </c>
      <c r="AI750" s="34"/>
      <c r="AU750" s="36"/>
      <c r="AV750" s="36"/>
    </row>
    <row r="751" spans="17:48" x14ac:dyDescent="0.2">
      <c r="Q751" s="8" t="s">
        <v>5334</v>
      </c>
      <c r="R751" s="8" t="s">
        <v>4973</v>
      </c>
      <c r="S751" s="35">
        <v>0</v>
      </c>
      <c r="T751" s="35">
        <v>0</v>
      </c>
      <c r="U751" s="35">
        <v>0</v>
      </c>
      <c r="V751" s="35">
        <v>0</v>
      </c>
      <c r="W751" s="35">
        <v>0</v>
      </c>
      <c r="X751" s="35">
        <v>0</v>
      </c>
      <c r="Y751" s="35">
        <v>0</v>
      </c>
      <c r="Z751" s="35">
        <v>0</v>
      </c>
      <c r="AA751" s="35">
        <v>0</v>
      </c>
      <c r="AB751" s="35">
        <v>0</v>
      </c>
      <c r="AC751" s="35">
        <v>0</v>
      </c>
      <c r="AD751" s="35">
        <v>0</v>
      </c>
      <c r="AE751" s="35">
        <v>0</v>
      </c>
      <c r="AF751" s="35">
        <v>0</v>
      </c>
      <c r="AI751" s="34"/>
      <c r="AU751" s="36"/>
      <c r="AV751" s="36"/>
    </row>
    <row r="752" spans="17:48" ht="15.75" thickBot="1" x14ac:dyDescent="0.25">
      <c r="Q752" s="40" t="s">
        <v>5334</v>
      </c>
      <c r="R752" s="40" t="s">
        <v>52</v>
      </c>
      <c r="S752" s="41">
        <v>0</v>
      </c>
      <c r="T752" s="41">
        <v>0</v>
      </c>
      <c r="U752" s="41">
        <v>0</v>
      </c>
      <c r="V752" s="41">
        <v>0</v>
      </c>
      <c r="W752" s="41">
        <v>0</v>
      </c>
      <c r="X752" s="41">
        <v>0</v>
      </c>
      <c r="Y752" s="41">
        <v>0</v>
      </c>
      <c r="Z752" s="41">
        <v>0</v>
      </c>
      <c r="AA752" s="41">
        <v>0</v>
      </c>
      <c r="AB752" s="41">
        <v>0</v>
      </c>
      <c r="AC752" s="41">
        <v>0</v>
      </c>
      <c r="AD752" s="41">
        <v>0</v>
      </c>
      <c r="AE752" s="41">
        <v>0</v>
      </c>
      <c r="AF752" s="41">
        <v>0</v>
      </c>
      <c r="AI752" s="34"/>
      <c r="AU752" s="36"/>
      <c r="AV752" s="36"/>
    </row>
    <row r="753" spans="17:48" x14ac:dyDescent="0.2">
      <c r="Q753" s="8" t="s">
        <v>5335</v>
      </c>
      <c r="R753" s="8" t="s">
        <v>5054</v>
      </c>
      <c r="S753" s="35">
        <v>0.25168107588900002</v>
      </c>
      <c r="T753" s="35">
        <v>0.227671379989</v>
      </c>
      <c r="U753" s="35">
        <v>0.27540917357</v>
      </c>
      <c r="V753" s="35">
        <v>0.35309829059800002</v>
      </c>
      <c r="W753" s="35">
        <v>0.66562434855099994</v>
      </c>
      <c r="X753" s="35">
        <v>0.76516443361800002</v>
      </c>
      <c r="Y753" s="35">
        <v>0.193958664547</v>
      </c>
      <c r="Z753" s="35">
        <v>0.14460431654700001</v>
      </c>
      <c r="AA753" s="35">
        <v>0.11477097272300001</v>
      </c>
      <c r="AB753" s="35">
        <v>0.222905585106</v>
      </c>
      <c r="AC753" s="35">
        <v>0.323679727428</v>
      </c>
      <c r="AD753" s="35">
        <v>0.35676767676799997</v>
      </c>
      <c r="AE753" s="35">
        <v>0.30445736434100001</v>
      </c>
      <c r="AF753" s="35">
        <v>0.23282953893200001</v>
      </c>
      <c r="AI753" s="34"/>
      <c r="AU753" s="36"/>
      <c r="AV753" s="36"/>
    </row>
    <row r="754" spans="17:48" x14ac:dyDescent="0.2">
      <c r="Q754" s="8" t="s">
        <v>5335</v>
      </c>
      <c r="R754" s="8" t="s">
        <v>5056</v>
      </c>
      <c r="S754" s="35">
        <v>0</v>
      </c>
      <c r="T754" s="35">
        <v>1.78986933954E-4</v>
      </c>
      <c r="U754" s="35">
        <v>2.02061022429E-4</v>
      </c>
      <c r="V754" s="35">
        <v>2.6709401709399999E-4</v>
      </c>
      <c r="W754" s="35">
        <v>2.0846362309799999E-4</v>
      </c>
      <c r="X754" s="35">
        <v>2.4360535931800001E-4</v>
      </c>
      <c r="Y754" s="35">
        <v>0</v>
      </c>
      <c r="Z754" s="35">
        <v>0</v>
      </c>
      <c r="AA754" s="35">
        <v>0</v>
      </c>
      <c r="AB754" s="35">
        <v>1.6622340425500001E-4</v>
      </c>
      <c r="AC754" s="35">
        <v>2.6208884812000001E-4</v>
      </c>
      <c r="AD754" s="35">
        <v>0</v>
      </c>
      <c r="AE754" s="35">
        <v>1.9379844961199999E-4</v>
      </c>
      <c r="AF754" s="35">
        <v>1.91314329443E-4</v>
      </c>
      <c r="AI754" s="34"/>
      <c r="AU754" s="36"/>
      <c r="AV754" s="36"/>
    </row>
    <row r="755" spans="17:48" x14ac:dyDescent="0.2">
      <c r="Q755" s="8" t="s">
        <v>5335</v>
      </c>
      <c r="R755" s="8" t="s">
        <v>5058</v>
      </c>
      <c r="S755" s="35">
        <v>0</v>
      </c>
      <c r="T755" s="35">
        <v>3.5797386790800001E-4</v>
      </c>
      <c r="U755" s="35">
        <v>0</v>
      </c>
      <c r="V755" s="35">
        <v>5.3418803418799998E-4</v>
      </c>
      <c r="W755" s="35">
        <v>6.2539086929299997E-4</v>
      </c>
      <c r="X755" s="35">
        <v>7.3081607795400004E-4</v>
      </c>
      <c r="Y755" s="35">
        <v>0</v>
      </c>
      <c r="Z755" s="35">
        <v>1.79856115108E-4</v>
      </c>
      <c r="AA755" s="35">
        <v>0</v>
      </c>
      <c r="AB755" s="35">
        <v>0</v>
      </c>
      <c r="AC755" s="35">
        <v>1.3104442406000001E-4</v>
      </c>
      <c r="AD755" s="35">
        <v>0</v>
      </c>
      <c r="AE755" s="35">
        <v>0</v>
      </c>
      <c r="AF755" s="35">
        <v>0</v>
      </c>
      <c r="AI755" s="34"/>
      <c r="AU755" s="36"/>
      <c r="AV755" s="36"/>
    </row>
    <row r="756" spans="17:48" x14ac:dyDescent="0.2">
      <c r="Q756" s="8" t="s">
        <v>5335</v>
      </c>
      <c r="R756" s="8" t="s">
        <v>5060</v>
      </c>
      <c r="S756" s="35">
        <v>0.74831892411099998</v>
      </c>
      <c r="T756" s="35">
        <v>0.77179165920899995</v>
      </c>
      <c r="U756" s="35">
        <v>0.72438876540700003</v>
      </c>
      <c r="V756" s="35">
        <v>0.64610042734999995</v>
      </c>
      <c r="W756" s="35">
        <v>0.333541796956</v>
      </c>
      <c r="X756" s="35">
        <v>0.23386114494499999</v>
      </c>
      <c r="Y756" s="35">
        <v>0.80604133545300005</v>
      </c>
      <c r="Z756" s="35">
        <v>0.85521582733799995</v>
      </c>
      <c r="AA756" s="35">
        <v>0.88522902727700004</v>
      </c>
      <c r="AB756" s="35">
        <v>0.77692819148900005</v>
      </c>
      <c r="AC756" s="35">
        <v>0.67592713930000003</v>
      </c>
      <c r="AD756" s="35">
        <v>0.64323232323199997</v>
      </c>
      <c r="AE756" s="35">
        <v>0.69534883720899998</v>
      </c>
      <c r="AF756" s="35">
        <v>0.76697914673800005</v>
      </c>
      <c r="AI756" s="34"/>
      <c r="AU756" s="36"/>
      <c r="AV756" s="36"/>
    </row>
    <row r="757" spans="17:48" x14ac:dyDescent="0.2">
      <c r="Q757" s="8" t="s">
        <v>5335</v>
      </c>
      <c r="R757" s="8" t="s">
        <v>4973</v>
      </c>
      <c r="S757" s="35">
        <v>0</v>
      </c>
      <c r="T757" s="35">
        <v>0</v>
      </c>
      <c r="U757" s="35">
        <v>0</v>
      </c>
      <c r="V757" s="35">
        <v>0</v>
      </c>
      <c r="W757" s="35">
        <v>0</v>
      </c>
      <c r="X757" s="35">
        <v>0</v>
      </c>
      <c r="Y757" s="35">
        <v>0</v>
      </c>
      <c r="Z757" s="35">
        <v>0</v>
      </c>
      <c r="AA757" s="35">
        <v>0</v>
      </c>
      <c r="AB757" s="35">
        <v>0</v>
      </c>
      <c r="AC757" s="35">
        <v>0</v>
      </c>
      <c r="AD757" s="35">
        <v>0</v>
      </c>
      <c r="AE757" s="35">
        <v>0</v>
      </c>
      <c r="AF757" s="35">
        <v>0</v>
      </c>
      <c r="AI757" s="34"/>
      <c r="AU757" s="36"/>
      <c r="AV757" s="36"/>
    </row>
    <row r="758" spans="17:48" ht="15.75" thickBot="1" x14ac:dyDescent="0.25">
      <c r="Q758" s="40" t="s">
        <v>5335</v>
      </c>
      <c r="R758" s="40" t="s">
        <v>52</v>
      </c>
      <c r="S758" s="41">
        <v>0</v>
      </c>
      <c r="T758" s="41">
        <v>0</v>
      </c>
      <c r="U758" s="41">
        <v>0</v>
      </c>
      <c r="V758" s="41">
        <v>0</v>
      </c>
      <c r="W758" s="41">
        <v>0</v>
      </c>
      <c r="X758" s="41">
        <v>0</v>
      </c>
      <c r="Y758" s="41">
        <v>0</v>
      </c>
      <c r="Z758" s="41">
        <v>0</v>
      </c>
      <c r="AA758" s="41">
        <v>0</v>
      </c>
      <c r="AB758" s="41">
        <v>0</v>
      </c>
      <c r="AC758" s="41">
        <v>0</v>
      </c>
      <c r="AD758" s="41">
        <v>0</v>
      </c>
      <c r="AE758" s="41">
        <v>0</v>
      </c>
      <c r="AF758" s="41">
        <v>0</v>
      </c>
      <c r="AI758" s="34"/>
      <c r="AU758" s="36"/>
      <c r="AV758" s="36"/>
    </row>
    <row r="759" spans="17:48" x14ac:dyDescent="0.2">
      <c r="Q759" s="8" t="s">
        <v>5336</v>
      </c>
      <c r="R759" s="8" t="s">
        <v>5054</v>
      </c>
      <c r="S759" s="35">
        <v>0.2</v>
      </c>
      <c r="T759" s="35">
        <v>0.111111111111</v>
      </c>
      <c r="U759" s="35">
        <v>0.140692640693</v>
      </c>
      <c r="V759" s="35">
        <v>0.18833535844499999</v>
      </c>
      <c r="W759" s="35">
        <v>0.66015625</v>
      </c>
      <c r="X759" s="35">
        <v>0.75995405819299999</v>
      </c>
      <c r="Y759" s="35">
        <v>0.108891928865</v>
      </c>
      <c r="Z759" s="35">
        <v>7.1563088512200002E-2</v>
      </c>
      <c r="AA759" s="35">
        <v>6.1238000661999997E-2</v>
      </c>
      <c r="AB759" s="35">
        <v>9.5013477088899997E-2</v>
      </c>
      <c r="AC759" s="35">
        <v>0.18789436784300001</v>
      </c>
      <c r="AD759" s="35">
        <v>0.32112757919200002</v>
      </c>
      <c r="AE759" s="35">
        <v>0.29244417252999999</v>
      </c>
      <c r="AF759" s="35">
        <v>0.22786690433699999</v>
      </c>
      <c r="AI759" s="34"/>
      <c r="AU759" s="36"/>
      <c r="AV759" s="36"/>
    </row>
    <row r="760" spans="17:48" x14ac:dyDescent="0.2">
      <c r="Q760" s="8" t="s">
        <v>5336</v>
      </c>
      <c r="R760" s="8" t="s">
        <v>5056</v>
      </c>
      <c r="S760" s="35">
        <v>0</v>
      </c>
      <c r="T760" s="35">
        <v>3.12109862672E-4</v>
      </c>
      <c r="U760" s="35">
        <v>0</v>
      </c>
      <c r="V760" s="35">
        <v>0</v>
      </c>
      <c r="W760" s="35">
        <v>0</v>
      </c>
      <c r="X760" s="35">
        <v>0</v>
      </c>
      <c r="Y760" s="35">
        <v>2.7359781121799999E-4</v>
      </c>
      <c r="Z760" s="35">
        <v>0</v>
      </c>
      <c r="AA760" s="35">
        <v>0</v>
      </c>
      <c r="AB760" s="35">
        <v>0</v>
      </c>
      <c r="AC760" s="35">
        <v>2.3369946249100001E-4</v>
      </c>
      <c r="AD760" s="35">
        <v>0</v>
      </c>
      <c r="AE760" s="35">
        <v>0</v>
      </c>
      <c r="AF760" s="35">
        <v>2.9708853238299997E-4</v>
      </c>
      <c r="AI760" s="34"/>
      <c r="AU760" s="36"/>
      <c r="AV760" s="36"/>
    </row>
    <row r="761" spans="17:48" x14ac:dyDescent="0.2">
      <c r="Q761" s="8" t="s">
        <v>5336</v>
      </c>
      <c r="R761" s="8" t="s">
        <v>5058</v>
      </c>
      <c r="S761" s="35">
        <v>0</v>
      </c>
      <c r="T761" s="35">
        <v>0</v>
      </c>
      <c r="U761" s="35">
        <v>0</v>
      </c>
      <c r="V761" s="35">
        <v>4.0502227622500001E-4</v>
      </c>
      <c r="W761" s="35">
        <v>0</v>
      </c>
      <c r="X761" s="35">
        <v>0</v>
      </c>
      <c r="Y761" s="35">
        <v>2.7359781121799999E-4</v>
      </c>
      <c r="Z761" s="35">
        <v>3.1387319522900001E-4</v>
      </c>
      <c r="AA761" s="35">
        <v>0</v>
      </c>
      <c r="AB761" s="35">
        <v>0</v>
      </c>
      <c r="AC761" s="35">
        <v>0</v>
      </c>
      <c r="AD761" s="35">
        <v>0</v>
      </c>
      <c r="AE761" s="35">
        <v>0</v>
      </c>
      <c r="AF761" s="35">
        <v>0</v>
      </c>
      <c r="AI761" s="34"/>
      <c r="AU761" s="36"/>
      <c r="AV761" s="36"/>
    </row>
    <row r="762" spans="17:48" x14ac:dyDescent="0.2">
      <c r="Q762" s="8" t="s">
        <v>5336</v>
      </c>
      <c r="R762" s="8" t="s">
        <v>5060</v>
      </c>
      <c r="S762" s="35">
        <v>0.8</v>
      </c>
      <c r="T762" s="35">
        <v>0.88857677902599996</v>
      </c>
      <c r="U762" s="35">
        <v>0.85930735930699997</v>
      </c>
      <c r="V762" s="35">
        <v>0.81125961927900003</v>
      </c>
      <c r="W762" s="35">
        <v>0.33984375</v>
      </c>
      <c r="X762" s="35">
        <v>0.24004594180700001</v>
      </c>
      <c r="Y762" s="35">
        <v>0.89056087551300001</v>
      </c>
      <c r="Z762" s="35">
        <v>0.92812303829300002</v>
      </c>
      <c r="AA762" s="35">
        <v>0.93876199933799997</v>
      </c>
      <c r="AB762" s="35">
        <v>0.90498652291100001</v>
      </c>
      <c r="AC762" s="35">
        <v>0.81187193269500002</v>
      </c>
      <c r="AD762" s="35">
        <v>0.67887242080800003</v>
      </c>
      <c r="AE762" s="35">
        <v>0.70755582747000001</v>
      </c>
      <c r="AF762" s="35">
        <v>0.77183600713</v>
      </c>
      <c r="AI762" s="34"/>
      <c r="AU762" s="36"/>
      <c r="AV762" s="36"/>
    </row>
    <row r="763" spans="17:48" x14ac:dyDescent="0.2">
      <c r="Q763" s="8" t="s">
        <v>5336</v>
      </c>
      <c r="R763" s="8" t="s">
        <v>4973</v>
      </c>
      <c r="S763" s="35">
        <v>0</v>
      </c>
      <c r="T763" s="35">
        <v>0</v>
      </c>
      <c r="U763" s="35">
        <v>0</v>
      </c>
      <c r="V763" s="35">
        <v>0</v>
      </c>
      <c r="W763" s="35">
        <v>0</v>
      </c>
      <c r="X763" s="35">
        <v>0</v>
      </c>
      <c r="Y763" s="35">
        <v>0</v>
      </c>
      <c r="Z763" s="35">
        <v>0</v>
      </c>
      <c r="AA763" s="35">
        <v>0</v>
      </c>
      <c r="AB763" s="35">
        <v>0</v>
      </c>
      <c r="AC763" s="35">
        <v>0</v>
      </c>
      <c r="AD763" s="35">
        <v>0</v>
      </c>
      <c r="AE763" s="35">
        <v>0</v>
      </c>
      <c r="AF763" s="35">
        <v>0</v>
      </c>
      <c r="AI763" s="34"/>
      <c r="AU763" s="36"/>
      <c r="AV763" s="36"/>
    </row>
    <row r="764" spans="17:48" ht="15.75" thickBot="1" x14ac:dyDescent="0.25">
      <c r="Q764" s="40" t="s">
        <v>5336</v>
      </c>
      <c r="R764" s="40" t="s">
        <v>52</v>
      </c>
      <c r="S764" s="41">
        <v>0</v>
      </c>
      <c r="T764" s="41">
        <v>0</v>
      </c>
      <c r="U764" s="41">
        <v>0</v>
      </c>
      <c r="V764" s="41">
        <v>0</v>
      </c>
      <c r="W764" s="41">
        <v>0</v>
      </c>
      <c r="X764" s="41">
        <v>0</v>
      </c>
      <c r="Y764" s="41">
        <v>0</v>
      </c>
      <c r="Z764" s="41">
        <v>0</v>
      </c>
      <c r="AA764" s="41">
        <v>0</v>
      </c>
      <c r="AB764" s="41">
        <v>0</v>
      </c>
      <c r="AC764" s="41">
        <v>0</v>
      </c>
      <c r="AD764" s="41">
        <v>0</v>
      </c>
      <c r="AE764" s="41">
        <v>0</v>
      </c>
      <c r="AF764" s="41">
        <v>0</v>
      </c>
      <c r="AI764" s="34"/>
      <c r="AU764" s="36"/>
      <c r="AV764" s="36"/>
    </row>
    <row r="765" spans="17:48" x14ac:dyDescent="0.2">
      <c r="Q765" s="8" t="s">
        <v>5337</v>
      </c>
      <c r="R765" s="8" t="s">
        <v>5054</v>
      </c>
      <c r="S765" s="35">
        <v>0.16246851385399999</v>
      </c>
      <c r="T765" s="35">
        <v>0.224826388889</v>
      </c>
      <c r="U765" s="35">
        <v>0.175983436853</v>
      </c>
      <c r="V765" s="35">
        <v>0.22157622738999999</v>
      </c>
      <c r="W765" s="35">
        <v>0.41271347248599999</v>
      </c>
      <c r="X765" s="35">
        <v>0.51915945611900005</v>
      </c>
      <c r="Y765" s="35">
        <v>0.16868381240499999</v>
      </c>
      <c r="Z765" s="35">
        <v>0.10492845787000001</v>
      </c>
      <c r="AA765" s="35">
        <v>7.1072883657799998E-2</v>
      </c>
      <c r="AB765" s="35">
        <v>0.26077468630700001</v>
      </c>
      <c r="AC765" s="35">
        <v>0.41830065359500002</v>
      </c>
      <c r="AD765" s="35">
        <v>0.27975914775400001</v>
      </c>
      <c r="AE765" s="35">
        <v>0.17862595419800001</v>
      </c>
      <c r="AF765" s="35">
        <v>0.149450549451</v>
      </c>
      <c r="AI765" s="34"/>
      <c r="AU765" s="36"/>
      <c r="AV765" s="36"/>
    </row>
    <row r="766" spans="17:48" x14ac:dyDescent="0.2">
      <c r="Q766" s="8" t="s">
        <v>5337</v>
      </c>
      <c r="R766" s="8" t="s">
        <v>5056</v>
      </c>
      <c r="S766" s="35">
        <v>0</v>
      </c>
      <c r="T766" s="35">
        <v>0</v>
      </c>
      <c r="U766" s="35">
        <v>0</v>
      </c>
      <c r="V766" s="35">
        <v>6.45994832041E-4</v>
      </c>
      <c r="W766" s="35">
        <v>0</v>
      </c>
      <c r="X766" s="35">
        <v>0</v>
      </c>
      <c r="Y766" s="35">
        <v>0</v>
      </c>
      <c r="Z766" s="35">
        <v>5.29941706412E-4</v>
      </c>
      <c r="AA766" s="35">
        <v>0</v>
      </c>
      <c r="AB766" s="35">
        <v>0</v>
      </c>
      <c r="AC766" s="35">
        <v>0</v>
      </c>
      <c r="AD766" s="35">
        <v>0</v>
      </c>
      <c r="AE766" s="35">
        <v>0</v>
      </c>
      <c r="AF766" s="35">
        <v>0</v>
      </c>
      <c r="AI766" s="34"/>
      <c r="AU766" s="36"/>
      <c r="AV766" s="36"/>
    </row>
    <row r="767" spans="17:48" x14ac:dyDescent="0.2">
      <c r="Q767" s="8" t="s">
        <v>5337</v>
      </c>
      <c r="R767" s="8" t="s">
        <v>5058</v>
      </c>
      <c r="S767" s="35">
        <v>0</v>
      </c>
      <c r="T767" s="35">
        <v>0</v>
      </c>
      <c r="U767" s="35">
        <v>0</v>
      </c>
      <c r="V767" s="35">
        <v>0</v>
      </c>
      <c r="W767" s="35">
        <v>4.7438330170799999E-4</v>
      </c>
      <c r="X767" s="35">
        <v>0</v>
      </c>
      <c r="Y767" s="35">
        <v>0</v>
      </c>
      <c r="Z767" s="35">
        <v>0</v>
      </c>
      <c r="AA767" s="35">
        <v>0</v>
      </c>
      <c r="AB767" s="35">
        <v>5.4555373704300004E-4</v>
      </c>
      <c r="AC767" s="35">
        <v>0</v>
      </c>
      <c r="AD767" s="35">
        <v>4.6317739694300001E-4</v>
      </c>
      <c r="AE767" s="35">
        <v>0</v>
      </c>
      <c r="AF767" s="35">
        <v>0</v>
      </c>
      <c r="AI767" s="34"/>
      <c r="AU767" s="36"/>
      <c r="AV767" s="36"/>
    </row>
    <row r="768" spans="17:48" x14ac:dyDescent="0.2">
      <c r="Q768" s="8" t="s">
        <v>5337</v>
      </c>
      <c r="R768" s="8" t="s">
        <v>5060</v>
      </c>
      <c r="S768" s="35">
        <v>0.83753148614600004</v>
      </c>
      <c r="T768" s="35">
        <v>0.77517361111100003</v>
      </c>
      <c r="U768" s="35">
        <v>0.824016563147</v>
      </c>
      <c r="V768" s="35">
        <v>0.77777777777799995</v>
      </c>
      <c r="W768" s="35">
        <v>0.58681214421299999</v>
      </c>
      <c r="X768" s="35">
        <v>0.480840543881</v>
      </c>
      <c r="Y768" s="35">
        <v>0.83131618759500003</v>
      </c>
      <c r="Z768" s="35">
        <v>0.89454160042399999</v>
      </c>
      <c r="AA768" s="35">
        <v>0.92892711634199998</v>
      </c>
      <c r="AB768" s="35">
        <v>0.73867975995599999</v>
      </c>
      <c r="AC768" s="35">
        <v>0.58169934640499998</v>
      </c>
      <c r="AD768" s="35">
        <v>0.71977767484900002</v>
      </c>
      <c r="AE768" s="35">
        <v>0.82137404580200002</v>
      </c>
      <c r="AF768" s="35">
        <v>0.850549450549</v>
      </c>
      <c r="AI768" s="34"/>
      <c r="AU768" s="36"/>
      <c r="AV768" s="36"/>
    </row>
    <row r="769" spans="17:48" x14ac:dyDescent="0.2">
      <c r="Q769" s="8" t="s">
        <v>5337</v>
      </c>
      <c r="R769" s="8" t="s">
        <v>4973</v>
      </c>
      <c r="S769" s="35">
        <v>0</v>
      </c>
      <c r="T769" s="35">
        <v>0</v>
      </c>
      <c r="U769" s="35">
        <v>0</v>
      </c>
      <c r="V769" s="35">
        <v>0</v>
      </c>
      <c r="W769" s="35">
        <v>0</v>
      </c>
      <c r="X769" s="35">
        <v>0</v>
      </c>
      <c r="Y769" s="35">
        <v>0</v>
      </c>
      <c r="Z769" s="35">
        <v>0</v>
      </c>
      <c r="AA769" s="35">
        <v>0</v>
      </c>
      <c r="AB769" s="35">
        <v>0</v>
      </c>
      <c r="AC769" s="35">
        <v>0</v>
      </c>
      <c r="AD769" s="35">
        <v>0</v>
      </c>
      <c r="AE769" s="35">
        <v>0</v>
      </c>
      <c r="AF769" s="35">
        <v>0</v>
      </c>
      <c r="AI769" s="34"/>
      <c r="AU769" s="36"/>
      <c r="AV769" s="36"/>
    </row>
    <row r="770" spans="17:48" ht="15.75" thickBot="1" x14ac:dyDescent="0.25">
      <c r="Q770" s="40" t="s">
        <v>5337</v>
      </c>
      <c r="R770" s="40" t="s">
        <v>52</v>
      </c>
      <c r="S770" s="41">
        <v>0</v>
      </c>
      <c r="T770" s="41">
        <v>0</v>
      </c>
      <c r="U770" s="41">
        <v>0</v>
      </c>
      <c r="V770" s="41">
        <v>0</v>
      </c>
      <c r="W770" s="41">
        <v>0</v>
      </c>
      <c r="X770" s="41">
        <v>0</v>
      </c>
      <c r="Y770" s="41">
        <v>0</v>
      </c>
      <c r="Z770" s="41">
        <v>0</v>
      </c>
      <c r="AA770" s="41">
        <v>0</v>
      </c>
      <c r="AB770" s="41">
        <v>0</v>
      </c>
      <c r="AC770" s="41">
        <v>0</v>
      </c>
      <c r="AD770" s="41">
        <v>0</v>
      </c>
      <c r="AE770" s="41">
        <v>0</v>
      </c>
      <c r="AF770" s="41">
        <v>0</v>
      </c>
      <c r="AI770" s="34"/>
      <c r="AU770" s="36"/>
      <c r="AV770" s="36"/>
    </row>
    <row r="771" spans="17:48" x14ac:dyDescent="0.2">
      <c r="Q771" s="8" t="s">
        <v>5338</v>
      </c>
      <c r="R771" s="8" t="s">
        <v>5054</v>
      </c>
      <c r="S771" s="35">
        <v>0.218100890208</v>
      </c>
      <c r="T771" s="35">
        <v>0.211846001974</v>
      </c>
      <c r="U771" s="35">
        <v>0.206629834254</v>
      </c>
      <c r="V771" s="35">
        <v>0.25879546809800003</v>
      </c>
      <c r="W771" s="35">
        <v>0.63916256157600004</v>
      </c>
      <c r="X771" s="35">
        <v>0.75852108607699997</v>
      </c>
      <c r="Y771" s="35">
        <v>0.147663241631</v>
      </c>
      <c r="Z771" s="35">
        <v>0.104639280605</v>
      </c>
      <c r="AA771" s="35">
        <v>7.25736568458E-2</v>
      </c>
      <c r="AB771" s="35">
        <v>0.169957081545</v>
      </c>
      <c r="AC771" s="35">
        <v>0.31831537708099999</v>
      </c>
      <c r="AD771" s="35">
        <v>0.29738856371</v>
      </c>
      <c r="AE771" s="35">
        <v>0.24280294577100001</v>
      </c>
      <c r="AF771" s="35">
        <v>0.210209078923</v>
      </c>
      <c r="AI771" s="34"/>
      <c r="AU771" s="36"/>
      <c r="AV771" s="36"/>
    </row>
    <row r="772" spans="17:48" x14ac:dyDescent="0.2">
      <c r="Q772" s="8" t="s">
        <v>5338</v>
      </c>
      <c r="R772" s="8" t="s">
        <v>5056</v>
      </c>
      <c r="S772" s="35">
        <v>4.9455984174100003E-4</v>
      </c>
      <c r="T772" s="35">
        <v>0</v>
      </c>
      <c r="U772" s="35">
        <v>0</v>
      </c>
      <c r="V772" s="35">
        <v>0</v>
      </c>
      <c r="W772" s="35">
        <v>4.1050903119900002E-4</v>
      </c>
      <c r="X772" s="35">
        <v>2.8885037550499998E-4</v>
      </c>
      <c r="Y772" s="35">
        <v>0</v>
      </c>
      <c r="Z772" s="35">
        <v>2.04373594932E-4</v>
      </c>
      <c r="AA772" s="35">
        <v>0</v>
      </c>
      <c r="AB772" s="35">
        <v>0</v>
      </c>
      <c r="AC772" s="35">
        <v>1.6323865491300001E-4</v>
      </c>
      <c r="AD772" s="35">
        <v>2.251238181E-4</v>
      </c>
      <c r="AE772" s="35">
        <v>0</v>
      </c>
      <c r="AF772" s="35">
        <v>1.8835938971600001E-4</v>
      </c>
      <c r="AI772" s="34"/>
      <c r="AU772" s="36"/>
      <c r="AV772" s="36"/>
    </row>
    <row r="773" spans="17:48" x14ac:dyDescent="0.2">
      <c r="Q773" s="8" t="s">
        <v>5338</v>
      </c>
      <c r="R773" s="8" t="s">
        <v>5058</v>
      </c>
      <c r="S773" s="35">
        <v>0</v>
      </c>
      <c r="T773" s="35">
        <v>0</v>
      </c>
      <c r="U773" s="35">
        <v>0</v>
      </c>
      <c r="V773" s="35">
        <v>0</v>
      </c>
      <c r="W773" s="35">
        <v>8.2101806239699997E-4</v>
      </c>
      <c r="X773" s="35">
        <v>5.7770075101100003E-4</v>
      </c>
      <c r="Y773" s="35">
        <v>0</v>
      </c>
      <c r="Z773" s="35">
        <v>0</v>
      </c>
      <c r="AA773" s="35">
        <v>4.3327556325799998E-4</v>
      </c>
      <c r="AB773" s="35">
        <v>0</v>
      </c>
      <c r="AC773" s="35">
        <v>3.2647730982699998E-4</v>
      </c>
      <c r="AD773" s="35">
        <v>0</v>
      </c>
      <c r="AE773" s="35">
        <v>2.2316447221600001E-4</v>
      </c>
      <c r="AF773" s="35">
        <v>3.76718779431E-4</v>
      </c>
      <c r="AI773" s="34"/>
      <c r="AU773" s="36"/>
      <c r="AV773" s="36"/>
    </row>
    <row r="774" spans="17:48" x14ac:dyDescent="0.2">
      <c r="Q774" s="8" t="s">
        <v>5338</v>
      </c>
      <c r="R774" s="8" t="s">
        <v>5060</v>
      </c>
      <c r="S774" s="35">
        <v>0.78140454995099995</v>
      </c>
      <c r="T774" s="35">
        <v>0.78815399802599995</v>
      </c>
      <c r="U774" s="35">
        <v>0.79337016574599994</v>
      </c>
      <c r="V774" s="35">
        <v>0.74120453190199997</v>
      </c>
      <c r="W774" s="35">
        <v>0.35960591133000003</v>
      </c>
      <c r="X774" s="35">
        <v>0.24061236279600001</v>
      </c>
      <c r="Y774" s="35">
        <v>0.85233675836900002</v>
      </c>
      <c r="Z774" s="35">
        <v>0.89515634580000003</v>
      </c>
      <c r="AA774" s="35">
        <v>0.92699306759099998</v>
      </c>
      <c r="AB774" s="35">
        <v>0.830042918455</v>
      </c>
      <c r="AC774" s="35">
        <v>0.68119490695399998</v>
      </c>
      <c r="AD774" s="35">
        <v>0.70238631247200001</v>
      </c>
      <c r="AE774" s="35">
        <v>0.75697388975699997</v>
      </c>
      <c r="AF774" s="35">
        <v>0.78922584290800002</v>
      </c>
      <c r="AI774" s="34"/>
      <c r="AU774" s="36"/>
      <c r="AV774" s="36"/>
    </row>
    <row r="775" spans="17:48" x14ac:dyDescent="0.2">
      <c r="Q775" s="8" t="s">
        <v>5338</v>
      </c>
      <c r="R775" s="8" t="s">
        <v>4973</v>
      </c>
      <c r="S775" s="35">
        <v>0</v>
      </c>
      <c r="T775" s="35">
        <v>0</v>
      </c>
      <c r="U775" s="35">
        <v>0</v>
      </c>
      <c r="V775" s="35">
        <v>0</v>
      </c>
      <c r="W775" s="35">
        <v>0</v>
      </c>
      <c r="X775" s="35">
        <v>0</v>
      </c>
      <c r="Y775" s="35">
        <v>0</v>
      </c>
      <c r="Z775" s="35">
        <v>0</v>
      </c>
      <c r="AA775" s="35">
        <v>0</v>
      </c>
      <c r="AB775" s="35">
        <v>0</v>
      </c>
      <c r="AC775" s="35">
        <v>0</v>
      </c>
      <c r="AD775" s="35">
        <v>0</v>
      </c>
      <c r="AE775" s="35">
        <v>0</v>
      </c>
      <c r="AF775" s="35">
        <v>0</v>
      </c>
      <c r="AI775" s="34"/>
      <c r="AU775" s="36"/>
      <c r="AV775" s="36"/>
    </row>
    <row r="776" spans="17:48" ht="15.75" thickBot="1" x14ac:dyDescent="0.25">
      <c r="Q776" s="40" t="s">
        <v>5338</v>
      </c>
      <c r="R776" s="40" t="s">
        <v>52</v>
      </c>
      <c r="S776" s="41">
        <v>0</v>
      </c>
      <c r="T776" s="41">
        <v>0</v>
      </c>
      <c r="U776" s="41">
        <v>0</v>
      </c>
      <c r="V776" s="41">
        <v>0</v>
      </c>
      <c r="W776" s="41">
        <v>0</v>
      </c>
      <c r="X776" s="41">
        <v>0</v>
      </c>
      <c r="Y776" s="41">
        <v>0</v>
      </c>
      <c r="Z776" s="41">
        <v>0</v>
      </c>
      <c r="AA776" s="41">
        <v>0</v>
      </c>
      <c r="AB776" s="41">
        <v>0</v>
      </c>
      <c r="AC776" s="41">
        <v>0</v>
      </c>
      <c r="AD776" s="41">
        <v>0</v>
      </c>
      <c r="AE776" s="41">
        <v>0</v>
      </c>
      <c r="AF776" s="41">
        <v>0</v>
      </c>
      <c r="AI776" s="34"/>
      <c r="AU776" s="36"/>
      <c r="AV776" s="36"/>
    </row>
    <row r="777" spans="17:48" x14ac:dyDescent="0.2">
      <c r="Q777" s="8" t="s">
        <v>5339</v>
      </c>
      <c r="R777" s="8" t="s">
        <v>5054</v>
      </c>
      <c r="S777" s="35">
        <v>0.47145833333300002</v>
      </c>
      <c r="T777" s="35">
        <v>0.72667261373799996</v>
      </c>
      <c r="U777" s="35">
        <v>0.38422273781900002</v>
      </c>
      <c r="V777" s="35">
        <v>0.42077549066499997</v>
      </c>
      <c r="W777" s="35">
        <v>0.68407549935900003</v>
      </c>
      <c r="X777" s="35">
        <v>0.81321982974499996</v>
      </c>
      <c r="Y777" s="35">
        <v>0.81268057784900005</v>
      </c>
      <c r="Z777" s="35">
        <v>0.79019664546000001</v>
      </c>
      <c r="AA777" s="35">
        <v>0.72037914691899996</v>
      </c>
      <c r="AB777" s="35">
        <v>0.71259124087600001</v>
      </c>
      <c r="AC777" s="35">
        <v>0.77388750847099996</v>
      </c>
      <c r="AD777" s="35">
        <v>0.57652761457099999</v>
      </c>
      <c r="AE777" s="35">
        <v>0.50958822655000002</v>
      </c>
      <c r="AF777" s="35">
        <v>0.45005119204299998</v>
      </c>
      <c r="AI777" s="34"/>
      <c r="AU777" s="36"/>
      <c r="AV777" s="36"/>
    </row>
    <row r="778" spans="17:48" x14ac:dyDescent="0.2">
      <c r="Q778" s="8" t="s">
        <v>5339</v>
      </c>
      <c r="R778" s="8" t="s">
        <v>5056</v>
      </c>
      <c r="S778" s="35">
        <v>0</v>
      </c>
      <c r="T778" s="35">
        <v>0</v>
      </c>
      <c r="U778" s="35">
        <v>0</v>
      </c>
      <c r="V778" s="35">
        <v>0</v>
      </c>
      <c r="W778" s="35">
        <v>0</v>
      </c>
      <c r="X778" s="35">
        <v>0</v>
      </c>
      <c r="Y778" s="35">
        <v>0</v>
      </c>
      <c r="Z778" s="35">
        <v>0</v>
      </c>
      <c r="AA778" s="35">
        <v>1.7553098121799999E-4</v>
      </c>
      <c r="AB778" s="35">
        <v>1.8248175182500001E-4</v>
      </c>
      <c r="AC778" s="35">
        <v>0</v>
      </c>
      <c r="AD778" s="35">
        <v>0</v>
      </c>
      <c r="AE778" s="35">
        <v>1.4865467519000001E-4</v>
      </c>
      <c r="AF778" s="35">
        <v>0</v>
      </c>
      <c r="AI778" s="34"/>
      <c r="AU778" s="36"/>
      <c r="AV778" s="36"/>
    </row>
    <row r="779" spans="17:48" x14ac:dyDescent="0.2">
      <c r="Q779" s="8" t="s">
        <v>5339</v>
      </c>
      <c r="R779" s="8" t="s">
        <v>5058</v>
      </c>
      <c r="S779" s="35">
        <v>6.2500000000000001E-4</v>
      </c>
      <c r="T779" s="35">
        <v>1.0704727921499999E-3</v>
      </c>
      <c r="U779" s="35">
        <v>0</v>
      </c>
      <c r="V779" s="35">
        <v>0</v>
      </c>
      <c r="W779" s="35">
        <v>0</v>
      </c>
      <c r="X779" s="35">
        <v>5.0075112668999998E-4</v>
      </c>
      <c r="Y779" s="35">
        <v>1.6051364365999999E-4</v>
      </c>
      <c r="Z779" s="35">
        <v>2.8918449971100001E-4</v>
      </c>
      <c r="AA779" s="35">
        <v>5.2659294365500005E-4</v>
      </c>
      <c r="AB779" s="35">
        <v>7.2992700729899995E-4</v>
      </c>
      <c r="AC779" s="35">
        <v>3.3882990738600001E-4</v>
      </c>
      <c r="AD779" s="35">
        <v>1.46886016451E-4</v>
      </c>
      <c r="AE779" s="35">
        <v>0</v>
      </c>
      <c r="AF779" s="35">
        <v>1.4626298083999999E-4</v>
      </c>
      <c r="AI779" s="34"/>
      <c r="AU779" s="36"/>
      <c r="AV779" s="36"/>
    </row>
    <row r="780" spans="17:48" x14ac:dyDescent="0.2">
      <c r="Q780" s="8" t="s">
        <v>5339</v>
      </c>
      <c r="R780" s="8" t="s">
        <v>5060</v>
      </c>
      <c r="S780" s="35">
        <v>0.52791666666699999</v>
      </c>
      <c r="T780" s="35">
        <v>0.27225691346999997</v>
      </c>
      <c r="U780" s="35">
        <v>0.61577726218100004</v>
      </c>
      <c r="V780" s="35">
        <v>0.57922450933500003</v>
      </c>
      <c r="W780" s="35">
        <v>0.31592450064099997</v>
      </c>
      <c r="X780" s="35">
        <v>0.18627941912900001</v>
      </c>
      <c r="Y780" s="35">
        <v>0.18715890850700001</v>
      </c>
      <c r="Z780" s="35">
        <v>0.20951417004</v>
      </c>
      <c r="AA780" s="35">
        <v>0.27891872915600002</v>
      </c>
      <c r="AB780" s="35">
        <v>0.28649635036499999</v>
      </c>
      <c r="AC780" s="35">
        <v>0.22577366162199999</v>
      </c>
      <c r="AD780" s="35">
        <v>0.42332549941199998</v>
      </c>
      <c r="AE780" s="35">
        <v>0.49026311877500001</v>
      </c>
      <c r="AF780" s="35">
        <v>0.54980254497600001</v>
      </c>
      <c r="AI780" s="34"/>
      <c r="AU780" s="36"/>
      <c r="AV780" s="36"/>
    </row>
    <row r="781" spans="17:48" x14ac:dyDescent="0.2">
      <c r="Q781" s="8" t="s">
        <v>5339</v>
      </c>
      <c r="R781" s="8" t="s">
        <v>4973</v>
      </c>
      <c r="S781" s="35">
        <v>0</v>
      </c>
      <c r="T781" s="35">
        <v>0</v>
      </c>
      <c r="U781" s="35">
        <v>0</v>
      </c>
      <c r="V781" s="35">
        <v>0</v>
      </c>
      <c r="W781" s="35">
        <v>0</v>
      </c>
      <c r="X781" s="35">
        <v>0</v>
      </c>
      <c r="Y781" s="35">
        <v>0</v>
      </c>
      <c r="Z781" s="35">
        <v>0</v>
      </c>
      <c r="AA781" s="35">
        <v>0</v>
      </c>
      <c r="AB781" s="35">
        <v>0</v>
      </c>
      <c r="AC781" s="35">
        <v>0</v>
      </c>
      <c r="AD781" s="35">
        <v>0</v>
      </c>
      <c r="AE781" s="35">
        <v>0</v>
      </c>
      <c r="AF781" s="35">
        <v>0</v>
      </c>
      <c r="AI781" s="34"/>
      <c r="AU781" s="36"/>
      <c r="AV781" s="36"/>
    </row>
    <row r="782" spans="17:48" ht="15.75" thickBot="1" x14ac:dyDescent="0.25">
      <c r="Q782" s="40" t="s">
        <v>5339</v>
      </c>
      <c r="R782" s="40" t="s">
        <v>52</v>
      </c>
      <c r="S782" s="41">
        <v>0</v>
      </c>
      <c r="T782" s="41">
        <v>0</v>
      </c>
      <c r="U782" s="41">
        <v>0</v>
      </c>
      <c r="V782" s="41">
        <v>0</v>
      </c>
      <c r="W782" s="41">
        <v>0</v>
      </c>
      <c r="X782" s="41">
        <v>0</v>
      </c>
      <c r="Y782" s="41">
        <v>0</v>
      </c>
      <c r="Z782" s="41">
        <v>0</v>
      </c>
      <c r="AA782" s="41">
        <v>0</v>
      </c>
      <c r="AB782" s="41">
        <v>0</v>
      </c>
      <c r="AC782" s="41">
        <v>0</v>
      </c>
      <c r="AD782" s="41">
        <v>0</v>
      </c>
      <c r="AE782" s="41">
        <v>0</v>
      </c>
      <c r="AF782" s="41">
        <v>0</v>
      </c>
      <c r="AI782" s="34"/>
      <c r="AU782" s="36"/>
      <c r="AV782" s="36"/>
    </row>
    <row r="783" spans="17:48" x14ac:dyDescent="0.2">
      <c r="Q783" s="8" t="s">
        <v>5340</v>
      </c>
      <c r="R783" s="8" t="s">
        <v>5054</v>
      </c>
      <c r="S783" s="35">
        <v>0.50885924746199995</v>
      </c>
      <c r="T783" s="35">
        <v>0.35371248025300001</v>
      </c>
      <c r="U783" s="35">
        <v>0.44354335620699997</v>
      </c>
      <c r="V783" s="35">
        <v>0.46058091286300001</v>
      </c>
      <c r="W783" s="35">
        <v>0.58781680746999998</v>
      </c>
      <c r="X783" s="35">
        <v>0.70254079735599995</v>
      </c>
      <c r="Y783" s="35">
        <v>0.46887909666799998</v>
      </c>
      <c r="Z783" s="35">
        <v>0.36879334258000002</v>
      </c>
      <c r="AA783" s="35">
        <v>0.272833528135</v>
      </c>
      <c r="AB783" s="35">
        <v>0.31148317801300002</v>
      </c>
      <c r="AC783" s="35">
        <v>0.46777030522500002</v>
      </c>
      <c r="AD783" s="35">
        <v>0.65431141439200002</v>
      </c>
      <c r="AE783" s="35">
        <v>0.59087833265699996</v>
      </c>
      <c r="AF783" s="35">
        <v>0.51146673387099995</v>
      </c>
      <c r="AI783" s="34"/>
      <c r="AU783" s="36"/>
      <c r="AV783" s="36"/>
    </row>
    <row r="784" spans="17:48" x14ac:dyDescent="0.2">
      <c r="Q784" s="8" t="s">
        <v>5340</v>
      </c>
      <c r="R784" s="8" t="s">
        <v>5056</v>
      </c>
      <c r="S784" s="35">
        <v>1.9908421262200001E-4</v>
      </c>
      <c r="T784" s="35">
        <v>1.5797788309600001E-4</v>
      </c>
      <c r="U784" s="35">
        <v>3.1191515907700001E-4</v>
      </c>
      <c r="V784" s="35">
        <v>0</v>
      </c>
      <c r="W784" s="35">
        <v>0</v>
      </c>
      <c r="X784" s="35">
        <v>2.0656889072499999E-4</v>
      </c>
      <c r="Y784" s="35">
        <v>0</v>
      </c>
      <c r="Z784" s="35">
        <v>0</v>
      </c>
      <c r="AA784" s="35">
        <v>0</v>
      </c>
      <c r="AB784" s="35">
        <v>0</v>
      </c>
      <c r="AC784" s="35">
        <v>1.0346611484699999E-4</v>
      </c>
      <c r="AD784" s="35">
        <v>0</v>
      </c>
      <c r="AE784" s="35">
        <v>1.3533631073200001E-4</v>
      </c>
      <c r="AF784" s="35">
        <v>1.2600806451600001E-4</v>
      </c>
      <c r="AI784" s="34"/>
      <c r="AU784" s="36"/>
      <c r="AV784" s="36"/>
    </row>
    <row r="785" spans="17:48" x14ac:dyDescent="0.2">
      <c r="Q785" s="8" t="s">
        <v>5340</v>
      </c>
      <c r="R785" s="8" t="s">
        <v>5058</v>
      </c>
      <c r="S785" s="35">
        <v>3.9816842524400002E-4</v>
      </c>
      <c r="T785" s="35">
        <v>3.1595576619299998E-4</v>
      </c>
      <c r="U785" s="35">
        <v>1.55957579538E-4</v>
      </c>
      <c r="V785" s="35">
        <v>0</v>
      </c>
      <c r="W785" s="35">
        <v>2.9642804209299999E-4</v>
      </c>
      <c r="X785" s="35">
        <v>4.1313778144999998E-4</v>
      </c>
      <c r="Y785" s="35">
        <v>1.3770311208999999E-4</v>
      </c>
      <c r="Z785" s="35">
        <v>2.7739251040200002E-4</v>
      </c>
      <c r="AA785" s="35">
        <v>1.6697278343600001E-4</v>
      </c>
      <c r="AB785" s="35">
        <v>0</v>
      </c>
      <c r="AC785" s="35">
        <v>4.1386445939000001E-4</v>
      </c>
      <c r="AD785" s="35">
        <v>1.55086848635E-4</v>
      </c>
      <c r="AE785" s="35">
        <v>4.06008932197E-4</v>
      </c>
      <c r="AF785" s="35">
        <v>5.0403225806499999E-4</v>
      </c>
      <c r="AI785" s="34"/>
      <c r="AU785" s="36"/>
      <c r="AV785" s="36"/>
    </row>
    <row r="786" spans="17:48" x14ac:dyDescent="0.2">
      <c r="Q786" s="8" t="s">
        <v>5340</v>
      </c>
      <c r="R786" s="8" t="s">
        <v>5060</v>
      </c>
      <c r="S786" s="35">
        <v>0.49054349990000001</v>
      </c>
      <c r="T786" s="35">
        <v>0.64581358609799999</v>
      </c>
      <c r="U786" s="35">
        <v>0.55598877105400002</v>
      </c>
      <c r="V786" s="35">
        <v>0.53941908713700004</v>
      </c>
      <c r="W786" s="35">
        <v>0.41188676448799999</v>
      </c>
      <c r="X786" s="35">
        <v>0.29683949597199999</v>
      </c>
      <c r="Y786" s="35">
        <v>0.53098320022000001</v>
      </c>
      <c r="Z786" s="35">
        <v>0.63092926491000001</v>
      </c>
      <c r="AA786" s="35">
        <v>0.72699949908200001</v>
      </c>
      <c r="AB786" s="35">
        <v>0.68851682198700004</v>
      </c>
      <c r="AC786" s="35">
        <v>0.53171236420099999</v>
      </c>
      <c r="AD786" s="35">
        <v>0.34553349875900002</v>
      </c>
      <c r="AE786" s="35">
        <v>0.4085803221</v>
      </c>
      <c r="AF786" s="35">
        <v>0.48790322580599998</v>
      </c>
      <c r="AI786" s="34"/>
      <c r="AU786" s="36"/>
      <c r="AV786" s="36"/>
    </row>
    <row r="787" spans="17:48" x14ac:dyDescent="0.2">
      <c r="Q787" s="8" t="s">
        <v>5340</v>
      </c>
      <c r="R787" s="8" t="s">
        <v>4973</v>
      </c>
      <c r="S787" s="35">
        <v>0</v>
      </c>
      <c r="T787" s="35">
        <v>0</v>
      </c>
      <c r="U787" s="35">
        <v>0</v>
      </c>
      <c r="V787" s="35">
        <v>0</v>
      </c>
      <c r="W787" s="35">
        <v>0</v>
      </c>
      <c r="X787" s="35">
        <v>0</v>
      </c>
      <c r="Y787" s="35">
        <v>0</v>
      </c>
      <c r="Z787" s="35">
        <v>0</v>
      </c>
      <c r="AA787" s="35">
        <v>0</v>
      </c>
      <c r="AB787" s="35">
        <v>0</v>
      </c>
      <c r="AC787" s="35">
        <v>0</v>
      </c>
      <c r="AD787" s="35">
        <v>0</v>
      </c>
      <c r="AE787" s="35">
        <v>0</v>
      </c>
      <c r="AF787" s="35">
        <v>0</v>
      </c>
      <c r="AI787" s="34"/>
      <c r="AU787" s="36"/>
      <c r="AV787" s="36"/>
    </row>
    <row r="788" spans="17:48" ht="15.75" thickBot="1" x14ac:dyDescent="0.25">
      <c r="Q788" s="40" t="s">
        <v>5340</v>
      </c>
      <c r="R788" s="40" t="s">
        <v>52</v>
      </c>
      <c r="S788" s="41">
        <v>0</v>
      </c>
      <c r="T788" s="41">
        <v>0</v>
      </c>
      <c r="U788" s="41">
        <v>0</v>
      </c>
      <c r="V788" s="41">
        <v>0</v>
      </c>
      <c r="W788" s="41">
        <v>0</v>
      </c>
      <c r="X788" s="41">
        <v>0</v>
      </c>
      <c r="Y788" s="41">
        <v>0</v>
      </c>
      <c r="Z788" s="41">
        <v>0</v>
      </c>
      <c r="AA788" s="41">
        <v>0</v>
      </c>
      <c r="AB788" s="41">
        <v>0</v>
      </c>
      <c r="AC788" s="41">
        <v>0</v>
      </c>
      <c r="AD788" s="41">
        <v>0</v>
      </c>
      <c r="AE788" s="41">
        <v>0</v>
      </c>
      <c r="AF788" s="41">
        <v>0</v>
      </c>
      <c r="AI788" s="34"/>
      <c r="AU788" s="36"/>
      <c r="AV788" s="36"/>
    </row>
    <row r="789" spans="17:48" x14ac:dyDescent="0.2">
      <c r="Q789" s="8" t="s">
        <v>5341</v>
      </c>
      <c r="R789" s="8" t="s">
        <v>5054</v>
      </c>
      <c r="S789" s="35">
        <v>0.50792682926800004</v>
      </c>
      <c r="T789" s="35">
        <v>0.74975173783500004</v>
      </c>
      <c r="U789" s="35">
        <v>0.30850795253699997</v>
      </c>
      <c r="V789" s="35">
        <v>0.32532751091700002</v>
      </c>
      <c r="W789" s="35">
        <v>0.495009441597</v>
      </c>
      <c r="X789" s="35">
        <v>0.63976435935200004</v>
      </c>
      <c r="Y789" s="35">
        <v>0.87349170437400003</v>
      </c>
      <c r="Z789" s="35">
        <v>0.84909800097499999</v>
      </c>
      <c r="AA789" s="35">
        <v>0.80764363452300003</v>
      </c>
      <c r="AB789" s="35">
        <v>0.77302718395400005</v>
      </c>
      <c r="AC789" s="35">
        <v>0.84084289874899998</v>
      </c>
      <c r="AD789" s="35">
        <v>0.63166463166499998</v>
      </c>
      <c r="AE789" s="35">
        <v>0.482920294709</v>
      </c>
      <c r="AF789" s="35">
        <v>0.42616973870800001</v>
      </c>
      <c r="AI789" s="34"/>
      <c r="AU789" s="36"/>
      <c r="AV789" s="36"/>
    </row>
    <row r="790" spans="17:48" x14ac:dyDescent="0.2">
      <c r="Q790" s="8" t="s">
        <v>5341</v>
      </c>
      <c r="R790" s="8" t="s">
        <v>5056</v>
      </c>
      <c r="S790" s="35">
        <v>0</v>
      </c>
      <c r="T790" s="35">
        <v>0</v>
      </c>
      <c r="U790" s="35">
        <v>0</v>
      </c>
      <c r="V790" s="35">
        <v>0</v>
      </c>
      <c r="W790" s="35">
        <v>2.69759913677E-4</v>
      </c>
      <c r="X790" s="35">
        <v>0</v>
      </c>
      <c r="Y790" s="35">
        <v>0</v>
      </c>
      <c r="Z790" s="35">
        <v>0</v>
      </c>
      <c r="AA790" s="35">
        <v>0</v>
      </c>
      <c r="AB790" s="35">
        <v>2.6392187912400002E-4</v>
      </c>
      <c r="AC790" s="35">
        <v>1.71320884016E-4</v>
      </c>
      <c r="AD790" s="35">
        <v>2.0350020350000001E-4</v>
      </c>
      <c r="AE790" s="35">
        <v>0</v>
      </c>
      <c r="AF790" s="35">
        <v>2.0255215717999999E-4</v>
      </c>
      <c r="AI790" s="34"/>
      <c r="AU790" s="36"/>
      <c r="AV790" s="36"/>
    </row>
    <row r="791" spans="17:48" x14ac:dyDescent="0.2">
      <c r="Q791" s="8" t="s">
        <v>5341</v>
      </c>
      <c r="R791" s="8" t="s">
        <v>5058</v>
      </c>
      <c r="S791" s="35">
        <v>0</v>
      </c>
      <c r="T791" s="35">
        <v>2.4826216484599998E-4</v>
      </c>
      <c r="U791" s="35">
        <v>2.52461499621E-4</v>
      </c>
      <c r="V791" s="35">
        <v>3.6390101892300002E-4</v>
      </c>
      <c r="W791" s="35">
        <v>2.69759913677E-4</v>
      </c>
      <c r="X791" s="35">
        <v>0</v>
      </c>
      <c r="Y791" s="35">
        <v>1.88536953243E-4</v>
      </c>
      <c r="Z791" s="35">
        <v>0</v>
      </c>
      <c r="AA791" s="35">
        <v>0</v>
      </c>
      <c r="AB791" s="35">
        <v>2.6392187912400002E-4</v>
      </c>
      <c r="AC791" s="35">
        <v>1.71320884016E-4</v>
      </c>
      <c r="AD791" s="35">
        <v>0</v>
      </c>
      <c r="AE791" s="35">
        <v>0</v>
      </c>
      <c r="AF791" s="35">
        <v>2.0255215717999999E-4</v>
      </c>
      <c r="AI791" s="34"/>
      <c r="AU791" s="36"/>
      <c r="AV791" s="36"/>
    </row>
    <row r="792" spans="17:48" x14ac:dyDescent="0.2">
      <c r="Q792" s="8" t="s">
        <v>5341</v>
      </c>
      <c r="R792" s="8" t="s">
        <v>5060</v>
      </c>
      <c r="S792" s="35">
        <v>0.49207317073200002</v>
      </c>
      <c r="T792" s="35">
        <v>0.25</v>
      </c>
      <c r="U792" s="35">
        <v>0.69123958596299995</v>
      </c>
      <c r="V792" s="35">
        <v>0.67430858806399996</v>
      </c>
      <c r="W792" s="35">
        <v>0.50445103857600004</v>
      </c>
      <c r="X792" s="35">
        <v>0.36023564064800001</v>
      </c>
      <c r="Y792" s="35">
        <v>0.12631975867299999</v>
      </c>
      <c r="Z792" s="35">
        <v>0.15090199902500001</v>
      </c>
      <c r="AA792" s="35">
        <v>0.192356365477</v>
      </c>
      <c r="AB792" s="35">
        <v>0.22644497228800001</v>
      </c>
      <c r="AC792" s="35">
        <v>0.15881445948299999</v>
      </c>
      <c r="AD792" s="35">
        <v>0.368131868132</v>
      </c>
      <c r="AE792" s="35">
        <v>0.517079705291</v>
      </c>
      <c r="AF792" s="35">
        <v>0.57342515697800001</v>
      </c>
      <c r="AI792" s="34"/>
      <c r="AU792" s="36"/>
      <c r="AV792" s="36"/>
    </row>
    <row r="793" spans="17:48" x14ac:dyDescent="0.2">
      <c r="Q793" s="8" t="s">
        <v>5341</v>
      </c>
      <c r="R793" s="8" t="s">
        <v>4973</v>
      </c>
      <c r="S793" s="35">
        <v>0</v>
      </c>
      <c r="T793" s="35">
        <v>0</v>
      </c>
      <c r="U793" s="35">
        <v>0</v>
      </c>
      <c r="V793" s="35">
        <v>0</v>
      </c>
      <c r="W793" s="35">
        <v>0</v>
      </c>
      <c r="X793" s="35">
        <v>0</v>
      </c>
      <c r="Y793" s="35">
        <v>0</v>
      </c>
      <c r="Z793" s="35">
        <v>0</v>
      </c>
      <c r="AA793" s="35">
        <v>0</v>
      </c>
      <c r="AB793" s="35">
        <v>0</v>
      </c>
      <c r="AC793" s="35">
        <v>0</v>
      </c>
      <c r="AD793" s="35">
        <v>0</v>
      </c>
      <c r="AE793" s="35">
        <v>0</v>
      </c>
      <c r="AF793" s="35">
        <v>0</v>
      </c>
      <c r="AI793" s="34"/>
      <c r="AU793" s="36"/>
      <c r="AV793" s="36"/>
    </row>
    <row r="794" spans="17:48" ht="15.75" thickBot="1" x14ac:dyDescent="0.25">
      <c r="Q794" s="40" t="s">
        <v>5341</v>
      </c>
      <c r="R794" s="40" t="s">
        <v>52</v>
      </c>
      <c r="S794" s="41">
        <v>0</v>
      </c>
      <c r="T794" s="41">
        <v>0</v>
      </c>
      <c r="U794" s="41">
        <v>0</v>
      </c>
      <c r="V794" s="41">
        <v>0</v>
      </c>
      <c r="W794" s="41">
        <v>0</v>
      </c>
      <c r="X794" s="41">
        <v>0</v>
      </c>
      <c r="Y794" s="41">
        <v>0</v>
      </c>
      <c r="Z794" s="41">
        <v>0</v>
      </c>
      <c r="AA794" s="41">
        <v>0</v>
      </c>
      <c r="AB794" s="41">
        <v>0</v>
      </c>
      <c r="AC794" s="41">
        <v>0</v>
      </c>
      <c r="AD794" s="41">
        <v>0</v>
      </c>
      <c r="AE794" s="41">
        <v>0</v>
      </c>
      <c r="AF794" s="41">
        <v>0</v>
      </c>
      <c r="AI794" s="34"/>
      <c r="AU794" s="36"/>
      <c r="AV794" s="36"/>
    </row>
    <row r="795" spans="17:48" x14ac:dyDescent="0.2">
      <c r="Q795" s="8" t="s">
        <v>5342</v>
      </c>
      <c r="R795" s="8" t="s">
        <v>5054</v>
      </c>
      <c r="S795" s="35">
        <v>0.45535714285700002</v>
      </c>
      <c r="T795" s="35">
        <v>0.73372217593099998</v>
      </c>
      <c r="U795" s="35">
        <v>0.462048321574</v>
      </c>
      <c r="V795" s="35">
        <v>0.47992546162999999</v>
      </c>
      <c r="W795" s="35">
        <v>0.62219535133699999</v>
      </c>
      <c r="X795" s="35">
        <v>0.76849684968499998</v>
      </c>
      <c r="Y795" s="35">
        <v>0.82548144924400002</v>
      </c>
      <c r="Z795" s="35">
        <v>0.79869545658999996</v>
      </c>
      <c r="AA795" s="35">
        <v>0.73438604760799997</v>
      </c>
      <c r="AB795" s="35">
        <v>0.72261552323300005</v>
      </c>
      <c r="AC795" s="35">
        <v>0.78665196913500002</v>
      </c>
      <c r="AD795" s="35">
        <v>0.60641055856699999</v>
      </c>
      <c r="AE795" s="35">
        <v>0.524454148472</v>
      </c>
      <c r="AF795" s="35">
        <v>0.424113800619</v>
      </c>
      <c r="AI795" s="34"/>
      <c r="AU795" s="36"/>
      <c r="AV795" s="36"/>
    </row>
    <row r="796" spans="17:48" x14ac:dyDescent="0.2">
      <c r="Q796" s="8" t="s">
        <v>5342</v>
      </c>
      <c r="R796" s="8" t="s">
        <v>5056</v>
      </c>
      <c r="S796" s="35">
        <v>4.3911007025799998E-4</v>
      </c>
      <c r="T796" s="35">
        <v>1.19033448399E-4</v>
      </c>
      <c r="U796" s="35">
        <v>2.1381227282400001E-4</v>
      </c>
      <c r="V796" s="35">
        <v>0</v>
      </c>
      <c r="W796" s="35">
        <v>2.6870885395699999E-4</v>
      </c>
      <c r="X796" s="35">
        <v>0</v>
      </c>
      <c r="Y796" s="35">
        <v>0</v>
      </c>
      <c r="Z796" s="35">
        <v>1.1246063877599999E-4</v>
      </c>
      <c r="AA796" s="35">
        <v>1.1784115013E-4</v>
      </c>
      <c r="AB796" s="35">
        <v>1.2871669455500001E-4</v>
      </c>
      <c r="AC796" s="35">
        <v>1.00210441928E-4</v>
      </c>
      <c r="AD796" s="35">
        <v>0</v>
      </c>
      <c r="AE796" s="35">
        <v>1.09170305677E-4</v>
      </c>
      <c r="AF796" s="35">
        <v>1.1471836641000001E-4</v>
      </c>
      <c r="AI796" s="34"/>
      <c r="AU796" s="36"/>
      <c r="AV796" s="36"/>
    </row>
    <row r="797" spans="17:48" x14ac:dyDescent="0.2">
      <c r="Q797" s="8" t="s">
        <v>5342</v>
      </c>
      <c r="R797" s="8" t="s">
        <v>5058</v>
      </c>
      <c r="S797" s="35">
        <v>1.46370023419E-4</v>
      </c>
      <c r="T797" s="35">
        <v>3.5710034519700001E-4</v>
      </c>
      <c r="U797" s="35">
        <v>2.1381227282400001E-4</v>
      </c>
      <c r="V797" s="35">
        <v>0</v>
      </c>
      <c r="W797" s="35">
        <v>5.3741770791300002E-4</v>
      </c>
      <c r="X797" s="35">
        <v>5.4005400540099995E-4</v>
      </c>
      <c r="Y797" s="35">
        <v>0</v>
      </c>
      <c r="Z797" s="35">
        <v>4.4984255510600001E-4</v>
      </c>
      <c r="AA797" s="35">
        <v>3.5352345038899998E-4</v>
      </c>
      <c r="AB797" s="35">
        <v>1.2871669455500001E-4</v>
      </c>
      <c r="AC797" s="35">
        <v>2.0042088385600001E-4</v>
      </c>
      <c r="AD797" s="35">
        <v>2.3568230025900001E-4</v>
      </c>
      <c r="AE797" s="35">
        <v>3.2751091703100001E-4</v>
      </c>
      <c r="AF797" s="35">
        <v>0</v>
      </c>
      <c r="AI797" s="34"/>
      <c r="AU797" s="36"/>
      <c r="AV797" s="36"/>
    </row>
    <row r="798" spans="17:48" x14ac:dyDescent="0.2">
      <c r="Q798" s="8" t="s">
        <v>5342</v>
      </c>
      <c r="R798" s="8" t="s">
        <v>5060</v>
      </c>
      <c r="S798" s="35">
        <v>0.54405737704900003</v>
      </c>
      <c r="T798" s="35">
        <v>0.265801690275</v>
      </c>
      <c r="U798" s="35">
        <v>0.537524053881</v>
      </c>
      <c r="V798" s="35">
        <v>0.52007453836999995</v>
      </c>
      <c r="W798" s="35">
        <v>0.37699852210099999</v>
      </c>
      <c r="X798" s="35">
        <v>0.23096309631</v>
      </c>
      <c r="Y798" s="35">
        <v>0.17451855075600001</v>
      </c>
      <c r="Z798" s="35">
        <v>0.20074224021600001</v>
      </c>
      <c r="AA798" s="35">
        <v>0.26514258779200001</v>
      </c>
      <c r="AB798" s="35">
        <v>0.27712704337799998</v>
      </c>
      <c r="AC798" s="35">
        <v>0.21304739953900001</v>
      </c>
      <c r="AD798" s="35">
        <v>0.39335375913300002</v>
      </c>
      <c r="AE798" s="35">
        <v>0.47510917030599997</v>
      </c>
      <c r="AF798" s="35">
        <v>0.575771481014</v>
      </c>
      <c r="AI798" s="34"/>
      <c r="AU798" s="36"/>
      <c r="AV798" s="36"/>
    </row>
    <row r="799" spans="17:48" x14ac:dyDescent="0.2">
      <c r="Q799" s="8" t="s">
        <v>5342</v>
      </c>
      <c r="R799" s="8" t="s">
        <v>4973</v>
      </c>
      <c r="S799" s="35">
        <v>0</v>
      </c>
      <c r="T799" s="35">
        <v>0</v>
      </c>
      <c r="U799" s="35">
        <v>0</v>
      </c>
      <c r="V799" s="35">
        <v>0</v>
      </c>
      <c r="W799" s="35">
        <v>0</v>
      </c>
      <c r="X799" s="35">
        <v>0</v>
      </c>
      <c r="Y799" s="35">
        <v>0</v>
      </c>
      <c r="Z799" s="35">
        <v>0</v>
      </c>
      <c r="AA799" s="35">
        <v>0</v>
      </c>
      <c r="AB799" s="35">
        <v>0</v>
      </c>
      <c r="AC799" s="35">
        <v>0</v>
      </c>
      <c r="AD799" s="35">
        <v>0</v>
      </c>
      <c r="AE799" s="35">
        <v>0</v>
      </c>
      <c r="AF799" s="35">
        <v>0</v>
      </c>
      <c r="AI799" s="34"/>
      <c r="AU799" s="36"/>
      <c r="AV799" s="36"/>
    </row>
    <row r="800" spans="17:48" ht="15.75" thickBot="1" x14ac:dyDescent="0.25">
      <c r="Q800" s="40" t="s">
        <v>5342</v>
      </c>
      <c r="R800" s="40" t="s">
        <v>52</v>
      </c>
      <c r="S800" s="41">
        <v>0</v>
      </c>
      <c r="T800" s="41">
        <v>0</v>
      </c>
      <c r="U800" s="41">
        <v>0</v>
      </c>
      <c r="V800" s="41">
        <v>0</v>
      </c>
      <c r="W800" s="41">
        <v>0</v>
      </c>
      <c r="X800" s="41">
        <v>0</v>
      </c>
      <c r="Y800" s="41">
        <v>0</v>
      </c>
      <c r="Z800" s="41">
        <v>0</v>
      </c>
      <c r="AA800" s="41">
        <v>0</v>
      </c>
      <c r="AB800" s="41">
        <v>0</v>
      </c>
      <c r="AC800" s="41">
        <v>0</v>
      </c>
      <c r="AD800" s="41">
        <v>0</v>
      </c>
      <c r="AE800" s="41">
        <v>0</v>
      </c>
      <c r="AF800" s="41">
        <v>0</v>
      </c>
      <c r="AI800" s="34"/>
      <c r="AU800" s="36"/>
      <c r="AV800" s="36"/>
    </row>
    <row r="801" spans="17:48" x14ac:dyDescent="0.2">
      <c r="Q801" s="8" t="s">
        <v>5343</v>
      </c>
      <c r="R801" s="8" t="s">
        <v>5054</v>
      </c>
      <c r="S801" s="35">
        <v>0.46729752296100002</v>
      </c>
      <c r="T801" s="35">
        <v>0.55723049956199999</v>
      </c>
      <c r="U801" s="35">
        <v>0.30308880308899999</v>
      </c>
      <c r="V801" s="35">
        <v>0.332830416415</v>
      </c>
      <c r="W801" s="35">
        <v>0.64494845360800002</v>
      </c>
      <c r="X801" s="35">
        <v>0.80160372477999997</v>
      </c>
      <c r="Y801" s="35">
        <v>0.47009253139500001</v>
      </c>
      <c r="Z801" s="35">
        <v>0.42684961987800002</v>
      </c>
      <c r="AA801" s="35">
        <v>0.353227315248</v>
      </c>
      <c r="AB801" s="35">
        <v>0.26681085332299997</v>
      </c>
      <c r="AC801" s="35">
        <v>0.36455009572399999</v>
      </c>
      <c r="AD801" s="35">
        <v>0.63289036544900001</v>
      </c>
      <c r="AE801" s="35">
        <v>0.56438791732899996</v>
      </c>
      <c r="AF801" s="35">
        <v>0.50505569837200004</v>
      </c>
      <c r="AI801" s="34"/>
      <c r="AU801" s="36"/>
      <c r="AV801" s="36"/>
    </row>
    <row r="802" spans="17:48" x14ac:dyDescent="0.2">
      <c r="Q802" s="8" t="s">
        <v>5343</v>
      </c>
      <c r="R802" s="8" t="s">
        <v>5056</v>
      </c>
      <c r="S802" s="35">
        <v>0</v>
      </c>
      <c r="T802" s="35">
        <v>8.23838737949E-3</v>
      </c>
      <c r="U802" s="35">
        <v>1.7550017549999999E-4</v>
      </c>
      <c r="V802" s="35">
        <v>0</v>
      </c>
      <c r="W802" s="35">
        <v>0</v>
      </c>
      <c r="X802" s="35">
        <v>0</v>
      </c>
      <c r="Y802" s="35">
        <v>1.6523463317900001E-4</v>
      </c>
      <c r="Z802" s="35">
        <v>7.4170220656399996E-4</v>
      </c>
      <c r="AA802" s="35">
        <v>0</v>
      </c>
      <c r="AB802" s="35">
        <v>5.8985450255599997E-4</v>
      </c>
      <c r="AC802" s="35">
        <v>1.59540523293E-4</v>
      </c>
      <c r="AD802" s="35">
        <v>3.3222591362099999E-4</v>
      </c>
      <c r="AE802" s="35">
        <v>1.76647235471E-4</v>
      </c>
      <c r="AF802" s="35">
        <v>0</v>
      </c>
      <c r="AI802" s="34"/>
      <c r="AU802" s="36"/>
      <c r="AV802" s="36"/>
    </row>
    <row r="803" spans="17:48" x14ac:dyDescent="0.2">
      <c r="Q803" s="8" t="s">
        <v>5343</v>
      </c>
      <c r="R803" s="8" t="s">
        <v>5058</v>
      </c>
      <c r="S803" s="35">
        <v>2.7831895352100001E-4</v>
      </c>
      <c r="T803" s="35">
        <v>1.7528483786199999E-4</v>
      </c>
      <c r="U803" s="35">
        <v>1.7550017549999999E-4</v>
      </c>
      <c r="V803" s="35">
        <v>3.0175015087499998E-4</v>
      </c>
      <c r="W803" s="35">
        <v>2.0618556700999999E-4</v>
      </c>
      <c r="X803" s="35">
        <v>2.5866528711799999E-4</v>
      </c>
      <c r="Y803" s="35">
        <v>1.6523463317900001E-4</v>
      </c>
      <c r="Z803" s="35">
        <v>5.5627665492300003E-4</v>
      </c>
      <c r="AA803" s="35">
        <v>0</v>
      </c>
      <c r="AB803" s="35">
        <v>0</v>
      </c>
      <c r="AC803" s="35">
        <v>6.3816209317200002E-4</v>
      </c>
      <c r="AD803" s="35">
        <v>0</v>
      </c>
      <c r="AE803" s="35">
        <v>8.83236177354E-4</v>
      </c>
      <c r="AF803" s="35">
        <v>3.4275921165399998E-4</v>
      </c>
      <c r="AI803" s="34"/>
      <c r="AU803" s="36"/>
      <c r="AV803" s="36"/>
    </row>
    <row r="804" spans="17:48" x14ac:dyDescent="0.2">
      <c r="Q804" s="8" t="s">
        <v>5343</v>
      </c>
      <c r="R804" s="8" t="s">
        <v>5060</v>
      </c>
      <c r="S804" s="35">
        <v>0.53242415808499999</v>
      </c>
      <c r="T804" s="35">
        <v>0.434355828221</v>
      </c>
      <c r="U804" s="35">
        <v>0.69656019656000001</v>
      </c>
      <c r="V804" s="35">
        <v>0.66686783343400002</v>
      </c>
      <c r="W804" s="35">
        <v>0.35484536082500001</v>
      </c>
      <c r="X804" s="35">
        <v>0.198137609933</v>
      </c>
      <c r="Y804" s="35">
        <v>0.52957699933900004</v>
      </c>
      <c r="Z804" s="35">
        <v>0.57185240126100001</v>
      </c>
      <c r="AA804" s="35">
        <v>0.646772684752</v>
      </c>
      <c r="AB804" s="35">
        <v>0.73259929217499997</v>
      </c>
      <c r="AC804" s="35">
        <v>0.63465220165900005</v>
      </c>
      <c r="AD804" s="35">
        <v>0.36677740863800001</v>
      </c>
      <c r="AE804" s="35">
        <v>0.43455219925799998</v>
      </c>
      <c r="AF804" s="35">
        <v>0.49460154241600002</v>
      </c>
      <c r="AI804" s="34"/>
      <c r="AU804" s="36"/>
      <c r="AV804" s="36"/>
    </row>
    <row r="805" spans="17:48" x14ac:dyDescent="0.2">
      <c r="Q805" s="8" t="s">
        <v>5343</v>
      </c>
      <c r="R805" s="8" t="s">
        <v>4973</v>
      </c>
      <c r="S805" s="35">
        <v>0</v>
      </c>
      <c r="T805" s="35">
        <v>0</v>
      </c>
      <c r="U805" s="35">
        <v>0</v>
      </c>
      <c r="V805" s="35">
        <v>0</v>
      </c>
      <c r="W805" s="35">
        <v>0</v>
      </c>
      <c r="X805" s="35">
        <v>0</v>
      </c>
      <c r="Y805" s="35">
        <v>0</v>
      </c>
      <c r="Z805" s="35">
        <v>0</v>
      </c>
      <c r="AA805" s="35">
        <v>0</v>
      </c>
      <c r="AB805" s="35">
        <v>0</v>
      </c>
      <c r="AC805" s="35">
        <v>0</v>
      </c>
      <c r="AD805" s="35">
        <v>0</v>
      </c>
      <c r="AE805" s="35">
        <v>0</v>
      </c>
      <c r="AF805" s="35">
        <v>0</v>
      </c>
      <c r="AI805" s="34"/>
      <c r="AU805" s="36"/>
      <c r="AV805" s="36"/>
    </row>
    <row r="806" spans="17:48" ht="15.75" thickBot="1" x14ac:dyDescent="0.25">
      <c r="Q806" s="40" t="s">
        <v>5343</v>
      </c>
      <c r="R806" s="40" t="s">
        <v>52</v>
      </c>
      <c r="S806" s="41">
        <v>0</v>
      </c>
      <c r="T806" s="41">
        <v>0</v>
      </c>
      <c r="U806" s="41">
        <v>0</v>
      </c>
      <c r="V806" s="41">
        <v>0</v>
      </c>
      <c r="W806" s="41">
        <v>0</v>
      </c>
      <c r="X806" s="41">
        <v>0</v>
      </c>
      <c r="Y806" s="41">
        <v>0</v>
      </c>
      <c r="Z806" s="41">
        <v>0</v>
      </c>
      <c r="AA806" s="41">
        <v>0</v>
      </c>
      <c r="AB806" s="41">
        <v>0</v>
      </c>
      <c r="AC806" s="41">
        <v>0</v>
      </c>
      <c r="AD806" s="41">
        <v>0</v>
      </c>
      <c r="AE806" s="41">
        <v>0</v>
      </c>
      <c r="AF806" s="41">
        <v>0</v>
      </c>
      <c r="AI806" s="34"/>
      <c r="AU806" s="36"/>
      <c r="AV806" s="36"/>
    </row>
    <row r="807" spans="17:48" x14ac:dyDescent="0.2">
      <c r="Q807" s="8" t="s">
        <v>5344</v>
      </c>
      <c r="R807" s="8" t="s">
        <v>5054</v>
      </c>
      <c r="S807" s="35">
        <v>0.52513819426200004</v>
      </c>
      <c r="T807" s="35">
        <v>0.30451049677800002</v>
      </c>
      <c r="U807" s="35">
        <v>0.30559454581899997</v>
      </c>
      <c r="V807" s="35">
        <v>0.32619647355199999</v>
      </c>
      <c r="W807" s="35">
        <v>0.61004882017899997</v>
      </c>
      <c r="X807" s="35">
        <v>0.77179621848699997</v>
      </c>
      <c r="Y807" s="35">
        <v>0.41256879105299998</v>
      </c>
      <c r="Z807" s="35">
        <v>0.30977555184599997</v>
      </c>
      <c r="AA807" s="35">
        <v>0.232440822662</v>
      </c>
      <c r="AB807" s="35">
        <v>0.21877502001599999</v>
      </c>
      <c r="AC807" s="35">
        <v>0.33458533653799999</v>
      </c>
      <c r="AD807" s="35">
        <v>0.68716822258800003</v>
      </c>
      <c r="AE807" s="35">
        <v>0.60526315789499996</v>
      </c>
      <c r="AF807" s="35">
        <v>0.594688011643</v>
      </c>
      <c r="AI807" s="34"/>
      <c r="AU807" s="36"/>
      <c r="AV807" s="36"/>
    </row>
    <row r="808" spans="17:48" x14ac:dyDescent="0.2">
      <c r="Q808" s="8" t="s">
        <v>5344</v>
      </c>
      <c r="R808" s="8" t="s">
        <v>5056</v>
      </c>
      <c r="S808" s="35">
        <v>0</v>
      </c>
      <c r="T808" s="35">
        <v>0</v>
      </c>
      <c r="U808" s="35">
        <v>0</v>
      </c>
      <c r="V808" s="35">
        <v>0</v>
      </c>
      <c r="W808" s="35">
        <v>2.0341741253100001E-4</v>
      </c>
      <c r="X808" s="35">
        <v>0</v>
      </c>
      <c r="Y808" s="35">
        <v>1.7752529735499999E-4</v>
      </c>
      <c r="Z808" s="35">
        <v>0</v>
      </c>
      <c r="AA808" s="35">
        <v>0</v>
      </c>
      <c r="AB808" s="35">
        <v>2.0016012810199999E-4</v>
      </c>
      <c r="AC808" s="35">
        <v>0</v>
      </c>
      <c r="AD808" s="35">
        <v>0</v>
      </c>
      <c r="AE808" s="35">
        <v>1.85322461082E-4</v>
      </c>
      <c r="AF808" s="35">
        <v>5.4575222848800005E-4</v>
      </c>
      <c r="AI808" s="34"/>
      <c r="AU808" s="36"/>
      <c r="AV808" s="36"/>
    </row>
    <row r="809" spans="17:48" x14ac:dyDescent="0.2">
      <c r="Q809" s="8" t="s">
        <v>5344</v>
      </c>
      <c r="R809" s="8" t="s">
        <v>5058</v>
      </c>
      <c r="S809" s="35">
        <v>5.2645433008700004E-4</v>
      </c>
      <c r="T809" s="35">
        <v>0</v>
      </c>
      <c r="U809" s="35">
        <v>0</v>
      </c>
      <c r="V809" s="35">
        <v>2.5188916876600002E-4</v>
      </c>
      <c r="W809" s="35">
        <v>3.6615134255500001E-3</v>
      </c>
      <c r="X809" s="35">
        <v>7.8781512604999995E-4</v>
      </c>
      <c r="Y809" s="35">
        <v>1.4202023788399999E-3</v>
      </c>
      <c r="Z809" s="35">
        <v>3.7098868484499998E-4</v>
      </c>
      <c r="AA809" s="35">
        <v>3.68645712068E-3</v>
      </c>
      <c r="AB809" s="35">
        <v>2.0016012810199999E-4</v>
      </c>
      <c r="AC809" s="35">
        <v>3.0048076923100002E-4</v>
      </c>
      <c r="AD809" s="35">
        <v>0</v>
      </c>
      <c r="AE809" s="35">
        <v>3.7064492216500001E-4</v>
      </c>
      <c r="AF809" s="35">
        <v>9.0958704747999997E-4</v>
      </c>
      <c r="AI809" s="34"/>
      <c r="AU809" s="36"/>
      <c r="AV809" s="36"/>
    </row>
    <row r="810" spans="17:48" x14ac:dyDescent="0.2">
      <c r="Q810" s="8" t="s">
        <v>5344</v>
      </c>
      <c r="R810" s="8" t="s">
        <v>5060</v>
      </c>
      <c r="S810" s="35">
        <v>0.47433535140799998</v>
      </c>
      <c r="T810" s="35">
        <v>0.69548950322199998</v>
      </c>
      <c r="U810" s="35">
        <v>0.69440545418099997</v>
      </c>
      <c r="V810" s="35">
        <v>0.67355163728</v>
      </c>
      <c r="W810" s="35">
        <v>0.38608624898299998</v>
      </c>
      <c r="X810" s="35">
        <v>0.22741596638700001</v>
      </c>
      <c r="Y810" s="35">
        <v>0.58583348127099999</v>
      </c>
      <c r="Z810" s="35">
        <v>0.68985345946900001</v>
      </c>
      <c r="AA810" s="35">
        <v>0.76387272021700003</v>
      </c>
      <c r="AB810" s="35">
        <v>0.78082465972799997</v>
      </c>
      <c r="AC810" s="35">
        <v>0.66511418269199996</v>
      </c>
      <c r="AD810" s="35">
        <v>0.31283177741200002</v>
      </c>
      <c r="AE810" s="35">
        <v>0.39418087472199997</v>
      </c>
      <c r="AF810" s="35">
        <v>0.403856649081</v>
      </c>
      <c r="AI810" s="34"/>
      <c r="AU810" s="36"/>
      <c r="AV810" s="36"/>
    </row>
    <row r="811" spans="17:48" x14ac:dyDescent="0.2">
      <c r="Q811" s="8" t="s">
        <v>5344</v>
      </c>
      <c r="R811" s="8" t="s">
        <v>4973</v>
      </c>
      <c r="S811" s="35">
        <v>0</v>
      </c>
      <c r="T811" s="35">
        <v>0</v>
      </c>
      <c r="U811" s="35">
        <v>0</v>
      </c>
      <c r="V811" s="35">
        <v>0</v>
      </c>
      <c r="W811" s="35">
        <v>0</v>
      </c>
      <c r="X811" s="35">
        <v>0</v>
      </c>
      <c r="Y811" s="35">
        <v>0</v>
      </c>
      <c r="Z811" s="35">
        <v>0</v>
      </c>
      <c r="AA811" s="35">
        <v>0</v>
      </c>
      <c r="AB811" s="35">
        <v>0</v>
      </c>
      <c r="AC811" s="35">
        <v>0</v>
      </c>
      <c r="AD811" s="35">
        <v>0</v>
      </c>
      <c r="AE811" s="35">
        <v>0</v>
      </c>
      <c r="AF811" s="35">
        <v>0</v>
      </c>
      <c r="AI811" s="34"/>
      <c r="AU811" s="36"/>
      <c r="AV811" s="36"/>
    </row>
    <row r="812" spans="17:48" ht="15.75" thickBot="1" x14ac:dyDescent="0.25">
      <c r="Q812" s="40" t="s">
        <v>5344</v>
      </c>
      <c r="R812" s="40" t="s">
        <v>52</v>
      </c>
      <c r="S812" s="41">
        <v>0</v>
      </c>
      <c r="T812" s="41">
        <v>0</v>
      </c>
      <c r="U812" s="41">
        <v>0</v>
      </c>
      <c r="V812" s="41">
        <v>0</v>
      </c>
      <c r="W812" s="41">
        <v>0</v>
      </c>
      <c r="X812" s="41">
        <v>0</v>
      </c>
      <c r="Y812" s="41">
        <v>0</v>
      </c>
      <c r="Z812" s="41">
        <v>0</v>
      </c>
      <c r="AA812" s="41">
        <v>0</v>
      </c>
      <c r="AB812" s="41">
        <v>0</v>
      </c>
      <c r="AC812" s="41">
        <v>0</v>
      </c>
      <c r="AD812" s="41">
        <v>0</v>
      </c>
      <c r="AE812" s="41">
        <v>0</v>
      </c>
      <c r="AF812" s="41">
        <v>0</v>
      </c>
      <c r="AI812" s="34"/>
      <c r="AU812" s="36"/>
      <c r="AV812" s="36"/>
    </row>
    <row r="813" spans="17:48" x14ac:dyDescent="0.2">
      <c r="Q813" s="8" t="s">
        <v>5345</v>
      </c>
      <c r="R813" s="8" t="s">
        <v>5054</v>
      </c>
      <c r="S813" s="35">
        <v>0.51075032909200002</v>
      </c>
      <c r="T813" s="35">
        <v>0.68471789055900001</v>
      </c>
      <c r="U813" s="35">
        <v>0.31364792314200002</v>
      </c>
      <c r="V813" s="35">
        <v>0.32417582417599999</v>
      </c>
      <c r="W813" s="35">
        <v>0.49150190773500002</v>
      </c>
      <c r="X813" s="35">
        <v>0.60956175298799997</v>
      </c>
      <c r="Y813" s="35">
        <v>0.78220939385999999</v>
      </c>
      <c r="Z813" s="35">
        <v>0.73184842348900003</v>
      </c>
      <c r="AA813" s="35">
        <v>0.65626060400399999</v>
      </c>
      <c r="AB813" s="35">
        <v>0.43728581220000001</v>
      </c>
      <c r="AC813" s="35">
        <v>0.52558876811599997</v>
      </c>
      <c r="AD813" s="35">
        <v>0.65588146356200006</v>
      </c>
      <c r="AE813" s="35">
        <v>0.52641277641299999</v>
      </c>
      <c r="AF813" s="35">
        <v>0.47759856630800002</v>
      </c>
      <c r="AI813" s="34"/>
      <c r="AU813" s="36"/>
      <c r="AV813" s="36"/>
    </row>
    <row r="814" spans="17:48" x14ac:dyDescent="0.2">
      <c r="Q814" s="8" t="s">
        <v>5345</v>
      </c>
      <c r="R814" s="8" t="s">
        <v>5056</v>
      </c>
      <c r="S814" s="35">
        <v>0</v>
      </c>
      <c r="T814" s="35">
        <v>0</v>
      </c>
      <c r="U814" s="35">
        <v>2.8256569652400002E-4</v>
      </c>
      <c r="V814" s="35">
        <v>0</v>
      </c>
      <c r="W814" s="35">
        <v>0</v>
      </c>
      <c r="X814" s="35">
        <v>0</v>
      </c>
      <c r="Y814" s="35">
        <v>2.6239832065100001E-4</v>
      </c>
      <c r="Z814" s="35">
        <v>5.7853630315300004E-4</v>
      </c>
      <c r="AA814" s="35">
        <v>6.78656260604E-4</v>
      </c>
      <c r="AB814" s="35">
        <v>0</v>
      </c>
      <c r="AC814" s="35">
        <v>0</v>
      </c>
      <c r="AD814" s="35">
        <v>0</v>
      </c>
      <c r="AE814" s="35">
        <v>3.0712530712500002E-4</v>
      </c>
      <c r="AF814" s="35">
        <v>0</v>
      </c>
      <c r="AI814" s="34"/>
      <c r="AU814" s="36"/>
      <c r="AV814" s="36"/>
    </row>
    <row r="815" spans="17:48" x14ac:dyDescent="0.2">
      <c r="Q815" s="8" t="s">
        <v>5345</v>
      </c>
      <c r="R815" s="8" t="s">
        <v>5058</v>
      </c>
      <c r="S815" s="35">
        <v>0</v>
      </c>
      <c r="T815" s="35">
        <v>5.6705415367200003E-4</v>
      </c>
      <c r="U815" s="35">
        <v>2.8256569652400002E-4</v>
      </c>
      <c r="V815" s="35">
        <v>0</v>
      </c>
      <c r="W815" s="35">
        <v>3.4686090877599998E-4</v>
      </c>
      <c r="X815" s="35">
        <v>0</v>
      </c>
      <c r="Y815" s="35">
        <v>5.2479664130100005E-4</v>
      </c>
      <c r="Z815" s="35">
        <v>5.7853630315300004E-4</v>
      </c>
      <c r="AA815" s="35">
        <v>1.3573125212099999E-3</v>
      </c>
      <c r="AB815" s="35">
        <v>0</v>
      </c>
      <c r="AC815" s="35">
        <v>2.2644927536200001E-4</v>
      </c>
      <c r="AD815" s="35">
        <v>6.0477774417900003E-4</v>
      </c>
      <c r="AE815" s="35">
        <v>0</v>
      </c>
      <c r="AF815" s="35">
        <v>0</v>
      </c>
      <c r="AI815" s="34"/>
      <c r="AU815" s="36"/>
      <c r="AV815" s="36"/>
    </row>
    <row r="816" spans="17:48" x14ac:dyDescent="0.2">
      <c r="Q816" s="8" t="s">
        <v>5345</v>
      </c>
      <c r="R816" s="8" t="s">
        <v>5060</v>
      </c>
      <c r="S816" s="35">
        <v>0.48924967090799998</v>
      </c>
      <c r="T816" s="35">
        <v>0.31471505528799998</v>
      </c>
      <c r="U816" s="35">
        <v>0.68578694546499996</v>
      </c>
      <c r="V816" s="35">
        <v>0.67582417582400001</v>
      </c>
      <c r="W816" s="35">
        <v>0.50815123135600004</v>
      </c>
      <c r="X816" s="35">
        <v>0.39043824701199997</v>
      </c>
      <c r="Y816" s="35">
        <v>0.21700341117800001</v>
      </c>
      <c r="Z816" s="35">
        <v>0.26699450390500001</v>
      </c>
      <c r="AA816" s="35">
        <v>0.34170342721399999</v>
      </c>
      <c r="AB816" s="35">
        <v>0.56271418780000004</v>
      </c>
      <c r="AC816" s="35">
        <v>0.47418478260899999</v>
      </c>
      <c r="AD816" s="35">
        <v>0.34351375869400003</v>
      </c>
      <c r="AE816" s="35">
        <v>0.47328009828000001</v>
      </c>
      <c r="AF816" s="35">
        <v>0.52240143369199998</v>
      </c>
      <c r="AI816" s="34"/>
      <c r="AU816" s="36"/>
      <c r="AV816" s="36"/>
    </row>
    <row r="817" spans="17:48" x14ac:dyDescent="0.2">
      <c r="Q817" s="8" t="s">
        <v>5345</v>
      </c>
      <c r="R817" s="8" t="s">
        <v>4973</v>
      </c>
      <c r="S817" s="35">
        <v>0</v>
      </c>
      <c r="T817" s="35">
        <v>0</v>
      </c>
      <c r="U817" s="35">
        <v>0</v>
      </c>
      <c r="V817" s="35">
        <v>0</v>
      </c>
      <c r="W817" s="35">
        <v>0</v>
      </c>
      <c r="X817" s="35">
        <v>0</v>
      </c>
      <c r="Y817" s="35">
        <v>0</v>
      </c>
      <c r="Z817" s="35">
        <v>0</v>
      </c>
      <c r="AA817" s="35">
        <v>0</v>
      </c>
      <c r="AB817" s="35">
        <v>0</v>
      </c>
      <c r="AC817" s="35">
        <v>0</v>
      </c>
      <c r="AD817" s="35">
        <v>0</v>
      </c>
      <c r="AE817" s="35">
        <v>0</v>
      </c>
      <c r="AF817" s="35">
        <v>0</v>
      </c>
      <c r="AI817" s="34"/>
      <c r="AU817" s="36"/>
      <c r="AV817" s="36"/>
    </row>
    <row r="818" spans="17:48" ht="15.75" thickBot="1" x14ac:dyDescent="0.25">
      <c r="Q818" s="40" t="s">
        <v>5345</v>
      </c>
      <c r="R818" s="40" t="s">
        <v>52</v>
      </c>
      <c r="S818" s="41">
        <v>0</v>
      </c>
      <c r="T818" s="41">
        <v>0</v>
      </c>
      <c r="U818" s="41">
        <v>0</v>
      </c>
      <c r="V818" s="41">
        <v>0</v>
      </c>
      <c r="W818" s="41">
        <v>0</v>
      </c>
      <c r="X818" s="41">
        <v>0</v>
      </c>
      <c r="Y818" s="41">
        <v>0</v>
      </c>
      <c r="Z818" s="41">
        <v>0</v>
      </c>
      <c r="AA818" s="41">
        <v>0</v>
      </c>
      <c r="AB818" s="41">
        <v>0</v>
      </c>
      <c r="AC818" s="41">
        <v>0</v>
      </c>
      <c r="AD818" s="41">
        <v>0</v>
      </c>
      <c r="AE818" s="41">
        <v>0</v>
      </c>
      <c r="AF818" s="41">
        <v>0</v>
      </c>
      <c r="AI818" s="34"/>
      <c r="AU818" s="36"/>
      <c r="AV818" s="36"/>
    </row>
    <row r="819" spans="17:48" x14ac:dyDescent="0.2">
      <c r="Q819" s="8" t="s">
        <v>5346</v>
      </c>
      <c r="R819" s="8" t="s">
        <v>5054</v>
      </c>
      <c r="S819" s="35">
        <v>0.42651986596500002</v>
      </c>
      <c r="T819" s="35">
        <v>0.59345376497900004</v>
      </c>
      <c r="U819" s="35">
        <v>0.32662979721800001</v>
      </c>
      <c r="V819" s="35">
        <v>0.35042283298100002</v>
      </c>
      <c r="W819" s="35">
        <v>0.66834351419299998</v>
      </c>
      <c r="X819" s="35">
        <v>0.79291192806099997</v>
      </c>
      <c r="Y819" s="35">
        <v>0.66198172874200001</v>
      </c>
      <c r="Z819" s="35">
        <v>0.58075550267700005</v>
      </c>
      <c r="AA819" s="35">
        <v>0.47434554973800003</v>
      </c>
      <c r="AB819" s="35">
        <v>0.29342763498399999</v>
      </c>
      <c r="AC819" s="35">
        <v>0.414667026153</v>
      </c>
      <c r="AD819" s="35">
        <v>0.61078431372499997</v>
      </c>
      <c r="AE819" s="35">
        <v>0.55059847660500005</v>
      </c>
      <c r="AF819" s="35">
        <v>0.47966982574099998</v>
      </c>
      <c r="AI819" s="34"/>
      <c r="AU819" s="36"/>
      <c r="AV819" s="36"/>
    </row>
    <row r="820" spans="17:48" x14ac:dyDescent="0.2">
      <c r="Q820" s="8" t="s">
        <v>5346</v>
      </c>
      <c r="R820" s="8" t="s">
        <v>5056</v>
      </c>
      <c r="S820" s="35">
        <v>0</v>
      </c>
      <c r="T820" s="35">
        <v>3.5771776068700001E-4</v>
      </c>
      <c r="U820" s="35">
        <v>0</v>
      </c>
      <c r="V820" s="35">
        <v>5.2854122621600003E-4</v>
      </c>
      <c r="W820" s="35">
        <v>1.7966223499800001E-4</v>
      </c>
      <c r="X820" s="35">
        <v>2.6448029621799999E-4</v>
      </c>
      <c r="Y820" s="35">
        <v>0</v>
      </c>
      <c r="Z820" s="35">
        <v>0</v>
      </c>
      <c r="AA820" s="35">
        <v>0</v>
      </c>
      <c r="AB820" s="35">
        <v>0</v>
      </c>
      <c r="AC820" s="35">
        <v>1.3480722566700001E-4</v>
      </c>
      <c r="AD820" s="35">
        <v>3.2679738562100001E-4</v>
      </c>
      <c r="AE820" s="35">
        <v>1.5544846883299999E-4</v>
      </c>
      <c r="AF820" s="35">
        <v>0</v>
      </c>
      <c r="AI820" s="34"/>
      <c r="AU820" s="36"/>
      <c r="AV820" s="36"/>
    </row>
    <row r="821" spans="17:48" x14ac:dyDescent="0.2">
      <c r="Q821" s="8" t="s">
        <v>5346</v>
      </c>
      <c r="R821" s="8" t="s">
        <v>5058</v>
      </c>
      <c r="S821" s="35">
        <v>0</v>
      </c>
      <c r="T821" s="35">
        <v>7.1543552137400001E-4</v>
      </c>
      <c r="U821" s="35">
        <v>0</v>
      </c>
      <c r="V821" s="35">
        <v>0</v>
      </c>
      <c r="W821" s="35">
        <v>1.7966223499800001E-4</v>
      </c>
      <c r="X821" s="35">
        <v>0</v>
      </c>
      <c r="Y821" s="35">
        <v>5.6219255094899995E-4</v>
      </c>
      <c r="Z821" s="35">
        <v>1.48720999405E-4</v>
      </c>
      <c r="AA821" s="35">
        <v>0</v>
      </c>
      <c r="AB821" s="35">
        <v>1.7250301880299999E-4</v>
      </c>
      <c r="AC821" s="35">
        <v>5.3922890266899998E-4</v>
      </c>
      <c r="AD821" s="35">
        <v>6.5359477124200002E-4</v>
      </c>
      <c r="AE821" s="35">
        <v>1.5544846883299999E-4</v>
      </c>
      <c r="AF821" s="35">
        <v>3.05716906145E-4</v>
      </c>
      <c r="AI821" s="34"/>
      <c r="AU821" s="36"/>
      <c r="AV821" s="36"/>
    </row>
    <row r="822" spans="17:48" x14ac:dyDescent="0.2">
      <c r="Q822" s="8" t="s">
        <v>5346</v>
      </c>
      <c r="R822" s="8" t="s">
        <v>5060</v>
      </c>
      <c r="S822" s="35">
        <v>0.57348013403499998</v>
      </c>
      <c r="T822" s="35">
        <v>0.40547308173899999</v>
      </c>
      <c r="U822" s="35">
        <v>0.67337020278199999</v>
      </c>
      <c r="V822" s="35">
        <v>0.64904862579300004</v>
      </c>
      <c r="W822" s="35">
        <v>0.33129716133699999</v>
      </c>
      <c r="X822" s="35">
        <v>0.20682359164200001</v>
      </c>
      <c r="Y822" s="35">
        <v>0.33745607870700001</v>
      </c>
      <c r="Z822" s="35">
        <v>0.41909577632400002</v>
      </c>
      <c r="AA822" s="35">
        <v>0.52565445026199997</v>
      </c>
      <c r="AB822" s="35">
        <v>0.70639986199799998</v>
      </c>
      <c r="AC822" s="35">
        <v>0.58465893771900002</v>
      </c>
      <c r="AD822" s="35">
        <v>0.38823529411800001</v>
      </c>
      <c r="AE822" s="35">
        <v>0.44909062645699999</v>
      </c>
      <c r="AF822" s="35">
        <v>0.52002445735199998</v>
      </c>
      <c r="AI822" s="34"/>
      <c r="AU822" s="36"/>
      <c r="AV822" s="36"/>
    </row>
    <row r="823" spans="17:48" x14ac:dyDescent="0.2">
      <c r="Q823" s="8" t="s">
        <v>5346</v>
      </c>
      <c r="R823" s="8" t="s">
        <v>4973</v>
      </c>
      <c r="S823" s="35">
        <v>0</v>
      </c>
      <c r="T823" s="35">
        <v>0</v>
      </c>
      <c r="U823" s="35">
        <v>0</v>
      </c>
      <c r="V823" s="35">
        <v>0</v>
      </c>
      <c r="W823" s="35">
        <v>0</v>
      </c>
      <c r="X823" s="35">
        <v>0</v>
      </c>
      <c r="Y823" s="35">
        <v>0</v>
      </c>
      <c r="Z823" s="35">
        <v>0</v>
      </c>
      <c r="AA823" s="35">
        <v>0</v>
      </c>
      <c r="AB823" s="35">
        <v>0</v>
      </c>
      <c r="AC823" s="35">
        <v>0</v>
      </c>
      <c r="AD823" s="35">
        <v>0</v>
      </c>
      <c r="AE823" s="35">
        <v>0</v>
      </c>
      <c r="AF823" s="35">
        <v>0</v>
      </c>
      <c r="AI823" s="34"/>
      <c r="AU823" s="36"/>
      <c r="AV823" s="36"/>
    </row>
    <row r="824" spans="17:48" ht="15.75" thickBot="1" x14ac:dyDescent="0.25">
      <c r="Q824" s="40" t="s">
        <v>5346</v>
      </c>
      <c r="R824" s="40" t="s">
        <v>52</v>
      </c>
      <c r="S824" s="41">
        <v>0</v>
      </c>
      <c r="T824" s="41">
        <v>0</v>
      </c>
      <c r="U824" s="41">
        <v>0</v>
      </c>
      <c r="V824" s="41">
        <v>0</v>
      </c>
      <c r="W824" s="41">
        <v>0</v>
      </c>
      <c r="X824" s="41">
        <v>0</v>
      </c>
      <c r="Y824" s="41">
        <v>0</v>
      </c>
      <c r="Z824" s="41">
        <v>0</v>
      </c>
      <c r="AA824" s="41">
        <v>0</v>
      </c>
      <c r="AB824" s="41">
        <v>0</v>
      </c>
      <c r="AC824" s="41">
        <v>0</v>
      </c>
      <c r="AD824" s="41">
        <v>0</v>
      </c>
      <c r="AE824" s="41">
        <v>0</v>
      </c>
      <c r="AF824" s="41">
        <v>0</v>
      </c>
      <c r="AI824" s="34"/>
      <c r="AU824" s="36"/>
      <c r="AV824" s="36"/>
    </row>
    <row r="825" spans="17:48" x14ac:dyDescent="0.2">
      <c r="Q825" s="8" t="s">
        <v>5347</v>
      </c>
      <c r="R825" s="8" t="s">
        <v>5054</v>
      </c>
      <c r="S825" s="35">
        <v>0.45170660856900002</v>
      </c>
      <c r="T825" s="35">
        <v>0.69804852320699995</v>
      </c>
      <c r="U825" s="35">
        <v>0.37503842606799997</v>
      </c>
      <c r="V825" s="35">
        <v>0.38950988821999999</v>
      </c>
      <c r="W825" s="35">
        <v>0.565432098765</v>
      </c>
      <c r="X825" s="35">
        <v>0.72494989980000002</v>
      </c>
      <c r="Y825" s="35">
        <v>0.81099017786000005</v>
      </c>
      <c r="Z825" s="35">
        <v>0.74378175982899997</v>
      </c>
      <c r="AA825" s="35">
        <v>0.67932862190800003</v>
      </c>
      <c r="AB825" s="35">
        <v>0.69213483146099997</v>
      </c>
      <c r="AC825" s="35">
        <v>0.80187595712100002</v>
      </c>
      <c r="AD825" s="35">
        <v>0.58426692644900002</v>
      </c>
      <c r="AE825" s="35">
        <v>0.53583701521799998</v>
      </c>
      <c r="AF825" s="35">
        <v>0.399441340782</v>
      </c>
      <c r="AI825" s="34"/>
      <c r="AU825" s="36"/>
      <c r="AV825" s="36"/>
    </row>
    <row r="826" spans="17:48" x14ac:dyDescent="0.2">
      <c r="Q826" s="8" t="s">
        <v>5347</v>
      </c>
      <c r="R826" s="8" t="s">
        <v>5056</v>
      </c>
      <c r="S826" s="35">
        <v>0</v>
      </c>
      <c r="T826" s="35">
        <v>0</v>
      </c>
      <c r="U826" s="35">
        <v>0</v>
      </c>
      <c r="V826" s="35">
        <v>0</v>
      </c>
      <c r="W826" s="35">
        <v>0</v>
      </c>
      <c r="X826" s="35">
        <v>0</v>
      </c>
      <c r="Y826" s="35">
        <v>0</v>
      </c>
      <c r="Z826" s="35">
        <v>0</v>
      </c>
      <c r="AA826" s="35">
        <v>2.94464075383E-4</v>
      </c>
      <c r="AB826" s="35">
        <v>0</v>
      </c>
      <c r="AC826" s="35">
        <v>0</v>
      </c>
      <c r="AD826" s="35">
        <v>2.435460302E-4</v>
      </c>
      <c r="AE826" s="35">
        <v>2.4545900834600001E-4</v>
      </c>
      <c r="AF826" s="35">
        <v>0</v>
      </c>
      <c r="AI826" s="34"/>
      <c r="AU826" s="36"/>
      <c r="AV826" s="36"/>
    </row>
    <row r="827" spans="17:48" x14ac:dyDescent="0.2">
      <c r="Q827" s="8" t="s">
        <v>5347</v>
      </c>
      <c r="R827" s="8" t="s">
        <v>5058</v>
      </c>
      <c r="S827" s="35">
        <v>7.2621641249100003E-4</v>
      </c>
      <c r="T827" s="35">
        <v>7.9113924050600005E-4</v>
      </c>
      <c r="U827" s="35">
        <v>3.0740854595800001E-4</v>
      </c>
      <c r="V827" s="35">
        <v>0</v>
      </c>
      <c r="W827" s="35">
        <v>5.4869684499300004E-4</v>
      </c>
      <c r="X827" s="35">
        <v>0</v>
      </c>
      <c r="Y827" s="35">
        <v>0</v>
      </c>
      <c r="Z827" s="35">
        <v>8.0235357047300001E-4</v>
      </c>
      <c r="AA827" s="35">
        <v>0</v>
      </c>
      <c r="AB827" s="35">
        <v>3.2102728731900001E-4</v>
      </c>
      <c r="AC827" s="35">
        <v>0</v>
      </c>
      <c r="AD827" s="35">
        <v>4.8709206039899999E-4</v>
      </c>
      <c r="AE827" s="35">
        <v>0</v>
      </c>
      <c r="AF827" s="35">
        <v>5.5865921787699995E-4</v>
      </c>
      <c r="AI827" s="34"/>
      <c r="AU827" s="36"/>
      <c r="AV827" s="36"/>
    </row>
    <row r="828" spans="17:48" x14ac:dyDescent="0.2">
      <c r="Q828" s="8" t="s">
        <v>5347</v>
      </c>
      <c r="R828" s="8" t="s">
        <v>5060</v>
      </c>
      <c r="S828" s="35">
        <v>0.54756717501800001</v>
      </c>
      <c r="T828" s="35">
        <v>0.30116033755299998</v>
      </c>
      <c r="U828" s="35">
        <v>0.62465416538600005</v>
      </c>
      <c r="V828" s="35">
        <v>0.61049011178000001</v>
      </c>
      <c r="W828" s="35">
        <v>0.43401920439000002</v>
      </c>
      <c r="X828" s="35">
        <v>0.27505010019999998</v>
      </c>
      <c r="Y828" s="35">
        <v>0.18900982214000001</v>
      </c>
      <c r="Z828" s="35">
        <v>0.25541588660100001</v>
      </c>
      <c r="AA828" s="35">
        <v>0.32037691401599999</v>
      </c>
      <c r="AB828" s="35">
        <v>0.30754414125200003</v>
      </c>
      <c r="AC828" s="35">
        <v>0.19812404287900001</v>
      </c>
      <c r="AD828" s="35">
        <v>0.41500243545999999</v>
      </c>
      <c r="AE828" s="35">
        <v>0.46391752577299999</v>
      </c>
      <c r="AF828" s="35">
        <v>0.6</v>
      </c>
      <c r="AI828" s="34"/>
      <c r="AU828" s="36"/>
      <c r="AV828" s="36"/>
    </row>
    <row r="829" spans="17:48" x14ac:dyDescent="0.2">
      <c r="Q829" s="8" t="s">
        <v>5347</v>
      </c>
      <c r="R829" s="8" t="s">
        <v>4973</v>
      </c>
      <c r="S829" s="35">
        <v>0</v>
      </c>
      <c r="T829" s="35">
        <v>0</v>
      </c>
      <c r="U829" s="35">
        <v>0</v>
      </c>
      <c r="V829" s="35">
        <v>0</v>
      </c>
      <c r="W829" s="35">
        <v>0</v>
      </c>
      <c r="X829" s="35">
        <v>0</v>
      </c>
      <c r="Y829" s="35">
        <v>0</v>
      </c>
      <c r="Z829" s="35">
        <v>0</v>
      </c>
      <c r="AA829" s="35">
        <v>0</v>
      </c>
      <c r="AB829" s="35">
        <v>0</v>
      </c>
      <c r="AC829" s="35">
        <v>0</v>
      </c>
      <c r="AD829" s="35">
        <v>0</v>
      </c>
      <c r="AE829" s="35">
        <v>0</v>
      </c>
      <c r="AF829" s="35">
        <v>0</v>
      </c>
      <c r="AI829" s="34"/>
      <c r="AU829" s="36"/>
      <c r="AV829" s="36"/>
    </row>
    <row r="830" spans="17:48" ht="15.75" thickBot="1" x14ac:dyDescent="0.25">
      <c r="Q830" s="40" t="s">
        <v>5347</v>
      </c>
      <c r="R830" s="40" t="s">
        <v>52</v>
      </c>
      <c r="S830" s="41">
        <v>0</v>
      </c>
      <c r="T830" s="41">
        <v>0</v>
      </c>
      <c r="U830" s="41">
        <v>0</v>
      </c>
      <c r="V830" s="41">
        <v>0</v>
      </c>
      <c r="W830" s="41">
        <v>0</v>
      </c>
      <c r="X830" s="41">
        <v>0</v>
      </c>
      <c r="Y830" s="41">
        <v>0</v>
      </c>
      <c r="Z830" s="41">
        <v>0</v>
      </c>
      <c r="AA830" s="41">
        <v>0</v>
      </c>
      <c r="AB830" s="41">
        <v>0</v>
      </c>
      <c r="AC830" s="41">
        <v>0</v>
      </c>
      <c r="AD830" s="41">
        <v>0</v>
      </c>
      <c r="AE830" s="41">
        <v>0</v>
      </c>
      <c r="AF830" s="41">
        <v>0</v>
      </c>
      <c r="AI830" s="34"/>
      <c r="AU830" s="36"/>
      <c r="AV830" s="36"/>
    </row>
    <row r="831" spans="17:48" x14ac:dyDescent="0.2">
      <c r="Q831" s="8" t="s">
        <v>5348</v>
      </c>
      <c r="R831" s="8" t="s">
        <v>5054</v>
      </c>
      <c r="S831" s="35">
        <v>0.51432469304200001</v>
      </c>
      <c r="T831" s="35">
        <v>0.42425271739100001</v>
      </c>
      <c r="U831" s="35">
        <v>0.40424311926599998</v>
      </c>
      <c r="V831" s="35">
        <v>0.42693836978100003</v>
      </c>
      <c r="W831" s="35">
        <v>0.54080976863800001</v>
      </c>
      <c r="X831" s="35">
        <v>0.62</v>
      </c>
      <c r="Y831" s="35">
        <v>0.56337299534399998</v>
      </c>
      <c r="Z831" s="35">
        <v>0.41014210086399999</v>
      </c>
      <c r="AA831" s="35">
        <v>0.34054638896400002</v>
      </c>
      <c r="AB831" s="35">
        <v>0.36226415094300002</v>
      </c>
      <c r="AC831" s="35">
        <v>0.52166572875600004</v>
      </c>
      <c r="AD831" s="35">
        <v>0.663210099188</v>
      </c>
      <c r="AE831" s="35">
        <v>0.55388219544799999</v>
      </c>
      <c r="AF831" s="35">
        <v>0.44693094629199998</v>
      </c>
      <c r="AI831" s="34"/>
      <c r="AU831" s="36"/>
      <c r="AV831" s="36"/>
    </row>
    <row r="832" spans="17:48" x14ac:dyDescent="0.2">
      <c r="Q832" s="8" t="s">
        <v>5348</v>
      </c>
      <c r="R832" s="8" t="s">
        <v>5056</v>
      </c>
      <c r="S832" s="35">
        <v>0</v>
      </c>
      <c r="T832" s="35">
        <v>3.3967391304300001E-4</v>
      </c>
      <c r="U832" s="35">
        <v>2.8669724770600001E-4</v>
      </c>
      <c r="V832" s="35">
        <v>4.9701789264400005E-4</v>
      </c>
      <c r="W832" s="35">
        <v>0</v>
      </c>
      <c r="X832" s="35">
        <v>0</v>
      </c>
      <c r="Y832" s="35">
        <v>2.5866528711799999E-4</v>
      </c>
      <c r="Z832" s="35">
        <v>0</v>
      </c>
      <c r="AA832" s="35">
        <v>0</v>
      </c>
      <c r="AB832" s="35">
        <v>7.5471698113199997E-4</v>
      </c>
      <c r="AC832" s="35">
        <v>0</v>
      </c>
      <c r="AD832" s="35">
        <v>0</v>
      </c>
      <c r="AE832" s="35">
        <v>3.3467202141899998E-4</v>
      </c>
      <c r="AF832" s="35">
        <v>3.1969309462900002E-4</v>
      </c>
      <c r="AI832" s="34"/>
      <c r="AU832" s="36"/>
      <c r="AV832" s="36"/>
    </row>
    <row r="833" spans="17:48" x14ac:dyDescent="0.2">
      <c r="Q833" s="8" t="s">
        <v>5348</v>
      </c>
      <c r="R833" s="8" t="s">
        <v>5058</v>
      </c>
      <c r="S833" s="35">
        <v>0</v>
      </c>
      <c r="T833" s="35">
        <v>0</v>
      </c>
      <c r="U833" s="35">
        <v>0</v>
      </c>
      <c r="V833" s="35">
        <v>0</v>
      </c>
      <c r="W833" s="35">
        <v>6.4267352185099999E-4</v>
      </c>
      <c r="X833" s="35">
        <v>5.7142857142899995E-4</v>
      </c>
      <c r="Y833" s="35">
        <v>2.5866528711799999E-4</v>
      </c>
      <c r="Z833" s="35">
        <v>0</v>
      </c>
      <c r="AA833" s="35">
        <v>5.4097917230199995E-4</v>
      </c>
      <c r="AB833" s="35">
        <v>0</v>
      </c>
      <c r="AC833" s="35">
        <v>0</v>
      </c>
      <c r="AD833" s="35">
        <v>0</v>
      </c>
      <c r="AE833" s="35">
        <v>1.00401606426E-3</v>
      </c>
      <c r="AF833" s="35">
        <v>0</v>
      </c>
      <c r="AI833" s="34"/>
      <c r="AU833" s="36"/>
      <c r="AV833" s="36"/>
    </row>
    <row r="834" spans="17:48" x14ac:dyDescent="0.2">
      <c r="Q834" s="8" t="s">
        <v>5348</v>
      </c>
      <c r="R834" s="8" t="s">
        <v>5060</v>
      </c>
      <c r="S834" s="35">
        <v>0.48567530695799999</v>
      </c>
      <c r="T834" s="35">
        <v>0.57540760869600005</v>
      </c>
      <c r="U834" s="35">
        <v>0.595470183486</v>
      </c>
      <c r="V834" s="35">
        <v>0.57256461232599998</v>
      </c>
      <c r="W834" s="35">
        <v>0.45854755784099999</v>
      </c>
      <c r="X834" s="35">
        <v>0.37942857142899999</v>
      </c>
      <c r="Y834" s="35">
        <v>0.43610967408200002</v>
      </c>
      <c r="Z834" s="35">
        <v>0.58985789913599995</v>
      </c>
      <c r="AA834" s="35">
        <v>0.65891263186399995</v>
      </c>
      <c r="AB834" s="35">
        <v>0.63698113207499996</v>
      </c>
      <c r="AC834" s="35">
        <v>0.47833427124400002</v>
      </c>
      <c r="AD834" s="35">
        <v>0.336789900812</v>
      </c>
      <c r="AE834" s="35">
        <v>0.44477911646599999</v>
      </c>
      <c r="AF834" s="35">
        <v>0.55274936061400004</v>
      </c>
      <c r="AI834" s="34"/>
      <c r="AU834" s="36"/>
      <c r="AV834" s="36"/>
    </row>
    <row r="835" spans="17:48" x14ac:dyDescent="0.2">
      <c r="Q835" s="8" t="s">
        <v>5348</v>
      </c>
      <c r="R835" s="8" t="s">
        <v>4973</v>
      </c>
      <c r="S835" s="35">
        <v>0</v>
      </c>
      <c r="T835" s="35">
        <v>0</v>
      </c>
      <c r="U835" s="35">
        <v>0</v>
      </c>
      <c r="V835" s="35">
        <v>0</v>
      </c>
      <c r="W835" s="35">
        <v>0</v>
      </c>
      <c r="X835" s="35">
        <v>0</v>
      </c>
      <c r="Y835" s="35">
        <v>0</v>
      </c>
      <c r="Z835" s="35">
        <v>0</v>
      </c>
      <c r="AA835" s="35">
        <v>0</v>
      </c>
      <c r="AB835" s="35">
        <v>0</v>
      </c>
      <c r="AC835" s="35">
        <v>0</v>
      </c>
      <c r="AD835" s="35">
        <v>0</v>
      </c>
      <c r="AE835" s="35">
        <v>0</v>
      </c>
      <c r="AF835" s="35">
        <v>0</v>
      </c>
      <c r="AI835" s="34"/>
      <c r="AU835" s="36"/>
      <c r="AV835" s="36"/>
    </row>
    <row r="836" spans="17:48" ht="15.75" thickBot="1" x14ac:dyDescent="0.25">
      <c r="Q836" s="40" t="s">
        <v>5348</v>
      </c>
      <c r="R836" s="40" t="s">
        <v>52</v>
      </c>
      <c r="S836" s="41">
        <v>0</v>
      </c>
      <c r="T836" s="41">
        <v>0</v>
      </c>
      <c r="U836" s="41">
        <v>0</v>
      </c>
      <c r="V836" s="41">
        <v>0</v>
      </c>
      <c r="W836" s="41">
        <v>0</v>
      </c>
      <c r="X836" s="41">
        <v>0</v>
      </c>
      <c r="Y836" s="41">
        <v>0</v>
      </c>
      <c r="Z836" s="41">
        <v>0</v>
      </c>
      <c r="AA836" s="41">
        <v>0</v>
      </c>
      <c r="AB836" s="41">
        <v>0</v>
      </c>
      <c r="AC836" s="41">
        <v>0</v>
      </c>
      <c r="AD836" s="41">
        <v>0</v>
      </c>
      <c r="AE836" s="41">
        <v>0</v>
      </c>
      <c r="AF836" s="41">
        <v>0</v>
      </c>
      <c r="AI836" s="34"/>
      <c r="AU836" s="36"/>
      <c r="AV836" s="36"/>
    </row>
    <row r="837" spans="17:48" x14ac:dyDescent="0.2">
      <c r="Q837" s="8" t="s">
        <v>5349</v>
      </c>
      <c r="R837" s="8" t="s">
        <v>5054</v>
      </c>
      <c r="S837" s="35">
        <v>0.50217526413900004</v>
      </c>
      <c r="T837" s="35">
        <v>0.72732491389200005</v>
      </c>
      <c r="U837" s="35">
        <v>0.26456071075999998</v>
      </c>
      <c r="V837" s="35">
        <v>0.317995069844</v>
      </c>
      <c r="W837" s="35">
        <v>0.38029100529100002</v>
      </c>
      <c r="X837" s="35">
        <v>0.54290876242099995</v>
      </c>
      <c r="Y837" s="35">
        <v>0.87684729064</v>
      </c>
      <c r="Z837" s="35">
        <v>0.85556141275700004</v>
      </c>
      <c r="AA837" s="35">
        <v>0.77930358018599999</v>
      </c>
      <c r="AB837" s="35">
        <v>0.79853031230899996</v>
      </c>
      <c r="AC837" s="35">
        <v>0.84694686756500004</v>
      </c>
      <c r="AD837" s="35">
        <v>0.62665198237899999</v>
      </c>
      <c r="AE837" s="35">
        <v>0.49350649350600001</v>
      </c>
      <c r="AF837" s="35">
        <v>0.43710843373500002</v>
      </c>
      <c r="AI837" s="34"/>
      <c r="AU837" s="36"/>
      <c r="AV837" s="36"/>
    </row>
    <row r="838" spans="17:48" x14ac:dyDescent="0.2">
      <c r="Q838" s="8" t="s">
        <v>5349</v>
      </c>
      <c r="R838" s="8" t="s">
        <v>5056</v>
      </c>
      <c r="S838" s="35">
        <v>0</v>
      </c>
      <c r="T838" s="35">
        <v>0</v>
      </c>
      <c r="U838" s="35">
        <v>0</v>
      </c>
      <c r="V838" s="35">
        <v>0</v>
      </c>
      <c r="W838" s="35">
        <v>0</v>
      </c>
      <c r="X838" s="35">
        <v>9.03342366757E-4</v>
      </c>
      <c r="Y838" s="35">
        <v>6.1576354679799996E-4</v>
      </c>
      <c r="Z838" s="35">
        <v>0</v>
      </c>
      <c r="AA838" s="35">
        <v>4.9043648847500005E-4</v>
      </c>
      <c r="AB838" s="35">
        <v>0</v>
      </c>
      <c r="AC838" s="35">
        <v>0</v>
      </c>
      <c r="AD838" s="35">
        <v>0</v>
      </c>
      <c r="AE838" s="35">
        <v>0</v>
      </c>
      <c r="AF838" s="35">
        <v>0</v>
      </c>
      <c r="AI838" s="34"/>
      <c r="AU838" s="36"/>
      <c r="AV838" s="36"/>
    </row>
    <row r="839" spans="17:48" x14ac:dyDescent="0.2">
      <c r="Q839" s="8" t="s">
        <v>5349</v>
      </c>
      <c r="R839" s="8" t="s">
        <v>5058</v>
      </c>
      <c r="S839" s="35">
        <v>0</v>
      </c>
      <c r="T839" s="35">
        <v>5.7405281285899997E-4</v>
      </c>
      <c r="U839" s="35">
        <v>0</v>
      </c>
      <c r="V839" s="35">
        <v>8.2169268693500005E-4</v>
      </c>
      <c r="W839" s="35">
        <v>6.6137566137600004E-4</v>
      </c>
      <c r="X839" s="35">
        <v>1.8066847335099999E-3</v>
      </c>
      <c r="Y839" s="35">
        <v>0</v>
      </c>
      <c r="Z839" s="35">
        <v>5.2714812862399998E-4</v>
      </c>
      <c r="AA839" s="35">
        <v>4.9043648847500005E-4</v>
      </c>
      <c r="AB839" s="35">
        <v>0</v>
      </c>
      <c r="AC839" s="35">
        <v>3.9651070578899998E-4</v>
      </c>
      <c r="AD839" s="35">
        <v>0</v>
      </c>
      <c r="AE839" s="35">
        <v>0</v>
      </c>
      <c r="AF839" s="35">
        <v>1.44578313253E-3</v>
      </c>
      <c r="AI839" s="34"/>
      <c r="AU839" s="36"/>
      <c r="AV839" s="36"/>
    </row>
    <row r="840" spans="17:48" x14ac:dyDescent="0.2">
      <c r="Q840" s="8" t="s">
        <v>5349</v>
      </c>
      <c r="R840" s="8" t="s">
        <v>5060</v>
      </c>
      <c r="S840" s="35">
        <v>0.49782473586100001</v>
      </c>
      <c r="T840" s="35">
        <v>0.27210103329500002</v>
      </c>
      <c r="U840" s="35">
        <v>0.73543928924000002</v>
      </c>
      <c r="V840" s="35">
        <v>0.681183237469</v>
      </c>
      <c r="W840" s="35">
        <v>0.61904761904799999</v>
      </c>
      <c r="X840" s="35">
        <v>0.45438121047899999</v>
      </c>
      <c r="Y840" s="35">
        <v>0.12253694581299999</v>
      </c>
      <c r="Z840" s="35">
        <v>0.14391143911400001</v>
      </c>
      <c r="AA840" s="35">
        <v>0.21971554683700001</v>
      </c>
      <c r="AB840" s="35">
        <v>0.20146968769099999</v>
      </c>
      <c r="AC840" s="35">
        <v>0.15265662172899999</v>
      </c>
      <c r="AD840" s="35">
        <v>0.37334801762100001</v>
      </c>
      <c r="AE840" s="35">
        <v>0.50649350649400005</v>
      </c>
      <c r="AF840" s="35">
        <v>0.56144578313299998</v>
      </c>
      <c r="AI840" s="34"/>
      <c r="AU840" s="36"/>
      <c r="AV840" s="36"/>
    </row>
    <row r="841" spans="17:48" x14ac:dyDescent="0.2">
      <c r="Q841" s="8" t="s">
        <v>5349</v>
      </c>
      <c r="R841" s="8" t="s">
        <v>4973</v>
      </c>
      <c r="S841" s="35">
        <v>0</v>
      </c>
      <c r="T841" s="35">
        <v>0</v>
      </c>
      <c r="U841" s="35">
        <v>0</v>
      </c>
      <c r="V841" s="35">
        <v>0</v>
      </c>
      <c r="W841" s="35">
        <v>0</v>
      </c>
      <c r="X841" s="35">
        <v>0</v>
      </c>
      <c r="Y841" s="35">
        <v>0</v>
      </c>
      <c r="Z841" s="35">
        <v>0</v>
      </c>
      <c r="AA841" s="35">
        <v>0</v>
      </c>
      <c r="AB841" s="35">
        <v>0</v>
      </c>
      <c r="AC841" s="35">
        <v>0</v>
      </c>
      <c r="AD841" s="35">
        <v>0</v>
      </c>
      <c r="AE841" s="35">
        <v>0</v>
      </c>
      <c r="AF841" s="35">
        <v>0</v>
      </c>
      <c r="AI841" s="34"/>
      <c r="AU841" s="36"/>
      <c r="AV841" s="36"/>
    </row>
    <row r="842" spans="17:48" ht="15.75" thickBot="1" x14ac:dyDescent="0.25">
      <c r="Q842" s="40" t="s">
        <v>5349</v>
      </c>
      <c r="R842" s="40" t="s">
        <v>52</v>
      </c>
      <c r="S842" s="41">
        <v>0</v>
      </c>
      <c r="T842" s="41">
        <v>0</v>
      </c>
      <c r="U842" s="41">
        <v>0</v>
      </c>
      <c r="V842" s="41">
        <v>0</v>
      </c>
      <c r="W842" s="41">
        <v>0</v>
      </c>
      <c r="X842" s="41">
        <v>0</v>
      </c>
      <c r="Y842" s="41">
        <v>0</v>
      </c>
      <c r="Z842" s="41">
        <v>0</v>
      </c>
      <c r="AA842" s="41">
        <v>0</v>
      </c>
      <c r="AB842" s="41">
        <v>0</v>
      </c>
      <c r="AC842" s="41">
        <v>0</v>
      </c>
      <c r="AD842" s="41">
        <v>0</v>
      </c>
      <c r="AE842" s="41">
        <v>0</v>
      </c>
      <c r="AF842" s="41">
        <v>0</v>
      </c>
      <c r="AI842" s="34"/>
      <c r="AU842" s="36"/>
      <c r="AV842" s="36"/>
    </row>
    <row r="843" spans="17:48" x14ac:dyDescent="0.2">
      <c r="Q843" s="8" t="s">
        <v>5350</v>
      </c>
      <c r="R843" s="8" t="s">
        <v>5054</v>
      </c>
      <c r="S843" s="35">
        <v>0.39853382205900001</v>
      </c>
      <c r="T843" s="35">
        <v>0.64497913086199998</v>
      </c>
      <c r="U843" s="35">
        <v>0.40844266970900001</v>
      </c>
      <c r="V843" s="35">
        <v>0.42410196987299997</v>
      </c>
      <c r="W843" s="35">
        <v>0.53686934023300004</v>
      </c>
      <c r="X843" s="35">
        <v>0.69437257438599997</v>
      </c>
      <c r="Y843" s="35">
        <v>0.80668546113600004</v>
      </c>
      <c r="Z843" s="35">
        <v>0.75330755139399996</v>
      </c>
      <c r="AA843" s="35">
        <v>0.68682664054800002</v>
      </c>
      <c r="AB843" s="35">
        <v>0.69270131968799997</v>
      </c>
      <c r="AC843" s="35">
        <v>0.78261617900199998</v>
      </c>
      <c r="AD843" s="35">
        <v>0.57049790600299999</v>
      </c>
      <c r="AE843" s="35">
        <v>0.46132048738999998</v>
      </c>
      <c r="AF843" s="35">
        <v>0.37602927721899998</v>
      </c>
      <c r="AI843" s="34"/>
      <c r="AU843" s="36"/>
      <c r="AV843" s="36"/>
    </row>
    <row r="844" spans="17:48" x14ac:dyDescent="0.2">
      <c r="Q844" s="8" t="s">
        <v>5350</v>
      </c>
      <c r="R844" s="8" t="s">
        <v>5056</v>
      </c>
      <c r="S844" s="35">
        <v>3.33222259247E-4</v>
      </c>
      <c r="T844" s="35">
        <v>2.4551927326299999E-4</v>
      </c>
      <c r="U844" s="35">
        <v>0</v>
      </c>
      <c r="V844" s="35">
        <v>3.8624951718800002E-4</v>
      </c>
      <c r="W844" s="35">
        <v>0</v>
      </c>
      <c r="X844" s="35">
        <v>0</v>
      </c>
      <c r="Y844" s="35">
        <v>4.02738622634E-4</v>
      </c>
      <c r="Z844" s="35">
        <v>4.0708324852400002E-4</v>
      </c>
      <c r="AA844" s="35">
        <v>0</v>
      </c>
      <c r="AB844" s="35">
        <v>2.6932399676799998E-4</v>
      </c>
      <c r="AC844" s="35">
        <v>3.44234079174E-4</v>
      </c>
      <c r="AD844" s="35">
        <v>0</v>
      </c>
      <c r="AE844" s="35">
        <v>0</v>
      </c>
      <c r="AF844" s="35">
        <v>2.2872827081400001E-4</v>
      </c>
      <c r="AI844" s="34"/>
      <c r="AU844" s="36"/>
      <c r="AV844" s="36"/>
    </row>
    <row r="845" spans="17:48" x14ac:dyDescent="0.2">
      <c r="Q845" s="8" t="s">
        <v>5350</v>
      </c>
      <c r="R845" s="8" t="s">
        <v>5058</v>
      </c>
      <c r="S845" s="35">
        <v>0</v>
      </c>
      <c r="T845" s="35">
        <v>2.4551927326299999E-4</v>
      </c>
      <c r="U845" s="35">
        <v>0</v>
      </c>
      <c r="V845" s="35">
        <v>0</v>
      </c>
      <c r="W845" s="35">
        <v>0</v>
      </c>
      <c r="X845" s="35">
        <v>0</v>
      </c>
      <c r="Y845" s="35">
        <v>4.02738622634E-4</v>
      </c>
      <c r="Z845" s="35">
        <v>4.0708324852400002E-4</v>
      </c>
      <c r="AA845" s="35">
        <v>7.3457394711099995E-4</v>
      </c>
      <c r="AB845" s="35">
        <v>0</v>
      </c>
      <c r="AC845" s="35">
        <v>3.44234079174E-4</v>
      </c>
      <c r="AD845" s="35">
        <v>0</v>
      </c>
      <c r="AE845" s="35">
        <v>0</v>
      </c>
      <c r="AF845" s="35">
        <v>2.2872827081400001E-4</v>
      </c>
      <c r="AI845" s="34"/>
      <c r="AU845" s="36"/>
      <c r="AV845" s="36"/>
    </row>
    <row r="846" spans="17:48" x14ac:dyDescent="0.2">
      <c r="Q846" s="8" t="s">
        <v>5350</v>
      </c>
      <c r="R846" s="8" t="s">
        <v>5060</v>
      </c>
      <c r="S846" s="35">
        <v>0.601132955681</v>
      </c>
      <c r="T846" s="35">
        <v>0.35452983059199999</v>
      </c>
      <c r="U846" s="35">
        <v>0.59155733029099999</v>
      </c>
      <c r="V846" s="35">
        <v>0.57551178060999997</v>
      </c>
      <c r="W846" s="35">
        <v>0.46313065976700002</v>
      </c>
      <c r="X846" s="35">
        <v>0.30562742561400003</v>
      </c>
      <c r="Y846" s="35">
        <v>0.192509061619</v>
      </c>
      <c r="Z846" s="35">
        <v>0.24587828210900001</v>
      </c>
      <c r="AA846" s="35">
        <v>0.31243878550400001</v>
      </c>
      <c r="AB846" s="35">
        <v>0.30702935631599998</v>
      </c>
      <c r="AC846" s="35">
        <v>0.21669535283999999</v>
      </c>
      <c r="AD846" s="35">
        <v>0.42950209399700001</v>
      </c>
      <c r="AE846" s="35">
        <v>0.53867951261000002</v>
      </c>
      <c r="AF846" s="35">
        <v>0.62351326624000003</v>
      </c>
      <c r="AI846" s="34"/>
      <c r="AU846" s="36"/>
      <c r="AV846" s="36"/>
    </row>
    <row r="847" spans="17:48" x14ac:dyDescent="0.2">
      <c r="Q847" s="8" t="s">
        <v>5350</v>
      </c>
      <c r="R847" s="8" t="s">
        <v>4973</v>
      </c>
      <c r="S847" s="35">
        <v>0</v>
      </c>
      <c r="T847" s="35">
        <v>0</v>
      </c>
      <c r="U847" s="35">
        <v>0</v>
      </c>
      <c r="V847" s="35">
        <v>0</v>
      </c>
      <c r="W847" s="35">
        <v>0</v>
      </c>
      <c r="X847" s="35">
        <v>0</v>
      </c>
      <c r="Y847" s="35">
        <v>0</v>
      </c>
      <c r="Z847" s="35">
        <v>0</v>
      </c>
      <c r="AA847" s="35">
        <v>0</v>
      </c>
      <c r="AB847" s="35">
        <v>0</v>
      </c>
      <c r="AC847" s="35">
        <v>0</v>
      </c>
      <c r="AD847" s="35">
        <v>0</v>
      </c>
      <c r="AE847" s="35">
        <v>0</v>
      </c>
      <c r="AF847" s="35">
        <v>0</v>
      </c>
      <c r="AI847" s="34"/>
      <c r="AU847" s="36"/>
      <c r="AV847" s="36"/>
    </row>
    <row r="848" spans="17:48" ht="15.75" thickBot="1" x14ac:dyDescent="0.25">
      <c r="Q848" s="40" t="s">
        <v>5350</v>
      </c>
      <c r="R848" s="40" t="s">
        <v>52</v>
      </c>
      <c r="S848" s="41">
        <v>0</v>
      </c>
      <c r="T848" s="41">
        <v>0</v>
      </c>
      <c r="U848" s="41">
        <v>0</v>
      </c>
      <c r="V848" s="41">
        <v>0</v>
      </c>
      <c r="W848" s="41">
        <v>0</v>
      </c>
      <c r="X848" s="41">
        <v>0</v>
      </c>
      <c r="Y848" s="41">
        <v>0</v>
      </c>
      <c r="Z848" s="41">
        <v>0</v>
      </c>
      <c r="AA848" s="41">
        <v>0</v>
      </c>
      <c r="AB848" s="41">
        <v>0</v>
      </c>
      <c r="AC848" s="41">
        <v>0</v>
      </c>
      <c r="AD848" s="41">
        <v>0</v>
      </c>
      <c r="AE848" s="41">
        <v>0</v>
      </c>
      <c r="AF848" s="41">
        <v>0</v>
      </c>
      <c r="AI848" s="34"/>
      <c r="AU848" s="36"/>
      <c r="AV848" s="36"/>
    </row>
    <row r="849" spans="17:48" x14ac:dyDescent="0.2">
      <c r="Q849" s="8" t="s">
        <v>5351</v>
      </c>
      <c r="R849" s="8" t="s">
        <v>5054</v>
      </c>
      <c r="S849" s="35">
        <v>0.30318291700200001</v>
      </c>
      <c r="T849" s="35">
        <v>0.54671814671800001</v>
      </c>
      <c r="U849" s="35">
        <v>0.29240539825400003</v>
      </c>
      <c r="V849" s="35">
        <v>0.34028179888100002</v>
      </c>
      <c r="W849" s="35">
        <v>0.48815098623499997</v>
      </c>
      <c r="X849" s="35">
        <v>0.69049008168000003</v>
      </c>
      <c r="Y849" s="35">
        <v>0.69094750889699996</v>
      </c>
      <c r="Z849" s="35">
        <v>0.58681022880199996</v>
      </c>
      <c r="AA849" s="35">
        <v>0.50156143923999996</v>
      </c>
      <c r="AB849" s="35">
        <v>0.53974214544999999</v>
      </c>
      <c r="AC849" s="35">
        <v>0.653918104344</v>
      </c>
      <c r="AD849" s="35">
        <v>0.46207527742799998</v>
      </c>
      <c r="AE849" s="35">
        <v>0.41038442336499997</v>
      </c>
      <c r="AF849" s="35">
        <v>0.353629129491</v>
      </c>
      <c r="AI849" s="34"/>
      <c r="AU849" s="36"/>
      <c r="AV849" s="36"/>
    </row>
    <row r="850" spans="17:48" x14ac:dyDescent="0.2">
      <c r="Q850" s="8" t="s">
        <v>5351</v>
      </c>
      <c r="R850" s="8" t="s">
        <v>5056</v>
      </c>
      <c r="S850" s="35">
        <v>2.01450443191E-4</v>
      </c>
      <c r="T850" s="35">
        <v>0</v>
      </c>
      <c r="U850" s="35">
        <v>2.6462026991300002E-4</v>
      </c>
      <c r="V850" s="35">
        <v>0</v>
      </c>
      <c r="W850" s="35">
        <v>2.8380871292700002E-4</v>
      </c>
      <c r="X850" s="35">
        <v>1.4585764294000001E-4</v>
      </c>
      <c r="Y850" s="35">
        <v>0</v>
      </c>
      <c r="Z850" s="35">
        <v>1.2235409274400001E-4</v>
      </c>
      <c r="AA850" s="35">
        <v>0</v>
      </c>
      <c r="AB850" s="35">
        <v>2.5034422330700001E-4</v>
      </c>
      <c r="AC850" s="35">
        <v>2.07856994388E-4</v>
      </c>
      <c r="AD850" s="35">
        <v>1.1440338634E-4</v>
      </c>
      <c r="AE850" s="35">
        <v>1.2481278082900001E-4</v>
      </c>
      <c r="AF850" s="35">
        <v>0</v>
      </c>
      <c r="AI850" s="34"/>
      <c r="AU850" s="36"/>
      <c r="AV850" s="36"/>
    </row>
    <row r="851" spans="17:48" x14ac:dyDescent="0.2">
      <c r="Q851" s="8" t="s">
        <v>5351</v>
      </c>
      <c r="R851" s="8" t="s">
        <v>5058</v>
      </c>
      <c r="S851" s="35">
        <v>2.01450443191E-4</v>
      </c>
      <c r="T851" s="35">
        <v>0</v>
      </c>
      <c r="U851" s="35">
        <v>0</v>
      </c>
      <c r="V851" s="35">
        <v>1.93012931866E-4</v>
      </c>
      <c r="W851" s="35">
        <v>1.4190435646399999E-4</v>
      </c>
      <c r="X851" s="35">
        <v>2.9171528588099998E-4</v>
      </c>
      <c r="Y851" s="35">
        <v>2.2241992882600001E-4</v>
      </c>
      <c r="Z851" s="35">
        <v>4.8941637097799995E-4</v>
      </c>
      <c r="AA851" s="35">
        <v>2.71554650373E-4</v>
      </c>
      <c r="AB851" s="35">
        <v>1.2517211165400001E-4</v>
      </c>
      <c r="AC851" s="35">
        <v>2.07856994388E-4</v>
      </c>
      <c r="AD851" s="35">
        <v>1.1440338634E-4</v>
      </c>
      <c r="AE851" s="35">
        <v>4.9925112331499996E-4</v>
      </c>
      <c r="AF851" s="35">
        <v>1.20569086086E-4</v>
      </c>
      <c r="AI851" s="34"/>
      <c r="AU851" s="36"/>
      <c r="AV851" s="36"/>
    </row>
    <row r="852" spans="17:48" x14ac:dyDescent="0.2">
      <c r="Q852" s="8" t="s">
        <v>5351</v>
      </c>
      <c r="R852" s="8" t="s">
        <v>5060</v>
      </c>
      <c r="S852" s="35">
        <v>0.69641418211100004</v>
      </c>
      <c r="T852" s="35">
        <v>0.45328185328199999</v>
      </c>
      <c r="U852" s="35">
        <v>0.70732998147699999</v>
      </c>
      <c r="V852" s="35">
        <v>0.65952518818799999</v>
      </c>
      <c r="W852" s="35">
        <v>0.51142330069499997</v>
      </c>
      <c r="X852" s="35">
        <v>0.30907234539099998</v>
      </c>
      <c r="Y852" s="35">
        <v>0.30883007117400002</v>
      </c>
      <c r="Z852" s="35">
        <v>0.41257800073400003</v>
      </c>
      <c r="AA852" s="35">
        <v>0.49816700610999998</v>
      </c>
      <c r="AB852" s="35">
        <v>0.45988233821500002</v>
      </c>
      <c r="AC852" s="35">
        <v>0.34566618166700003</v>
      </c>
      <c r="AD852" s="35">
        <v>0.537695915799</v>
      </c>
      <c r="AE852" s="35">
        <v>0.58899151273100003</v>
      </c>
      <c r="AF852" s="35">
        <v>0.646250301423</v>
      </c>
      <c r="AI852" s="34"/>
      <c r="AU852" s="36"/>
      <c r="AV852" s="36"/>
    </row>
    <row r="853" spans="17:48" x14ac:dyDescent="0.2">
      <c r="Q853" s="8" t="s">
        <v>5351</v>
      </c>
      <c r="R853" s="8" t="s">
        <v>4973</v>
      </c>
      <c r="S853" s="35">
        <v>0</v>
      </c>
      <c r="T853" s="35">
        <v>0</v>
      </c>
      <c r="U853" s="35">
        <v>0</v>
      </c>
      <c r="V853" s="35">
        <v>0</v>
      </c>
      <c r="W853" s="35">
        <v>0</v>
      </c>
      <c r="X853" s="35">
        <v>0</v>
      </c>
      <c r="Y853" s="35">
        <v>0</v>
      </c>
      <c r="Z853" s="35">
        <v>0</v>
      </c>
      <c r="AA853" s="35">
        <v>0</v>
      </c>
      <c r="AB853" s="35">
        <v>0</v>
      </c>
      <c r="AC853" s="35">
        <v>0</v>
      </c>
      <c r="AD853" s="35">
        <v>0</v>
      </c>
      <c r="AE853" s="35">
        <v>0</v>
      </c>
      <c r="AF853" s="35">
        <v>0</v>
      </c>
      <c r="AI853" s="34"/>
      <c r="AU853" s="36"/>
      <c r="AV853" s="36"/>
    </row>
    <row r="854" spans="17:48" ht="15.75" thickBot="1" x14ac:dyDescent="0.25">
      <c r="Q854" s="40" t="s">
        <v>5351</v>
      </c>
      <c r="R854" s="40" t="s">
        <v>52</v>
      </c>
      <c r="S854" s="41">
        <v>0</v>
      </c>
      <c r="T854" s="41">
        <v>0</v>
      </c>
      <c r="U854" s="41">
        <v>0</v>
      </c>
      <c r="V854" s="41">
        <v>0</v>
      </c>
      <c r="W854" s="41">
        <v>0</v>
      </c>
      <c r="X854" s="41">
        <v>0</v>
      </c>
      <c r="Y854" s="41">
        <v>0</v>
      </c>
      <c r="Z854" s="41">
        <v>0</v>
      </c>
      <c r="AA854" s="41">
        <v>0</v>
      </c>
      <c r="AB854" s="41">
        <v>0</v>
      </c>
      <c r="AC854" s="41">
        <v>0</v>
      </c>
      <c r="AD854" s="41">
        <v>0</v>
      </c>
      <c r="AE854" s="41">
        <v>0</v>
      </c>
      <c r="AF854" s="41">
        <v>0</v>
      </c>
      <c r="AI854" s="34"/>
      <c r="AU854" s="36"/>
      <c r="AV854" s="36"/>
    </row>
    <row r="855" spans="17:48" x14ac:dyDescent="0.2">
      <c r="Q855" s="8" t="s">
        <v>5352</v>
      </c>
      <c r="R855" s="8" t="s">
        <v>5054</v>
      </c>
      <c r="S855" s="35">
        <v>0.35167271261600003</v>
      </c>
      <c r="T855" s="35">
        <v>0.26498580731299998</v>
      </c>
      <c r="U855" s="35">
        <v>0.32696390658199997</v>
      </c>
      <c r="V855" s="35">
        <v>0.33130218912199999</v>
      </c>
      <c r="W855" s="35">
        <v>0.597688232461</v>
      </c>
      <c r="X855" s="35">
        <v>0.75830258302599995</v>
      </c>
      <c r="Y855" s="35">
        <v>0.34290292428899999</v>
      </c>
      <c r="Z855" s="35">
        <v>0.21868083222699999</v>
      </c>
      <c r="AA855" s="35">
        <v>0.151269393512</v>
      </c>
      <c r="AB855" s="35">
        <v>0.193932474311</v>
      </c>
      <c r="AC855" s="35">
        <v>0.34948695759699999</v>
      </c>
      <c r="AD855" s="35">
        <v>0.511756569848</v>
      </c>
      <c r="AE855" s="35">
        <v>0.48593208593199999</v>
      </c>
      <c r="AF855" s="35">
        <v>0.40504807692299999</v>
      </c>
      <c r="AI855" s="34"/>
      <c r="AU855" s="36"/>
      <c r="AV855" s="36"/>
    </row>
    <row r="856" spans="17:48" x14ac:dyDescent="0.2">
      <c r="Q856" s="8" t="s">
        <v>5352</v>
      </c>
      <c r="R856" s="8" t="s">
        <v>5056</v>
      </c>
      <c r="S856" s="35">
        <v>0</v>
      </c>
      <c r="T856" s="35">
        <v>0</v>
      </c>
      <c r="U856" s="35">
        <v>1.4154281670200001E-4</v>
      </c>
      <c r="V856" s="35">
        <v>0</v>
      </c>
      <c r="W856" s="35">
        <v>0</v>
      </c>
      <c r="X856" s="35">
        <v>0</v>
      </c>
      <c r="Y856" s="35">
        <v>0</v>
      </c>
      <c r="Z856" s="35">
        <v>1.47557916482E-4</v>
      </c>
      <c r="AA856" s="35">
        <v>1.7630465444299999E-4</v>
      </c>
      <c r="AB856" s="35">
        <v>1.63105529277E-4</v>
      </c>
      <c r="AC856" s="35">
        <v>1.2362467548499999E-4</v>
      </c>
      <c r="AD856" s="35">
        <v>0</v>
      </c>
      <c r="AE856" s="35">
        <v>4.1580041579999998E-4</v>
      </c>
      <c r="AF856" s="35">
        <v>1.33547008547E-4</v>
      </c>
      <c r="AI856" s="34"/>
      <c r="AU856" s="36"/>
      <c r="AV856" s="36"/>
    </row>
    <row r="857" spans="17:48" x14ac:dyDescent="0.2">
      <c r="Q857" s="8" t="s">
        <v>5352</v>
      </c>
      <c r="R857" s="8" t="s">
        <v>5058</v>
      </c>
      <c r="S857" s="35">
        <v>4.0306328093499998E-4</v>
      </c>
      <c r="T857" s="35">
        <v>1.6697278343600001E-4</v>
      </c>
      <c r="U857" s="35">
        <v>1.4154281670200001E-4</v>
      </c>
      <c r="V857" s="35">
        <v>2.25682690138E-4</v>
      </c>
      <c r="W857" s="35">
        <v>1.60539412426E-4</v>
      </c>
      <c r="X857" s="35">
        <v>2.0500205002100001E-4</v>
      </c>
      <c r="Y857" s="35">
        <v>1.3352917612499999E-4</v>
      </c>
      <c r="Z857" s="35">
        <v>2.95115832964E-4</v>
      </c>
      <c r="AA857" s="35">
        <v>5.2891396332900001E-4</v>
      </c>
      <c r="AB857" s="35">
        <v>1.63105529277E-4</v>
      </c>
      <c r="AC857" s="35">
        <v>0</v>
      </c>
      <c r="AD857" s="35">
        <v>1.24481327801E-3</v>
      </c>
      <c r="AE857" s="35">
        <v>4.1580041579999998E-4</v>
      </c>
      <c r="AF857" s="35">
        <v>0</v>
      </c>
      <c r="AI857" s="34"/>
      <c r="AU857" s="36"/>
      <c r="AV857" s="36"/>
    </row>
    <row r="858" spans="17:48" x14ac:dyDescent="0.2">
      <c r="Q858" s="8" t="s">
        <v>5352</v>
      </c>
      <c r="R858" s="8" t="s">
        <v>5060</v>
      </c>
      <c r="S858" s="35">
        <v>0.64792422410299999</v>
      </c>
      <c r="T858" s="35">
        <v>0.73484721990299995</v>
      </c>
      <c r="U858" s="35">
        <v>0.67275300778500002</v>
      </c>
      <c r="V858" s="35">
        <v>0.66847212818799995</v>
      </c>
      <c r="W858" s="35">
        <v>0.40215122812699999</v>
      </c>
      <c r="X858" s="35">
        <v>0.241492414924</v>
      </c>
      <c r="Y858" s="35">
        <v>0.656963546535</v>
      </c>
      <c r="Z858" s="35">
        <v>0.78087649402399995</v>
      </c>
      <c r="AA858" s="35">
        <v>0.84802538787000004</v>
      </c>
      <c r="AB858" s="35">
        <v>0.80574131463099996</v>
      </c>
      <c r="AC858" s="35">
        <v>0.65038941772799996</v>
      </c>
      <c r="AD858" s="35">
        <v>0.48699861687399998</v>
      </c>
      <c r="AE858" s="35">
        <v>0.51323631323600005</v>
      </c>
      <c r="AF858" s="35">
        <v>0.59481837606800003</v>
      </c>
      <c r="AI858" s="34"/>
      <c r="AU858" s="36"/>
      <c r="AV858" s="36"/>
    </row>
    <row r="859" spans="17:48" x14ac:dyDescent="0.2">
      <c r="Q859" s="8" t="s">
        <v>5352</v>
      </c>
      <c r="R859" s="8" t="s">
        <v>4973</v>
      </c>
      <c r="S859" s="35">
        <v>0</v>
      </c>
      <c r="T859" s="35">
        <v>0</v>
      </c>
      <c r="U859" s="35">
        <v>0</v>
      </c>
      <c r="V859" s="35">
        <v>0</v>
      </c>
      <c r="W859" s="35">
        <v>0</v>
      </c>
      <c r="X859" s="35">
        <v>0</v>
      </c>
      <c r="Y859" s="35">
        <v>0</v>
      </c>
      <c r="Z859" s="35">
        <v>0</v>
      </c>
      <c r="AA859" s="35">
        <v>0</v>
      </c>
      <c r="AB859" s="35">
        <v>0</v>
      </c>
      <c r="AC859" s="35">
        <v>0</v>
      </c>
      <c r="AD859" s="35">
        <v>0</v>
      </c>
      <c r="AE859" s="35">
        <v>0</v>
      </c>
      <c r="AF859" s="35">
        <v>0</v>
      </c>
      <c r="AI859" s="34"/>
      <c r="AU859" s="36"/>
      <c r="AV859" s="36"/>
    </row>
    <row r="860" spans="17:48" ht="15.75" thickBot="1" x14ac:dyDescent="0.25">
      <c r="Q860" s="40" t="s">
        <v>5352</v>
      </c>
      <c r="R860" s="40" t="s">
        <v>52</v>
      </c>
      <c r="S860" s="41">
        <v>0</v>
      </c>
      <c r="T860" s="41">
        <v>0</v>
      </c>
      <c r="U860" s="41">
        <v>0</v>
      </c>
      <c r="V860" s="41">
        <v>0</v>
      </c>
      <c r="W860" s="41">
        <v>0</v>
      </c>
      <c r="X860" s="41">
        <v>0</v>
      </c>
      <c r="Y860" s="41">
        <v>0</v>
      </c>
      <c r="Z860" s="41">
        <v>0</v>
      </c>
      <c r="AA860" s="41">
        <v>0</v>
      </c>
      <c r="AB860" s="41">
        <v>0</v>
      </c>
      <c r="AC860" s="41">
        <v>0</v>
      </c>
      <c r="AD860" s="41">
        <v>0</v>
      </c>
      <c r="AE860" s="41">
        <v>0</v>
      </c>
      <c r="AF860" s="41">
        <v>0</v>
      </c>
      <c r="AI860" s="34"/>
      <c r="AU860" s="36"/>
      <c r="AV860" s="36"/>
    </row>
    <row r="861" spans="17:48" x14ac:dyDescent="0.2">
      <c r="Q861" s="8" t="s">
        <v>5353</v>
      </c>
      <c r="R861" s="8" t="s">
        <v>5054</v>
      </c>
      <c r="S861" s="35">
        <v>0.351333552848</v>
      </c>
      <c r="T861" s="35">
        <v>0.66334215347000003</v>
      </c>
      <c r="U861" s="35">
        <v>0.29678770949700001</v>
      </c>
      <c r="V861" s="35">
        <v>0.31780087160600001</v>
      </c>
      <c r="W861" s="35">
        <v>0.38080000000000003</v>
      </c>
      <c r="X861" s="35">
        <v>0.50609574784400002</v>
      </c>
      <c r="Y861" s="35">
        <v>0.804558124283</v>
      </c>
      <c r="Z861" s="35">
        <v>0.73216638434000003</v>
      </c>
      <c r="AA861" s="35">
        <v>0.67689962987200003</v>
      </c>
      <c r="AB861" s="35">
        <v>0.70849696536999995</v>
      </c>
      <c r="AC861" s="35">
        <v>0.79282051282099997</v>
      </c>
      <c r="AD861" s="35">
        <v>0.50263371150699998</v>
      </c>
      <c r="AE861" s="35">
        <v>0.43077234948300003</v>
      </c>
      <c r="AF861" s="35">
        <v>0.34176987973400003</v>
      </c>
      <c r="AI861" s="34"/>
      <c r="AU861" s="36"/>
      <c r="AV861" s="36"/>
    </row>
    <row r="862" spans="17:48" x14ac:dyDescent="0.2">
      <c r="Q862" s="8" t="s">
        <v>5353</v>
      </c>
      <c r="R862" s="8" t="s">
        <v>5056</v>
      </c>
      <c r="S862" s="35">
        <v>6.5854461639799997E-4</v>
      </c>
      <c r="T862" s="35">
        <v>4.0708324852400002E-4</v>
      </c>
      <c r="U862" s="35">
        <v>2.32774674115E-4</v>
      </c>
      <c r="V862" s="35">
        <v>0</v>
      </c>
      <c r="W862" s="35">
        <v>0</v>
      </c>
      <c r="X862" s="35">
        <v>0</v>
      </c>
      <c r="Y862" s="35">
        <v>1.63961305132E-4</v>
      </c>
      <c r="Z862" s="35">
        <v>0</v>
      </c>
      <c r="AA862" s="35">
        <v>0</v>
      </c>
      <c r="AB862" s="35">
        <v>0</v>
      </c>
      <c r="AC862" s="35">
        <v>0</v>
      </c>
      <c r="AD862" s="35">
        <v>2.02593192869E-4</v>
      </c>
      <c r="AE862" s="35">
        <v>0</v>
      </c>
      <c r="AF862" s="35">
        <v>1.79500987255E-4</v>
      </c>
      <c r="AI862" s="34"/>
      <c r="AU862" s="36"/>
      <c r="AV862" s="36"/>
    </row>
    <row r="863" spans="17:48" x14ac:dyDescent="0.2">
      <c r="Q863" s="8" t="s">
        <v>5353</v>
      </c>
      <c r="R863" s="8" t="s">
        <v>5058</v>
      </c>
      <c r="S863" s="35">
        <v>0</v>
      </c>
      <c r="T863" s="35">
        <v>0</v>
      </c>
      <c r="U863" s="35">
        <v>0</v>
      </c>
      <c r="V863" s="35">
        <v>3.3523298692599999E-4</v>
      </c>
      <c r="W863" s="35">
        <v>0</v>
      </c>
      <c r="X863" s="35">
        <v>2.97353553375E-4</v>
      </c>
      <c r="Y863" s="35">
        <v>3.27922610264E-4</v>
      </c>
      <c r="Z863" s="35">
        <v>5.6465273856600004E-4</v>
      </c>
      <c r="AA863" s="35">
        <v>6.5316786414100004E-4</v>
      </c>
      <c r="AB863" s="35">
        <v>0</v>
      </c>
      <c r="AC863" s="35">
        <v>1.4652014651999999E-4</v>
      </c>
      <c r="AD863" s="35">
        <v>0</v>
      </c>
      <c r="AE863" s="35">
        <v>4.0543279951300003E-4</v>
      </c>
      <c r="AF863" s="35">
        <v>0</v>
      </c>
      <c r="AI863" s="34"/>
      <c r="AU863" s="36"/>
      <c r="AV863" s="36"/>
    </row>
    <row r="864" spans="17:48" x14ac:dyDescent="0.2">
      <c r="Q864" s="8" t="s">
        <v>5353</v>
      </c>
      <c r="R864" s="8" t="s">
        <v>5060</v>
      </c>
      <c r="S864" s="35">
        <v>0.64800790253499996</v>
      </c>
      <c r="T864" s="35">
        <v>0.33625076328100001</v>
      </c>
      <c r="U864" s="35">
        <v>0.70297951582899998</v>
      </c>
      <c r="V864" s="35">
        <v>0.68186389540699999</v>
      </c>
      <c r="W864" s="35">
        <v>0.61919999999999997</v>
      </c>
      <c r="X864" s="35">
        <v>0.49360689860200002</v>
      </c>
      <c r="Y864" s="35">
        <v>0.19494999180200001</v>
      </c>
      <c r="Z864" s="35">
        <v>0.267268962921</v>
      </c>
      <c r="AA864" s="35">
        <v>0.32244720226399998</v>
      </c>
      <c r="AB864" s="35">
        <v>0.29150303462999999</v>
      </c>
      <c r="AC864" s="35">
        <v>0.207032967033</v>
      </c>
      <c r="AD864" s="35">
        <v>0.49716369529999999</v>
      </c>
      <c r="AE864" s="35">
        <v>0.56882221771700003</v>
      </c>
      <c r="AF864" s="35">
        <v>0.65805061927800002</v>
      </c>
      <c r="AI864" s="34"/>
      <c r="AU864" s="36"/>
      <c r="AV864" s="36"/>
    </row>
    <row r="865" spans="17:48" x14ac:dyDescent="0.2">
      <c r="Q865" s="8" t="s">
        <v>5353</v>
      </c>
      <c r="R865" s="8" t="s">
        <v>4973</v>
      </c>
      <c r="S865" s="35">
        <v>0</v>
      </c>
      <c r="T865" s="35">
        <v>0</v>
      </c>
      <c r="U865" s="35">
        <v>0</v>
      </c>
      <c r="V865" s="35">
        <v>0</v>
      </c>
      <c r="W865" s="35">
        <v>0</v>
      </c>
      <c r="X865" s="35">
        <v>0</v>
      </c>
      <c r="Y865" s="35">
        <v>0</v>
      </c>
      <c r="Z865" s="35">
        <v>0</v>
      </c>
      <c r="AA865" s="35">
        <v>0</v>
      </c>
      <c r="AB865" s="35">
        <v>0</v>
      </c>
      <c r="AC865" s="35">
        <v>0</v>
      </c>
      <c r="AD865" s="35">
        <v>0</v>
      </c>
      <c r="AE865" s="35">
        <v>0</v>
      </c>
      <c r="AF865" s="35">
        <v>0</v>
      </c>
      <c r="AI865" s="34"/>
      <c r="AU865" s="36"/>
      <c r="AV865" s="36"/>
    </row>
    <row r="866" spans="17:48" ht="15.75" thickBot="1" x14ac:dyDescent="0.25">
      <c r="Q866" s="40" t="s">
        <v>5353</v>
      </c>
      <c r="R866" s="40" t="s">
        <v>52</v>
      </c>
      <c r="S866" s="41">
        <v>0</v>
      </c>
      <c r="T866" s="41">
        <v>0</v>
      </c>
      <c r="U866" s="41">
        <v>0</v>
      </c>
      <c r="V866" s="41">
        <v>0</v>
      </c>
      <c r="W866" s="41">
        <v>0</v>
      </c>
      <c r="X866" s="41">
        <v>0</v>
      </c>
      <c r="Y866" s="41">
        <v>0</v>
      </c>
      <c r="Z866" s="41">
        <v>0</v>
      </c>
      <c r="AA866" s="41">
        <v>0</v>
      </c>
      <c r="AB866" s="41">
        <v>0</v>
      </c>
      <c r="AC866" s="41">
        <v>0</v>
      </c>
      <c r="AD866" s="41">
        <v>0</v>
      </c>
      <c r="AE866" s="41">
        <v>0</v>
      </c>
      <c r="AF866" s="41">
        <v>0</v>
      </c>
      <c r="AI866" s="34"/>
      <c r="AU866" s="36"/>
      <c r="AV866" s="36"/>
    </row>
    <row r="867" spans="17:48" x14ac:dyDescent="0.2">
      <c r="Q867" s="8" t="s">
        <v>5354</v>
      </c>
      <c r="R867" s="8" t="s">
        <v>5054</v>
      </c>
      <c r="S867" s="35">
        <v>0.26036224312099998</v>
      </c>
      <c r="T867" s="35">
        <v>0.52669962917199997</v>
      </c>
      <c r="U867" s="35">
        <v>0.29549170754499998</v>
      </c>
      <c r="V867" s="35">
        <v>0.318863879957</v>
      </c>
      <c r="W867" s="35">
        <v>0.66217044757800003</v>
      </c>
      <c r="X867" s="35">
        <v>0.82197703891499996</v>
      </c>
      <c r="Y867" s="35">
        <v>0.67972636815900001</v>
      </c>
      <c r="Z867" s="35">
        <v>0.583215566909</v>
      </c>
      <c r="AA867" s="35">
        <v>0.501605804687</v>
      </c>
      <c r="AB867" s="35">
        <v>0.52948948948899999</v>
      </c>
      <c r="AC867" s="35">
        <v>0.66164168699899994</v>
      </c>
      <c r="AD867" s="35">
        <v>0.429239914</v>
      </c>
      <c r="AE867" s="35">
        <v>0.40095155709300001</v>
      </c>
      <c r="AF867" s="35">
        <v>0.313786722184</v>
      </c>
      <c r="AI867" s="34"/>
      <c r="AU867" s="36"/>
      <c r="AV867" s="36"/>
    </row>
    <row r="868" spans="17:48" x14ac:dyDescent="0.2">
      <c r="Q868" s="8" t="s">
        <v>5354</v>
      </c>
      <c r="R868" s="8" t="s">
        <v>5056</v>
      </c>
      <c r="S868" s="35">
        <v>0</v>
      </c>
      <c r="T868" s="35">
        <v>1.2360939431399999E-4</v>
      </c>
      <c r="U868" s="35">
        <v>1.16795141322E-4</v>
      </c>
      <c r="V868" s="35">
        <v>1.78635226867E-4</v>
      </c>
      <c r="W868" s="35">
        <v>0</v>
      </c>
      <c r="X868" s="35">
        <v>5.9639182943200001E-4</v>
      </c>
      <c r="Y868" s="35">
        <v>1.0364842454400001E-4</v>
      </c>
      <c r="Z868" s="35">
        <v>1.08707468203E-4</v>
      </c>
      <c r="AA868" s="35">
        <v>0</v>
      </c>
      <c r="AB868" s="35">
        <v>0</v>
      </c>
      <c r="AC868" s="35">
        <v>8.7138375740700006E-5</v>
      </c>
      <c r="AD868" s="35">
        <v>1.2647021626400001E-4</v>
      </c>
      <c r="AE868" s="35">
        <v>0</v>
      </c>
      <c r="AF868" s="35">
        <v>0</v>
      </c>
      <c r="AI868" s="34"/>
      <c r="AU868" s="36"/>
      <c r="AV868" s="36"/>
    </row>
    <row r="869" spans="17:48" x14ac:dyDescent="0.2">
      <c r="Q869" s="8" t="s">
        <v>5354</v>
      </c>
      <c r="R869" s="8" t="s">
        <v>5058</v>
      </c>
      <c r="S869" s="35">
        <v>0</v>
      </c>
      <c r="T869" s="35">
        <v>0</v>
      </c>
      <c r="U869" s="35">
        <v>1.16795141322E-4</v>
      </c>
      <c r="V869" s="35">
        <v>0</v>
      </c>
      <c r="W869" s="35">
        <v>2.4524831391799999E-4</v>
      </c>
      <c r="X869" s="35">
        <v>1.49097957358E-4</v>
      </c>
      <c r="Y869" s="35">
        <v>0</v>
      </c>
      <c r="Z869" s="35">
        <v>2.17414936406E-4</v>
      </c>
      <c r="AA869" s="35">
        <v>2.3789699060299999E-4</v>
      </c>
      <c r="AB869" s="35">
        <v>1.2012012012E-4</v>
      </c>
      <c r="AC869" s="35">
        <v>5.22830254444E-4</v>
      </c>
      <c r="AD869" s="35">
        <v>0</v>
      </c>
      <c r="AE869" s="35">
        <v>1.0813148788900001E-4</v>
      </c>
      <c r="AF869" s="35">
        <v>2.31320842008E-4</v>
      </c>
      <c r="AI869" s="34"/>
      <c r="AU869" s="36"/>
      <c r="AV869" s="36"/>
    </row>
    <row r="870" spans="17:48" x14ac:dyDescent="0.2">
      <c r="Q870" s="8" t="s">
        <v>5354</v>
      </c>
      <c r="R870" s="8" t="s">
        <v>5060</v>
      </c>
      <c r="S870" s="35">
        <v>0.73963775687900002</v>
      </c>
      <c r="T870" s="35">
        <v>0.473176761434</v>
      </c>
      <c r="U870" s="35">
        <v>0.70427470217199994</v>
      </c>
      <c r="V870" s="35">
        <v>0.68095748481600005</v>
      </c>
      <c r="W870" s="35">
        <v>0.337584304108</v>
      </c>
      <c r="X870" s="35">
        <v>0.17727747129900001</v>
      </c>
      <c r="Y870" s="35">
        <v>0.320169983416</v>
      </c>
      <c r="Z870" s="35">
        <v>0.41645831068599998</v>
      </c>
      <c r="AA870" s="35">
        <v>0.49815629832300001</v>
      </c>
      <c r="AB870" s="35">
        <v>0.47039039039000002</v>
      </c>
      <c r="AC870" s="35">
        <v>0.33774834437099999</v>
      </c>
      <c r="AD870" s="35">
        <v>0.57063361578299998</v>
      </c>
      <c r="AE870" s="35">
        <v>0.59894031141899995</v>
      </c>
      <c r="AF870" s="35">
        <v>0.685981956974</v>
      </c>
      <c r="AI870" s="34"/>
      <c r="AU870" s="36"/>
      <c r="AV870" s="36"/>
    </row>
    <row r="871" spans="17:48" x14ac:dyDescent="0.2">
      <c r="Q871" s="8" t="s">
        <v>5354</v>
      </c>
      <c r="R871" s="8" t="s">
        <v>4973</v>
      </c>
      <c r="S871" s="35">
        <v>0</v>
      </c>
      <c r="T871" s="35">
        <v>0</v>
      </c>
      <c r="U871" s="35">
        <v>0</v>
      </c>
      <c r="V871" s="35">
        <v>0</v>
      </c>
      <c r="W871" s="35">
        <v>0</v>
      </c>
      <c r="X871" s="35">
        <v>0</v>
      </c>
      <c r="Y871" s="35">
        <v>0</v>
      </c>
      <c r="Z871" s="35">
        <v>0</v>
      </c>
      <c r="AA871" s="35">
        <v>0</v>
      </c>
      <c r="AB871" s="35">
        <v>0</v>
      </c>
      <c r="AC871" s="35">
        <v>0</v>
      </c>
      <c r="AD871" s="35">
        <v>0</v>
      </c>
      <c r="AE871" s="35">
        <v>0</v>
      </c>
      <c r="AF871" s="35">
        <v>0</v>
      </c>
      <c r="AI871" s="34"/>
      <c r="AU871" s="36"/>
      <c r="AV871" s="36"/>
    </row>
    <row r="872" spans="17:48" ht="15.75" thickBot="1" x14ac:dyDescent="0.25">
      <c r="Q872" s="40" t="s">
        <v>5354</v>
      </c>
      <c r="R872" s="40" t="s">
        <v>52</v>
      </c>
      <c r="S872" s="41">
        <v>0</v>
      </c>
      <c r="T872" s="41">
        <v>0</v>
      </c>
      <c r="U872" s="41">
        <v>0</v>
      </c>
      <c r="V872" s="41">
        <v>0</v>
      </c>
      <c r="W872" s="41">
        <v>0</v>
      </c>
      <c r="X872" s="41">
        <v>0</v>
      </c>
      <c r="Y872" s="41">
        <v>0</v>
      </c>
      <c r="Z872" s="41">
        <v>0</v>
      </c>
      <c r="AA872" s="41">
        <v>0</v>
      </c>
      <c r="AB872" s="41">
        <v>0</v>
      </c>
      <c r="AC872" s="41">
        <v>0</v>
      </c>
      <c r="AD872" s="41">
        <v>0</v>
      </c>
      <c r="AE872" s="41">
        <v>0</v>
      </c>
      <c r="AF872" s="41">
        <v>0</v>
      </c>
      <c r="AI872" s="34"/>
      <c r="AU872" s="36"/>
      <c r="AV872" s="36"/>
    </row>
    <row r="873" spans="17:48" x14ac:dyDescent="0.2">
      <c r="Q873" s="8" t="s">
        <v>5355</v>
      </c>
      <c r="R873" s="8" t="s">
        <v>5054</v>
      </c>
      <c r="S873" s="35">
        <v>0.39951768488700001</v>
      </c>
      <c r="T873" s="35">
        <v>0.62618083670699998</v>
      </c>
      <c r="U873" s="35">
        <v>0.31106808648000001</v>
      </c>
      <c r="V873" s="35">
        <v>0.32908545727100003</v>
      </c>
      <c r="W873" s="35">
        <v>0.56462464589200001</v>
      </c>
      <c r="X873" s="35">
        <v>0.74622009569400005</v>
      </c>
      <c r="Y873" s="35">
        <v>0.77300334041899998</v>
      </c>
      <c r="Z873" s="35">
        <v>0.70466760961800001</v>
      </c>
      <c r="AA873" s="35">
        <v>0.64298927118000004</v>
      </c>
      <c r="AB873" s="35">
        <v>0.63636363636399995</v>
      </c>
      <c r="AC873" s="35">
        <v>0.71594943899999997</v>
      </c>
      <c r="AD873" s="35">
        <v>0.524787421787</v>
      </c>
      <c r="AE873" s="35">
        <v>0.44837317397100002</v>
      </c>
      <c r="AF873" s="35">
        <v>0.39711900474700002</v>
      </c>
      <c r="AI873" s="34"/>
      <c r="AU873" s="36"/>
      <c r="AV873" s="36"/>
    </row>
    <row r="874" spans="17:48" x14ac:dyDescent="0.2">
      <c r="Q874" s="8" t="s">
        <v>5355</v>
      </c>
      <c r="R874" s="8" t="s">
        <v>5056</v>
      </c>
      <c r="S874" s="35">
        <v>2.0096463022499999E-4</v>
      </c>
      <c r="T874" s="35">
        <v>0</v>
      </c>
      <c r="U874" s="35">
        <v>3.2268473701199999E-4</v>
      </c>
      <c r="V874" s="35">
        <v>0</v>
      </c>
      <c r="W874" s="35">
        <v>1.77053824363E-4</v>
      </c>
      <c r="X874" s="35">
        <v>3.8277511961699997E-4</v>
      </c>
      <c r="Y874" s="35">
        <v>3.03674460978E-4</v>
      </c>
      <c r="Z874" s="35">
        <v>5.6577086280099997E-4</v>
      </c>
      <c r="AA874" s="35">
        <v>0</v>
      </c>
      <c r="AB874" s="35">
        <v>1.8073377914299999E-4</v>
      </c>
      <c r="AC874" s="35">
        <v>1.4202528049999999E-4</v>
      </c>
      <c r="AD874" s="35">
        <v>1.60436386973E-4</v>
      </c>
      <c r="AE874" s="35">
        <v>1.66002656042E-4</v>
      </c>
      <c r="AF874" s="35">
        <v>1.6369291209700001E-4</v>
      </c>
      <c r="AI874" s="34"/>
      <c r="AU874" s="36"/>
      <c r="AV874" s="36"/>
    </row>
    <row r="875" spans="17:48" x14ac:dyDescent="0.2">
      <c r="Q875" s="8" t="s">
        <v>5355</v>
      </c>
      <c r="R875" s="8" t="s">
        <v>5058</v>
      </c>
      <c r="S875" s="35">
        <v>2.0096463022499999E-4</v>
      </c>
      <c r="T875" s="35">
        <v>3.3738191632900002E-4</v>
      </c>
      <c r="U875" s="35">
        <v>4.8402710551799998E-4</v>
      </c>
      <c r="V875" s="35">
        <v>0</v>
      </c>
      <c r="W875" s="35">
        <v>0</v>
      </c>
      <c r="X875" s="35">
        <v>5.7416267942599997E-4</v>
      </c>
      <c r="Y875" s="35">
        <v>0</v>
      </c>
      <c r="Z875" s="35">
        <v>1.414427157E-4</v>
      </c>
      <c r="AA875" s="35">
        <v>3.6995930447699998E-4</v>
      </c>
      <c r="AB875" s="35">
        <v>1.8073377914299999E-4</v>
      </c>
      <c r="AC875" s="35">
        <v>1.4202528049999999E-4</v>
      </c>
      <c r="AD875" s="35">
        <v>1.60436386973E-4</v>
      </c>
      <c r="AE875" s="35">
        <v>8.3001328021199998E-4</v>
      </c>
      <c r="AF875" s="35">
        <v>3.2738582419400002E-4</v>
      </c>
      <c r="AI875" s="34"/>
      <c r="AU875" s="36"/>
      <c r="AV875" s="36"/>
    </row>
    <row r="876" spans="17:48" x14ac:dyDescent="0.2">
      <c r="Q876" s="8" t="s">
        <v>5355</v>
      </c>
      <c r="R876" s="8" t="s">
        <v>5060</v>
      </c>
      <c r="S876" s="35">
        <v>0.60008038585199996</v>
      </c>
      <c r="T876" s="35">
        <v>0.373481781377</v>
      </c>
      <c r="U876" s="35">
        <v>0.68812520167799995</v>
      </c>
      <c r="V876" s="35">
        <v>0.67091454272899997</v>
      </c>
      <c r="W876" s="35">
        <v>0.43519830028299999</v>
      </c>
      <c r="X876" s="35">
        <v>0.25282296650699998</v>
      </c>
      <c r="Y876" s="35">
        <v>0.22669298512</v>
      </c>
      <c r="Z876" s="35">
        <v>0.29462517680299999</v>
      </c>
      <c r="AA876" s="35">
        <v>0.35664076951500001</v>
      </c>
      <c r="AB876" s="35">
        <v>0.36327489607800001</v>
      </c>
      <c r="AC876" s="35">
        <v>0.28376651043899997</v>
      </c>
      <c r="AD876" s="35">
        <v>0.474891705439</v>
      </c>
      <c r="AE876" s="35">
        <v>0.55063081009299997</v>
      </c>
      <c r="AF876" s="35">
        <v>0.60238991651700002</v>
      </c>
      <c r="AI876" s="34"/>
      <c r="AU876" s="36"/>
      <c r="AV876" s="36"/>
    </row>
    <row r="877" spans="17:48" x14ac:dyDescent="0.2">
      <c r="Q877" s="8" t="s">
        <v>5355</v>
      </c>
      <c r="R877" s="8" t="s">
        <v>4973</v>
      </c>
      <c r="S877" s="35">
        <v>0</v>
      </c>
      <c r="T877" s="35">
        <v>0</v>
      </c>
      <c r="U877" s="35">
        <v>0</v>
      </c>
      <c r="V877" s="35">
        <v>0</v>
      </c>
      <c r="W877" s="35">
        <v>0</v>
      </c>
      <c r="X877" s="35">
        <v>0</v>
      </c>
      <c r="Y877" s="35">
        <v>0</v>
      </c>
      <c r="Z877" s="35">
        <v>0</v>
      </c>
      <c r="AA877" s="35">
        <v>0</v>
      </c>
      <c r="AB877" s="35">
        <v>0</v>
      </c>
      <c r="AC877" s="35">
        <v>0</v>
      </c>
      <c r="AD877" s="35">
        <v>0</v>
      </c>
      <c r="AE877" s="35">
        <v>0</v>
      </c>
      <c r="AF877" s="35">
        <v>0</v>
      </c>
      <c r="AI877" s="34"/>
      <c r="AU877" s="36"/>
      <c r="AV877" s="36"/>
    </row>
    <row r="878" spans="17:48" ht="15.75" thickBot="1" x14ac:dyDescent="0.25">
      <c r="Q878" s="40" t="s">
        <v>5355</v>
      </c>
      <c r="R878" s="40" t="s">
        <v>52</v>
      </c>
      <c r="S878" s="41">
        <v>0</v>
      </c>
      <c r="T878" s="41">
        <v>0</v>
      </c>
      <c r="U878" s="41">
        <v>0</v>
      </c>
      <c r="V878" s="41">
        <v>0</v>
      </c>
      <c r="W878" s="41">
        <v>0</v>
      </c>
      <c r="X878" s="41">
        <v>0</v>
      </c>
      <c r="Y878" s="41">
        <v>0</v>
      </c>
      <c r="Z878" s="41">
        <v>0</v>
      </c>
      <c r="AA878" s="41">
        <v>0</v>
      </c>
      <c r="AB878" s="41">
        <v>0</v>
      </c>
      <c r="AC878" s="41">
        <v>0</v>
      </c>
      <c r="AD878" s="41">
        <v>0</v>
      </c>
      <c r="AE878" s="41">
        <v>0</v>
      </c>
      <c r="AF878" s="41">
        <v>0</v>
      </c>
      <c r="AI878" s="34"/>
      <c r="AU878" s="36"/>
      <c r="AV878" s="36"/>
    </row>
    <row r="879" spans="17:48" x14ac:dyDescent="0.2">
      <c r="Q879" s="8" t="s">
        <v>5356</v>
      </c>
      <c r="R879" s="8" t="s">
        <v>5054</v>
      </c>
      <c r="S879" s="35">
        <v>0.43202668890700002</v>
      </c>
      <c r="T879" s="35">
        <v>0.224885844749</v>
      </c>
      <c r="U879" s="35">
        <v>0.34447592067999999</v>
      </c>
      <c r="V879" s="35">
        <v>0.35518444665999999</v>
      </c>
      <c r="W879" s="35">
        <v>0.51590361445800004</v>
      </c>
      <c r="X879" s="35">
        <v>0.65694006309099995</v>
      </c>
      <c r="Y879" s="35">
        <v>0.30936342202799999</v>
      </c>
      <c r="Z879" s="35">
        <v>0.194745859509</v>
      </c>
      <c r="AA879" s="35">
        <v>0.150943396226</v>
      </c>
      <c r="AB879" s="35">
        <v>0.208233500327</v>
      </c>
      <c r="AC879" s="35">
        <v>0.36204118173700001</v>
      </c>
      <c r="AD879" s="35">
        <v>0.55954713694799996</v>
      </c>
      <c r="AE879" s="35">
        <v>0.50255506607900002</v>
      </c>
      <c r="AF879" s="35">
        <v>0.408687615527</v>
      </c>
      <c r="AI879" s="34"/>
      <c r="AU879" s="36"/>
      <c r="AV879" s="36"/>
    </row>
    <row r="880" spans="17:48" x14ac:dyDescent="0.2">
      <c r="Q880" s="8" t="s">
        <v>5356</v>
      </c>
      <c r="R880" s="8" t="s">
        <v>5056</v>
      </c>
      <c r="S880" s="35">
        <v>2.7800945232100001E-4</v>
      </c>
      <c r="T880" s="35">
        <v>1.9025875190299999E-4</v>
      </c>
      <c r="U880" s="35">
        <v>0</v>
      </c>
      <c r="V880" s="35">
        <v>0</v>
      </c>
      <c r="W880" s="35">
        <v>0</v>
      </c>
      <c r="X880" s="35">
        <v>0</v>
      </c>
      <c r="Y880" s="35">
        <v>1.68406871E-4</v>
      </c>
      <c r="Z880" s="35">
        <v>0</v>
      </c>
      <c r="AA880" s="35">
        <v>0</v>
      </c>
      <c r="AB880" s="35">
        <v>0</v>
      </c>
      <c r="AC880" s="35">
        <v>0</v>
      </c>
      <c r="AD880" s="35">
        <v>2.1772262138E-4</v>
      </c>
      <c r="AE880" s="35">
        <v>0</v>
      </c>
      <c r="AF880" s="35">
        <v>1.84842883549E-4</v>
      </c>
      <c r="AI880" s="34"/>
      <c r="AU880" s="36"/>
      <c r="AV880" s="36"/>
    </row>
    <row r="881" spans="17:48" x14ac:dyDescent="0.2">
      <c r="Q881" s="8" t="s">
        <v>5356</v>
      </c>
      <c r="R881" s="8" t="s">
        <v>5058</v>
      </c>
      <c r="S881" s="35">
        <v>5.5601890464299997E-4</v>
      </c>
      <c r="T881" s="35">
        <v>5.7077625570799997E-4</v>
      </c>
      <c r="U881" s="35">
        <v>1.88857412653E-4</v>
      </c>
      <c r="V881" s="35">
        <v>0</v>
      </c>
      <c r="W881" s="35">
        <v>4.8192771084300002E-4</v>
      </c>
      <c r="X881" s="35">
        <v>0</v>
      </c>
      <c r="Y881" s="35">
        <v>3.3681374200100002E-4</v>
      </c>
      <c r="Z881" s="35">
        <v>0</v>
      </c>
      <c r="AA881" s="35">
        <v>2.00722601365E-4</v>
      </c>
      <c r="AB881" s="35">
        <v>0</v>
      </c>
      <c r="AC881" s="35">
        <v>3.58102059087E-4</v>
      </c>
      <c r="AD881" s="35">
        <v>2.1772262138E-4</v>
      </c>
      <c r="AE881" s="35">
        <v>7.0484581497799997E-4</v>
      </c>
      <c r="AF881" s="35">
        <v>1.84842883549E-4</v>
      </c>
      <c r="AI881" s="34"/>
      <c r="AU881" s="36"/>
      <c r="AV881" s="36"/>
    </row>
    <row r="882" spans="17:48" x14ac:dyDescent="0.2">
      <c r="Q882" s="8" t="s">
        <v>5356</v>
      </c>
      <c r="R882" s="8" t="s">
        <v>5060</v>
      </c>
      <c r="S882" s="35">
        <v>0.56713928273600001</v>
      </c>
      <c r="T882" s="35">
        <v>0.77435312024400005</v>
      </c>
      <c r="U882" s="35">
        <v>0.655335221907</v>
      </c>
      <c r="V882" s="35">
        <v>0.64481555333999996</v>
      </c>
      <c r="W882" s="35">
        <v>0.48361445783099999</v>
      </c>
      <c r="X882" s="35">
        <v>0.343059936909</v>
      </c>
      <c r="Y882" s="35">
        <v>0.690131357359</v>
      </c>
      <c r="Z882" s="35">
        <v>0.80525414049099997</v>
      </c>
      <c r="AA882" s="35">
        <v>0.84885588117199995</v>
      </c>
      <c r="AB882" s="35">
        <v>0.79176649967299995</v>
      </c>
      <c r="AC882" s="35">
        <v>0.63760071620400005</v>
      </c>
      <c r="AD882" s="35">
        <v>0.44001741780999998</v>
      </c>
      <c r="AE882" s="35">
        <v>0.49674008810600001</v>
      </c>
      <c r="AF882" s="35">
        <v>0.59094269870600002</v>
      </c>
      <c r="AI882" s="34"/>
      <c r="AU882" s="36"/>
      <c r="AV882" s="36"/>
    </row>
    <row r="883" spans="17:48" x14ac:dyDescent="0.2">
      <c r="Q883" s="8" t="s">
        <v>5356</v>
      </c>
      <c r="R883" s="8" t="s">
        <v>4973</v>
      </c>
      <c r="S883" s="35">
        <v>0</v>
      </c>
      <c r="T883" s="35">
        <v>0</v>
      </c>
      <c r="U883" s="35">
        <v>0</v>
      </c>
      <c r="V883" s="35">
        <v>0</v>
      </c>
      <c r="W883" s="35">
        <v>0</v>
      </c>
      <c r="X883" s="35">
        <v>0</v>
      </c>
      <c r="Y883" s="35">
        <v>0</v>
      </c>
      <c r="Z883" s="35">
        <v>0</v>
      </c>
      <c r="AA883" s="35">
        <v>0</v>
      </c>
      <c r="AB883" s="35">
        <v>0</v>
      </c>
      <c r="AC883" s="35">
        <v>0</v>
      </c>
      <c r="AD883" s="35">
        <v>0</v>
      </c>
      <c r="AE883" s="35">
        <v>0</v>
      </c>
      <c r="AF883" s="35">
        <v>0</v>
      </c>
      <c r="AI883" s="34"/>
      <c r="AU883" s="36"/>
      <c r="AV883" s="36"/>
    </row>
    <row r="884" spans="17:48" ht="15.75" thickBot="1" x14ac:dyDescent="0.25">
      <c r="Q884" s="40" t="s">
        <v>5356</v>
      </c>
      <c r="R884" s="40" t="s">
        <v>52</v>
      </c>
      <c r="S884" s="41">
        <v>0</v>
      </c>
      <c r="T884" s="41">
        <v>0</v>
      </c>
      <c r="U884" s="41">
        <v>0</v>
      </c>
      <c r="V884" s="41">
        <v>0</v>
      </c>
      <c r="W884" s="41">
        <v>0</v>
      </c>
      <c r="X884" s="41">
        <v>0</v>
      </c>
      <c r="Y884" s="41">
        <v>0</v>
      </c>
      <c r="Z884" s="41">
        <v>0</v>
      </c>
      <c r="AA884" s="41">
        <v>0</v>
      </c>
      <c r="AB884" s="41">
        <v>0</v>
      </c>
      <c r="AC884" s="41">
        <v>0</v>
      </c>
      <c r="AD884" s="41">
        <v>0</v>
      </c>
      <c r="AE884" s="41">
        <v>0</v>
      </c>
      <c r="AF884" s="41">
        <v>0</v>
      </c>
      <c r="AI884" s="34"/>
      <c r="AU884" s="36"/>
      <c r="AV884" s="36"/>
    </row>
    <row r="885" spans="17:48" x14ac:dyDescent="0.2">
      <c r="Q885" s="8" t="s">
        <v>5357</v>
      </c>
      <c r="R885" s="8" t="s">
        <v>5054</v>
      </c>
      <c r="S885" s="35">
        <v>0.45707277187200002</v>
      </c>
      <c r="T885" s="35">
        <v>0.70107719928199996</v>
      </c>
      <c r="U885" s="35">
        <v>0.25</v>
      </c>
      <c r="V885" s="35">
        <v>0.272563987427</v>
      </c>
      <c r="W885" s="35">
        <v>0.38703339882100002</v>
      </c>
      <c r="X885" s="35">
        <v>0.54349363507799997</v>
      </c>
      <c r="Y885" s="35">
        <v>0.83779119931000001</v>
      </c>
      <c r="Z885" s="35">
        <v>0.79791794243699998</v>
      </c>
      <c r="AA885" s="35">
        <v>0.74876390605700005</v>
      </c>
      <c r="AB885" s="35">
        <v>0.73927514792899995</v>
      </c>
      <c r="AC885" s="35">
        <v>0.81591796875</v>
      </c>
      <c r="AD885" s="35">
        <v>0.569410014874</v>
      </c>
      <c r="AE885" s="35">
        <v>0.43152599217400001</v>
      </c>
      <c r="AF885" s="35">
        <v>0.36666666666699999</v>
      </c>
      <c r="AI885" s="34"/>
      <c r="AU885" s="36"/>
      <c r="AV885" s="36"/>
    </row>
    <row r="886" spans="17:48" x14ac:dyDescent="0.2">
      <c r="Q886" s="8" t="s">
        <v>5357</v>
      </c>
      <c r="R886" s="8" t="s">
        <v>5056</v>
      </c>
      <c r="S886" s="35">
        <v>0</v>
      </c>
      <c r="T886" s="35">
        <v>0</v>
      </c>
      <c r="U886" s="35">
        <v>0</v>
      </c>
      <c r="V886" s="35">
        <v>0</v>
      </c>
      <c r="W886" s="35">
        <v>0</v>
      </c>
      <c r="X886" s="35">
        <v>0</v>
      </c>
      <c r="Y886" s="35">
        <v>0</v>
      </c>
      <c r="Z886" s="35">
        <v>0</v>
      </c>
      <c r="AA886" s="35">
        <v>3.0902348578500002E-4</v>
      </c>
      <c r="AB886" s="35">
        <v>0</v>
      </c>
      <c r="AC886" s="35">
        <v>2.44140625E-4</v>
      </c>
      <c r="AD886" s="35">
        <v>0</v>
      </c>
      <c r="AE886" s="35">
        <v>0</v>
      </c>
      <c r="AF886" s="35">
        <v>0</v>
      </c>
      <c r="AI886" s="34"/>
      <c r="AU886" s="36"/>
      <c r="AV886" s="36"/>
    </row>
    <row r="887" spans="17:48" x14ac:dyDescent="0.2">
      <c r="Q887" s="8" t="s">
        <v>5357</v>
      </c>
      <c r="R887" s="8" t="s">
        <v>5058</v>
      </c>
      <c r="S887" s="35">
        <v>4.0883074407199998E-4</v>
      </c>
      <c r="T887" s="35">
        <v>2.9922202274099998E-4</v>
      </c>
      <c r="U887" s="35">
        <v>0</v>
      </c>
      <c r="V887" s="35">
        <v>0</v>
      </c>
      <c r="W887" s="35">
        <v>3.92927308448E-4</v>
      </c>
      <c r="X887" s="35">
        <v>3.5360678925000001E-4</v>
      </c>
      <c r="Y887" s="35">
        <v>2.8760425654300001E-4</v>
      </c>
      <c r="Z887" s="35">
        <v>0</v>
      </c>
      <c r="AA887" s="35">
        <v>6.1804697157000004E-4</v>
      </c>
      <c r="AB887" s="35">
        <v>0</v>
      </c>
      <c r="AC887" s="35">
        <v>2.44140625E-4</v>
      </c>
      <c r="AD887" s="35">
        <v>4.9578582052600001E-4</v>
      </c>
      <c r="AE887" s="35">
        <v>2.79485746227E-4</v>
      </c>
      <c r="AF887" s="35">
        <v>0</v>
      </c>
      <c r="AI887" s="34"/>
      <c r="AU887" s="36"/>
      <c r="AV887" s="36"/>
    </row>
    <row r="888" spans="17:48" x14ac:dyDescent="0.2">
      <c r="Q888" s="8" t="s">
        <v>5357</v>
      </c>
      <c r="R888" s="8" t="s">
        <v>5060</v>
      </c>
      <c r="S888" s="35">
        <v>0.54251839738300001</v>
      </c>
      <c r="T888" s="35">
        <v>0.298623578695</v>
      </c>
      <c r="U888" s="35">
        <v>0.75</v>
      </c>
      <c r="V888" s="35">
        <v>0.72743601257299995</v>
      </c>
      <c r="W888" s="35">
        <v>0.61257367386999995</v>
      </c>
      <c r="X888" s="35">
        <v>0.45615275813299999</v>
      </c>
      <c r="Y888" s="35">
        <v>0.16192119643399999</v>
      </c>
      <c r="Z888" s="35">
        <v>0.20208205756299999</v>
      </c>
      <c r="AA888" s="35">
        <v>0.25030902348599998</v>
      </c>
      <c r="AB888" s="35">
        <v>0.26072485207099999</v>
      </c>
      <c r="AC888" s="35">
        <v>0.18359375</v>
      </c>
      <c r="AD888" s="35">
        <v>0.43009419930600001</v>
      </c>
      <c r="AE888" s="35">
        <v>0.56819452207900001</v>
      </c>
      <c r="AF888" s="35">
        <v>0.63333333333300001</v>
      </c>
      <c r="AI888" s="34"/>
      <c r="AU888" s="36"/>
      <c r="AV888" s="36"/>
    </row>
    <row r="889" spans="17:48" x14ac:dyDescent="0.2">
      <c r="Q889" s="8" t="s">
        <v>5357</v>
      </c>
      <c r="R889" s="8" t="s">
        <v>4973</v>
      </c>
      <c r="S889" s="35">
        <v>0</v>
      </c>
      <c r="T889" s="35">
        <v>0</v>
      </c>
      <c r="U889" s="35">
        <v>0</v>
      </c>
      <c r="V889" s="35">
        <v>0</v>
      </c>
      <c r="W889" s="35">
        <v>0</v>
      </c>
      <c r="X889" s="35">
        <v>0</v>
      </c>
      <c r="Y889" s="35">
        <v>0</v>
      </c>
      <c r="Z889" s="35">
        <v>0</v>
      </c>
      <c r="AA889" s="35">
        <v>0</v>
      </c>
      <c r="AB889" s="35">
        <v>0</v>
      </c>
      <c r="AC889" s="35">
        <v>0</v>
      </c>
      <c r="AD889" s="35">
        <v>0</v>
      </c>
      <c r="AE889" s="35">
        <v>0</v>
      </c>
      <c r="AF889" s="35">
        <v>0</v>
      </c>
      <c r="AI889" s="34"/>
      <c r="AU889" s="36"/>
      <c r="AV889" s="36"/>
    </row>
    <row r="890" spans="17:48" ht="15.75" thickBot="1" x14ac:dyDescent="0.25">
      <c r="Q890" s="40" t="s">
        <v>5357</v>
      </c>
      <c r="R890" s="40" t="s">
        <v>52</v>
      </c>
      <c r="S890" s="41">
        <v>0</v>
      </c>
      <c r="T890" s="41">
        <v>0</v>
      </c>
      <c r="U890" s="41">
        <v>0</v>
      </c>
      <c r="V890" s="41">
        <v>0</v>
      </c>
      <c r="W890" s="41">
        <v>0</v>
      </c>
      <c r="X890" s="41">
        <v>0</v>
      </c>
      <c r="Y890" s="41">
        <v>0</v>
      </c>
      <c r="Z890" s="41">
        <v>0</v>
      </c>
      <c r="AA890" s="41">
        <v>0</v>
      </c>
      <c r="AB890" s="41">
        <v>0</v>
      </c>
      <c r="AC890" s="41">
        <v>0</v>
      </c>
      <c r="AD890" s="41">
        <v>0</v>
      </c>
      <c r="AE890" s="41">
        <v>0</v>
      </c>
      <c r="AF890" s="41">
        <v>0</v>
      </c>
      <c r="AI890" s="34"/>
      <c r="AU890" s="36"/>
      <c r="AV890" s="36"/>
    </row>
    <row r="891" spans="17:48" x14ac:dyDescent="0.2">
      <c r="Q891" s="8" t="s">
        <v>5358</v>
      </c>
      <c r="R891" s="8" t="s">
        <v>5054</v>
      </c>
      <c r="S891" s="35">
        <v>0.36999182338499997</v>
      </c>
      <c r="T891" s="35">
        <v>0.61655246540399999</v>
      </c>
      <c r="U891" s="35">
        <v>0.34487496564999998</v>
      </c>
      <c r="V891" s="35">
        <v>0.38968775677900003</v>
      </c>
      <c r="W891" s="35">
        <v>0.56778562166799995</v>
      </c>
      <c r="X891" s="35">
        <v>0.71808203350699995</v>
      </c>
      <c r="Y891" s="35">
        <v>0.77201332698699998</v>
      </c>
      <c r="Z891" s="35">
        <v>0.70364760822899997</v>
      </c>
      <c r="AA891" s="35">
        <v>0.62591240875900001</v>
      </c>
      <c r="AB891" s="35">
        <v>0.65577427821500001</v>
      </c>
      <c r="AC891" s="35">
        <v>0.73822044594000003</v>
      </c>
      <c r="AD891" s="35">
        <v>0.53328299987399996</v>
      </c>
      <c r="AE891" s="35">
        <v>0.45596816976100002</v>
      </c>
      <c r="AF891" s="35">
        <v>0.39986754966900001</v>
      </c>
      <c r="AI891" s="34"/>
      <c r="AU891" s="36"/>
      <c r="AV891" s="36"/>
    </row>
    <row r="892" spans="17:48" x14ac:dyDescent="0.2">
      <c r="Q892" s="8" t="s">
        <v>5358</v>
      </c>
      <c r="R892" s="8" t="s">
        <v>5056</v>
      </c>
      <c r="S892" s="35">
        <v>0</v>
      </c>
      <c r="T892" s="35">
        <v>1.3435442697799999E-4</v>
      </c>
      <c r="U892" s="35">
        <v>0</v>
      </c>
      <c r="V892" s="35">
        <v>0</v>
      </c>
      <c r="W892" s="35">
        <v>1.44071459444E-4</v>
      </c>
      <c r="X892" s="35">
        <v>3.8513383400699998E-4</v>
      </c>
      <c r="Y892" s="35">
        <v>0</v>
      </c>
      <c r="Z892" s="35">
        <v>0</v>
      </c>
      <c r="AA892" s="35">
        <v>4.2111173497999998E-4</v>
      </c>
      <c r="AB892" s="35">
        <v>2.6246719160099999E-4</v>
      </c>
      <c r="AC892" s="35">
        <v>1.05174589819E-4</v>
      </c>
      <c r="AD892" s="35">
        <v>2.5166729583500001E-4</v>
      </c>
      <c r="AE892" s="35">
        <v>1.3262599469499999E-4</v>
      </c>
      <c r="AF892" s="35">
        <v>2.6490066225200003E-4</v>
      </c>
      <c r="AI892" s="34"/>
      <c r="AU892" s="36"/>
      <c r="AV892" s="36"/>
    </row>
    <row r="893" spans="17:48" x14ac:dyDescent="0.2">
      <c r="Q893" s="8" t="s">
        <v>5358</v>
      </c>
      <c r="R893" s="8" t="s">
        <v>5058</v>
      </c>
      <c r="S893" s="35">
        <v>2.0441537203599999E-4</v>
      </c>
      <c r="T893" s="35">
        <v>5.3741770791300002E-4</v>
      </c>
      <c r="U893" s="35">
        <v>2.7480076944199998E-4</v>
      </c>
      <c r="V893" s="35">
        <v>4.10846343468E-4</v>
      </c>
      <c r="W893" s="35">
        <v>1.44071459444E-4</v>
      </c>
      <c r="X893" s="35">
        <v>0</v>
      </c>
      <c r="Y893" s="35">
        <v>4.7596382674900003E-4</v>
      </c>
      <c r="Z893" s="35">
        <v>3.78644452859E-4</v>
      </c>
      <c r="AA893" s="35">
        <v>5.61482313307E-4</v>
      </c>
      <c r="AB893" s="35">
        <v>1.31233595801E-4</v>
      </c>
      <c r="AC893" s="35">
        <v>5.25872949095E-4</v>
      </c>
      <c r="AD893" s="35">
        <v>3.7750094375200001E-4</v>
      </c>
      <c r="AE893" s="35">
        <v>2.6525198938999998E-4</v>
      </c>
      <c r="AF893" s="35">
        <v>0</v>
      </c>
      <c r="AI893" s="34"/>
      <c r="AU893" s="36"/>
      <c r="AV893" s="36"/>
    </row>
    <row r="894" spans="17:48" x14ac:dyDescent="0.2">
      <c r="Q894" s="8" t="s">
        <v>5358</v>
      </c>
      <c r="R894" s="8" t="s">
        <v>5060</v>
      </c>
      <c r="S894" s="35">
        <v>0.62980376124299997</v>
      </c>
      <c r="T894" s="35">
        <v>0.38277576246099998</v>
      </c>
      <c r="U894" s="35">
        <v>0.65485023358100003</v>
      </c>
      <c r="V894" s="35">
        <v>0.60990139687800005</v>
      </c>
      <c r="W894" s="35">
        <v>0.43192623541300001</v>
      </c>
      <c r="X894" s="35">
        <v>0.28153283265899998</v>
      </c>
      <c r="Y894" s="35">
        <v>0.227510709186</v>
      </c>
      <c r="Z894" s="35">
        <v>0.29597374731800002</v>
      </c>
      <c r="AA894" s="35">
        <v>0.373104997193</v>
      </c>
      <c r="AB894" s="35">
        <v>0.343832020997</v>
      </c>
      <c r="AC894" s="35">
        <v>0.26114850652100002</v>
      </c>
      <c r="AD894" s="35">
        <v>0.466087831886</v>
      </c>
      <c r="AE894" s="35">
        <v>0.543633952255</v>
      </c>
      <c r="AF894" s="35">
        <v>0.59986754966900002</v>
      </c>
      <c r="AI894" s="34"/>
      <c r="AU894" s="36"/>
      <c r="AV894" s="36"/>
    </row>
    <row r="895" spans="17:48" x14ac:dyDescent="0.2">
      <c r="Q895" s="8" t="s">
        <v>5358</v>
      </c>
      <c r="R895" s="8" t="s">
        <v>4973</v>
      </c>
      <c r="S895" s="35">
        <v>0</v>
      </c>
      <c r="T895" s="35">
        <v>0</v>
      </c>
      <c r="U895" s="35">
        <v>0</v>
      </c>
      <c r="V895" s="35">
        <v>0</v>
      </c>
      <c r="W895" s="35">
        <v>0</v>
      </c>
      <c r="X895" s="35">
        <v>0</v>
      </c>
      <c r="Y895" s="35">
        <v>0</v>
      </c>
      <c r="Z895" s="35">
        <v>0</v>
      </c>
      <c r="AA895" s="35">
        <v>0</v>
      </c>
      <c r="AB895" s="35">
        <v>0</v>
      </c>
      <c r="AC895" s="35">
        <v>0</v>
      </c>
      <c r="AD895" s="35">
        <v>0</v>
      </c>
      <c r="AE895" s="35">
        <v>0</v>
      </c>
      <c r="AF895" s="35">
        <v>0</v>
      </c>
      <c r="AI895" s="34"/>
      <c r="AU895" s="36"/>
      <c r="AV895" s="36"/>
    </row>
    <row r="896" spans="17:48" ht="15.75" thickBot="1" x14ac:dyDescent="0.25">
      <c r="Q896" s="40" t="s">
        <v>5358</v>
      </c>
      <c r="R896" s="40" t="s">
        <v>52</v>
      </c>
      <c r="S896" s="41">
        <v>0</v>
      </c>
      <c r="T896" s="41">
        <v>0</v>
      </c>
      <c r="U896" s="41">
        <v>0</v>
      </c>
      <c r="V896" s="41">
        <v>0</v>
      </c>
      <c r="W896" s="41">
        <v>0</v>
      </c>
      <c r="X896" s="41">
        <v>0</v>
      </c>
      <c r="Y896" s="41">
        <v>0</v>
      </c>
      <c r="Z896" s="41">
        <v>0</v>
      </c>
      <c r="AA896" s="41">
        <v>0</v>
      </c>
      <c r="AB896" s="41">
        <v>0</v>
      </c>
      <c r="AC896" s="41">
        <v>0</v>
      </c>
      <c r="AD896" s="41">
        <v>0</v>
      </c>
      <c r="AE896" s="41">
        <v>0</v>
      </c>
      <c r="AF896" s="41">
        <v>0</v>
      </c>
      <c r="AI896" s="34"/>
      <c r="AU896" s="36"/>
      <c r="AV896" s="36"/>
    </row>
    <row r="897" spans="17:48" x14ac:dyDescent="0.2">
      <c r="Q897" s="8" t="s">
        <v>5359</v>
      </c>
      <c r="R897" s="8" t="s">
        <v>5054</v>
      </c>
      <c r="S897" s="35">
        <v>0.42358688067</v>
      </c>
      <c r="T897" s="35">
        <v>0.51911674504200001</v>
      </c>
      <c r="U897" s="35">
        <v>0.214718614719</v>
      </c>
      <c r="V897" s="35">
        <v>0.272898605352</v>
      </c>
      <c r="W897" s="35">
        <v>0.59599636032799996</v>
      </c>
      <c r="X897" s="35">
        <v>0.76021539436200003</v>
      </c>
      <c r="Y897" s="35">
        <v>0.53041216486599996</v>
      </c>
      <c r="Z897" s="35">
        <v>0.50161225312400004</v>
      </c>
      <c r="AA897" s="35">
        <v>0.41174920969399997</v>
      </c>
      <c r="AB897" s="35">
        <v>0.34910953891199997</v>
      </c>
      <c r="AC897" s="35">
        <v>0.43987587277000001</v>
      </c>
      <c r="AD897" s="35">
        <v>0.567235224117</v>
      </c>
      <c r="AE897" s="35">
        <v>0.51598073555199997</v>
      </c>
      <c r="AF897" s="35">
        <v>0.47060138609399998</v>
      </c>
      <c r="AI897" s="34"/>
      <c r="AU897" s="36"/>
      <c r="AV897" s="36"/>
    </row>
    <row r="898" spans="17:48" x14ac:dyDescent="0.2">
      <c r="Q898" s="8" t="s">
        <v>5359</v>
      </c>
      <c r="R898" s="8" t="s">
        <v>5056</v>
      </c>
      <c r="S898" s="35">
        <v>0</v>
      </c>
      <c r="T898" s="35">
        <v>4.0891433244700002E-4</v>
      </c>
      <c r="U898" s="35">
        <v>0</v>
      </c>
      <c r="V898" s="35">
        <v>0</v>
      </c>
      <c r="W898" s="35">
        <v>0</v>
      </c>
      <c r="X898" s="35">
        <v>0</v>
      </c>
      <c r="Y898" s="35">
        <v>2.0008003201299999E-4</v>
      </c>
      <c r="Z898" s="35">
        <v>2.01531640468E-4</v>
      </c>
      <c r="AA898" s="35">
        <v>0</v>
      </c>
      <c r="AB898" s="35">
        <v>0</v>
      </c>
      <c r="AC898" s="35">
        <v>3.8789759503500001E-4</v>
      </c>
      <c r="AD898" s="35">
        <v>1.9833399444700001E-4</v>
      </c>
      <c r="AE898" s="35">
        <v>0</v>
      </c>
      <c r="AF898" s="35">
        <v>2.2356360384499999E-4</v>
      </c>
      <c r="AI898" s="34"/>
      <c r="AU898" s="36"/>
      <c r="AV898" s="36"/>
    </row>
    <row r="899" spans="17:48" x14ac:dyDescent="0.2">
      <c r="Q899" s="8" t="s">
        <v>5359</v>
      </c>
      <c r="R899" s="8" t="s">
        <v>5058</v>
      </c>
      <c r="S899" s="35">
        <v>0</v>
      </c>
      <c r="T899" s="35">
        <v>0</v>
      </c>
      <c r="U899" s="35">
        <v>2.1645021644999999E-4</v>
      </c>
      <c r="V899" s="35">
        <v>0</v>
      </c>
      <c r="W899" s="35">
        <v>6.0661207158000004E-4</v>
      </c>
      <c r="X899" s="35">
        <v>6.3351282863499995E-4</v>
      </c>
      <c r="Y899" s="35">
        <v>0</v>
      </c>
      <c r="Z899" s="35">
        <v>6.0459492140299998E-4</v>
      </c>
      <c r="AA899" s="35">
        <v>2.63435194942E-4</v>
      </c>
      <c r="AB899" s="35">
        <v>2.43961941937E-4</v>
      </c>
      <c r="AC899" s="35">
        <v>5.8184639255200003E-4</v>
      </c>
      <c r="AD899" s="35">
        <v>3.96667988893E-4</v>
      </c>
      <c r="AE899" s="35">
        <v>4.3782837127800001E-4</v>
      </c>
      <c r="AF899" s="35">
        <v>2.2356360384499999E-4</v>
      </c>
      <c r="AI899" s="34"/>
      <c r="AU899" s="36"/>
      <c r="AV899" s="36"/>
    </row>
    <row r="900" spans="17:48" x14ac:dyDescent="0.2">
      <c r="Q900" s="8" t="s">
        <v>5359</v>
      </c>
      <c r="R900" s="8" t="s">
        <v>5060</v>
      </c>
      <c r="S900" s="35">
        <v>0.57641311932999995</v>
      </c>
      <c r="T900" s="35">
        <v>0.48047434062599997</v>
      </c>
      <c r="U900" s="35">
        <v>0.78506493506499997</v>
      </c>
      <c r="V900" s="35">
        <v>0.72710139464800005</v>
      </c>
      <c r="W900" s="35">
        <v>0.40339702760099999</v>
      </c>
      <c r="X900" s="35">
        <v>0.23915109280999999</v>
      </c>
      <c r="Y900" s="35">
        <v>0.46938775510199998</v>
      </c>
      <c r="Z900" s="35">
        <v>0.49758162031399999</v>
      </c>
      <c r="AA900" s="35">
        <v>0.58798735511099998</v>
      </c>
      <c r="AB900" s="35">
        <v>0.65064649914600003</v>
      </c>
      <c r="AC900" s="35">
        <v>0.55915438324300004</v>
      </c>
      <c r="AD900" s="35">
        <v>0.43216977389900002</v>
      </c>
      <c r="AE900" s="35">
        <v>0.48358143607699999</v>
      </c>
      <c r="AF900" s="35">
        <v>0.52895148669799996</v>
      </c>
      <c r="AI900" s="34"/>
      <c r="AU900" s="36"/>
      <c r="AV900" s="36"/>
    </row>
    <row r="901" spans="17:48" x14ac:dyDescent="0.2">
      <c r="Q901" s="8" t="s">
        <v>5359</v>
      </c>
      <c r="R901" s="8" t="s">
        <v>4973</v>
      </c>
      <c r="S901" s="35">
        <v>0</v>
      </c>
      <c r="T901" s="35">
        <v>0</v>
      </c>
      <c r="U901" s="35">
        <v>0</v>
      </c>
      <c r="V901" s="35">
        <v>0</v>
      </c>
      <c r="W901" s="35">
        <v>0</v>
      </c>
      <c r="X901" s="35">
        <v>0</v>
      </c>
      <c r="Y901" s="35">
        <v>0</v>
      </c>
      <c r="Z901" s="35">
        <v>0</v>
      </c>
      <c r="AA901" s="35">
        <v>0</v>
      </c>
      <c r="AB901" s="35">
        <v>0</v>
      </c>
      <c r="AC901" s="35">
        <v>0</v>
      </c>
      <c r="AD901" s="35">
        <v>0</v>
      </c>
      <c r="AE901" s="35">
        <v>0</v>
      </c>
      <c r="AF901" s="35">
        <v>0</v>
      </c>
      <c r="AI901" s="34"/>
      <c r="AU901" s="36"/>
      <c r="AV901" s="36"/>
    </row>
    <row r="902" spans="17:48" ht="15.75" thickBot="1" x14ac:dyDescent="0.25">
      <c r="Q902" s="40" t="s">
        <v>5359</v>
      </c>
      <c r="R902" s="40" t="s">
        <v>52</v>
      </c>
      <c r="S902" s="41">
        <v>0</v>
      </c>
      <c r="T902" s="41">
        <v>0</v>
      </c>
      <c r="U902" s="41">
        <v>0</v>
      </c>
      <c r="V902" s="41">
        <v>0</v>
      </c>
      <c r="W902" s="41">
        <v>0</v>
      </c>
      <c r="X902" s="41">
        <v>0</v>
      </c>
      <c r="Y902" s="41">
        <v>0</v>
      </c>
      <c r="Z902" s="41">
        <v>0</v>
      </c>
      <c r="AA902" s="41">
        <v>0</v>
      </c>
      <c r="AB902" s="41">
        <v>0</v>
      </c>
      <c r="AC902" s="41">
        <v>0</v>
      </c>
      <c r="AD902" s="41">
        <v>0</v>
      </c>
      <c r="AE902" s="41">
        <v>0</v>
      </c>
      <c r="AF902" s="41">
        <v>0</v>
      </c>
      <c r="AI902" s="34"/>
      <c r="AU902" s="36"/>
      <c r="AV902" s="36"/>
    </row>
    <row r="903" spans="17:48" x14ac:dyDescent="0.2">
      <c r="Q903" s="8" t="s">
        <v>5360</v>
      </c>
      <c r="R903" s="8" t="s">
        <v>5054</v>
      </c>
      <c r="S903" s="35">
        <v>0.46782027929600001</v>
      </c>
      <c r="T903" s="35">
        <v>0.20713035870499999</v>
      </c>
      <c r="U903" s="35">
        <v>0.23418573351300001</v>
      </c>
      <c r="V903" s="35">
        <v>0.28269355888100001</v>
      </c>
      <c r="W903" s="35">
        <v>0.53796407185600004</v>
      </c>
      <c r="X903" s="35">
        <v>0.70954211814099999</v>
      </c>
      <c r="Y903" s="35">
        <v>0.24938036224999999</v>
      </c>
      <c r="Z903" s="35">
        <v>0.17455102934700001</v>
      </c>
      <c r="AA903" s="35">
        <v>0.12565339766799999</v>
      </c>
      <c r="AB903" s="35">
        <v>0.18155500413600001</v>
      </c>
      <c r="AC903" s="35">
        <v>0.326952850106</v>
      </c>
      <c r="AD903" s="35">
        <v>0.64964191481300004</v>
      </c>
      <c r="AE903" s="35">
        <v>0.57953414294200001</v>
      </c>
      <c r="AF903" s="35">
        <v>0.55336200156399995</v>
      </c>
      <c r="AI903" s="34"/>
      <c r="AU903" s="36"/>
      <c r="AV903" s="36"/>
    </row>
    <row r="904" spans="17:48" x14ac:dyDescent="0.2">
      <c r="Q904" s="8" t="s">
        <v>5360</v>
      </c>
      <c r="R904" s="8" t="s">
        <v>5056</v>
      </c>
      <c r="S904" s="35">
        <v>0</v>
      </c>
      <c r="T904" s="35">
        <v>0</v>
      </c>
      <c r="U904" s="35">
        <v>2.24315836698E-4</v>
      </c>
      <c r="V904" s="35">
        <v>3.2530904359099998E-4</v>
      </c>
      <c r="W904" s="35">
        <v>0</v>
      </c>
      <c r="X904" s="35">
        <v>0</v>
      </c>
      <c r="Y904" s="35">
        <v>0</v>
      </c>
      <c r="Z904" s="35">
        <v>2.1901007446300001E-4</v>
      </c>
      <c r="AA904" s="35">
        <v>0</v>
      </c>
      <c r="AB904" s="35">
        <v>0</v>
      </c>
      <c r="AC904" s="35">
        <v>1.4074595355400001E-4</v>
      </c>
      <c r="AD904" s="35">
        <v>3.7693177534900001E-4</v>
      </c>
      <c r="AE904" s="35">
        <v>1.9908421262200001E-4</v>
      </c>
      <c r="AF904" s="35">
        <v>0</v>
      </c>
      <c r="AI904" s="34"/>
      <c r="AU904" s="36"/>
      <c r="AV904" s="36"/>
    </row>
    <row r="905" spans="17:48" x14ac:dyDescent="0.2">
      <c r="Q905" s="8" t="s">
        <v>5360</v>
      </c>
      <c r="R905" s="8" t="s">
        <v>5058</v>
      </c>
      <c r="S905" s="35">
        <v>3.0358227079500002E-4</v>
      </c>
      <c r="T905" s="35">
        <v>4.3744531933500002E-4</v>
      </c>
      <c r="U905" s="35">
        <v>0</v>
      </c>
      <c r="V905" s="35">
        <v>0</v>
      </c>
      <c r="W905" s="35">
        <v>4.7904191616800001E-4</v>
      </c>
      <c r="X905" s="35">
        <v>6.9905627402999995E-4</v>
      </c>
      <c r="Y905" s="35">
        <v>0</v>
      </c>
      <c r="Z905" s="35">
        <v>0</v>
      </c>
      <c r="AA905" s="35">
        <v>0</v>
      </c>
      <c r="AB905" s="35">
        <v>4.1356492969400001E-4</v>
      </c>
      <c r="AC905" s="35">
        <v>1.4074595355400001E-4</v>
      </c>
      <c r="AD905" s="35">
        <v>1.88465887674E-4</v>
      </c>
      <c r="AE905" s="35">
        <v>3.9816842524400002E-4</v>
      </c>
      <c r="AF905" s="35">
        <v>3.9093041438600001E-4</v>
      </c>
      <c r="AI905" s="34"/>
      <c r="AU905" s="36"/>
      <c r="AV905" s="36"/>
    </row>
    <row r="906" spans="17:48" x14ac:dyDescent="0.2">
      <c r="Q906" s="8" t="s">
        <v>5360</v>
      </c>
      <c r="R906" s="8" t="s">
        <v>5060</v>
      </c>
      <c r="S906" s="35">
        <v>0.53187613843399995</v>
      </c>
      <c r="T906" s="35">
        <v>0.79243219597600001</v>
      </c>
      <c r="U906" s="35">
        <v>0.765589950651</v>
      </c>
      <c r="V906" s="35">
        <v>0.71698113207500003</v>
      </c>
      <c r="W906" s="35">
        <v>0.46155688622800001</v>
      </c>
      <c r="X906" s="35">
        <v>0.28975882558499999</v>
      </c>
      <c r="Y906" s="35">
        <v>0.75061963774999996</v>
      </c>
      <c r="Z906" s="35">
        <v>0.82522996057800002</v>
      </c>
      <c r="AA906" s="35">
        <v>0.87434660233200001</v>
      </c>
      <c r="AB906" s="35">
        <v>0.81803143093499997</v>
      </c>
      <c r="AC906" s="35">
        <v>0.67276565798700005</v>
      </c>
      <c r="AD906" s="35">
        <v>0.349792687524</v>
      </c>
      <c r="AE906" s="35">
        <v>0.41986860442000001</v>
      </c>
      <c r="AF906" s="35">
        <v>0.44624706802199998</v>
      </c>
      <c r="AI906" s="34"/>
      <c r="AU906" s="36"/>
      <c r="AV906" s="36"/>
    </row>
    <row r="907" spans="17:48" x14ac:dyDescent="0.2">
      <c r="Q907" s="8" t="s">
        <v>5360</v>
      </c>
      <c r="R907" s="8" t="s">
        <v>4973</v>
      </c>
      <c r="S907" s="35">
        <v>0</v>
      </c>
      <c r="T907" s="35">
        <v>0</v>
      </c>
      <c r="U907" s="35">
        <v>0</v>
      </c>
      <c r="V907" s="35">
        <v>0</v>
      </c>
      <c r="W907" s="35">
        <v>0</v>
      </c>
      <c r="X907" s="35">
        <v>0</v>
      </c>
      <c r="Y907" s="35">
        <v>0</v>
      </c>
      <c r="Z907" s="35">
        <v>0</v>
      </c>
      <c r="AA907" s="35">
        <v>0</v>
      </c>
      <c r="AB907" s="35">
        <v>0</v>
      </c>
      <c r="AC907" s="35">
        <v>0</v>
      </c>
      <c r="AD907" s="35">
        <v>0</v>
      </c>
      <c r="AE907" s="35">
        <v>0</v>
      </c>
      <c r="AF907" s="35">
        <v>0</v>
      </c>
      <c r="AI907" s="34"/>
      <c r="AU907" s="36"/>
      <c r="AV907" s="36"/>
    </row>
    <row r="908" spans="17:48" ht="15.75" thickBot="1" x14ac:dyDescent="0.25">
      <c r="Q908" s="40" t="s">
        <v>5360</v>
      </c>
      <c r="R908" s="40" t="s">
        <v>52</v>
      </c>
      <c r="S908" s="41">
        <v>0</v>
      </c>
      <c r="T908" s="41">
        <v>0</v>
      </c>
      <c r="U908" s="41">
        <v>0</v>
      </c>
      <c r="V908" s="41">
        <v>0</v>
      </c>
      <c r="W908" s="41">
        <v>0</v>
      </c>
      <c r="X908" s="41">
        <v>0</v>
      </c>
      <c r="Y908" s="41">
        <v>0</v>
      </c>
      <c r="Z908" s="41">
        <v>0</v>
      </c>
      <c r="AA908" s="41">
        <v>0</v>
      </c>
      <c r="AB908" s="41">
        <v>0</v>
      </c>
      <c r="AC908" s="41">
        <v>0</v>
      </c>
      <c r="AD908" s="41">
        <v>0</v>
      </c>
      <c r="AE908" s="41">
        <v>0</v>
      </c>
      <c r="AF908" s="41">
        <v>0</v>
      </c>
      <c r="AI908" s="34"/>
      <c r="AU908" s="36"/>
      <c r="AV908" s="36"/>
    </row>
    <row r="909" spans="17:48" x14ac:dyDescent="0.2">
      <c r="Q909" s="8" t="s">
        <v>5361</v>
      </c>
      <c r="R909" s="8" t="s">
        <v>5054</v>
      </c>
      <c r="S909" s="35">
        <v>0.51253864651299996</v>
      </c>
      <c r="T909" s="35">
        <v>0.67361111111100003</v>
      </c>
      <c r="U909" s="35">
        <v>0.292617449664</v>
      </c>
      <c r="V909" s="35">
        <v>0.301330008313</v>
      </c>
      <c r="W909" s="35">
        <v>0.45586671393099998</v>
      </c>
      <c r="X909" s="35">
        <v>0.56677293659200001</v>
      </c>
      <c r="Y909" s="35">
        <v>0.76938716235799998</v>
      </c>
      <c r="Z909" s="35">
        <v>0.72277847309099996</v>
      </c>
      <c r="AA909" s="35">
        <v>0.65648854961799996</v>
      </c>
      <c r="AB909" s="35">
        <v>0.53305642090700001</v>
      </c>
      <c r="AC909" s="35">
        <v>0.63484426437100006</v>
      </c>
      <c r="AD909" s="35">
        <v>0.647429171039</v>
      </c>
      <c r="AE909" s="35">
        <v>0.52518891687699998</v>
      </c>
      <c r="AF909" s="35">
        <v>0.483358934972</v>
      </c>
      <c r="AI909" s="34"/>
      <c r="AU909" s="36"/>
      <c r="AV909" s="36"/>
    </row>
    <row r="910" spans="17:48" x14ac:dyDescent="0.2">
      <c r="Q910" s="8" t="s">
        <v>5361</v>
      </c>
      <c r="R910" s="8" t="s">
        <v>5056</v>
      </c>
      <c r="S910" s="35">
        <v>0</v>
      </c>
      <c r="T910" s="35">
        <v>2.8935185185199999E-4</v>
      </c>
      <c r="U910" s="35">
        <v>0</v>
      </c>
      <c r="V910" s="35">
        <v>0</v>
      </c>
      <c r="W910" s="35">
        <v>0</v>
      </c>
      <c r="X910" s="35">
        <v>0</v>
      </c>
      <c r="Y910" s="35">
        <v>0</v>
      </c>
      <c r="Z910" s="35">
        <v>3.1289111389199998E-4</v>
      </c>
      <c r="AA910" s="35">
        <v>0</v>
      </c>
      <c r="AB910" s="35">
        <v>0</v>
      </c>
      <c r="AC910" s="35">
        <v>0</v>
      </c>
      <c r="AD910" s="35">
        <v>0</v>
      </c>
      <c r="AE910" s="35">
        <v>0</v>
      </c>
      <c r="AF910" s="35">
        <v>0</v>
      </c>
      <c r="AI910" s="34"/>
      <c r="AU910" s="36"/>
      <c r="AV910" s="36"/>
    </row>
    <row r="911" spans="17:48" x14ac:dyDescent="0.2">
      <c r="Q911" s="8" t="s">
        <v>5361</v>
      </c>
      <c r="R911" s="8" t="s">
        <v>5058</v>
      </c>
      <c r="S911" s="35">
        <v>3.4352456200600001E-4</v>
      </c>
      <c r="T911" s="35">
        <v>2.8935185185199999E-4</v>
      </c>
      <c r="U911" s="35">
        <v>3.3557046979899998E-4</v>
      </c>
      <c r="V911" s="35">
        <v>0</v>
      </c>
      <c r="W911" s="35">
        <v>3.5448422545200002E-4</v>
      </c>
      <c r="X911" s="35">
        <v>0</v>
      </c>
      <c r="Y911" s="35">
        <v>2.9044437990099998E-4</v>
      </c>
      <c r="Z911" s="35">
        <v>6.2578222778500003E-4</v>
      </c>
      <c r="AA911" s="35">
        <v>6.1068702290099995E-4</v>
      </c>
      <c r="AB911" s="35">
        <v>3.4614053305599999E-4</v>
      </c>
      <c r="AC911" s="35">
        <v>2.5322866548499999E-4</v>
      </c>
      <c r="AD911" s="35">
        <v>5.2465897166799997E-4</v>
      </c>
      <c r="AE911" s="35">
        <v>3.1486146095699999E-4</v>
      </c>
      <c r="AF911" s="35">
        <v>7.6804915514600003E-4</v>
      </c>
      <c r="AI911" s="34"/>
      <c r="AU911" s="36"/>
      <c r="AV911" s="36"/>
    </row>
    <row r="912" spans="17:48" x14ac:dyDescent="0.2">
      <c r="Q912" s="8" t="s">
        <v>5361</v>
      </c>
      <c r="R912" s="8" t="s">
        <v>5060</v>
      </c>
      <c r="S912" s="35">
        <v>0.487117828925</v>
      </c>
      <c r="T912" s="35">
        <v>0.32581018518499999</v>
      </c>
      <c r="U912" s="35">
        <v>0.70704697986599996</v>
      </c>
      <c r="V912" s="35">
        <v>0.69866999168699995</v>
      </c>
      <c r="W912" s="35">
        <v>0.54377880184299998</v>
      </c>
      <c r="X912" s="35">
        <v>0.43322706340799999</v>
      </c>
      <c r="Y912" s="35">
        <v>0.23032239326199999</v>
      </c>
      <c r="Z912" s="35">
        <v>0.276282853567</v>
      </c>
      <c r="AA912" s="35">
        <v>0.34290076335899999</v>
      </c>
      <c r="AB912" s="35">
        <v>0.46659743856000002</v>
      </c>
      <c r="AC912" s="35">
        <v>0.36490250696400001</v>
      </c>
      <c r="AD912" s="35">
        <v>0.35204616998999999</v>
      </c>
      <c r="AE912" s="35">
        <v>0.47449622166200001</v>
      </c>
      <c r="AF912" s="35">
        <v>0.51587301587300005</v>
      </c>
      <c r="AI912" s="34"/>
      <c r="AU912" s="36"/>
      <c r="AV912" s="36"/>
    </row>
    <row r="913" spans="17:48" x14ac:dyDescent="0.2">
      <c r="Q913" s="8" t="s">
        <v>5361</v>
      </c>
      <c r="R913" s="8" t="s">
        <v>4973</v>
      </c>
      <c r="S913" s="35">
        <v>0</v>
      </c>
      <c r="T913" s="35">
        <v>0</v>
      </c>
      <c r="U913" s="35">
        <v>0</v>
      </c>
      <c r="V913" s="35">
        <v>0</v>
      </c>
      <c r="W913" s="35">
        <v>0</v>
      </c>
      <c r="X913" s="35">
        <v>0</v>
      </c>
      <c r="Y913" s="35">
        <v>0</v>
      </c>
      <c r="Z913" s="35">
        <v>0</v>
      </c>
      <c r="AA913" s="35">
        <v>0</v>
      </c>
      <c r="AB913" s="35">
        <v>0</v>
      </c>
      <c r="AC913" s="35">
        <v>0</v>
      </c>
      <c r="AD913" s="35">
        <v>0</v>
      </c>
      <c r="AE913" s="35">
        <v>0</v>
      </c>
      <c r="AF913" s="35">
        <v>0</v>
      </c>
      <c r="AI913" s="34"/>
      <c r="AU913" s="36"/>
      <c r="AV913" s="36"/>
    </row>
    <row r="914" spans="17:48" ht="15.75" thickBot="1" x14ac:dyDescent="0.25">
      <c r="Q914" s="40" t="s">
        <v>5361</v>
      </c>
      <c r="R914" s="40" t="s">
        <v>52</v>
      </c>
      <c r="S914" s="41">
        <v>0</v>
      </c>
      <c r="T914" s="41">
        <v>0</v>
      </c>
      <c r="U914" s="41">
        <v>0</v>
      </c>
      <c r="V914" s="41">
        <v>0</v>
      </c>
      <c r="W914" s="41">
        <v>0</v>
      </c>
      <c r="X914" s="41">
        <v>0</v>
      </c>
      <c r="Y914" s="41">
        <v>0</v>
      </c>
      <c r="Z914" s="41">
        <v>0</v>
      </c>
      <c r="AA914" s="41">
        <v>0</v>
      </c>
      <c r="AB914" s="41">
        <v>0</v>
      </c>
      <c r="AC914" s="41">
        <v>0</v>
      </c>
      <c r="AD914" s="41">
        <v>0</v>
      </c>
      <c r="AE914" s="41">
        <v>0</v>
      </c>
      <c r="AF914" s="41">
        <v>0</v>
      </c>
      <c r="AI914" s="34"/>
      <c r="AU914" s="36"/>
      <c r="AV914" s="36"/>
    </row>
    <row r="915" spans="17:48" x14ac:dyDescent="0.2">
      <c r="Q915" s="8" t="s">
        <v>5362</v>
      </c>
      <c r="R915" s="8" t="s">
        <v>5054</v>
      </c>
      <c r="S915" s="35">
        <v>0.403035854488</v>
      </c>
      <c r="T915" s="35">
        <v>0.56156363010200006</v>
      </c>
      <c r="U915" s="35">
        <v>0.27784664423599997</v>
      </c>
      <c r="V915" s="35">
        <v>0.339835487662</v>
      </c>
      <c r="W915" s="35">
        <v>0.57145700636899999</v>
      </c>
      <c r="X915" s="35">
        <v>0.71126760563400004</v>
      </c>
      <c r="Y915" s="35">
        <v>0.66872890888600001</v>
      </c>
      <c r="Z915" s="35">
        <v>0.58861894668199999</v>
      </c>
      <c r="AA915" s="35">
        <v>0.48829953198100001</v>
      </c>
      <c r="AB915" s="35">
        <v>0.39008916323699999</v>
      </c>
      <c r="AC915" s="35">
        <v>0.49481216457999999</v>
      </c>
      <c r="AD915" s="35">
        <v>0.59968725566799996</v>
      </c>
      <c r="AE915" s="35">
        <v>0.52853194602499998</v>
      </c>
      <c r="AF915" s="35">
        <v>0.47919965452699997</v>
      </c>
      <c r="AI915" s="34"/>
      <c r="AU915" s="36"/>
      <c r="AV915" s="36"/>
    </row>
    <row r="916" spans="17:48" x14ac:dyDescent="0.2">
      <c r="Q916" s="8" t="s">
        <v>5362</v>
      </c>
      <c r="R916" s="8" t="s">
        <v>5056</v>
      </c>
      <c r="S916" s="35">
        <v>0</v>
      </c>
      <c r="T916" s="35">
        <v>1.72205958326E-4</v>
      </c>
      <c r="U916" s="35">
        <v>3.5417035594099999E-4</v>
      </c>
      <c r="V916" s="35">
        <v>0</v>
      </c>
      <c r="W916" s="35">
        <v>1.99044585987E-4</v>
      </c>
      <c r="X916" s="35">
        <v>3.0618493570100001E-4</v>
      </c>
      <c r="Y916" s="35">
        <v>1.4060742407200001E-4</v>
      </c>
      <c r="Z916" s="35">
        <v>1.6305233980100001E-4</v>
      </c>
      <c r="AA916" s="35">
        <v>3.9001560062399998E-4</v>
      </c>
      <c r="AB916" s="35">
        <v>0</v>
      </c>
      <c r="AC916" s="35">
        <v>0</v>
      </c>
      <c r="AD916" s="35">
        <v>0</v>
      </c>
      <c r="AE916" s="35">
        <v>0</v>
      </c>
      <c r="AF916" s="35">
        <v>0</v>
      </c>
      <c r="AI916" s="34"/>
      <c r="AU916" s="36"/>
      <c r="AV916" s="36"/>
    </row>
    <row r="917" spans="17:48" x14ac:dyDescent="0.2">
      <c r="Q917" s="8" t="s">
        <v>5362</v>
      </c>
      <c r="R917" s="8" t="s">
        <v>5058</v>
      </c>
      <c r="S917" s="35">
        <v>5.2342318764700001E-4</v>
      </c>
      <c r="T917" s="35">
        <v>5.1661787497800002E-4</v>
      </c>
      <c r="U917" s="35">
        <v>0</v>
      </c>
      <c r="V917" s="35">
        <v>0</v>
      </c>
      <c r="W917" s="35">
        <v>5.9713375796200004E-4</v>
      </c>
      <c r="X917" s="35">
        <v>1.2247397428E-3</v>
      </c>
      <c r="Y917" s="35">
        <v>0</v>
      </c>
      <c r="Z917" s="35">
        <v>4.8915701940299998E-4</v>
      </c>
      <c r="AA917" s="35">
        <v>1.9500780031199999E-4</v>
      </c>
      <c r="AB917" s="35">
        <v>5.1440329218099996E-4</v>
      </c>
      <c r="AC917" s="35">
        <v>1.19260584377E-4</v>
      </c>
      <c r="AD917" s="35">
        <v>6.2548866301799998E-4</v>
      </c>
      <c r="AE917" s="35">
        <v>3.2515038205200002E-4</v>
      </c>
      <c r="AF917" s="35">
        <v>8.6368216496300002E-4</v>
      </c>
      <c r="AI917" s="34"/>
      <c r="AU917" s="36"/>
      <c r="AV917" s="36"/>
    </row>
    <row r="918" spans="17:48" x14ac:dyDescent="0.2">
      <c r="Q918" s="8" t="s">
        <v>5362</v>
      </c>
      <c r="R918" s="8" t="s">
        <v>5060</v>
      </c>
      <c r="S918" s="35">
        <v>0.59644072232400003</v>
      </c>
      <c r="T918" s="35">
        <v>0.43774754606499999</v>
      </c>
      <c r="U918" s="35">
        <v>0.72179918540800003</v>
      </c>
      <c r="V918" s="35">
        <v>0.660164512338</v>
      </c>
      <c r="W918" s="35">
        <v>0.42774681528699998</v>
      </c>
      <c r="X918" s="35">
        <v>0.28720146968799998</v>
      </c>
      <c r="Y918" s="35">
        <v>0.33113048368999998</v>
      </c>
      <c r="Z918" s="35">
        <v>0.410728843959</v>
      </c>
      <c r="AA918" s="35">
        <v>0.51111544461799996</v>
      </c>
      <c r="AB918" s="35">
        <v>0.60939643347100003</v>
      </c>
      <c r="AC918" s="35">
        <v>0.50506857483599998</v>
      </c>
      <c r="AD918" s="35">
        <v>0.39968725566800001</v>
      </c>
      <c r="AE918" s="35">
        <v>0.47114290359299998</v>
      </c>
      <c r="AF918" s="35">
        <v>0.51993666330800004</v>
      </c>
      <c r="AI918" s="34"/>
      <c r="AU918" s="36"/>
      <c r="AV918" s="36"/>
    </row>
    <row r="919" spans="17:48" x14ac:dyDescent="0.2">
      <c r="Q919" s="8" t="s">
        <v>5362</v>
      </c>
      <c r="R919" s="8" t="s">
        <v>4973</v>
      </c>
      <c r="S919" s="35">
        <v>0</v>
      </c>
      <c r="T919" s="35">
        <v>0</v>
      </c>
      <c r="U919" s="35">
        <v>0</v>
      </c>
      <c r="V919" s="35">
        <v>0</v>
      </c>
      <c r="W919" s="35">
        <v>0</v>
      </c>
      <c r="X919" s="35">
        <v>0</v>
      </c>
      <c r="Y919" s="35">
        <v>0</v>
      </c>
      <c r="Z919" s="35">
        <v>0</v>
      </c>
      <c r="AA919" s="35">
        <v>0</v>
      </c>
      <c r="AB919" s="35">
        <v>0</v>
      </c>
      <c r="AC919" s="35">
        <v>0</v>
      </c>
      <c r="AD919" s="35">
        <v>0</v>
      </c>
      <c r="AE919" s="35">
        <v>0</v>
      </c>
      <c r="AF919" s="35">
        <v>0</v>
      </c>
      <c r="AI919" s="34"/>
      <c r="AU919" s="36"/>
      <c r="AV919" s="36"/>
    </row>
    <row r="920" spans="17:48" ht="15.75" thickBot="1" x14ac:dyDescent="0.25">
      <c r="Q920" s="40" t="s">
        <v>5362</v>
      </c>
      <c r="R920" s="40" t="s">
        <v>52</v>
      </c>
      <c r="S920" s="41">
        <v>0</v>
      </c>
      <c r="T920" s="41">
        <v>0</v>
      </c>
      <c r="U920" s="41">
        <v>0</v>
      </c>
      <c r="V920" s="41">
        <v>0</v>
      </c>
      <c r="W920" s="41">
        <v>0</v>
      </c>
      <c r="X920" s="41">
        <v>0</v>
      </c>
      <c r="Y920" s="41">
        <v>0</v>
      </c>
      <c r="Z920" s="41">
        <v>0</v>
      </c>
      <c r="AA920" s="41">
        <v>0</v>
      </c>
      <c r="AB920" s="41">
        <v>0</v>
      </c>
      <c r="AC920" s="41">
        <v>0</v>
      </c>
      <c r="AD920" s="41">
        <v>0</v>
      </c>
      <c r="AE920" s="41">
        <v>0</v>
      </c>
      <c r="AF920" s="41">
        <v>0</v>
      </c>
      <c r="AI920" s="34"/>
      <c r="AU920" s="36"/>
      <c r="AV920" s="36"/>
    </row>
    <row r="921" spans="17:48" x14ac:dyDescent="0.2">
      <c r="Q921" s="8" t="s">
        <v>5363</v>
      </c>
      <c r="R921" s="8" t="s">
        <v>5054</v>
      </c>
      <c r="S921" s="35">
        <v>0.38255751738900001</v>
      </c>
      <c r="T921" s="35">
        <v>0.63708838821500002</v>
      </c>
      <c r="U921" s="35">
        <v>0.31671415004699999</v>
      </c>
      <c r="V921" s="35">
        <v>0.39739583333299999</v>
      </c>
      <c r="W921" s="35">
        <v>0.54379921259800001</v>
      </c>
      <c r="X921" s="35">
        <v>0.73110465116300005</v>
      </c>
      <c r="Y921" s="35">
        <v>0.78804165267000004</v>
      </c>
      <c r="Z921" s="35">
        <v>0.70414201183400005</v>
      </c>
      <c r="AA921" s="35">
        <v>0.63074420496100003</v>
      </c>
      <c r="AB921" s="35">
        <v>0.68331990330400005</v>
      </c>
      <c r="AC921" s="35">
        <v>0.76568015204999995</v>
      </c>
      <c r="AD921" s="35">
        <v>0.49729385545999999</v>
      </c>
      <c r="AE921" s="35">
        <v>0.43747990999699998</v>
      </c>
      <c r="AF921" s="35">
        <v>0.344839857651</v>
      </c>
      <c r="AI921" s="34"/>
      <c r="AU921" s="36"/>
      <c r="AV921" s="36"/>
    </row>
    <row r="922" spans="17:48" x14ac:dyDescent="0.2">
      <c r="Q922" s="8" t="s">
        <v>5363</v>
      </c>
      <c r="R922" s="8" t="s">
        <v>5056</v>
      </c>
      <c r="S922" s="35">
        <v>0</v>
      </c>
      <c r="T922" s="35">
        <v>0</v>
      </c>
      <c r="U922" s="35">
        <v>0</v>
      </c>
      <c r="V922" s="35">
        <v>0</v>
      </c>
      <c r="W922" s="35">
        <v>0</v>
      </c>
      <c r="X922" s="35">
        <v>0</v>
      </c>
      <c r="Y922" s="35">
        <v>3.3590863285200002E-4</v>
      </c>
      <c r="Z922" s="35">
        <v>0</v>
      </c>
      <c r="AA922" s="35">
        <v>4.0666937779600002E-4</v>
      </c>
      <c r="AB922" s="35">
        <v>0</v>
      </c>
      <c r="AC922" s="35">
        <v>5.4303556883000001E-4</v>
      </c>
      <c r="AD922" s="35">
        <v>0</v>
      </c>
      <c r="AE922" s="35">
        <v>3.2144005143E-4</v>
      </c>
      <c r="AF922" s="35">
        <v>0</v>
      </c>
      <c r="AI922" s="34"/>
      <c r="AU922" s="36"/>
      <c r="AV922" s="36"/>
    </row>
    <row r="923" spans="17:48" x14ac:dyDescent="0.2">
      <c r="Q923" s="8" t="s">
        <v>5363</v>
      </c>
      <c r="R923" s="8" t="s">
        <v>5058</v>
      </c>
      <c r="S923" s="35">
        <v>0</v>
      </c>
      <c r="T923" s="35">
        <v>6.9324090121299997E-4</v>
      </c>
      <c r="U923" s="35">
        <v>0</v>
      </c>
      <c r="V923" s="35">
        <v>0</v>
      </c>
      <c r="W923" s="35">
        <v>4.9212598425200005E-4</v>
      </c>
      <c r="X923" s="35">
        <v>0</v>
      </c>
      <c r="Y923" s="35">
        <v>0</v>
      </c>
      <c r="Z923" s="35">
        <v>6.2285892245400002E-4</v>
      </c>
      <c r="AA923" s="35">
        <v>4.0666937779600002E-4</v>
      </c>
      <c r="AB923" s="35">
        <v>0</v>
      </c>
      <c r="AC923" s="35">
        <v>0</v>
      </c>
      <c r="AD923" s="35">
        <v>0</v>
      </c>
      <c r="AE923" s="35">
        <v>0</v>
      </c>
      <c r="AF923" s="35">
        <v>0</v>
      </c>
      <c r="AI923" s="34"/>
      <c r="AU923" s="36"/>
      <c r="AV923" s="36"/>
    </row>
    <row r="924" spans="17:48" x14ac:dyDescent="0.2">
      <c r="Q924" s="8" t="s">
        <v>5363</v>
      </c>
      <c r="R924" s="8" t="s">
        <v>5060</v>
      </c>
      <c r="S924" s="35">
        <v>0.61744248261099999</v>
      </c>
      <c r="T924" s="35">
        <v>0.362218370884</v>
      </c>
      <c r="U924" s="35">
        <v>0.68328584995300001</v>
      </c>
      <c r="V924" s="35">
        <v>0.60260416666700001</v>
      </c>
      <c r="W924" s="35">
        <v>0.455708661417</v>
      </c>
      <c r="X924" s="35">
        <v>0.268895348837</v>
      </c>
      <c r="Y924" s="35">
        <v>0.21162243869700001</v>
      </c>
      <c r="Z924" s="35">
        <v>0.29523512924299999</v>
      </c>
      <c r="AA924" s="35">
        <v>0.36844245628299999</v>
      </c>
      <c r="AB924" s="35">
        <v>0.316680096696</v>
      </c>
      <c r="AC924" s="35">
        <v>0.23377681238100001</v>
      </c>
      <c r="AD924" s="35">
        <v>0.50270614453999996</v>
      </c>
      <c r="AE924" s="35">
        <v>0.56219864995199997</v>
      </c>
      <c r="AF924" s="35">
        <v>0.655160142349</v>
      </c>
      <c r="AI924" s="34"/>
      <c r="AU924" s="36"/>
      <c r="AV924" s="36"/>
    </row>
    <row r="925" spans="17:48" x14ac:dyDescent="0.2">
      <c r="Q925" s="8" t="s">
        <v>5363</v>
      </c>
      <c r="R925" s="8" t="s">
        <v>4973</v>
      </c>
      <c r="S925" s="35">
        <v>0</v>
      </c>
      <c r="T925" s="35">
        <v>0</v>
      </c>
      <c r="U925" s="35">
        <v>0</v>
      </c>
      <c r="V925" s="35">
        <v>0</v>
      </c>
      <c r="W925" s="35">
        <v>0</v>
      </c>
      <c r="X925" s="35">
        <v>0</v>
      </c>
      <c r="Y925" s="35">
        <v>0</v>
      </c>
      <c r="Z925" s="35">
        <v>0</v>
      </c>
      <c r="AA925" s="35">
        <v>0</v>
      </c>
      <c r="AB925" s="35">
        <v>0</v>
      </c>
      <c r="AC925" s="35">
        <v>0</v>
      </c>
      <c r="AD925" s="35">
        <v>0</v>
      </c>
      <c r="AE925" s="35">
        <v>0</v>
      </c>
      <c r="AF925" s="35">
        <v>0</v>
      </c>
      <c r="AI925" s="34"/>
      <c r="AU925" s="36"/>
      <c r="AV925" s="36"/>
    </row>
    <row r="926" spans="17:48" ht="15.75" thickBot="1" x14ac:dyDescent="0.25">
      <c r="Q926" s="40" t="s">
        <v>5363</v>
      </c>
      <c r="R926" s="40" t="s">
        <v>52</v>
      </c>
      <c r="S926" s="41">
        <v>0</v>
      </c>
      <c r="T926" s="41">
        <v>0</v>
      </c>
      <c r="U926" s="41">
        <v>0</v>
      </c>
      <c r="V926" s="41">
        <v>0</v>
      </c>
      <c r="W926" s="41">
        <v>0</v>
      </c>
      <c r="X926" s="41">
        <v>0</v>
      </c>
      <c r="Y926" s="41">
        <v>0</v>
      </c>
      <c r="Z926" s="41">
        <v>0</v>
      </c>
      <c r="AA926" s="41">
        <v>0</v>
      </c>
      <c r="AB926" s="41">
        <v>0</v>
      </c>
      <c r="AC926" s="41">
        <v>0</v>
      </c>
      <c r="AD926" s="41">
        <v>0</v>
      </c>
      <c r="AE926" s="41">
        <v>0</v>
      </c>
      <c r="AF926" s="41">
        <v>0</v>
      </c>
      <c r="AI926" s="34"/>
      <c r="AU926" s="36"/>
      <c r="AV926" s="36"/>
    </row>
    <row r="927" spans="17:48" x14ac:dyDescent="0.2">
      <c r="Q927" s="8" t="s">
        <v>5364</v>
      </c>
      <c r="R927" s="8" t="s">
        <v>5054</v>
      </c>
      <c r="S927" s="35">
        <v>0.435226547543</v>
      </c>
      <c r="T927" s="35">
        <v>0.361885245902</v>
      </c>
      <c r="U927" s="35">
        <v>0.34940855322999997</v>
      </c>
      <c r="V927" s="35">
        <v>0.40734055354999998</v>
      </c>
      <c r="W927" s="35">
        <v>0.486003861004</v>
      </c>
      <c r="X927" s="35">
        <v>0.66880204996799997</v>
      </c>
      <c r="Y927" s="35">
        <v>0.44628403237699998</v>
      </c>
      <c r="Z927" s="35">
        <v>0.29188748471300002</v>
      </c>
      <c r="AA927" s="35">
        <v>0.21572481572499999</v>
      </c>
      <c r="AB927" s="35">
        <v>0.29504950494999999</v>
      </c>
      <c r="AC927" s="35">
        <v>0.48002878733400001</v>
      </c>
      <c r="AD927" s="35">
        <v>0.57245762711899995</v>
      </c>
      <c r="AE927" s="35">
        <v>0.48941176470600001</v>
      </c>
      <c r="AF927" s="35">
        <v>0.40489032722000001</v>
      </c>
      <c r="AI927" s="34"/>
      <c r="AU927" s="36"/>
      <c r="AV927" s="36"/>
    </row>
    <row r="928" spans="17:48" x14ac:dyDescent="0.2">
      <c r="Q928" s="8" t="s">
        <v>5364</v>
      </c>
      <c r="R928" s="8" t="s">
        <v>5056</v>
      </c>
      <c r="S928" s="35">
        <v>0</v>
      </c>
      <c r="T928" s="35">
        <v>4.0983606557400002E-4</v>
      </c>
      <c r="U928" s="35">
        <v>4.5495905368499997E-4</v>
      </c>
      <c r="V928" s="35">
        <v>0</v>
      </c>
      <c r="W928" s="35">
        <v>0</v>
      </c>
      <c r="X928" s="35">
        <v>0</v>
      </c>
      <c r="Y928" s="35">
        <v>0</v>
      </c>
      <c r="Z928" s="35">
        <v>0</v>
      </c>
      <c r="AA928" s="35">
        <v>0</v>
      </c>
      <c r="AB928" s="35">
        <v>0</v>
      </c>
      <c r="AC928" s="35">
        <v>0</v>
      </c>
      <c r="AD928" s="35">
        <v>0</v>
      </c>
      <c r="AE928" s="35">
        <v>7.8431372549000002E-4</v>
      </c>
      <c r="AF928" s="35">
        <v>0</v>
      </c>
      <c r="AI928" s="34"/>
      <c r="AU928" s="36"/>
      <c r="AV928" s="36"/>
    </row>
    <row r="929" spans="17:48" x14ac:dyDescent="0.2">
      <c r="Q929" s="8" t="s">
        <v>5364</v>
      </c>
      <c r="R929" s="8" t="s">
        <v>5058</v>
      </c>
      <c r="S929" s="35">
        <v>0</v>
      </c>
      <c r="T929" s="35">
        <v>0</v>
      </c>
      <c r="U929" s="35">
        <v>0</v>
      </c>
      <c r="V929" s="35">
        <v>0</v>
      </c>
      <c r="W929" s="35">
        <v>0</v>
      </c>
      <c r="X929" s="35">
        <v>6.4061499039099997E-4</v>
      </c>
      <c r="Y929" s="35">
        <v>0</v>
      </c>
      <c r="Z929" s="35">
        <v>0</v>
      </c>
      <c r="AA929" s="35">
        <v>0</v>
      </c>
      <c r="AB929" s="35">
        <v>0</v>
      </c>
      <c r="AC929" s="35">
        <v>0</v>
      </c>
      <c r="AD929" s="35">
        <v>0</v>
      </c>
      <c r="AE929" s="35">
        <v>3.9215686274500001E-4</v>
      </c>
      <c r="AF929" s="35">
        <v>1.07874865156E-3</v>
      </c>
      <c r="AI929" s="34"/>
      <c r="AU929" s="36"/>
      <c r="AV929" s="36"/>
    </row>
    <row r="930" spans="17:48" x14ac:dyDescent="0.2">
      <c r="Q930" s="8" t="s">
        <v>5364</v>
      </c>
      <c r="R930" s="8" t="s">
        <v>5060</v>
      </c>
      <c r="S930" s="35">
        <v>0.56477345245699995</v>
      </c>
      <c r="T930" s="35">
        <v>0.637704918033</v>
      </c>
      <c r="U930" s="35">
        <v>0.65013648771599997</v>
      </c>
      <c r="V930" s="35">
        <v>0.59265944645000002</v>
      </c>
      <c r="W930" s="35">
        <v>0.51399613899600005</v>
      </c>
      <c r="X930" s="35">
        <v>0.33055733504200002</v>
      </c>
      <c r="Y930" s="35">
        <v>0.55371596762300002</v>
      </c>
      <c r="Z930" s="35">
        <v>0.70811251528700003</v>
      </c>
      <c r="AA930" s="35">
        <v>0.78427518427499998</v>
      </c>
      <c r="AB930" s="35">
        <v>0.70495049504999996</v>
      </c>
      <c r="AC930" s="35">
        <v>0.51997121266599999</v>
      </c>
      <c r="AD930" s="35">
        <v>0.427542372881</v>
      </c>
      <c r="AE930" s="35">
        <v>0.50941176470600003</v>
      </c>
      <c r="AF930" s="35">
        <v>0.59403092412799996</v>
      </c>
      <c r="AI930" s="34"/>
      <c r="AU930" s="36"/>
      <c r="AV930" s="36"/>
    </row>
    <row r="931" spans="17:48" x14ac:dyDescent="0.2">
      <c r="Q931" s="8" t="s">
        <v>5364</v>
      </c>
      <c r="R931" s="8" t="s">
        <v>4973</v>
      </c>
      <c r="S931" s="35">
        <v>0</v>
      </c>
      <c r="T931" s="35">
        <v>0</v>
      </c>
      <c r="U931" s="35">
        <v>0</v>
      </c>
      <c r="V931" s="35">
        <v>0</v>
      </c>
      <c r="W931" s="35">
        <v>0</v>
      </c>
      <c r="X931" s="35">
        <v>0</v>
      </c>
      <c r="Y931" s="35">
        <v>0</v>
      </c>
      <c r="Z931" s="35">
        <v>0</v>
      </c>
      <c r="AA931" s="35">
        <v>0</v>
      </c>
      <c r="AB931" s="35">
        <v>0</v>
      </c>
      <c r="AC931" s="35">
        <v>0</v>
      </c>
      <c r="AD931" s="35">
        <v>0</v>
      </c>
      <c r="AE931" s="35">
        <v>0</v>
      </c>
      <c r="AF931" s="35">
        <v>0</v>
      </c>
      <c r="AI931" s="34"/>
      <c r="AU931" s="36"/>
      <c r="AV931" s="36"/>
    </row>
    <row r="932" spans="17:48" ht="15.75" thickBot="1" x14ac:dyDescent="0.25">
      <c r="Q932" s="40" t="s">
        <v>5364</v>
      </c>
      <c r="R932" s="40" t="s">
        <v>52</v>
      </c>
      <c r="S932" s="41">
        <v>0</v>
      </c>
      <c r="T932" s="41">
        <v>0</v>
      </c>
      <c r="U932" s="41">
        <v>0</v>
      </c>
      <c r="V932" s="41">
        <v>0</v>
      </c>
      <c r="W932" s="41">
        <v>0</v>
      </c>
      <c r="X932" s="41">
        <v>0</v>
      </c>
      <c r="Y932" s="41">
        <v>0</v>
      </c>
      <c r="Z932" s="41">
        <v>0</v>
      </c>
      <c r="AA932" s="41">
        <v>0</v>
      </c>
      <c r="AB932" s="41">
        <v>0</v>
      </c>
      <c r="AC932" s="41">
        <v>0</v>
      </c>
      <c r="AD932" s="41">
        <v>0</v>
      </c>
      <c r="AE932" s="41">
        <v>0</v>
      </c>
      <c r="AF932" s="41">
        <v>0</v>
      </c>
      <c r="AI932" s="34"/>
      <c r="AU932" s="36"/>
      <c r="AV932" s="36"/>
    </row>
    <row r="933" spans="17:48" x14ac:dyDescent="0.2">
      <c r="Q933" s="8" t="s">
        <v>5365</v>
      </c>
      <c r="R933" s="8" t="s">
        <v>5054</v>
      </c>
      <c r="S933" s="35">
        <v>0.41877256317700001</v>
      </c>
      <c r="T933" s="35">
        <v>0.68247422680400005</v>
      </c>
      <c r="U933" s="35">
        <v>0.205202312139</v>
      </c>
      <c r="V933" s="35">
        <v>0.276353276353</v>
      </c>
      <c r="W933" s="35">
        <v>0.377059986816</v>
      </c>
      <c r="X933" s="35">
        <v>0.52107843137300003</v>
      </c>
      <c r="Y933" s="35">
        <v>0.84150943396199995</v>
      </c>
      <c r="Z933" s="35">
        <v>0.81544256120500003</v>
      </c>
      <c r="AA933" s="35">
        <v>0.74985883681499998</v>
      </c>
      <c r="AB933" s="35">
        <v>0.78394648829400004</v>
      </c>
      <c r="AC933" s="35">
        <v>0.827116935484</v>
      </c>
      <c r="AD933" s="35">
        <v>0.60088691796000004</v>
      </c>
      <c r="AE933" s="35">
        <v>0.44693057946100001</v>
      </c>
      <c r="AF933" s="35">
        <v>0.35902031063299999</v>
      </c>
      <c r="AI933" s="34"/>
      <c r="AU933" s="36"/>
      <c r="AV933" s="36"/>
    </row>
    <row r="934" spans="17:48" x14ac:dyDescent="0.2">
      <c r="Q934" s="8" t="s">
        <v>5365</v>
      </c>
      <c r="R934" s="8" t="s">
        <v>5056</v>
      </c>
      <c r="S934" s="35">
        <v>0</v>
      </c>
      <c r="T934" s="35">
        <v>0</v>
      </c>
      <c r="U934" s="35">
        <v>0</v>
      </c>
      <c r="V934" s="35">
        <v>0</v>
      </c>
      <c r="W934" s="35">
        <v>0</v>
      </c>
      <c r="X934" s="35">
        <v>0</v>
      </c>
      <c r="Y934" s="35">
        <v>0</v>
      </c>
      <c r="Z934" s="35">
        <v>6.2774639045800002E-4</v>
      </c>
      <c r="AA934" s="35">
        <v>0</v>
      </c>
      <c r="AB934" s="35">
        <v>6.6889632107E-4</v>
      </c>
      <c r="AC934" s="35">
        <v>0</v>
      </c>
      <c r="AD934" s="35">
        <v>5.5432372505499999E-4</v>
      </c>
      <c r="AE934" s="35">
        <v>0</v>
      </c>
      <c r="AF934" s="35">
        <v>0</v>
      </c>
      <c r="AI934" s="34"/>
      <c r="AU934" s="36"/>
      <c r="AV934" s="36"/>
    </row>
    <row r="935" spans="17:48" x14ac:dyDescent="0.2">
      <c r="Q935" s="8" t="s">
        <v>5365</v>
      </c>
      <c r="R935" s="8" t="s">
        <v>5058</v>
      </c>
      <c r="S935" s="35">
        <v>9.0252707581199999E-4</v>
      </c>
      <c r="T935" s="35">
        <v>6.8728522336800003E-4</v>
      </c>
      <c r="U935" s="35">
        <v>0</v>
      </c>
      <c r="V935" s="35">
        <v>0</v>
      </c>
      <c r="W935" s="35">
        <v>0</v>
      </c>
      <c r="X935" s="35">
        <v>0</v>
      </c>
      <c r="Y935" s="35">
        <v>5.3908355795099995E-4</v>
      </c>
      <c r="Z935" s="35">
        <v>6.2774639045800002E-4</v>
      </c>
      <c r="AA935" s="35">
        <v>1.1293054771299999E-3</v>
      </c>
      <c r="AB935" s="35">
        <v>0</v>
      </c>
      <c r="AC935" s="35">
        <v>0</v>
      </c>
      <c r="AD935" s="35">
        <v>5.5432372505499999E-4</v>
      </c>
      <c r="AE935" s="35">
        <v>5.7372346529000005E-4</v>
      </c>
      <c r="AF935" s="35">
        <v>0</v>
      </c>
      <c r="AI935" s="34"/>
      <c r="AU935" s="36"/>
      <c r="AV935" s="36"/>
    </row>
    <row r="936" spans="17:48" x14ac:dyDescent="0.2">
      <c r="Q936" s="8" t="s">
        <v>5365</v>
      </c>
      <c r="R936" s="8" t="s">
        <v>5060</v>
      </c>
      <c r="S936" s="35">
        <v>0.58032490974700002</v>
      </c>
      <c r="T936" s="35">
        <v>0.31683848797300002</v>
      </c>
      <c r="U936" s="35">
        <v>0.79479768786100002</v>
      </c>
      <c r="V936" s="35">
        <v>0.723646723647</v>
      </c>
      <c r="W936" s="35">
        <v>0.62294001318400005</v>
      </c>
      <c r="X936" s="35">
        <v>0.47892156862700003</v>
      </c>
      <c r="Y936" s="35">
        <v>0.15795148247999999</v>
      </c>
      <c r="Z936" s="35">
        <v>0.18330194601399999</v>
      </c>
      <c r="AA936" s="35">
        <v>0.249011857708</v>
      </c>
      <c r="AB936" s="35">
        <v>0.21538461538500001</v>
      </c>
      <c r="AC936" s="35">
        <v>0.172883064516</v>
      </c>
      <c r="AD936" s="35">
        <v>0.39800443459000001</v>
      </c>
      <c r="AE936" s="35">
        <v>0.55249569707400004</v>
      </c>
      <c r="AF936" s="35">
        <v>0.64097968936700001</v>
      </c>
      <c r="AI936" s="34"/>
      <c r="AU936" s="36"/>
      <c r="AV936" s="36"/>
    </row>
    <row r="937" spans="17:48" x14ac:dyDescent="0.2">
      <c r="Q937" s="8" t="s">
        <v>5365</v>
      </c>
      <c r="R937" s="8" t="s">
        <v>4973</v>
      </c>
      <c r="S937" s="35">
        <v>0</v>
      </c>
      <c r="T937" s="35">
        <v>0</v>
      </c>
      <c r="U937" s="35">
        <v>0</v>
      </c>
      <c r="V937" s="35">
        <v>0</v>
      </c>
      <c r="W937" s="35">
        <v>0</v>
      </c>
      <c r="X937" s="35">
        <v>0</v>
      </c>
      <c r="Y937" s="35">
        <v>0</v>
      </c>
      <c r="Z937" s="35">
        <v>0</v>
      </c>
      <c r="AA937" s="35">
        <v>0</v>
      </c>
      <c r="AB937" s="35">
        <v>0</v>
      </c>
      <c r="AC937" s="35">
        <v>0</v>
      </c>
      <c r="AD937" s="35">
        <v>0</v>
      </c>
      <c r="AE937" s="35">
        <v>0</v>
      </c>
      <c r="AF937" s="35">
        <v>0</v>
      </c>
      <c r="AI937" s="34"/>
      <c r="AU937" s="36"/>
      <c r="AV937" s="36"/>
    </row>
    <row r="938" spans="17:48" ht="15.75" thickBot="1" x14ac:dyDescent="0.25">
      <c r="Q938" s="40" t="s">
        <v>5365</v>
      </c>
      <c r="R938" s="40" t="s">
        <v>52</v>
      </c>
      <c r="S938" s="41">
        <v>0</v>
      </c>
      <c r="T938" s="41">
        <v>0</v>
      </c>
      <c r="U938" s="41">
        <v>0</v>
      </c>
      <c r="V938" s="41">
        <v>0</v>
      </c>
      <c r="W938" s="41">
        <v>0</v>
      </c>
      <c r="X938" s="41">
        <v>0</v>
      </c>
      <c r="Y938" s="41">
        <v>0</v>
      </c>
      <c r="Z938" s="41">
        <v>0</v>
      </c>
      <c r="AA938" s="41">
        <v>0</v>
      </c>
      <c r="AB938" s="41">
        <v>0</v>
      </c>
      <c r="AC938" s="41">
        <v>0</v>
      </c>
      <c r="AD938" s="41">
        <v>0</v>
      </c>
      <c r="AE938" s="41">
        <v>0</v>
      </c>
      <c r="AF938" s="41">
        <v>0</v>
      </c>
      <c r="AI938" s="34"/>
      <c r="AU938" s="36"/>
      <c r="AV938" s="36"/>
    </row>
    <row r="939" spans="17:48" x14ac:dyDescent="0.2">
      <c r="Q939" s="8" t="s">
        <v>5366</v>
      </c>
      <c r="R939" s="8" t="s">
        <v>5054</v>
      </c>
      <c r="S939" s="35">
        <v>0.39079029247000002</v>
      </c>
      <c r="T939" s="35">
        <v>0.58564231738000005</v>
      </c>
      <c r="U939" s="35">
        <v>0.40941455696200002</v>
      </c>
      <c r="V939" s="35">
        <v>0.37431192660599999</v>
      </c>
      <c r="W939" s="35">
        <v>0.48660496833900002</v>
      </c>
      <c r="X939" s="35">
        <v>0.69499105545600004</v>
      </c>
      <c r="Y939" s="35">
        <v>0.76476377952800001</v>
      </c>
      <c r="Z939" s="35">
        <v>0.68618107556200003</v>
      </c>
      <c r="AA939" s="35">
        <v>0.62823949955299996</v>
      </c>
      <c r="AB939" s="35">
        <v>0.65256229431099999</v>
      </c>
      <c r="AC939" s="35">
        <v>0.75137229576999998</v>
      </c>
      <c r="AD939" s="35">
        <v>0.53560371517000005</v>
      </c>
      <c r="AE939" s="35">
        <v>0.41454675743500002</v>
      </c>
      <c r="AF939" s="35">
        <v>0.32746024924799999</v>
      </c>
      <c r="AI939" s="34"/>
      <c r="AU939" s="36"/>
      <c r="AV939" s="36"/>
    </row>
    <row r="940" spans="17:48" x14ac:dyDescent="0.2">
      <c r="Q940" s="8" t="s">
        <v>5366</v>
      </c>
      <c r="R940" s="8" t="s">
        <v>5056</v>
      </c>
      <c r="S940" s="35">
        <v>0</v>
      </c>
      <c r="T940" s="35">
        <v>0</v>
      </c>
      <c r="U940" s="35">
        <v>0</v>
      </c>
      <c r="V940" s="35">
        <v>0</v>
      </c>
      <c r="W940" s="35">
        <v>0</v>
      </c>
      <c r="X940" s="35">
        <v>4.47227191413E-4</v>
      </c>
      <c r="Y940" s="35">
        <v>0</v>
      </c>
      <c r="Z940" s="35">
        <v>6.8073519401000003E-4</v>
      </c>
      <c r="AA940" s="35">
        <v>4.46827524576E-4</v>
      </c>
      <c r="AB940" s="35">
        <v>0</v>
      </c>
      <c r="AC940" s="35">
        <v>0</v>
      </c>
      <c r="AD940" s="35">
        <v>0</v>
      </c>
      <c r="AE940" s="35">
        <v>0</v>
      </c>
      <c r="AF940" s="35">
        <v>0</v>
      </c>
      <c r="AI940" s="34"/>
      <c r="AU940" s="36"/>
      <c r="AV940" s="36"/>
    </row>
    <row r="941" spans="17:48" x14ac:dyDescent="0.2">
      <c r="Q941" s="8" t="s">
        <v>5366</v>
      </c>
      <c r="R941" s="8" t="s">
        <v>5058</v>
      </c>
      <c r="S941" s="35">
        <v>6.2227753578100004E-4</v>
      </c>
      <c r="T941" s="35">
        <v>8.3963056255199995E-4</v>
      </c>
      <c r="U941" s="35">
        <v>3.9556962025300002E-4</v>
      </c>
      <c r="V941" s="35">
        <v>0</v>
      </c>
      <c r="W941" s="35">
        <v>4.8709206039899999E-4</v>
      </c>
      <c r="X941" s="35">
        <v>4.47227191413E-4</v>
      </c>
      <c r="Y941" s="35">
        <v>3.2808398950100003E-4</v>
      </c>
      <c r="Z941" s="35">
        <v>3.4036759700500002E-4</v>
      </c>
      <c r="AA941" s="35">
        <v>1.34048257373E-3</v>
      </c>
      <c r="AB941" s="35">
        <v>0</v>
      </c>
      <c r="AC941" s="35">
        <v>0</v>
      </c>
      <c r="AD941" s="35">
        <v>3.4399724802199998E-4</v>
      </c>
      <c r="AE941" s="35">
        <v>3.5829451809399999E-4</v>
      </c>
      <c r="AF941" s="35">
        <v>4.2973785990499998E-4</v>
      </c>
      <c r="AI941" s="34"/>
      <c r="AU941" s="36"/>
      <c r="AV941" s="36"/>
    </row>
    <row r="942" spans="17:48" x14ac:dyDescent="0.2">
      <c r="Q942" s="8" t="s">
        <v>5366</v>
      </c>
      <c r="R942" s="8" t="s">
        <v>5060</v>
      </c>
      <c r="S942" s="35">
        <v>0.60858742999399995</v>
      </c>
      <c r="T942" s="35">
        <v>0.41351805205699999</v>
      </c>
      <c r="U942" s="35">
        <v>0.590189873418</v>
      </c>
      <c r="V942" s="35">
        <v>0.62568807339400001</v>
      </c>
      <c r="W942" s="35">
        <v>0.51290793960100001</v>
      </c>
      <c r="X942" s="35">
        <v>0.30411449016100001</v>
      </c>
      <c r="Y942" s="35">
        <v>0.23490813648299999</v>
      </c>
      <c r="Z942" s="35">
        <v>0.31279782164699999</v>
      </c>
      <c r="AA942" s="35">
        <v>0.369973190349</v>
      </c>
      <c r="AB942" s="35">
        <v>0.34743770568900001</v>
      </c>
      <c r="AC942" s="35">
        <v>0.24862770423</v>
      </c>
      <c r="AD942" s="35">
        <v>0.46405228758200001</v>
      </c>
      <c r="AE942" s="35">
        <v>0.58509494804700002</v>
      </c>
      <c r="AF942" s="35">
        <v>0.67211001289200001</v>
      </c>
      <c r="AI942" s="34"/>
      <c r="AU942" s="36"/>
      <c r="AV942" s="36"/>
    </row>
    <row r="943" spans="17:48" x14ac:dyDescent="0.2">
      <c r="Q943" s="8" t="s">
        <v>5366</v>
      </c>
      <c r="R943" s="8" t="s">
        <v>4973</v>
      </c>
      <c r="S943" s="35">
        <v>0</v>
      </c>
      <c r="T943" s="35">
        <v>0</v>
      </c>
      <c r="U943" s="35">
        <v>0</v>
      </c>
      <c r="V943" s="35">
        <v>0</v>
      </c>
      <c r="W943" s="35">
        <v>0</v>
      </c>
      <c r="X943" s="35">
        <v>0</v>
      </c>
      <c r="Y943" s="35">
        <v>0</v>
      </c>
      <c r="Z943" s="35">
        <v>0</v>
      </c>
      <c r="AA943" s="35">
        <v>0</v>
      </c>
      <c r="AB943" s="35">
        <v>0</v>
      </c>
      <c r="AC943" s="35">
        <v>0</v>
      </c>
      <c r="AD943" s="35">
        <v>0</v>
      </c>
      <c r="AE943" s="35">
        <v>0</v>
      </c>
      <c r="AF943" s="35">
        <v>0</v>
      </c>
      <c r="AI943" s="34"/>
      <c r="AU943" s="36"/>
      <c r="AV943" s="36"/>
    </row>
    <row r="944" spans="17:48" ht="15.75" thickBot="1" x14ac:dyDescent="0.25">
      <c r="Q944" s="40" t="s">
        <v>5366</v>
      </c>
      <c r="R944" s="40" t="s">
        <v>52</v>
      </c>
      <c r="S944" s="41">
        <v>0</v>
      </c>
      <c r="T944" s="41">
        <v>0</v>
      </c>
      <c r="U944" s="41">
        <v>0</v>
      </c>
      <c r="V944" s="41">
        <v>0</v>
      </c>
      <c r="W944" s="41">
        <v>0</v>
      </c>
      <c r="X944" s="41">
        <v>0</v>
      </c>
      <c r="Y944" s="41">
        <v>0</v>
      </c>
      <c r="Z944" s="41">
        <v>0</v>
      </c>
      <c r="AA944" s="41">
        <v>0</v>
      </c>
      <c r="AB944" s="41">
        <v>0</v>
      </c>
      <c r="AC944" s="41">
        <v>0</v>
      </c>
      <c r="AD944" s="41">
        <v>0</v>
      </c>
      <c r="AE944" s="41">
        <v>0</v>
      </c>
      <c r="AF944" s="41">
        <v>0</v>
      </c>
      <c r="AI944" s="34"/>
      <c r="AU944" s="36"/>
      <c r="AV944" s="36"/>
    </row>
    <row r="945" spans="17:48" x14ac:dyDescent="0.2">
      <c r="Q945" s="8" t="s">
        <v>5367</v>
      </c>
      <c r="R945" s="8" t="s">
        <v>5054</v>
      </c>
      <c r="S945" s="35">
        <v>0.30454990215299999</v>
      </c>
      <c r="T945" s="35">
        <v>0.48624393114600001</v>
      </c>
      <c r="U945" s="35">
        <v>0.245901639344</v>
      </c>
      <c r="V945" s="35">
        <v>0.31038647342999998</v>
      </c>
      <c r="W945" s="35">
        <v>0.517892113228</v>
      </c>
      <c r="X945" s="35">
        <v>0.71151450435999997</v>
      </c>
      <c r="Y945" s="35">
        <v>0.64630355453400001</v>
      </c>
      <c r="Z945" s="35">
        <v>0.53268112859799999</v>
      </c>
      <c r="AA945" s="35">
        <v>0.44817404817399997</v>
      </c>
      <c r="AB945" s="35">
        <v>0.52029629629600005</v>
      </c>
      <c r="AC945" s="35">
        <v>0.65615565246600005</v>
      </c>
      <c r="AD945" s="35">
        <v>0.42275500070900002</v>
      </c>
      <c r="AE945" s="35">
        <v>0.38494623655900001</v>
      </c>
      <c r="AF945" s="35">
        <v>0.31622081336000002</v>
      </c>
      <c r="AI945" s="34"/>
      <c r="AU945" s="36"/>
      <c r="AV945" s="36"/>
    </row>
    <row r="946" spans="17:48" x14ac:dyDescent="0.2">
      <c r="Q946" s="8" t="s">
        <v>5367</v>
      </c>
      <c r="R946" s="8" t="s">
        <v>5056</v>
      </c>
      <c r="S946" s="35">
        <v>4.89236790607E-4</v>
      </c>
      <c r="T946" s="35">
        <v>1.4712373105800001E-4</v>
      </c>
      <c r="U946" s="35">
        <v>3.3118065905E-4</v>
      </c>
      <c r="V946" s="35">
        <v>0</v>
      </c>
      <c r="W946" s="35">
        <v>0</v>
      </c>
      <c r="X946" s="35">
        <v>3.5593521978999999E-4</v>
      </c>
      <c r="Y946" s="35">
        <v>2.7030679821600002E-4</v>
      </c>
      <c r="Z946" s="35">
        <v>1.4178363816800001E-4</v>
      </c>
      <c r="AA946" s="35">
        <v>0</v>
      </c>
      <c r="AB946" s="35">
        <v>4.44444444444E-4</v>
      </c>
      <c r="AC946" s="35">
        <v>1.1181930001100001E-4</v>
      </c>
      <c r="AD946" s="35">
        <v>4.2559228259300003E-4</v>
      </c>
      <c r="AE946" s="35">
        <v>1.4336917562699999E-4</v>
      </c>
      <c r="AF946" s="35">
        <v>0</v>
      </c>
      <c r="AI946" s="34"/>
      <c r="AU946" s="36"/>
      <c r="AV946" s="36"/>
    </row>
    <row r="947" spans="17:48" x14ac:dyDescent="0.2">
      <c r="Q947" s="8" t="s">
        <v>5367</v>
      </c>
      <c r="R947" s="8" t="s">
        <v>5058</v>
      </c>
      <c r="S947" s="35">
        <v>0</v>
      </c>
      <c r="T947" s="35">
        <v>5.8849492423099995E-4</v>
      </c>
      <c r="U947" s="35">
        <v>0</v>
      </c>
      <c r="V947" s="35">
        <v>0</v>
      </c>
      <c r="W947" s="35">
        <v>3.5606195477999998E-4</v>
      </c>
      <c r="X947" s="35">
        <v>5.3390282968500001E-4</v>
      </c>
      <c r="Y947" s="35">
        <v>1.3515339910800001E-4</v>
      </c>
      <c r="Z947" s="35">
        <v>2.8356727633600001E-4</v>
      </c>
      <c r="AA947" s="35">
        <v>0</v>
      </c>
      <c r="AB947" s="35">
        <v>2.9629629629599998E-4</v>
      </c>
      <c r="AC947" s="35">
        <v>1.1181930001100001E-4</v>
      </c>
      <c r="AD947" s="35">
        <v>1.41864094198E-4</v>
      </c>
      <c r="AE947" s="35">
        <v>4.3010752688199999E-4</v>
      </c>
      <c r="AF947" s="35">
        <v>4.6389361373099999E-4</v>
      </c>
      <c r="AI947" s="34"/>
      <c r="AU947" s="36"/>
      <c r="AV947" s="36"/>
    </row>
    <row r="948" spans="17:48" x14ac:dyDescent="0.2">
      <c r="Q948" s="8" t="s">
        <v>5367</v>
      </c>
      <c r="R948" s="8" t="s">
        <v>5060</v>
      </c>
      <c r="S948" s="35">
        <v>0.69496086105699995</v>
      </c>
      <c r="T948" s="35">
        <v>0.513020450199</v>
      </c>
      <c r="U948" s="35">
        <v>0.75376717999700005</v>
      </c>
      <c r="V948" s="35">
        <v>0.68961352656999997</v>
      </c>
      <c r="W948" s="35">
        <v>0.481751824818</v>
      </c>
      <c r="X948" s="35">
        <v>0.28759565759</v>
      </c>
      <c r="Y948" s="35">
        <v>0.35329098526800001</v>
      </c>
      <c r="Z948" s="35">
        <v>0.46689352048799998</v>
      </c>
      <c r="AA948" s="35">
        <v>0.55182595182600003</v>
      </c>
      <c r="AB948" s="35">
        <v>0.47896296296300001</v>
      </c>
      <c r="AC948" s="35">
        <v>0.34362070893399999</v>
      </c>
      <c r="AD948" s="35">
        <v>0.57667754291399997</v>
      </c>
      <c r="AE948" s="35">
        <v>0.61448028673800004</v>
      </c>
      <c r="AF948" s="35">
        <v>0.68331529302600003</v>
      </c>
      <c r="AI948" s="34"/>
      <c r="AU948" s="36"/>
      <c r="AV948" s="36"/>
    </row>
    <row r="949" spans="17:48" x14ac:dyDescent="0.2">
      <c r="Q949" s="8" t="s">
        <v>5367</v>
      </c>
      <c r="R949" s="8" t="s">
        <v>4973</v>
      </c>
      <c r="S949" s="35">
        <v>0</v>
      </c>
      <c r="T949" s="35">
        <v>0</v>
      </c>
      <c r="U949" s="35">
        <v>0</v>
      </c>
      <c r="V949" s="35">
        <v>0</v>
      </c>
      <c r="W949" s="35">
        <v>0</v>
      </c>
      <c r="X949" s="35">
        <v>0</v>
      </c>
      <c r="Y949" s="35">
        <v>0</v>
      </c>
      <c r="Z949" s="35">
        <v>0</v>
      </c>
      <c r="AA949" s="35">
        <v>0</v>
      </c>
      <c r="AB949" s="35">
        <v>0</v>
      </c>
      <c r="AC949" s="35">
        <v>0</v>
      </c>
      <c r="AD949" s="35">
        <v>0</v>
      </c>
      <c r="AE949" s="35">
        <v>0</v>
      </c>
      <c r="AF949" s="35">
        <v>0</v>
      </c>
      <c r="AI949" s="34"/>
      <c r="AU949" s="36"/>
      <c r="AV949" s="36"/>
    </row>
    <row r="950" spans="17:48" ht="15.75" thickBot="1" x14ac:dyDescent="0.25">
      <c r="Q950" s="40" t="s">
        <v>5367</v>
      </c>
      <c r="R950" s="40" t="s">
        <v>52</v>
      </c>
      <c r="S950" s="41">
        <v>0</v>
      </c>
      <c r="T950" s="41">
        <v>0</v>
      </c>
      <c r="U950" s="41">
        <v>0</v>
      </c>
      <c r="V950" s="41">
        <v>0</v>
      </c>
      <c r="W950" s="41">
        <v>0</v>
      </c>
      <c r="X950" s="41">
        <v>0</v>
      </c>
      <c r="Y950" s="41">
        <v>0</v>
      </c>
      <c r="Z950" s="41">
        <v>0</v>
      </c>
      <c r="AA950" s="41">
        <v>0</v>
      </c>
      <c r="AB950" s="41">
        <v>0</v>
      </c>
      <c r="AC950" s="41">
        <v>0</v>
      </c>
      <c r="AD950" s="41">
        <v>0</v>
      </c>
      <c r="AE950" s="41">
        <v>0</v>
      </c>
      <c r="AF950" s="41">
        <v>0</v>
      </c>
      <c r="AI950" s="34"/>
      <c r="AU950" s="36"/>
      <c r="AV950" s="36"/>
    </row>
    <row r="951" spans="17:48" x14ac:dyDescent="0.2">
      <c r="Q951" s="8" t="s">
        <v>5368</v>
      </c>
      <c r="R951" s="8" t="s">
        <v>5054</v>
      </c>
      <c r="S951" s="35">
        <v>0.277777777778</v>
      </c>
      <c r="T951" s="35">
        <v>0.176555122152</v>
      </c>
      <c r="U951" s="35">
        <v>0.226538461538</v>
      </c>
      <c r="V951" s="35">
        <v>0.27265879990000003</v>
      </c>
      <c r="W951" s="35">
        <v>0.52818104184500003</v>
      </c>
      <c r="X951" s="35">
        <v>0.69390320553100004</v>
      </c>
      <c r="Y951" s="35">
        <v>0.221216959376</v>
      </c>
      <c r="Z951" s="35">
        <v>0.130470685384</v>
      </c>
      <c r="AA951" s="35">
        <v>9.8880202831199998E-2</v>
      </c>
      <c r="AB951" s="35">
        <v>0.15917323673600001</v>
      </c>
      <c r="AC951" s="35">
        <v>0.29250814332199998</v>
      </c>
      <c r="AD951" s="35">
        <v>0.426331264293</v>
      </c>
      <c r="AE951" s="35">
        <v>0.384523606613</v>
      </c>
      <c r="AF951" s="35">
        <v>0.32832040525599998</v>
      </c>
      <c r="AI951" s="34"/>
      <c r="AU951" s="36"/>
      <c r="AV951" s="36"/>
    </row>
    <row r="952" spans="17:48" x14ac:dyDescent="0.2">
      <c r="Q952" s="8" t="s">
        <v>5368</v>
      </c>
      <c r="R952" s="8" t="s">
        <v>5056</v>
      </c>
      <c r="S952" s="35">
        <v>0</v>
      </c>
      <c r="T952" s="35">
        <v>4.1059330732899998E-4</v>
      </c>
      <c r="U952" s="35">
        <v>0</v>
      </c>
      <c r="V952" s="35">
        <v>0</v>
      </c>
      <c r="W952" s="35">
        <v>0</v>
      </c>
      <c r="X952" s="35">
        <v>0</v>
      </c>
      <c r="Y952" s="35">
        <v>1.7739932588299999E-4</v>
      </c>
      <c r="Z952" s="35">
        <v>2.0644095788599999E-4</v>
      </c>
      <c r="AA952" s="35">
        <v>0</v>
      </c>
      <c r="AB952" s="35">
        <v>0</v>
      </c>
      <c r="AC952" s="35">
        <v>1.6286644951099999E-4</v>
      </c>
      <c r="AD952" s="35">
        <v>0</v>
      </c>
      <c r="AE952" s="35">
        <v>3.4088972217500001E-4</v>
      </c>
      <c r="AF952" s="35">
        <v>4.7490897578E-4</v>
      </c>
      <c r="AI952" s="34"/>
      <c r="AU952" s="36"/>
      <c r="AV952" s="36"/>
    </row>
    <row r="953" spans="17:48" x14ac:dyDescent="0.2">
      <c r="Q953" s="8" t="s">
        <v>5368</v>
      </c>
      <c r="R953" s="8" t="s">
        <v>5058</v>
      </c>
      <c r="S953" s="35">
        <v>2.3843586075299999E-4</v>
      </c>
      <c r="T953" s="35">
        <v>0</v>
      </c>
      <c r="U953" s="35">
        <v>0</v>
      </c>
      <c r="V953" s="35">
        <v>2.5106703489800002E-4</v>
      </c>
      <c r="W953" s="35">
        <v>2.13492741247E-4</v>
      </c>
      <c r="X953" s="35">
        <v>4.1902367483800002E-4</v>
      </c>
      <c r="Y953" s="35">
        <v>0</v>
      </c>
      <c r="Z953" s="35">
        <v>0</v>
      </c>
      <c r="AA953" s="35">
        <v>4.2256496936399999E-4</v>
      </c>
      <c r="AB953" s="35">
        <v>8.5233326230599999E-4</v>
      </c>
      <c r="AC953" s="35">
        <v>3.25732899023E-4</v>
      </c>
      <c r="AD953" s="35">
        <v>6.5338124795800002E-4</v>
      </c>
      <c r="AE953" s="35">
        <v>6.8177944435000002E-4</v>
      </c>
      <c r="AF953" s="35">
        <v>3.1660598385300001E-4</v>
      </c>
      <c r="AI953" s="34"/>
      <c r="AU953" s="36"/>
      <c r="AV953" s="36"/>
    </row>
    <row r="954" spans="17:48" x14ac:dyDescent="0.2">
      <c r="Q954" s="8" t="s">
        <v>5368</v>
      </c>
      <c r="R954" s="8" t="s">
        <v>5060</v>
      </c>
      <c r="S954" s="35">
        <v>0.72198378636100002</v>
      </c>
      <c r="T954" s="35">
        <v>0.82303428454100003</v>
      </c>
      <c r="U954" s="35">
        <v>0.77346153846200005</v>
      </c>
      <c r="V954" s="35">
        <v>0.72709013306600001</v>
      </c>
      <c r="W954" s="35">
        <v>0.471605465414</v>
      </c>
      <c r="X954" s="35">
        <v>0.30567777079399999</v>
      </c>
      <c r="Y954" s="35">
        <v>0.77860564129900001</v>
      </c>
      <c r="Z954" s="35">
        <v>0.86932287365799998</v>
      </c>
      <c r="AA954" s="35">
        <v>0.900697232199</v>
      </c>
      <c r="AB954" s="35">
        <v>0.83997443000200001</v>
      </c>
      <c r="AC954" s="35">
        <v>0.70700325732900005</v>
      </c>
      <c r="AD954" s="35">
        <v>0.57301535445899998</v>
      </c>
      <c r="AE954" s="35">
        <v>0.61445372422</v>
      </c>
      <c r="AF954" s="35">
        <v>0.67088807978499998</v>
      </c>
      <c r="AI954" s="34"/>
      <c r="AU954" s="36"/>
      <c r="AV954" s="36"/>
    </row>
    <row r="955" spans="17:48" x14ac:dyDescent="0.2">
      <c r="Q955" s="8" t="s">
        <v>5368</v>
      </c>
      <c r="R955" s="8" t="s">
        <v>4973</v>
      </c>
      <c r="S955" s="35">
        <v>0</v>
      </c>
      <c r="T955" s="35">
        <v>0</v>
      </c>
      <c r="U955" s="35">
        <v>0</v>
      </c>
      <c r="V955" s="35">
        <v>0</v>
      </c>
      <c r="W955" s="35">
        <v>0</v>
      </c>
      <c r="X955" s="35">
        <v>0</v>
      </c>
      <c r="Y955" s="35">
        <v>0</v>
      </c>
      <c r="Z955" s="35">
        <v>0</v>
      </c>
      <c r="AA955" s="35">
        <v>0</v>
      </c>
      <c r="AB955" s="35">
        <v>0</v>
      </c>
      <c r="AC955" s="35">
        <v>0</v>
      </c>
      <c r="AD955" s="35">
        <v>0</v>
      </c>
      <c r="AE955" s="35">
        <v>0</v>
      </c>
      <c r="AF955" s="35">
        <v>0</v>
      </c>
      <c r="AI955" s="34"/>
      <c r="AU955" s="36"/>
      <c r="AV955" s="36"/>
    </row>
    <row r="956" spans="17:48" ht="15.75" thickBot="1" x14ac:dyDescent="0.25">
      <c r="Q956" s="40" t="s">
        <v>5368</v>
      </c>
      <c r="R956" s="40" t="s">
        <v>52</v>
      </c>
      <c r="S956" s="41">
        <v>0</v>
      </c>
      <c r="T956" s="41">
        <v>0</v>
      </c>
      <c r="U956" s="41">
        <v>0</v>
      </c>
      <c r="V956" s="41">
        <v>0</v>
      </c>
      <c r="W956" s="41">
        <v>0</v>
      </c>
      <c r="X956" s="41">
        <v>0</v>
      </c>
      <c r="Y956" s="41">
        <v>0</v>
      </c>
      <c r="Z956" s="41">
        <v>0</v>
      </c>
      <c r="AA956" s="41">
        <v>0</v>
      </c>
      <c r="AB956" s="41">
        <v>0</v>
      </c>
      <c r="AC956" s="41">
        <v>0</v>
      </c>
      <c r="AD956" s="41">
        <v>0</v>
      </c>
      <c r="AE956" s="41">
        <v>0</v>
      </c>
      <c r="AF956" s="41">
        <v>0</v>
      </c>
      <c r="AI956" s="34"/>
      <c r="AU956" s="36"/>
      <c r="AV956" s="36"/>
    </row>
    <row r="957" spans="17:48" x14ac:dyDescent="0.2">
      <c r="Q957" s="8" t="s">
        <v>5369</v>
      </c>
      <c r="R957" s="8" t="s">
        <v>5054</v>
      </c>
      <c r="S957" s="35">
        <v>0.30087939698499999</v>
      </c>
      <c r="T957" s="35">
        <v>0.59028108623200004</v>
      </c>
      <c r="U957" s="35">
        <v>0.218606591573</v>
      </c>
      <c r="V957" s="35">
        <v>0.26573889993400002</v>
      </c>
      <c r="W957" s="35">
        <v>0.39315127871700001</v>
      </c>
      <c r="X957" s="35">
        <v>0.47733160621800003</v>
      </c>
      <c r="Y957" s="35">
        <v>0.74914998111099995</v>
      </c>
      <c r="Z957" s="35">
        <v>0.71280276816599997</v>
      </c>
      <c r="AA957" s="35">
        <v>0.63309024612599996</v>
      </c>
      <c r="AB957" s="35">
        <v>0.65007466401199998</v>
      </c>
      <c r="AC957" s="35">
        <v>0.75514963078099995</v>
      </c>
      <c r="AD957" s="35">
        <v>0.45122457451199999</v>
      </c>
      <c r="AE957" s="35">
        <v>0.364634146341</v>
      </c>
      <c r="AF957" s="35">
        <v>0.304456476468</v>
      </c>
      <c r="AI957" s="34"/>
      <c r="AU957" s="36"/>
      <c r="AV957" s="36"/>
    </row>
    <row r="958" spans="17:48" x14ac:dyDescent="0.2">
      <c r="Q958" s="8" t="s">
        <v>5369</v>
      </c>
      <c r="R958" s="8" t="s">
        <v>5056</v>
      </c>
      <c r="S958" s="35">
        <v>0</v>
      </c>
      <c r="T958" s="35">
        <v>0</v>
      </c>
      <c r="U958" s="35">
        <v>0</v>
      </c>
      <c r="V958" s="35">
        <v>0</v>
      </c>
      <c r="W958" s="35">
        <v>4.3346337234499997E-4</v>
      </c>
      <c r="X958" s="35">
        <v>0</v>
      </c>
      <c r="Y958" s="35">
        <v>0</v>
      </c>
      <c r="Z958" s="35">
        <v>0</v>
      </c>
      <c r="AA958" s="35">
        <v>4.55788514129E-4</v>
      </c>
      <c r="AB958" s="35">
        <v>9.9552015928299994E-4</v>
      </c>
      <c r="AC958" s="35">
        <v>3.8865137971200002E-4</v>
      </c>
      <c r="AD958" s="35">
        <v>0</v>
      </c>
      <c r="AE958" s="35">
        <v>0</v>
      </c>
      <c r="AF958" s="35">
        <v>4.1649312786300001E-4</v>
      </c>
      <c r="AI958" s="34"/>
      <c r="AU958" s="36"/>
      <c r="AV958" s="36"/>
    </row>
    <row r="959" spans="17:48" x14ac:dyDescent="0.2">
      <c r="Q959" s="8" t="s">
        <v>5369</v>
      </c>
      <c r="R959" s="8" t="s">
        <v>5058</v>
      </c>
      <c r="S959" s="35">
        <v>0</v>
      </c>
      <c r="T959" s="35">
        <v>0</v>
      </c>
      <c r="U959" s="35">
        <v>0</v>
      </c>
      <c r="V959" s="35">
        <v>6.6269052352599996E-4</v>
      </c>
      <c r="W959" s="35">
        <v>0</v>
      </c>
      <c r="X959" s="35">
        <v>0</v>
      </c>
      <c r="Y959" s="35">
        <v>0</v>
      </c>
      <c r="Z959" s="35">
        <v>0</v>
      </c>
      <c r="AA959" s="35">
        <v>4.55788514129E-4</v>
      </c>
      <c r="AB959" s="35">
        <v>0</v>
      </c>
      <c r="AC959" s="35">
        <v>3.8865137971200002E-4</v>
      </c>
      <c r="AD959" s="35">
        <v>4.1511000415100002E-4</v>
      </c>
      <c r="AE959" s="35">
        <v>8.1300813008099995E-4</v>
      </c>
      <c r="AF959" s="35">
        <v>4.1649312786300001E-4</v>
      </c>
      <c r="AI959" s="34"/>
      <c r="AU959" s="36"/>
      <c r="AV959" s="36"/>
    </row>
    <row r="960" spans="17:48" x14ac:dyDescent="0.2">
      <c r="Q960" s="8" t="s">
        <v>5369</v>
      </c>
      <c r="R960" s="8" t="s">
        <v>5060</v>
      </c>
      <c r="S960" s="35">
        <v>0.69912060301500001</v>
      </c>
      <c r="T960" s="35">
        <v>0.40971891376800001</v>
      </c>
      <c r="U960" s="35">
        <v>0.781393408427</v>
      </c>
      <c r="V960" s="35">
        <v>0.73359840954300004</v>
      </c>
      <c r="W960" s="35">
        <v>0.60641525791100004</v>
      </c>
      <c r="X960" s="35">
        <v>0.52266839378200003</v>
      </c>
      <c r="Y960" s="35">
        <v>0.25085001888899999</v>
      </c>
      <c r="Z960" s="35">
        <v>0.28719723183399998</v>
      </c>
      <c r="AA960" s="35">
        <v>0.365998176846</v>
      </c>
      <c r="AB960" s="35">
        <v>0.34892981582900001</v>
      </c>
      <c r="AC960" s="35">
        <v>0.24407306645900001</v>
      </c>
      <c r="AD960" s="35">
        <v>0.54836031548399999</v>
      </c>
      <c r="AE960" s="35">
        <v>0.63455284552799995</v>
      </c>
      <c r="AF960" s="35">
        <v>0.69471053727599996</v>
      </c>
      <c r="AI960" s="34"/>
      <c r="AU960" s="36"/>
      <c r="AV960" s="36"/>
    </row>
    <row r="961" spans="17:48" x14ac:dyDescent="0.2">
      <c r="Q961" s="8" t="s">
        <v>5369</v>
      </c>
      <c r="R961" s="8" t="s">
        <v>4973</v>
      </c>
      <c r="S961" s="35">
        <v>0</v>
      </c>
      <c r="T961" s="35">
        <v>0</v>
      </c>
      <c r="U961" s="35">
        <v>0</v>
      </c>
      <c r="V961" s="35">
        <v>0</v>
      </c>
      <c r="W961" s="35">
        <v>0</v>
      </c>
      <c r="X961" s="35">
        <v>0</v>
      </c>
      <c r="Y961" s="35">
        <v>0</v>
      </c>
      <c r="Z961" s="35">
        <v>0</v>
      </c>
      <c r="AA961" s="35">
        <v>0</v>
      </c>
      <c r="AB961" s="35">
        <v>0</v>
      </c>
      <c r="AC961" s="35">
        <v>0</v>
      </c>
      <c r="AD961" s="35">
        <v>0</v>
      </c>
      <c r="AE961" s="35">
        <v>0</v>
      </c>
      <c r="AF961" s="35">
        <v>0</v>
      </c>
      <c r="AI961" s="34"/>
      <c r="AU961" s="36"/>
      <c r="AV961" s="36"/>
    </row>
    <row r="962" spans="17:48" ht="15.75" thickBot="1" x14ac:dyDescent="0.25">
      <c r="Q962" s="40" t="s">
        <v>5369</v>
      </c>
      <c r="R962" s="40" t="s">
        <v>52</v>
      </c>
      <c r="S962" s="41">
        <v>0</v>
      </c>
      <c r="T962" s="41">
        <v>0</v>
      </c>
      <c r="U962" s="41">
        <v>0</v>
      </c>
      <c r="V962" s="41">
        <v>0</v>
      </c>
      <c r="W962" s="41">
        <v>0</v>
      </c>
      <c r="X962" s="41">
        <v>0</v>
      </c>
      <c r="Y962" s="41">
        <v>0</v>
      </c>
      <c r="Z962" s="41">
        <v>0</v>
      </c>
      <c r="AA962" s="41">
        <v>0</v>
      </c>
      <c r="AB962" s="41">
        <v>0</v>
      </c>
      <c r="AC962" s="41">
        <v>0</v>
      </c>
      <c r="AD962" s="41">
        <v>0</v>
      </c>
      <c r="AE962" s="41">
        <v>0</v>
      </c>
      <c r="AF962" s="41">
        <v>0</v>
      </c>
      <c r="AI962" s="34"/>
      <c r="AU962" s="36"/>
      <c r="AV962" s="36"/>
    </row>
    <row r="963" spans="17:48" x14ac:dyDescent="0.2">
      <c r="Q963" s="8" t="s">
        <v>5370</v>
      </c>
      <c r="R963" s="8" t="s">
        <v>5054</v>
      </c>
      <c r="S963" s="35">
        <v>0.23047888653000001</v>
      </c>
      <c r="T963" s="35">
        <v>0.41847341847300001</v>
      </c>
      <c r="U963" s="35">
        <v>0.222222222222</v>
      </c>
      <c r="V963" s="35">
        <v>0.26343496380800002</v>
      </c>
      <c r="W963" s="35">
        <v>0.579993535876</v>
      </c>
      <c r="X963" s="35">
        <v>0.74461136512100001</v>
      </c>
      <c r="Y963" s="35">
        <v>0.60376850605700005</v>
      </c>
      <c r="Z963" s="35">
        <v>0.47901968065400002</v>
      </c>
      <c r="AA963" s="35">
        <v>0.38556475550699998</v>
      </c>
      <c r="AB963" s="35">
        <v>0.47520343927499997</v>
      </c>
      <c r="AC963" s="35">
        <v>0.62629716981100003</v>
      </c>
      <c r="AD963" s="35">
        <v>0.413864104324</v>
      </c>
      <c r="AE963" s="35">
        <v>0.34213632339900002</v>
      </c>
      <c r="AF963" s="35">
        <v>0.27085137085099997</v>
      </c>
      <c r="AI963" s="34"/>
      <c r="AU963" s="36"/>
      <c r="AV963" s="36"/>
    </row>
    <row r="964" spans="17:48" x14ac:dyDescent="0.2">
      <c r="Q964" s="8" t="s">
        <v>5370</v>
      </c>
      <c r="R964" s="8" t="s">
        <v>5056</v>
      </c>
      <c r="S964" s="35">
        <v>2.35904694503E-4</v>
      </c>
      <c r="T964" s="35">
        <v>1.4850014850000001E-4</v>
      </c>
      <c r="U964" s="35">
        <v>3.0907124092100001E-4</v>
      </c>
      <c r="V964" s="35">
        <v>0</v>
      </c>
      <c r="W964" s="35">
        <v>3.2320620555899998E-4</v>
      </c>
      <c r="X964" s="35">
        <v>0</v>
      </c>
      <c r="Y964" s="35">
        <v>0</v>
      </c>
      <c r="Z964" s="35">
        <v>2.47555390519E-4</v>
      </c>
      <c r="AA964" s="35">
        <v>1.5622558975199999E-4</v>
      </c>
      <c r="AB964" s="35">
        <v>0</v>
      </c>
      <c r="AC964" s="35">
        <v>0</v>
      </c>
      <c r="AD964" s="35">
        <v>0</v>
      </c>
      <c r="AE964" s="35">
        <v>0</v>
      </c>
      <c r="AF964" s="35">
        <v>2.8860028859999999E-4</v>
      </c>
      <c r="AI964" s="34"/>
      <c r="AU964" s="36"/>
      <c r="AV964" s="36"/>
    </row>
    <row r="965" spans="17:48" x14ac:dyDescent="0.2">
      <c r="Q965" s="8" t="s">
        <v>5370</v>
      </c>
      <c r="R965" s="8" t="s">
        <v>5058</v>
      </c>
      <c r="S965" s="35">
        <v>4.7180938900700002E-4</v>
      </c>
      <c r="T965" s="35">
        <v>2.9700029700000002E-4</v>
      </c>
      <c r="U965" s="35">
        <v>0</v>
      </c>
      <c r="V965" s="35">
        <v>2.1934634788300001E-4</v>
      </c>
      <c r="W965" s="35">
        <v>3.2320620555899998E-4</v>
      </c>
      <c r="X965" s="35">
        <v>2.1772262138E-4</v>
      </c>
      <c r="Y965" s="35">
        <v>2.69179004038E-4</v>
      </c>
      <c r="Z965" s="35">
        <v>2.47555390519E-4</v>
      </c>
      <c r="AA965" s="35">
        <v>0</v>
      </c>
      <c r="AB965" s="35">
        <v>0</v>
      </c>
      <c r="AC965" s="35">
        <v>2.35849056604E-4</v>
      </c>
      <c r="AD965" s="35">
        <v>1.3726835964299999E-4</v>
      </c>
      <c r="AE965" s="35">
        <v>1.47536146356E-4</v>
      </c>
      <c r="AF965" s="35">
        <v>1.4430014429999999E-4</v>
      </c>
      <c r="AI965" s="34"/>
      <c r="AU965" s="36"/>
      <c r="AV965" s="36"/>
    </row>
    <row r="966" spans="17:48" x14ac:dyDescent="0.2">
      <c r="Q966" s="8" t="s">
        <v>5370</v>
      </c>
      <c r="R966" s="8" t="s">
        <v>5060</v>
      </c>
      <c r="S966" s="35">
        <v>0.768813399387</v>
      </c>
      <c r="T966" s="35">
        <v>0.58108108108099998</v>
      </c>
      <c r="U966" s="35">
        <v>0.77746870653699995</v>
      </c>
      <c r="V966" s="35">
        <v>0.73634568984399995</v>
      </c>
      <c r="W966" s="35">
        <v>0.419360051713</v>
      </c>
      <c r="X966" s="35">
        <v>0.25517091225799998</v>
      </c>
      <c r="Y966" s="35">
        <v>0.39596231493900003</v>
      </c>
      <c r="Z966" s="35">
        <v>0.52048520856500002</v>
      </c>
      <c r="AA966" s="35">
        <v>0.61427901890299996</v>
      </c>
      <c r="AB966" s="35">
        <v>0.52479656072500003</v>
      </c>
      <c r="AC966" s="35">
        <v>0.373466981132</v>
      </c>
      <c r="AD966" s="35">
        <v>0.58599862731600005</v>
      </c>
      <c r="AE966" s="35">
        <v>0.65771614045399995</v>
      </c>
      <c r="AF966" s="35">
        <v>0.72871572871599999</v>
      </c>
      <c r="AI966" s="34"/>
      <c r="AU966" s="36"/>
      <c r="AV966" s="36"/>
    </row>
    <row r="967" spans="17:48" x14ac:dyDescent="0.2">
      <c r="Q967" s="8" t="s">
        <v>5370</v>
      </c>
      <c r="R967" s="8" t="s">
        <v>4973</v>
      </c>
      <c r="S967" s="35">
        <v>0</v>
      </c>
      <c r="T967" s="35">
        <v>0</v>
      </c>
      <c r="U967" s="35">
        <v>0</v>
      </c>
      <c r="V967" s="35">
        <v>0</v>
      </c>
      <c r="W967" s="35">
        <v>0</v>
      </c>
      <c r="X967" s="35">
        <v>0</v>
      </c>
      <c r="Y967" s="35">
        <v>0</v>
      </c>
      <c r="Z967" s="35">
        <v>0</v>
      </c>
      <c r="AA967" s="35">
        <v>0</v>
      </c>
      <c r="AB967" s="35">
        <v>0</v>
      </c>
      <c r="AC967" s="35">
        <v>0</v>
      </c>
      <c r="AD967" s="35">
        <v>0</v>
      </c>
      <c r="AE967" s="35">
        <v>0</v>
      </c>
      <c r="AF967" s="35">
        <v>0</v>
      </c>
      <c r="AI967" s="34"/>
      <c r="AU967" s="36"/>
      <c r="AV967" s="36"/>
    </row>
    <row r="968" spans="17:48" ht="15.75" thickBot="1" x14ac:dyDescent="0.25">
      <c r="Q968" s="40" t="s">
        <v>5370</v>
      </c>
      <c r="R968" s="40" t="s">
        <v>52</v>
      </c>
      <c r="S968" s="41">
        <v>0</v>
      </c>
      <c r="T968" s="41">
        <v>0</v>
      </c>
      <c r="U968" s="41">
        <v>0</v>
      </c>
      <c r="V968" s="41">
        <v>0</v>
      </c>
      <c r="W968" s="41">
        <v>0</v>
      </c>
      <c r="X968" s="41">
        <v>0</v>
      </c>
      <c r="Y968" s="41">
        <v>0</v>
      </c>
      <c r="Z968" s="41">
        <v>0</v>
      </c>
      <c r="AA968" s="41">
        <v>0</v>
      </c>
      <c r="AB968" s="41">
        <v>0</v>
      </c>
      <c r="AC968" s="41">
        <v>0</v>
      </c>
      <c r="AD968" s="41">
        <v>0</v>
      </c>
      <c r="AE968" s="41">
        <v>0</v>
      </c>
      <c r="AF968" s="41">
        <v>0</v>
      </c>
      <c r="AI968" s="34"/>
      <c r="AU968" s="36"/>
      <c r="AV968" s="36"/>
    </row>
    <row r="969" spans="17:48" x14ac:dyDescent="0.2">
      <c r="Q969" s="8" t="s">
        <v>5371</v>
      </c>
      <c r="R969" s="8" t="s">
        <v>5054</v>
      </c>
      <c r="S969" s="35">
        <v>0.44968553459100002</v>
      </c>
      <c r="T969" s="35">
        <v>0.68046456223899998</v>
      </c>
      <c r="U969" s="35">
        <v>0.33478698423300002</v>
      </c>
      <c r="V969" s="35">
        <v>0.36116998728299998</v>
      </c>
      <c r="W969" s="35">
        <v>0.61951219512199995</v>
      </c>
      <c r="X969" s="35">
        <v>0.70505617977500001</v>
      </c>
      <c r="Y969" s="35">
        <v>0.77808910058799996</v>
      </c>
      <c r="Z969" s="35">
        <v>0.72901325478599999</v>
      </c>
      <c r="AA969" s="35">
        <v>0.66746248294699995</v>
      </c>
      <c r="AB969" s="35">
        <v>0.69817927170899996</v>
      </c>
      <c r="AC969" s="35">
        <v>0.77957727148</v>
      </c>
      <c r="AD969" s="35">
        <v>0.56307594534500005</v>
      </c>
      <c r="AE969" s="35">
        <v>0.47103198551600001</v>
      </c>
      <c r="AF969" s="35">
        <v>0.38745050258899999</v>
      </c>
      <c r="AI969" s="34"/>
      <c r="AU969" s="36"/>
      <c r="AV969" s="36"/>
    </row>
    <row r="970" spans="17:48" x14ac:dyDescent="0.2">
      <c r="Q970" s="8" t="s">
        <v>5371</v>
      </c>
      <c r="R970" s="8" t="s">
        <v>5056</v>
      </c>
      <c r="S970" s="35">
        <v>0</v>
      </c>
      <c r="T970" s="35">
        <v>5.9559261465200002E-4</v>
      </c>
      <c r="U970" s="35">
        <v>0</v>
      </c>
      <c r="V970" s="35">
        <v>0</v>
      </c>
      <c r="W970" s="35">
        <v>3.4843205574900001E-4</v>
      </c>
      <c r="X970" s="35">
        <v>0</v>
      </c>
      <c r="Y970" s="35">
        <v>2.8019052956E-4</v>
      </c>
      <c r="Z970" s="35">
        <v>0</v>
      </c>
      <c r="AA970" s="35">
        <v>0</v>
      </c>
      <c r="AB970" s="35">
        <v>0</v>
      </c>
      <c r="AC970" s="35">
        <v>0</v>
      </c>
      <c r="AD970" s="35">
        <v>3.1776294883999998E-4</v>
      </c>
      <c r="AE970" s="35">
        <v>9.05250452625E-4</v>
      </c>
      <c r="AF970" s="35">
        <v>0</v>
      </c>
      <c r="AI970" s="34"/>
      <c r="AU970" s="36"/>
      <c r="AV970" s="36"/>
    </row>
    <row r="971" spans="17:48" x14ac:dyDescent="0.2">
      <c r="Q971" s="8" t="s">
        <v>5371</v>
      </c>
      <c r="R971" s="8" t="s">
        <v>5058</v>
      </c>
      <c r="S971" s="35">
        <v>0</v>
      </c>
      <c r="T971" s="35">
        <v>5.9559261465200002E-4</v>
      </c>
      <c r="U971" s="35">
        <v>6.7091580006699997E-4</v>
      </c>
      <c r="V971" s="35">
        <v>0</v>
      </c>
      <c r="W971" s="35">
        <v>3.4843205574900001E-4</v>
      </c>
      <c r="X971" s="35">
        <v>0</v>
      </c>
      <c r="Y971" s="35">
        <v>0</v>
      </c>
      <c r="Z971" s="35">
        <v>2.9455081001499998E-4</v>
      </c>
      <c r="AA971" s="35">
        <v>3.4106412005499998E-4</v>
      </c>
      <c r="AB971" s="35">
        <v>0</v>
      </c>
      <c r="AC971" s="35">
        <v>8.2349711775999996E-4</v>
      </c>
      <c r="AD971" s="35">
        <v>6.3552589767999995E-4</v>
      </c>
      <c r="AE971" s="35">
        <v>3.0175015087499998E-4</v>
      </c>
      <c r="AF971" s="35">
        <v>6.0919890344199995E-4</v>
      </c>
      <c r="AI971" s="34"/>
      <c r="AU971" s="36"/>
      <c r="AV971" s="36"/>
    </row>
    <row r="972" spans="17:48" x14ac:dyDescent="0.2">
      <c r="Q972" s="8" t="s">
        <v>5371</v>
      </c>
      <c r="R972" s="8" t="s">
        <v>5060</v>
      </c>
      <c r="S972" s="35">
        <v>0.55031446540899998</v>
      </c>
      <c r="T972" s="35">
        <v>0.31834425253100002</v>
      </c>
      <c r="U972" s="35">
        <v>0.664542099966</v>
      </c>
      <c r="V972" s="35">
        <v>0.63883001271700002</v>
      </c>
      <c r="W972" s="35">
        <v>0.37979094076699998</v>
      </c>
      <c r="X972" s="35">
        <v>0.29494382022499999</v>
      </c>
      <c r="Y972" s="35">
        <v>0.22163070888200001</v>
      </c>
      <c r="Z972" s="35">
        <v>0.270692194404</v>
      </c>
      <c r="AA972" s="35">
        <v>0.33219645293299999</v>
      </c>
      <c r="AB972" s="35">
        <v>0.30182072829099998</v>
      </c>
      <c r="AC972" s="35">
        <v>0.219599231403</v>
      </c>
      <c r="AD972" s="35">
        <v>0.43597076580900002</v>
      </c>
      <c r="AE972" s="35">
        <v>0.52776101388100005</v>
      </c>
      <c r="AF972" s="35">
        <v>0.61194029850700005</v>
      </c>
      <c r="AI972" s="34"/>
      <c r="AU972" s="36"/>
      <c r="AV972" s="36"/>
    </row>
    <row r="973" spans="17:48" x14ac:dyDescent="0.2">
      <c r="Q973" s="8" t="s">
        <v>5371</v>
      </c>
      <c r="R973" s="8" t="s">
        <v>4973</v>
      </c>
      <c r="S973" s="35">
        <v>0</v>
      </c>
      <c r="T973" s="35">
        <v>0</v>
      </c>
      <c r="U973" s="35">
        <v>0</v>
      </c>
      <c r="V973" s="35">
        <v>0</v>
      </c>
      <c r="W973" s="35">
        <v>0</v>
      </c>
      <c r="X973" s="35">
        <v>0</v>
      </c>
      <c r="Y973" s="35">
        <v>0</v>
      </c>
      <c r="Z973" s="35">
        <v>0</v>
      </c>
      <c r="AA973" s="35">
        <v>0</v>
      </c>
      <c r="AB973" s="35">
        <v>0</v>
      </c>
      <c r="AC973" s="35">
        <v>0</v>
      </c>
      <c r="AD973" s="35">
        <v>0</v>
      </c>
      <c r="AE973" s="35">
        <v>0</v>
      </c>
      <c r="AF973" s="35">
        <v>0</v>
      </c>
      <c r="AI973" s="34"/>
      <c r="AU973" s="36"/>
      <c r="AV973" s="36"/>
    </row>
    <row r="974" spans="17:48" ht="15.75" thickBot="1" x14ac:dyDescent="0.25">
      <c r="Q974" s="40" t="s">
        <v>5371</v>
      </c>
      <c r="R974" s="40" t="s">
        <v>52</v>
      </c>
      <c r="S974" s="41">
        <v>0</v>
      </c>
      <c r="T974" s="41">
        <v>0</v>
      </c>
      <c r="U974" s="41">
        <v>0</v>
      </c>
      <c r="V974" s="41">
        <v>0</v>
      </c>
      <c r="W974" s="41">
        <v>0</v>
      </c>
      <c r="X974" s="41">
        <v>0</v>
      </c>
      <c r="Y974" s="41">
        <v>0</v>
      </c>
      <c r="Z974" s="41">
        <v>0</v>
      </c>
      <c r="AA974" s="41">
        <v>0</v>
      </c>
      <c r="AB974" s="41">
        <v>0</v>
      </c>
      <c r="AC974" s="41">
        <v>0</v>
      </c>
      <c r="AD974" s="41">
        <v>0</v>
      </c>
      <c r="AE974" s="41">
        <v>0</v>
      </c>
      <c r="AF974" s="41">
        <v>0</v>
      </c>
      <c r="AI974" s="34"/>
      <c r="AU974" s="36"/>
      <c r="AV974" s="36"/>
    </row>
    <row r="975" spans="17:48" x14ac:dyDescent="0.2">
      <c r="Q975" s="8" t="s">
        <v>5372</v>
      </c>
      <c r="R975" s="8" t="s">
        <v>5054</v>
      </c>
      <c r="S975" s="35">
        <v>0.51472527472499996</v>
      </c>
      <c r="T975" s="35">
        <v>0.38606798153600003</v>
      </c>
      <c r="U975" s="35">
        <v>0.39432789432799997</v>
      </c>
      <c r="V975" s="35">
        <v>0.43469282395499997</v>
      </c>
      <c r="W975" s="35">
        <v>0.55122355868899997</v>
      </c>
      <c r="X975" s="35">
        <v>0.74985524030100004</v>
      </c>
      <c r="Y975" s="35">
        <v>0.52256532066500005</v>
      </c>
      <c r="Z975" s="35">
        <v>0.38650546021799997</v>
      </c>
      <c r="AA975" s="35">
        <v>0.317018410418</v>
      </c>
      <c r="AB975" s="35">
        <v>0.35583623693400002</v>
      </c>
      <c r="AC975" s="35">
        <v>0.49873657612099997</v>
      </c>
      <c r="AD975" s="35">
        <v>0.64402810304400004</v>
      </c>
      <c r="AE975" s="35">
        <v>0.53999171156199999</v>
      </c>
      <c r="AF975" s="35">
        <v>0.47567800258300003</v>
      </c>
      <c r="AI975" s="34"/>
      <c r="AU975" s="36"/>
      <c r="AV975" s="36"/>
    </row>
    <row r="976" spans="17:48" x14ac:dyDescent="0.2">
      <c r="Q976" s="8" t="s">
        <v>5372</v>
      </c>
      <c r="R976" s="8" t="s">
        <v>5056</v>
      </c>
      <c r="S976" s="35">
        <v>8.7912087912100001E-4</v>
      </c>
      <c r="T976" s="35">
        <v>1.2589173311000001E-3</v>
      </c>
      <c r="U976" s="35">
        <v>0</v>
      </c>
      <c r="V976" s="35">
        <v>0</v>
      </c>
      <c r="W976" s="35">
        <v>0</v>
      </c>
      <c r="X976" s="35">
        <v>0</v>
      </c>
      <c r="Y976" s="35">
        <v>0</v>
      </c>
      <c r="Z976" s="35">
        <v>0</v>
      </c>
      <c r="AA976" s="35">
        <v>0</v>
      </c>
      <c r="AB976" s="35">
        <v>0</v>
      </c>
      <c r="AC976" s="35">
        <v>6.3171193935599996E-4</v>
      </c>
      <c r="AD976" s="35">
        <v>3.9032006245099998E-4</v>
      </c>
      <c r="AE976" s="35">
        <v>0</v>
      </c>
      <c r="AF976" s="35">
        <v>4.3047783039200003E-4</v>
      </c>
      <c r="AI976" s="34"/>
      <c r="AU976" s="36"/>
      <c r="AV976" s="36"/>
    </row>
    <row r="977" spans="17:48" x14ac:dyDescent="0.2">
      <c r="Q977" s="8" t="s">
        <v>5372</v>
      </c>
      <c r="R977" s="8" t="s">
        <v>5058</v>
      </c>
      <c r="S977" s="35">
        <v>4.3956043956000002E-4</v>
      </c>
      <c r="T977" s="35">
        <v>4.1963911036499999E-4</v>
      </c>
      <c r="U977" s="35">
        <v>0</v>
      </c>
      <c r="V977" s="35">
        <v>0</v>
      </c>
      <c r="W977" s="35">
        <v>0</v>
      </c>
      <c r="X977" s="35">
        <v>0</v>
      </c>
      <c r="Y977" s="35">
        <v>3.39328130302E-4</v>
      </c>
      <c r="Z977" s="35">
        <v>3.9001560062399998E-4</v>
      </c>
      <c r="AA977" s="35">
        <v>8.9806915132499999E-4</v>
      </c>
      <c r="AB977" s="35">
        <v>0</v>
      </c>
      <c r="AC977" s="35">
        <v>3.1585596967799998E-4</v>
      </c>
      <c r="AD977" s="35">
        <v>3.9032006245099998E-4</v>
      </c>
      <c r="AE977" s="35">
        <v>0</v>
      </c>
      <c r="AF977" s="35">
        <v>4.3047783039200003E-4</v>
      </c>
      <c r="AI977" s="34"/>
      <c r="AU977" s="36"/>
      <c r="AV977" s="36"/>
    </row>
    <row r="978" spans="17:48" x14ac:dyDescent="0.2">
      <c r="Q978" s="8" t="s">
        <v>5372</v>
      </c>
      <c r="R978" s="8" t="s">
        <v>5060</v>
      </c>
      <c r="S978" s="35">
        <v>0.483956043956</v>
      </c>
      <c r="T978" s="35">
        <v>0.61225346202300002</v>
      </c>
      <c r="U978" s="35">
        <v>0.60567210567200003</v>
      </c>
      <c r="V978" s="35">
        <v>0.56530717604500003</v>
      </c>
      <c r="W978" s="35">
        <v>0.44877644131099997</v>
      </c>
      <c r="X978" s="35">
        <v>0.25014475969900002</v>
      </c>
      <c r="Y978" s="35">
        <v>0.47709535120500002</v>
      </c>
      <c r="Z978" s="35">
        <v>0.61310452418100003</v>
      </c>
      <c r="AA978" s="35">
        <v>0.68208352043099996</v>
      </c>
      <c r="AB978" s="35">
        <v>0.64416376306599998</v>
      </c>
      <c r="AC978" s="35">
        <v>0.50031585596999995</v>
      </c>
      <c r="AD978" s="35">
        <v>0.355191256831</v>
      </c>
      <c r="AE978" s="35">
        <v>0.46000828843800001</v>
      </c>
      <c r="AF978" s="35">
        <v>0.52346104175599995</v>
      </c>
      <c r="AI978" s="34"/>
      <c r="AU978" s="36"/>
      <c r="AV978" s="36"/>
    </row>
    <row r="979" spans="17:48" x14ac:dyDescent="0.2">
      <c r="Q979" s="8" t="s">
        <v>5372</v>
      </c>
      <c r="R979" s="8" t="s">
        <v>4973</v>
      </c>
      <c r="S979" s="35">
        <v>0</v>
      </c>
      <c r="T979" s="35">
        <v>0</v>
      </c>
      <c r="U979" s="35">
        <v>0</v>
      </c>
      <c r="V979" s="35">
        <v>0</v>
      </c>
      <c r="W979" s="35">
        <v>0</v>
      </c>
      <c r="X979" s="35">
        <v>0</v>
      </c>
      <c r="Y979" s="35">
        <v>0</v>
      </c>
      <c r="Z979" s="35">
        <v>0</v>
      </c>
      <c r="AA979" s="35">
        <v>0</v>
      </c>
      <c r="AB979" s="35">
        <v>0</v>
      </c>
      <c r="AC979" s="35">
        <v>0</v>
      </c>
      <c r="AD979" s="35">
        <v>0</v>
      </c>
      <c r="AE979" s="35">
        <v>0</v>
      </c>
      <c r="AF979" s="35">
        <v>0</v>
      </c>
      <c r="AI979" s="34"/>
      <c r="AU979" s="36"/>
      <c r="AV979" s="36"/>
    </row>
    <row r="980" spans="17:48" ht="15.75" thickBot="1" x14ac:dyDescent="0.25">
      <c r="Q980" s="40" t="s">
        <v>5372</v>
      </c>
      <c r="R980" s="40" t="s">
        <v>52</v>
      </c>
      <c r="S980" s="41">
        <v>0</v>
      </c>
      <c r="T980" s="41">
        <v>0</v>
      </c>
      <c r="U980" s="41">
        <v>0</v>
      </c>
      <c r="V980" s="41">
        <v>0</v>
      </c>
      <c r="W980" s="41">
        <v>0</v>
      </c>
      <c r="X980" s="41">
        <v>0</v>
      </c>
      <c r="Y980" s="41">
        <v>0</v>
      </c>
      <c r="Z980" s="41">
        <v>0</v>
      </c>
      <c r="AA980" s="41">
        <v>0</v>
      </c>
      <c r="AB980" s="41">
        <v>0</v>
      </c>
      <c r="AC980" s="41">
        <v>0</v>
      </c>
      <c r="AD980" s="41">
        <v>0</v>
      </c>
      <c r="AE980" s="41">
        <v>0</v>
      </c>
      <c r="AF980" s="41">
        <v>0</v>
      </c>
      <c r="AI980" s="34"/>
      <c r="AU980" s="36"/>
      <c r="AV980" s="36"/>
    </row>
    <row r="981" spans="17:48" x14ac:dyDescent="0.2">
      <c r="Q981" s="8" t="s">
        <v>5373</v>
      </c>
      <c r="R981" s="8" t="s">
        <v>5054</v>
      </c>
      <c r="S981" s="35">
        <v>0.45006934812799998</v>
      </c>
      <c r="T981" s="35">
        <v>0.70308924485099999</v>
      </c>
      <c r="U981" s="35">
        <v>0.26677577741399999</v>
      </c>
      <c r="V981" s="35">
        <v>0.31046431046400003</v>
      </c>
      <c r="W981" s="35">
        <v>0.45365005793699997</v>
      </c>
      <c r="X981" s="35">
        <v>0.58943089430899998</v>
      </c>
      <c r="Y981" s="35">
        <v>0.84408909194699999</v>
      </c>
      <c r="Z981" s="35">
        <v>0.80415754923399996</v>
      </c>
      <c r="AA981" s="35">
        <v>0.752208047105</v>
      </c>
      <c r="AB981" s="35">
        <v>0.75514874141900001</v>
      </c>
      <c r="AC981" s="35">
        <v>0.82548476454300002</v>
      </c>
      <c r="AD981" s="35">
        <v>0.61444607125399997</v>
      </c>
      <c r="AE981" s="35">
        <v>0.43076109936599999</v>
      </c>
      <c r="AF981" s="35">
        <v>0.34255796559500001</v>
      </c>
      <c r="AI981" s="34"/>
      <c r="AU981" s="36"/>
      <c r="AV981" s="36"/>
    </row>
    <row r="982" spans="17:48" x14ac:dyDescent="0.2">
      <c r="Q982" s="8" t="s">
        <v>5373</v>
      </c>
      <c r="R982" s="8" t="s">
        <v>5056</v>
      </c>
      <c r="S982" s="35">
        <v>0</v>
      </c>
      <c r="T982" s="35">
        <v>0</v>
      </c>
      <c r="U982" s="35">
        <v>5.4555373704300004E-4</v>
      </c>
      <c r="V982" s="35">
        <v>0</v>
      </c>
      <c r="W982" s="35">
        <v>0</v>
      </c>
      <c r="X982" s="35">
        <v>0</v>
      </c>
      <c r="Y982" s="35">
        <v>0</v>
      </c>
      <c r="Z982" s="35">
        <v>0</v>
      </c>
      <c r="AA982" s="35">
        <v>0</v>
      </c>
      <c r="AB982" s="35">
        <v>0</v>
      </c>
      <c r="AC982" s="35">
        <v>5.54016620499E-4</v>
      </c>
      <c r="AD982" s="35">
        <v>0</v>
      </c>
      <c r="AE982" s="35">
        <v>5.2854122621600003E-4</v>
      </c>
      <c r="AF982" s="35">
        <v>0</v>
      </c>
      <c r="AI982" s="34"/>
      <c r="AU982" s="36"/>
      <c r="AV982" s="36"/>
    </row>
    <row r="983" spans="17:48" x14ac:dyDescent="0.2">
      <c r="Q983" s="8" t="s">
        <v>5373</v>
      </c>
      <c r="R983" s="8" t="s">
        <v>5058</v>
      </c>
      <c r="S983" s="35">
        <v>0</v>
      </c>
      <c r="T983" s="35">
        <v>0</v>
      </c>
      <c r="U983" s="35">
        <v>0</v>
      </c>
      <c r="V983" s="35">
        <v>0</v>
      </c>
      <c r="W983" s="35">
        <v>0</v>
      </c>
      <c r="X983" s="35">
        <v>0</v>
      </c>
      <c r="Y983" s="35">
        <v>0</v>
      </c>
      <c r="Z983" s="35">
        <v>0</v>
      </c>
      <c r="AA983" s="35">
        <v>0</v>
      </c>
      <c r="AB983" s="35">
        <v>0</v>
      </c>
      <c r="AC983" s="35">
        <v>1.1080332409999999E-3</v>
      </c>
      <c r="AD983" s="35">
        <v>4.8804294777899998E-4</v>
      </c>
      <c r="AE983" s="35">
        <v>5.2854122621600003E-4</v>
      </c>
      <c r="AF983" s="35">
        <v>0</v>
      </c>
      <c r="AI983" s="34"/>
      <c r="AU983" s="36"/>
      <c r="AV983" s="36"/>
    </row>
    <row r="984" spans="17:48" x14ac:dyDescent="0.2">
      <c r="Q984" s="8" t="s">
        <v>5373</v>
      </c>
      <c r="R984" s="8" t="s">
        <v>5060</v>
      </c>
      <c r="S984" s="35">
        <v>0.54993065187199996</v>
      </c>
      <c r="T984" s="35">
        <v>0.29691075514900001</v>
      </c>
      <c r="U984" s="35">
        <v>0.73267866884900001</v>
      </c>
      <c r="V984" s="35">
        <v>0.68953568953599997</v>
      </c>
      <c r="W984" s="35">
        <v>0.54634994206300003</v>
      </c>
      <c r="X984" s="35">
        <v>0.41056910569100002</v>
      </c>
      <c r="Y984" s="35">
        <v>0.15591090805300001</v>
      </c>
      <c r="Z984" s="35">
        <v>0.19584245076599999</v>
      </c>
      <c r="AA984" s="35">
        <v>0.247791952895</v>
      </c>
      <c r="AB984" s="35">
        <v>0.24485125858099999</v>
      </c>
      <c r="AC984" s="35">
        <v>0.17285318559599999</v>
      </c>
      <c r="AD984" s="35">
        <v>0.385065885798</v>
      </c>
      <c r="AE984" s="35">
        <v>0.56818181818199998</v>
      </c>
      <c r="AF984" s="35">
        <v>0.65744203440500004</v>
      </c>
      <c r="AI984" s="34"/>
      <c r="AU984" s="36"/>
      <c r="AV984" s="36"/>
    </row>
    <row r="985" spans="17:48" x14ac:dyDescent="0.2">
      <c r="Q985" s="8" t="s">
        <v>5373</v>
      </c>
      <c r="R985" s="8" t="s">
        <v>4973</v>
      </c>
      <c r="S985" s="35">
        <v>0</v>
      </c>
      <c r="T985" s="35">
        <v>0</v>
      </c>
      <c r="U985" s="35">
        <v>0</v>
      </c>
      <c r="V985" s="35">
        <v>0</v>
      </c>
      <c r="W985" s="35">
        <v>0</v>
      </c>
      <c r="X985" s="35">
        <v>0</v>
      </c>
      <c r="Y985" s="35">
        <v>0</v>
      </c>
      <c r="Z985" s="35">
        <v>0</v>
      </c>
      <c r="AA985" s="35">
        <v>0</v>
      </c>
      <c r="AB985" s="35">
        <v>0</v>
      </c>
      <c r="AC985" s="35">
        <v>0</v>
      </c>
      <c r="AD985" s="35">
        <v>0</v>
      </c>
      <c r="AE985" s="35">
        <v>0</v>
      </c>
      <c r="AF985" s="35">
        <v>0</v>
      </c>
      <c r="AI985" s="34"/>
      <c r="AU985" s="36"/>
      <c r="AV985" s="36"/>
    </row>
    <row r="986" spans="17:48" ht="15.75" thickBot="1" x14ac:dyDescent="0.25">
      <c r="Q986" s="40" t="s">
        <v>5373</v>
      </c>
      <c r="R986" s="40" t="s">
        <v>52</v>
      </c>
      <c r="S986" s="41">
        <v>0</v>
      </c>
      <c r="T986" s="41">
        <v>0</v>
      </c>
      <c r="U986" s="41">
        <v>0</v>
      </c>
      <c r="V986" s="41">
        <v>0</v>
      </c>
      <c r="W986" s="41">
        <v>0</v>
      </c>
      <c r="X986" s="41">
        <v>0</v>
      </c>
      <c r="Y986" s="41">
        <v>0</v>
      </c>
      <c r="Z986" s="41">
        <v>0</v>
      </c>
      <c r="AA986" s="41">
        <v>0</v>
      </c>
      <c r="AB986" s="41">
        <v>0</v>
      </c>
      <c r="AC986" s="41">
        <v>0</v>
      </c>
      <c r="AD986" s="41">
        <v>0</v>
      </c>
      <c r="AE986" s="41">
        <v>0</v>
      </c>
      <c r="AF986" s="41">
        <v>0</v>
      </c>
      <c r="AI986" s="34"/>
      <c r="AU986" s="36"/>
      <c r="AV986" s="36"/>
    </row>
    <row r="987" spans="17:48" x14ac:dyDescent="0.2">
      <c r="Q987" s="8" t="s">
        <v>5374</v>
      </c>
      <c r="R987" s="8" t="s">
        <v>5054</v>
      </c>
      <c r="S987" s="35">
        <v>0.37537878787899998</v>
      </c>
      <c r="T987" s="35">
        <v>0.67439581972600005</v>
      </c>
      <c r="U987" s="35">
        <v>0.41588666835299998</v>
      </c>
      <c r="V987" s="35">
        <v>0.43626630980300002</v>
      </c>
      <c r="W987" s="35">
        <v>0.60385999345800001</v>
      </c>
      <c r="X987" s="35">
        <v>0.73360488798400003</v>
      </c>
      <c r="Y987" s="35">
        <v>0.80612503163799998</v>
      </c>
      <c r="Z987" s="35">
        <v>0.74719375305000002</v>
      </c>
      <c r="AA987" s="35">
        <v>0.678216415791</v>
      </c>
      <c r="AB987" s="35">
        <v>0.70812258256500005</v>
      </c>
      <c r="AC987" s="35">
        <v>0.78008985575800005</v>
      </c>
      <c r="AD987" s="35">
        <v>0.58812052894</v>
      </c>
      <c r="AE987" s="35">
        <v>0.48418277680100003</v>
      </c>
      <c r="AF987" s="35">
        <v>0.39136363636400001</v>
      </c>
      <c r="AI987" s="34"/>
      <c r="AU987" s="36"/>
      <c r="AV987" s="36"/>
    </row>
    <row r="988" spans="17:48" x14ac:dyDescent="0.2">
      <c r="Q988" s="8" t="s">
        <v>5374</v>
      </c>
      <c r="R988" s="8" t="s">
        <v>5056</v>
      </c>
      <c r="S988" s="35">
        <v>0</v>
      </c>
      <c r="T988" s="35">
        <v>3.26583932071E-4</v>
      </c>
      <c r="U988" s="35">
        <v>0</v>
      </c>
      <c r="V988" s="35">
        <v>0</v>
      </c>
      <c r="W988" s="35">
        <v>0</v>
      </c>
      <c r="X988" s="35">
        <v>0</v>
      </c>
      <c r="Y988" s="35">
        <v>0</v>
      </c>
      <c r="Z988" s="35">
        <v>0</v>
      </c>
      <c r="AA988" s="35">
        <v>0</v>
      </c>
      <c r="AB988" s="35">
        <v>0</v>
      </c>
      <c r="AC988" s="35">
        <v>0</v>
      </c>
      <c r="AD988" s="35">
        <v>2.1677866897900001E-4</v>
      </c>
      <c r="AE988" s="35">
        <v>2.19683655536E-4</v>
      </c>
      <c r="AF988" s="35">
        <v>4.5454545454499999E-4</v>
      </c>
      <c r="AI988" s="34"/>
      <c r="AU988" s="36"/>
      <c r="AV988" s="36"/>
    </row>
    <row r="989" spans="17:48" x14ac:dyDescent="0.2">
      <c r="Q989" s="8" t="s">
        <v>5374</v>
      </c>
      <c r="R989" s="8" t="s">
        <v>5058</v>
      </c>
      <c r="S989" s="35">
        <v>3.78787878788E-4</v>
      </c>
      <c r="T989" s="35">
        <v>3.26583932071E-4</v>
      </c>
      <c r="U989" s="35">
        <v>0</v>
      </c>
      <c r="V989" s="35">
        <v>3.3456005353000001E-4</v>
      </c>
      <c r="W989" s="35">
        <v>0</v>
      </c>
      <c r="X989" s="35">
        <v>8.1466395112000001E-4</v>
      </c>
      <c r="Y989" s="35">
        <v>0</v>
      </c>
      <c r="Z989" s="35">
        <v>0</v>
      </c>
      <c r="AA989" s="35">
        <v>2.84010224368E-4</v>
      </c>
      <c r="AB989" s="35">
        <v>5.9506099375199997E-4</v>
      </c>
      <c r="AC989" s="35">
        <v>2.3646252068999999E-4</v>
      </c>
      <c r="AD989" s="35">
        <v>4.3355733795800001E-4</v>
      </c>
      <c r="AE989" s="35">
        <v>4.39367311072E-4</v>
      </c>
      <c r="AF989" s="35">
        <v>0</v>
      </c>
      <c r="AI989" s="34"/>
      <c r="AU989" s="36"/>
      <c r="AV989" s="36"/>
    </row>
    <row r="990" spans="17:48" x14ac:dyDescent="0.2">
      <c r="Q990" s="8" t="s">
        <v>5374</v>
      </c>
      <c r="R990" s="8" t="s">
        <v>5060</v>
      </c>
      <c r="S990" s="35">
        <v>0.62424242424200005</v>
      </c>
      <c r="T990" s="35">
        <v>0.32495101241000002</v>
      </c>
      <c r="U990" s="35">
        <v>0.58411333164699997</v>
      </c>
      <c r="V990" s="35">
        <v>0.563399130144</v>
      </c>
      <c r="W990" s="35">
        <v>0.39614000654199999</v>
      </c>
      <c r="X990" s="35">
        <v>0.26558044806499997</v>
      </c>
      <c r="Y990" s="35">
        <v>0.19387496836199999</v>
      </c>
      <c r="Z990" s="35">
        <v>0.25280624694999998</v>
      </c>
      <c r="AA990" s="35">
        <v>0.32149957398500001</v>
      </c>
      <c r="AB990" s="35">
        <v>0.29128235644200001</v>
      </c>
      <c r="AC990" s="35">
        <v>0.21967368172099999</v>
      </c>
      <c r="AD990" s="35">
        <v>0.41122913505300002</v>
      </c>
      <c r="AE990" s="35">
        <v>0.515158172232</v>
      </c>
      <c r="AF990" s="35">
        <v>0.60818181818200001</v>
      </c>
      <c r="AI990" s="34"/>
      <c r="AU990" s="36"/>
      <c r="AV990" s="36"/>
    </row>
    <row r="991" spans="17:48" x14ac:dyDescent="0.2">
      <c r="Q991" s="8" t="s">
        <v>5374</v>
      </c>
      <c r="R991" s="8" t="s">
        <v>4973</v>
      </c>
      <c r="S991" s="35">
        <v>0</v>
      </c>
      <c r="T991" s="35">
        <v>0</v>
      </c>
      <c r="U991" s="35">
        <v>0</v>
      </c>
      <c r="V991" s="35">
        <v>0</v>
      </c>
      <c r="W991" s="35">
        <v>0</v>
      </c>
      <c r="X991" s="35">
        <v>0</v>
      </c>
      <c r="Y991" s="35">
        <v>0</v>
      </c>
      <c r="Z991" s="35">
        <v>0</v>
      </c>
      <c r="AA991" s="35">
        <v>0</v>
      </c>
      <c r="AB991" s="35">
        <v>0</v>
      </c>
      <c r="AC991" s="35">
        <v>0</v>
      </c>
      <c r="AD991" s="35">
        <v>0</v>
      </c>
      <c r="AE991" s="35">
        <v>0</v>
      </c>
      <c r="AF991" s="35">
        <v>0</v>
      </c>
      <c r="AI991" s="34"/>
      <c r="AU991" s="36"/>
      <c r="AV991" s="36"/>
    </row>
    <row r="992" spans="17:48" ht="15.75" thickBot="1" x14ac:dyDescent="0.25">
      <c r="Q992" s="40" t="s">
        <v>5374</v>
      </c>
      <c r="R992" s="40" t="s">
        <v>52</v>
      </c>
      <c r="S992" s="41">
        <v>0</v>
      </c>
      <c r="T992" s="41">
        <v>0</v>
      </c>
      <c r="U992" s="41">
        <v>0</v>
      </c>
      <c r="V992" s="41">
        <v>0</v>
      </c>
      <c r="W992" s="41">
        <v>0</v>
      </c>
      <c r="X992" s="41">
        <v>0</v>
      </c>
      <c r="Y992" s="41">
        <v>0</v>
      </c>
      <c r="Z992" s="41">
        <v>0</v>
      </c>
      <c r="AA992" s="41">
        <v>0</v>
      </c>
      <c r="AB992" s="41">
        <v>0</v>
      </c>
      <c r="AC992" s="41">
        <v>0</v>
      </c>
      <c r="AD992" s="41">
        <v>0</v>
      </c>
      <c r="AE992" s="41">
        <v>0</v>
      </c>
      <c r="AF992" s="41">
        <v>0</v>
      </c>
      <c r="AI992" s="34"/>
      <c r="AU992" s="36"/>
      <c r="AV992" s="36"/>
    </row>
    <row r="993" spans="17:48" x14ac:dyDescent="0.2">
      <c r="Q993" s="8" t="s">
        <v>5375</v>
      </c>
      <c r="R993" s="8" t="s">
        <v>5054</v>
      </c>
      <c r="S993" s="35">
        <v>0.42348130841100001</v>
      </c>
      <c r="T993" s="35">
        <v>0.61544461778500004</v>
      </c>
      <c r="U993" s="35">
        <v>0.35252918287899998</v>
      </c>
      <c r="V993" s="35">
        <v>0.39254859611199999</v>
      </c>
      <c r="W993" s="35">
        <v>0.62411660777400002</v>
      </c>
      <c r="X993" s="35">
        <v>0.77149425287399997</v>
      </c>
      <c r="Y993" s="35">
        <v>0.61388782907299999</v>
      </c>
      <c r="Z993" s="35">
        <v>0.578080229226</v>
      </c>
      <c r="AA993" s="35">
        <v>0.50997398091900004</v>
      </c>
      <c r="AB993" s="35">
        <v>0.41117673784600001</v>
      </c>
      <c r="AC993" s="35">
        <v>0.51750583527799998</v>
      </c>
      <c r="AD993" s="35">
        <v>0.631180079394</v>
      </c>
      <c r="AE993" s="35">
        <v>0.52330895795200005</v>
      </c>
      <c r="AF993" s="35">
        <v>0.44902386117100002</v>
      </c>
      <c r="AI993" s="34"/>
      <c r="AU993" s="36"/>
      <c r="AV993" s="36"/>
    </row>
    <row r="994" spans="17:48" x14ac:dyDescent="0.2">
      <c r="Q994" s="8" t="s">
        <v>5375</v>
      </c>
      <c r="R994" s="8" t="s">
        <v>5056</v>
      </c>
      <c r="S994" s="35">
        <v>0</v>
      </c>
      <c r="T994" s="35">
        <v>0</v>
      </c>
      <c r="U994" s="35">
        <v>0</v>
      </c>
      <c r="V994" s="35">
        <v>0</v>
      </c>
      <c r="W994" s="35">
        <v>0</v>
      </c>
      <c r="X994" s="35">
        <v>4.5977011494300002E-4</v>
      </c>
      <c r="Y994" s="35">
        <v>0</v>
      </c>
      <c r="Z994" s="35">
        <v>0</v>
      </c>
      <c r="AA994" s="35">
        <v>0</v>
      </c>
      <c r="AB994" s="35">
        <v>4.5433893684699997E-4</v>
      </c>
      <c r="AC994" s="35">
        <v>0</v>
      </c>
      <c r="AD994" s="35">
        <v>0</v>
      </c>
      <c r="AE994" s="35">
        <v>0</v>
      </c>
      <c r="AF994" s="35">
        <v>0</v>
      </c>
      <c r="AI994" s="34"/>
      <c r="AU994" s="36"/>
      <c r="AV994" s="36"/>
    </row>
    <row r="995" spans="17:48" x14ac:dyDescent="0.2">
      <c r="Q995" s="8" t="s">
        <v>5375</v>
      </c>
      <c r="R995" s="8" t="s">
        <v>5058</v>
      </c>
      <c r="S995" s="35">
        <v>5.8411214953300004E-4</v>
      </c>
      <c r="T995" s="35">
        <v>0</v>
      </c>
      <c r="U995" s="35">
        <v>3.8910505836600002E-4</v>
      </c>
      <c r="V995" s="35">
        <v>0</v>
      </c>
      <c r="W995" s="35">
        <v>4.4169611307400003E-4</v>
      </c>
      <c r="X995" s="35">
        <v>4.5977011494300002E-4</v>
      </c>
      <c r="Y995" s="35">
        <v>3.8153376573800001E-4</v>
      </c>
      <c r="Z995" s="35">
        <v>3.5816618911200003E-4</v>
      </c>
      <c r="AA995" s="35">
        <v>4.3365134431899997E-4</v>
      </c>
      <c r="AB995" s="35">
        <v>0</v>
      </c>
      <c r="AC995" s="35">
        <v>0</v>
      </c>
      <c r="AD995" s="35">
        <v>0</v>
      </c>
      <c r="AE995" s="35">
        <v>4.5703839122499998E-4</v>
      </c>
      <c r="AF995" s="35">
        <v>4.3383947939300001E-4</v>
      </c>
      <c r="AI995" s="34"/>
      <c r="AU995" s="36"/>
      <c r="AV995" s="36"/>
    </row>
    <row r="996" spans="17:48" x14ac:dyDescent="0.2">
      <c r="Q996" s="8" t="s">
        <v>5375</v>
      </c>
      <c r="R996" s="8" t="s">
        <v>5060</v>
      </c>
      <c r="S996" s="35">
        <v>0.57593457943899995</v>
      </c>
      <c r="T996" s="35">
        <v>0.38455538221500002</v>
      </c>
      <c r="U996" s="35">
        <v>0.64708171206200005</v>
      </c>
      <c r="V996" s="35">
        <v>0.60745140388800001</v>
      </c>
      <c r="W996" s="35">
        <v>0.37544169611299999</v>
      </c>
      <c r="X996" s="35">
        <v>0.22758620689699999</v>
      </c>
      <c r="Y996" s="35">
        <v>0.38573063716099998</v>
      </c>
      <c r="Z996" s="35">
        <v>0.42156160458500003</v>
      </c>
      <c r="AA996" s="35">
        <v>0.48959236773600001</v>
      </c>
      <c r="AB996" s="35">
        <v>0.58836892321699996</v>
      </c>
      <c r="AC996" s="35">
        <v>0.48249416472200002</v>
      </c>
      <c r="AD996" s="35">
        <v>0.368819920606</v>
      </c>
      <c r="AE996" s="35">
        <v>0.47623400365599999</v>
      </c>
      <c r="AF996" s="35">
        <v>0.55054229934900001</v>
      </c>
      <c r="AI996" s="34"/>
      <c r="AU996" s="36"/>
      <c r="AV996" s="36"/>
    </row>
    <row r="997" spans="17:48" x14ac:dyDescent="0.2">
      <c r="Q997" s="8" t="s">
        <v>5375</v>
      </c>
      <c r="R997" s="8" t="s">
        <v>4973</v>
      </c>
      <c r="S997" s="35">
        <v>0</v>
      </c>
      <c r="T997" s="35">
        <v>0</v>
      </c>
      <c r="U997" s="35">
        <v>0</v>
      </c>
      <c r="V997" s="35">
        <v>0</v>
      </c>
      <c r="W997" s="35">
        <v>0</v>
      </c>
      <c r="X997" s="35">
        <v>0</v>
      </c>
      <c r="Y997" s="35">
        <v>0</v>
      </c>
      <c r="Z997" s="35">
        <v>0</v>
      </c>
      <c r="AA997" s="35">
        <v>0</v>
      </c>
      <c r="AB997" s="35">
        <v>0</v>
      </c>
      <c r="AC997" s="35">
        <v>0</v>
      </c>
      <c r="AD997" s="35">
        <v>0</v>
      </c>
      <c r="AE997" s="35">
        <v>0</v>
      </c>
      <c r="AF997" s="35">
        <v>0</v>
      </c>
      <c r="AI997" s="34"/>
      <c r="AU997" s="36"/>
      <c r="AV997" s="36"/>
    </row>
    <row r="998" spans="17:48" ht="15.75" thickBot="1" x14ac:dyDescent="0.25">
      <c r="Q998" s="40" t="s">
        <v>5375</v>
      </c>
      <c r="R998" s="40" t="s">
        <v>52</v>
      </c>
      <c r="S998" s="41">
        <v>0</v>
      </c>
      <c r="T998" s="41">
        <v>0</v>
      </c>
      <c r="U998" s="41">
        <v>0</v>
      </c>
      <c r="V998" s="41">
        <v>0</v>
      </c>
      <c r="W998" s="41">
        <v>0</v>
      </c>
      <c r="X998" s="41">
        <v>0</v>
      </c>
      <c r="Y998" s="41">
        <v>0</v>
      </c>
      <c r="Z998" s="41">
        <v>0</v>
      </c>
      <c r="AA998" s="41">
        <v>0</v>
      </c>
      <c r="AB998" s="41">
        <v>0</v>
      </c>
      <c r="AC998" s="41">
        <v>0</v>
      </c>
      <c r="AD998" s="41">
        <v>0</v>
      </c>
      <c r="AE998" s="41">
        <v>0</v>
      </c>
      <c r="AF998" s="41">
        <v>0</v>
      </c>
      <c r="AI998" s="34"/>
      <c r="AU998" s="36"/>
      <c r="AV998" s="36"/>
    </row>
    <row r="999" spans="17:48" x14ac:dyDescent="0.2">
      <c r="Q999" s="8" t="s">
        <v>5376</v>
      </c>
      <c r="R999" s="8" t="s">
        <v>5054</v>
      </c>
      <c r="S999" s="35">
        <v>0.51291079812200002</v>
      </c>
      <c r="T999" s="35">
        <v>0.36382710868700002</v>
      </c>
      <c r="U999" s="35">
        <v>0.31875819851300002</v>
      </c>
      <c r="V999" s="35">
        <v>0.366004112406</v>
      </c>
      <c r="W999" s="35">
        <v>0.64102564102600001</v>
      </c>
      <c r="X999" s="35">
        <v>0.77450980392199997</v>
      </c>
      <c r="Y999" s="35">
        <v>0.468878121506</v>
      </c>
      <c r="Z999" s="35">
        <v>0.34812409812400003</v>
      </c>
      <c r="AA999" s="35">
        <v>0.280465116279</v>
      </c>
      <c r="AB999" s="35">
        <v>0.32694938440499999</v>
      </c>
      <c r="AC999" s="35">
        <v>0.416737109045</v>
      </c>
      <c r="AD999" s="35">
        <v>0.67765190525200003</v>
      </c>
      <c r="AE999" s="35">
        <v>0.59054846498799995</v>
      </c>
      <c r="AF999" s="35">
        <v>0.58960934353600003</v>
      </c>
      <c r="AI999" s="34"/>
      <c r="AU999" s="36"/>
      <c r="AV999" s="36"/>
    </row>
    <row r="1000" spans="17:48" x14ac:dyDescent="0.2">
      <c r="Q1000" s="8" t="s">
        <v>5376</v>
      </c>
      <c r="R1000" s="8" t="s">
        <v>5056</v>
      </c>
      <c r="S1000" s="35">
        <v>0</v>
      </c>
      <c r="T1000" s="35">
        <v>0</v>
      </c>
      <c r="U1000" s="35">
        <v>0</v>
      </c>
      <c r="V1000" s="35">
        <v>0</v>
      </c>
      <c r="W1000" s="35">
        <v>4.2034468263999999E-4</v>
      </c>
      <c r="X1000" s="35">
        <v>0</v>
      </c>
      <c r="Y1000" s="35">
        <v>3.7271710771500001E-4</v>
      </c>
      <c r="Z1000" s="35">
        <v>0</v>
      </c>
      <c r="AA1000" s="35">
        <v>0</v>
      </c>
      <c r="AB1000" s="35">
        <v>0</v>
      </c>
      <c r="AC1000" s="35">
        <v>0</v>
      </c>
      <c r="AD1000" s="35">
        <v>1.0298661174E-3</v>
      </c>
      <c r="AE1000" s="35">
        <v>0</v>
      </c>
      <c r="AF1000" s="35">
        <v>0</v>
      </c>
      <c r="AI1000" s="34"/>
      <c r="AU1000" s="36"/>
      <c r="AV1000" s="36"/>
    </row>
    <row r="1001" spans="17:48" x14ac:dyDescent="0.2">
      <c r="Q1001" s="8" t="s">
        <v>5376</v>
      </c>
      <c r="R1001" s="8" t="s">
        <v>5058</v>
      </c>
      <c r="S1001" s="35">
        <v>0</v>
      </c>
      <c r="T1001" s="35">
        <v>0</v>
      </c>
      <c r="U1001" s="35">
        <v>4.372540446E-4</v>
      </c>
      <c r="V1001" s="35">
        <v>0</v>
      </c>
      <c r="W1001" s="35">
        <v>4.2034468263999999E-4</v>
      </c>
      <c r="X1001" s="35">
        <v>5.7670126874299996E-4</v>
      </c>
      <c r="Y1001" s="35">
        <v>0</v>
      </c>
      <c r="Z1001" s="35">
        <v>3.6075036074999998E-4</v>
      </c>
      <c r="AA1001" s="35">
        <v>0</v>
      </c>
      <c r="AB1001" s="35">
        <v>0</v>
      </c>
      <c r="AC1001" s="35">
        <v>0</v>
      </c>
      <c r="AD1001" s="35">
        <v>5.1493305870200005E-4</v>
      </c>
      <c r="AE1001" s="35">
        <v>0</v>
      </c>
      <c r="AF1001" s="35">
        <v>0</v>
      </c>
      <c r="AI1001" s="34"/>
      <c r="AU1001" s="36"/>
      <c r="AV1001" s="36"/>
    </row>
    <row r="1002" spans="17:48" x14ac:dyDescent="0.2">
      <c r="Q1002" s="8" t="s">
        <v>5376</v>
      </c>
      <c r="R1002" s="8" t="s">
        <v>5060</v>
      </c>
      <c r="S1002" s="35">
        <v>0.48708920187799998</v>
      </c>
      <c r="T1002" s="35">
        <v>0.63617289131300003</v>
      </c>
      <c r="U1002" s="35">
        <v>0.68080454744200003</v>
      </c>
      <c r="V1002" s="35">
        <v>0.63399588759400005</v>
      </c>
      <c r="W1002" s="35">
        <v>0.358133669609</v>
      </c>
      <c r="X1002" s="35">
        <v>0.22491349481</v>
      </c>
      <c r="Y1002" s="35">
        <v>0.53074916138700001</v>
      </c>
      <c r="Z1002" s="35">
        <v>0.65151515151499995</v>
      </c>
      <c r="AA1002" s="35">
        <v>0.71953488372100005</v>
      </c>
      <c r="AB1002" s="35">
        <v>0.67305061559500001</v>
      </c>
      <c r="AC1002" s="35">
        <v>0.58326289095499995</v>
      </c>
      <c r="AD1002" s="35">
        <v>0.32080329557199999</v>
      </c>
      <c r="AE1002" s="35">
        <v>0.40945153501199999</v>
      </c>
      <c r="AF1002" s="35">
        <v>0.41039065646400003</v>
      </c>
      <c r="AI1002" s="34"/>
      <c r="AU1002" s="36"/>
      <c r="AV1002" s="36"/>
    </row>
    <row r="1003" spans="17:48" x14ac:dyDescent="0.2">
      <c r="Q1003" s="8" t="s">
        <v>5376</v>
      </c>
      <c r="R1003" s="8" t="s">
        <v>4973</v>
      </c>
      <c r="S1003" s="35">
        <v>0</v>
      </c>
      <c r="T1003" s="35">
        <v>0</v>
      </c>
      <c r="U1003" s="35">
        <v>0</v>
      </c>
      <c r="V1003" s="35">
        <v>0</v>
      </c>
      <c r="W1003" s="35">
        <v>0</v>
      </c>
      <c r="X1003" s="35">
        <v>0</v>
      </c>
      <c r="Y1003" s="35">
        <v>0</v>
      </c>
      <c r="Z1003" s="35">
        <v>0</v>
      </c>
      <c r="AA1003" s="35">
        <v>0</v>
      </c>
      <c r="AB1003" s="35">
        <v>0</v>
      </c>
      <c r="AC1003" s="35">
        <v>0</v>
      </c>
      <c r="AD1003" s="35">
        <v>0</v>
      </c>
      <c r="AE1003" s="35">
        <v>0</v>
      </c>
      <c r="AF1003" s="35">
        <v>0</v>
      </c>
      <c r="AI1003" s="34"/>
      <c r="AU1003" s="36"/>
      <c r="AV1003" s="36"/>
    </row>
    <row r="1004" spans="17:48" ht="15.75" thickBot="1" x14ac:dyDescent="0.25">
      <c r="Q1004" s="40" t="s">
        <v>5376</v>
      </c>
      <c r="R1004" s="40" t="s">
        <v>52</v>
      </c>
      <c r="S1004" s="41">
        <v>0</v>
      </c>
      <c r="T1004" s="41">
        <v>0</v>
      </c>
      <c r="U1004" s="41">
        <v>0</v>
      </c>
      <c r="V1004" s="41">
        <v>0</v>
      </c>
      <c r="W1004" s="41">
        <v>0</v>
      </c>
      <c r="X1004" s="41">
        <v>0</v>
      </c>
      <c r="Y1004" s="41">
        <v>0</v>
      </c>
      <c r="Z1004" s="41">
        <v>0</v>
      </c>
      <c r="AA1004" s="41">
        <v>0</v>
      </c>
      <c r="AB1004" s="41">
        <v>0</v>
      </c>
      <c r="AC1004" s="41">
        <v>0</v>
      </c>
      <c r="AD1004" s="41">
        <v>0</v>
      </c>
      <c r="AE1004" s="41">
        <v>0</v>
      </c>
      <c r="AF1004" s="41">
        <v>0</v>
      </c>
      <c r="AI1004" s="34"/>
      <c r="AU1004" s="36"/>
      <c r="AV1004" s="36"/>
    </row>
    <row r="1005" spans="17:48" x14ac:dyDescent="0.2">
      <c r="Q1005" s="8" t="s">
        <v>5377</v>
      </c>
      <c r="R1005" s="8" t="s">
        <v>5054</v>
      </c>
      <c r="S1005" s="35">
        <v>0.43229166666699997</v>
      </c>
      <c r="T1005" s="35">
        <v>0.69835466179200001</v>
      </c>
      <c r="U1005" s="35">
        <v>0.30131826742000001</v>
      </c>
      <c r="V1005" s="35">
        <v>0.31310942578500001</v>
      </c>
      <c r="W1005" s="35">
        <v>0.44501278772399999</v>
      </c>
      <c r="X1005" s="35">
        <v>0.58608490566000004</v>
      </c>
      <c r="Y1005" s="35">
        <v>0.77351097178700001</v>
      </c>
      <c r="Z1005" s="35">
        <v>0.72779136104300002</v>
      </c>
      <c r="AA1005" s="35">
        <v>0.658772874058</v>
      </c>
      <c r="AB1005" s="35">
        <v>0.57504690431500005</v>
      </c>
      <c r="AC1005" s="35">
        <v>0.65514650638600003</v>
      </c>
      <c r="AD1005" s="35">
        <v>0.63133989402000001</v>
      </c>
      <c r="AE1005" s="35">
        <v>0.47396293027399999</v>
      </c>
      <c r="AF1005" s="35">
        <v>0.39442567567600001</v>
      </c>
      <c r="AI1005" s="34"/>
      <c r="AU1005" s="36"/>
      <c r="AV1005" s="36"/>
    </row>
    <row r="1006" spans="17:48" x14ac:dyDescent="0.2">
      <c r="Q1006" s="8" t="s">
        <v>5377</v>
      </c>
      <c r="R1006" s="8" t="s">
        <v>5056</v>
      </c>
      <c r="S1006" s="35">
        <v>0</v>
      </c>
      <c r="T1006" s="35">
        <v>0</v>
      </c>
      <c r="U1006" s="35">
        <v>0</v>
      </c>
      <c r="V1006" s="35">
        <v>0</v>
      </c>
      <c r="W1006" s="35">
        <v>0</v>
      </c>
      <c r="X1006" s="35">
        <v>0</v>
      </c>
      <c r="Y1006" s="35">
        <v>7.8369905956100002E-4</v>
      </c>
      <c r="Z1006" s="35">
        <v>0</v>
      </c>
      <c r="AA1006" s="35">
        <v>0</v>
      </c>
      <c r="AB1006" s="35">
        <v>0</v>
      </c>
      <c r="AC1006" s="35">
        <v>0</v>
      </c>
      <c r="AD1006" s="35">
        <v>0</v>
      </c>
      <c r="AE1006" s="35">
        <v>0</v>
      </c>
      <c r="AF1006" s="35">
        <v>0</v>
      </c>
      <c r="AI1006" s="34"/>
      <c r="AU1006" s="36"/>
      <c r="AV1006" s="36"/>
    </row>
    <row r="1007" spans="17:48" x14ac:dyDescent="0.2">
      <c r="Q1007" s="8" t="s">
        <v>5377</v>
      </c>
      <c r="R1007" s="8" t="s">
        <v>5058</v>
      </c>
      <c r="S1007" s="35">
        <v>0</v>
      </c>
      <c r="T1007" s="35">
        <v>0</v>
      </c>
      <c r="U1007" s="35">
        <v>0</v>
      </c>
      <c r="V1007" s="35">
        <v>1.0834236186299999E-3</v>
      </c>
      <c r="W1007" s="35">
        <v>0</v>
      </c>
      <c r="X1007" s="35">
        <v>0</v>
      </c>
      <c r="Y1007" s="35">
        <v>7.8369905956100002E-4</v>
      </c>
      <c r="Z1007" s="35">
        <v>0</v>
      </c>
      <c r="AA1007" s="35">
        <v>1.0764262648E-3</v>
      </c>
      <c r="AB1007" s="35">
        <v>0</v>
      </c>
      <c r="AC1007" s="35">
        <v>7.5131480090199999E-4</v>
      </c>
      <c r="AD1007" s="35">
        <v>0</v>
      </c>
      <c r="AE1007" s="35">
        <v>1.7652250661999999E-3</v>
      </c>
      <c r="AF1007" s="35">
        <v>0</v>
      </c>
      <c r="AI1007" s="34"/>
      <c r="AU1007" s="36"/>
      <c r="AV1007" s="36"/>
    </row>
    <row r="1008" spans="17:48" x14ac:dyDescent="0.2">
      <c r="Q1008" s="8" t="s">
        <v>5377</v>
      </c>
      <c r="R1008" s="8" t="s">
        <v>5060</v>
      </c>
      <c r="S1008" s="35">
        <v>0.56770833333299997</v>
      </c>
      <c r="T1008" s="35">
        <v>0.30164533820799999</v>
      </c>
      <c r="U1008" s="35">
        <v>0.69868173257999999</v>
      </c>
      <c r="V1008" s="35">
        <v>0.68580715059599995</v>
      </c>
      <c r="W1008" s="35">
        <v>0.55498721227600001</v>
      </c>
      <c r="X1008" s="35">
        <v>0.41391509434000001</v>
      </c>
      <c r="Y1008" s="35">
        <v>0.22492163009400001</v>
      </c>
      <c r="Z1008" s="35">
        <v>0.27220863895699998</v>
      </c>
      <c r="AA1008" s="35">
        <v>0.34015069967700001</v>
      </c>
      <c r="AB1008" s="35">
        <v>0.424953095685</v>
      </c>
      <c r="AC1008" s="35">
        <v>0.34410217881299998</v>
      </c>
      <c r="AD1008" s="35">
        <v>0.36866010597999999</v>
      </c>
      <c r="AE1008" s="35">
        <v>0.52427184465999999</v>
      </c>
      <c r="AF1008" s="35">
        <v>0.60557432432400005</v>
      </c>
      <c r="AI1008" s="34"/>
      <c r="AU1008" s="36"/>
      <c r="AV1008" s="36"/>
    </row>
    <row r="1009" spans="17:48" x14ac:dyDescent="0.2">
      <c r="Q1009" s="8" t="s">
        <v>5377</v>
      </c>
      <c r="R1009" s="8" t="s">
        <v>4973</v>
      </c>
      <c r="S1009" s="35">
        <v>0</v>
      </c>
      <c r="T1009" s="35">
        <v>0</v>
      </c>
      <c r="U1009" s="35">
        <v>0</v>
      </c>
      <c r="V1009" s="35">
        <v>0</v>
      </c>
      <c r="W1009" s="35">
        <v>0</v>
      </c>
      <c r="X1009" s="35">
        <v>0</v>
      </c>
      <c r="Y1009" s="35">
        <v>0</v>
      </c>
      <c r="Z1009" s="35">
        <v>0</v>
      </c>
      <c r="AA1009" s="35">
        <v>0</v>
      </c>
      <c r="AB1009" s="35">
        <v>0</v>
      </c>
      <c r="AC1009" s="35">
        <v>0</v>
      </c>
      <c r="AD1009" s="35">
        <v>0</v>
      </c>
      <c r="AE1009" s="35">
        <v>0</v>
      </c>
      <c r="AF1009" s="35">
        <v>0</v>
      </c>
      <c r="AI1009" s="34"/>
      <c r="AU1009" s="36"/>
      <c r="AV1009" s="36"/>
    </row>
    <row r="1010" spans="17:48" ht="15.75" thickBot="1" x14ac:dyDescent="0.25">
      <c r="Q1010" s="40" t="s">
        <v>5377</v>
      </c>
      <c r="R1010" s="40" t="s">
        <v>52</v>
      </c>
      <c r="S1010" s="41">
        <v>0</v>
      </c>
      <c r="T1010" s="41">
        <v>0</v>
      </c>
      <c r="U1010" s="41">
        <v>0</v>
      </c>
      <c r="V1010" s="41">
        <v>0</v>
      </c>
      <c r="W1010" s="41">
        <v>0</v>
      </c>
      <c r="X1010" s="41">
        <v>0</v>
      </c>
      <c r="Y1010" s="41">
        <v>0</v>
      </c>
      <c r="Z1010" s="41">
        <v>0</v>
      </c>
      <c r="AA1010" s="41">
        <v>0</v>
      </c>
      <c r="AB1010" s="41">
        <v>0</v>
      </c>
      <c r="AC1010" s="41">
        <v>0</v>
      </c>
      <c r="AD1010" s="41">
        <v>0</v>
      </c>
      <c r="AE1010" s="41">
        <v>0</v>
      </c>
      <c r="AF1010" s="41">
        <v>0</v>
      </c>
      <c r="AI1010" s="34"/>
      <c r="AU1010" s="36"/>
      <c r="AV1010" s="36"/>
    </row>
    <row r="1011" spans="17:48" x14ac:dyDescent="0.2">
      <c r="Q1011" s="8" t="s">
        <v>5378</v>
      </c>
      <c r="R1011" s="8" t="s">
        <v>5054</v>
      </c>
      <c r="S1011" s="35">
        <v>0.41201117318399999</v>
      </c>
      <c r="T1011" s="35">
        <v>0.62006237006200005</v>
      </c>
      <c r="U1011" s="35">
        <v>0.31815346225800001</v>
      </c>
      <c r="V1011" s="35">
        <v>0.35936113575900003</v>
      </c>
      <c r="W1011" s="35">
        <v>0.64341517857099995</v>
      </c>
      <c r="X1011" s="35">
        <v>0.82930890924199996</v>
      </c>
      <c r="Y1011" s="35">
        <v>0.70937499999999998</v>
      </c>
      <c r="Z1011" s="35">
        <v>0.60316066725200002</v>
      </c>
      <c r="AA1011" s="35">
        <v>0.55252725470800002</v>
      </c>
      <c r="AB1011" s="35">
        <v>0.44007050528800001</v>
      </c>
      <c r="AC1011" s="35">
        <v>0.53237742830699997</v>
      </c>
      <c r="AD1011" s="35">
        <v>0.57992362247700002</v>
      </c>
      <c r="AE1011" s="35">
        <v>0.49619771863099998</v>
      </c>
      <c r="AF1011" s="35">
        <v>0.446153846154</v>
      </c>
      <c r="AI1011" s="34"/>
      <c r="AU1011" s="36"/>
      <c r="AV1011" s="36"/>
    </row>
    <row r="1012" spans="17:48" x14ac:dyDescent="0.2">
      <c r="Q1012" s="8" t="s">
        <v>5378</v>
      </c>
      <c r="R1012" s="8" t="s">
        <v>5056</v>
      </c>
      <c r="S1012" s="35">
        <v>0</v>
      </c>
      <c r="T1012" s="35">
        <v>0</v>
      </c>
      <c r="U1012" s="35">
        <v>0</v>
      </c>
      <c r="V1012" s="35">
        <v>0</v>
      </c>
      <c r="W1012" s="35">
        <v>0</v>
      </c>
      <c r="X1012" s="35">
        <v>0</v>
      </c>
      <c r="Y1012" s="35">
        <v>5.2083333333300004E-4</v>
      </c>
      <c r="Z1012" s="35">
        <v>8.7796312554899996E-4</v>
      </c>
      <c r="AA1012" s="35">
        <v>0</v>
      </c>
      <c r="AB1012" s="35">
        <v>0</v>
      </c>
      <c r="AC1012" s="35">
        <v>0</v>
      </c>
      <c r="AD1012" s="35">
        <v>0</v>
      </c>
      <c r="AE1012" s="35">
        <v>0</v>
      </c>
      <c r="AF1012" s="35">
        <v>5.4945054945100004E-4</v>
      </c>
      <c r="AI1012" s="34"/>
      <c r="AU1012" s="36"/>
      <c r="AV1012" s="36"/>
    </row>
    <row r="1013" spans="17:48" x14ac:dyDescent="0.2">
      <c r="Q1013" s="8" t="s">
        <v>5378</v>
      </c>
      <c r="R1013" s="8" t="s">
        <v>5058</v>
      </c>
      <c r="S1013" s="35">
        <v>0</v>
      </c>
      <c r="T1013" s="35">
        <v>0</v>
      </c>
      <c r="U1013" s="35">
        <v>0</v>
      </c>
      <c r="V1013" s="35">
        <v>0</v>
      </c>
      <c r="W1013" s="35">
        <v>1.11607142857E-3</v>
      </c>
      <c r="X1013" s="35">
        <v>0</v>
      </c>
      <c r="Y1013" s="35">
        <v>0</v>
      </c>
      <c r="Z1013" s="35">
        <v>4.38981562774E-4</v>
      </c>
      <c r="AA1013" s="35">
        <v>1.4866204162500001E-3</v>
      </c>
      <c r="AB1013" s="35">
        <v>0</v>
      </c>
      <c r="AC1013" s="35">
        <v>0</v>
      </c>
      <c r="AD1013" s="35">
        <v>5.4555373704300004E-4</v>
      </c>
      <c r="AE1013" s="35">
        <v>1.4258555133099999E-3</v>
      </c>
      <c r="AF1013" s="35">
        <v>0</v>
      </c>
      <c r="AI1013" s="34"/>
      <c r="AU1013" s="36"/>
      <c r="AV1013" s="36"/>
    </row>
    <row r="1014" spans="17:48" x14ac:dyDescent="0.2">
      <c r="Q1014" s="8" t="s">
        <v>5378</v>
      </c>
      <c r="R1014" s="8" t="s">
        <v>5060</v>
      </c>
      <c r="S1014" s="35">
        <v>0.58798882681599995</v>
      </c>
      <c r="T1014" s="35">
        <v>0.37993762993800001</v>
      </c>
      <c r="U1014" s="35">
        <v>0.68184653774199999</v>
      </c>
      <c r="V1014" s="35">
        <v>0.64063886424100003</v>
      </c>
      <c r="W1014" s="35">
        <v>0.35546875</v>
      </c>
      <c r="X1014" s="35">
        <v>0.17069109075800001</v>
      </c>
      <c r="Y1014" s="35">
        <v>0.29010416666700001</v>
      </c>
      <c r="Z1014" s="35">
        <v>0.39552238806000001</v>
      </c>
      <c r="AA1014" s="35">
        <v>0.44598612487599998</v>
      </c>
      <c r="AB1014" s="35">
        <v>0.55992949471200004</v>
      </c>
      <c r="AC1014" s="35">
        <v>0.46762257169299998</v>
      </c>
      <c r="AD1014" s="35">
        <v>0.41953082378599998</v>
      </c>
      <c r="AE1014" s="35">
        <v>0.50237642585599995</v>
      </c>
      <c r="AF1014" s="35">
        <v>0.55329670329699998</v>
      </c>
      <c r="AI1014" s="34"/>
      <c r="AU1014" s="36"/>
      <c r="AV1014" s="36"/>
    </row>
    <row r="1015" spans="17:48" x14ac:dyDescent="0.2">
      <c r="Q1015" s="8" t="s">
        <v>5378</v>
      </c>
      <c r="R1015" s="8" t="s">
        <v>4973</v>
      </c>
      <c r="S1015" s="35">
        <v>0</v>
      </c>
      <c r="T1015" s="35">
        <v>0</v>
      </c>
      <c r="U1015" s="35">
        <v>0</v>
      </c>
      <c r="V1015" s="35">
        <v>0</v>
      </c>
      <c r="W1015" s="35">
        <v>0</v>
      </c>
      <c r="X1015" s="35">
        <v>0</v>
      </c>
      <c r="Y1015" s="35">
        <v>0</v>
      </c>
      <c r="Z1015" s="35">
        <v>0</v>
      </c>
      <c r="AA1015" s="35">
        <v>0</v>
      </c>
      <c r="AB1015" s="35">
        <v>0</v>
      </c>
      <c r="AC1015" s="35">
        <v>0</v>
      </c>
      <c r="AD1015" s="35">
        <v>0</v>
      </c>
      <c r="AE1015" s="35">
        <v>0</v>
      </c>
      <c r="AF1015" s="35">
        <v>0</v>
      </c>
      <c r="AI1015" s="34"/>
      <c r="AU1015" s="36"/>
      <c r="AV1015" s="36"/>
    </row>
    <row r="1016" spans="17:48" ht="15.75" thickBot="1" x14ac:dyDescent="0.25">
      <c r="Q1016" s="40" t="s">
        <v>5378</v>
      </c>
      <c r="R1016" s="40" t="s">
        <v>52</v>
      </c>
      <c r="S1016" s="41">
        <v>0</v>
      </c>
      <c r="T1016" s="41">
        <v>0</v>
      </c>
      <c r="U1016" s="41">
        <v>0</v>
      </c>
      <c r="V1016" s="41">
        <v>0</v>
      </c>
      <c r="W1016" s="41">
        <v>0</v>
      </c>
      <c r="X1016" s="41">
        <v>0</v>
      </c>
      <c r="Y1016" s="41">
        <v>0</v>
      </c>
      <c r="Z1016" s="41">
        <v>0</v>
      </c>
      <c r="AA1016" s="41">
        <v>0</v>
      </c>
      <c r="AB1016" s="41">
        <v>0</v>
      </c>
      <c r="AC1016" s="41">
        <v>0</v>
      </c>
      <c r="AD1016" s="41">
        <v>0</v>
      </c>
      <c r="AE1016" s="41">
        <v>0</v>
      </c>
      <c r="AF1016" s="41">
        <v>0</v>
      </c>
      <c r="AI1016" s="34"/>
      <c r="AU1016" s="36"/>
      <c r="AV1016" s="36"/>
    </row>
    <row r="1017" spans="17:48" x14ac:dyDescent="0.2">
      <c r="Q1017" s="8" t="s">
        <v>5379</v>
      </c>
      <c r="R1017" s="8" t="s">
        <v>5054</v>
      </c>
      <c r="S1017" s="35">
        <v>0.44071020925799997</v>
      </c>
      <c r="T1017" s="35">
        <v>0.651010376843</v>
      </c>
      <c r="U1017" s="35">
        <v>0.35107787065599999</v>
      </c>
      <c r="V1017" s="35">
        <v>0.39889579019999999</v>
      </c>
      <c r="W1017" s="35">
        <v>0.58286588475300005</v>
      </c>
      <c r="X1017" s="35">
        <v>0.76031128404699999</v>
      </c>
      <c r="Y1017" s="35">
        <v>0.80170575693000001</v>
      </c>
      <c r="Z1017" s="35">
        <v>0.74789543642</v>
      </c>
      <c r="AA1017" s="35">
        <v>0.67584097859299996</v>
      </c>
      <c r="AB1017" s="35">
        <v>0.72984078068799996</v>
      </c>
      <c r="AC1017" s="35">
        <v>0.80876979293499995</v>
      </c>
      <c r="AD1017" s="35">
        <v>0.59869281045800005</v>
      </c>
      <c r="AE1017" s="35">
        <v>0.54411161263800001</v>
      </c>
      <c r="AF1017" s="35">
        <v>0.38048016701499998</v>
      </c>
      <c r="AI1017" s="34"/>
      <c r="AU1017" s="36"/>
      <c r="AV1017" s="36"/>
    </row>
    <row r="1018" spans="17:48" x14ac:dyDescent="0.2">
      <c r="Q1018" s="8" t="s">
        <v>5379</v>
      </c>
      <c r="R1018" s="8" t="s">
        <v>5056</v>
      </c>
      <c r="S1018" s="35">
        <v>0</v>
      </c>
      <c r="T1018" s="35">
        <v>0</v>
      </c>
      <c r="U1018" s="35">
        <v>4.3994720633500002E-4</v>
      </c>
      <c r="V1018" s="35">
        <v>0</v>
      </c>
      <c r="W1018" s="35">
        <v>0</v>
      </c>
      <c r="X1018" s="35">
        <v>0</v>
      </c>
      <c r="Y1018" s="35">
        <v>0</v>
      </c>
      <c r="Z1018" s="35">
        <v>0</v>
      </c>
      <c r="AA1018" s="35">
        <v>0</v>
      </c>
      <c r="AB1018" s="35">
        <v>0</v>
      </c>
      <c r="AC1018" s="35">
        <v>0</v>
      </c>
      <c r="AD1018" s="35">
        <v>0</v>
      </c>
      <c r="AE1018" s="35">
        <v>8.2068116536700001E-4</v>
      </c>
      <c r="AF1018" s="35">
        <v>0</v>
      </c>
      <c r="AI1018" s="34"/>
      <c r="AU1018" s="36"/>
      <c r="AV1018" s="36"/>
    </row>
    <row r="1019" spans="17:48" x14ac:dyDescent="0.2">
      <c r="Q1019" s="8" t="s">
        <v>5379</v>
      </c>
      <c r="R1019" s="8" t="s">
        <v>5058</v>
      </c>
      <c r="S1019" s="35">
        <v>6.3411540900400003E-4</v>
      </c>
      <c r="T1019" s="35">
        <v>5.4614964500300002E-4</v>
      </c>
      <c r="U1019" s="35">
        <v>0</v>
      </c>
      <c r="V1019" s="35">
        <v>0</v>
      </c>
      <c r="W1019" s="35">
        <v>0</v>
      </c>
      <c r="X1019" s="35">
        <v>7.7821011673200003E-4</v>
      </c>
      <c r="Y1019" s="35">
        <v>4.26439232409E-4</v>
      </c>
      <c r="Z1019" s="35">
        <v>0</v>
      </c>
      <c r="AA1019" s="35">
        <v>0</v>
      </c>
      <c r="AB1019" s="35">
        <v>0</v>
      </c>
      <c r="AC1019" s="35">
        <v>4.06008932197E-4</v>
      </c>
      <c r="AD1019" s="35">
        <v>4.35729847495E-4</v>
      </c>
      <c r="AE1019" s="35">
        <v>0</v>
      </c>
      <c r="AF1019" s="35">
        <v>1.0438413361200001E-3</v>
      </c>
      <c r="AI1019" s="34"/>
      <c r="AU1019" s="36"/>
      <c r="AV1019" s="36"/>
    </row>
    <row r="1020" spans="17:48" x14ac:dyDescent="0.2">
      <c r="Q1020" s="8" t="s">
        <v>5379</v>
      </c>
      <c r="R1020" s="8" t="s">
        <v>5060</v>
      </c>
      <c r="S1020" s="35">
        <v>0.55865567533299998</v>
      </c>
      <c r="T1020" s="35">
        <v>0.348443473512</v>
      </c>
      <c r="U1020" s="35">
        <v>0.64848218213800002</v>
      </c>
      <c r="V1020" s="35">
        <v>0.60110420980000001</v>
      </c>
      <c r="W1020" s="35">
        <v>0.417134115247</v>
      </c>
      <c r="X1020" s="35">
        <v>0.23891050583699999</v>
      </c>
      <c r="Y1020" s="35">
        <v>0.19786780383800001</v>
      </c>
      <c r="Z1020" s="35">
        <v>0.25210456358</v>
      </c>
      <c r="AA1020" s="35">
        <v>0.32415902140699998</v>
      </c>
      <c r="AB1020" s="35">
        <v>0.27015921931199999</v>
      </c>
      <c r="AC1020" s="35">
        <v>0.19082419813199999</v>
      </c>
      <c r="AD1020" s="35">
        <v>0.40087145969499999</v>
      </c>
      <c r="AE1020" s="35">
        <v>0.45506770619600001</v>
      </c>
      <c r="AF1020" s="35">
        <v>0.61847599164900002</v>
      </c>
      <c r="AI1020" s="34"/>
      <c r="AU1020" s="36"/>
      <c r="AV1020" s="36"/>
    </row>
    <row r="1021" spans="17:48" x14ac:dyDescent="0.2">
      <c r="Q1021" s="8" t="s">
        <v>5379</v>
      </c>
      <c r="R1021" s="8" t="s">
        <v>4973</v>
      </c>
      <c r="S1021" s="35">
        <v>0</v>
      </c>
      <c r="T1021" s="35">
        <v>0</v>
      </c>
      <c r="U1021" s="35">
        <v>0</v>
      </c>
      <c r="V1021" s="35">
        <v>0</v>
      </c>
      <c r="W1021" s="35">
        <v>0</v>
      </c>
      <c r="X1021" s="35">
        <v>0</v>
      </c>
      <c r="Y1021" s="35">
        <v>0</v>
      </c>
      <c r="Z1021" s="35">
        <v>0</v>
      </c>
      <c r="AA1021" s="35">
        <v>0</v>
      </c>
      <c r="AB1021" s="35">
        <v>0</v>
      </c>
      <c r="AC1021" s="35">
        <v>0</v>
      </c>
      <c r="AD1021" s="35">
        <v>0</v>
      </c>
      <c r="AE1021" s="35">
        <v>0</v>
      </c>
      <c r="AF1021" s="35">
        <v>0</v>
      </c>
      <c r="AI1021" s="34"/>
      <c r="AU1021" s="36"/>
      <c r="AV1021" s="36"/>
    </row>
    <row r="1022" spans="17:48" ht="15.75" thickBot="1" x14ac:dyDescent="0.25">
      <c r="Q1022" s="40" t="s">
        <v>5379</v>
      </c>
      <c r="R1022" s="40" t="s">
        <v>52</v>
      </c>
      <c r="S1022" s="41">
        <v>0</v>
      </c>
      <c r="T1022" s="41">
        <v>0</v>
      </c>
      <c r="U1022" s="41">
        <v>0</v>
      </c>
      <c r="V1022" s="41">
        <v>0</v>
      </c>
      <c r="W1022" s="41">
        <v>0</v>
      </c>
      <c r="X1022" s="41">
        <v>0</v>
      </c>
      <c r="Y1022" s="41">
        <v>0</v>
      </c>
      <c r="Z1022" s="41">
        <v>0</v>
      </c>
      <c r="AA1022" s="41">
        <v>0</v>
      </c>
      <c r="AB1022" s="41">
        <v>0</v>
      </c>
      <c r="AC1022" s="41">
        <v>0</v>
      </c>
      <c r="AD1022" s="41">
        <v>0</v>
      </c>
      <c r="AE1022" s="41">
        <v>0</v>
      </c>
      <c r="AF1022" s="41">
        <v>0</v>
      </c>
      <c r="AI1022" s="34"/>
      <c r="AU1022" s="36"/>
      <c r="AV1022" s="36"/>
    </row>
    <row r="1023" spans="17:48" x14ac:dyDescent="0.2">
      <c r="Q1023" s="8" t="s">
        <v>5380</v>
      </c>
      <c r="R1023" s="8" t="s">
        <v>5054</v>
      </c>
      <c r="S1023" s="35">
        <v>0.49528301886800002</v>
      </c>
      <c r="T1023" s="35">
        <v>0.44905660377399997</v>
      </c>
      <c r="U1023" s="35">
        <v>0.38608458390200001</v>
      </c>
      <c r="V1023" s="35">
        <v>0.44285714285700001</v>
      </c>
      <c r="W1023" s="35">
        <v>0.55102040816300002</v>
      </c>
      <c r="X1023" s="35">
        <v>0.73487031700299998</v>
      </c>
      <c r="Y1023" s="35">
        <v>0.62177985948500003</v>
      </c>
      <c r="Z1023" s="35">
        <v>0.49379310344799998</v>
      </c>
      <c r="AA1023" s="35">
        <v>0.41646489104099998</v>
      </c>
      <c r="AB1023" s="35">
        <v>0.48056537102500002</v>
      </c>
      <c r="AC1023" s="35">
        <v>0.61354581673300002</v>
      </c>
      <c r="AD1023" s="35">
        <v>0.62608695652199997</v>
      </c>
      <c r="AE1023" s="35">
        <v>0.56267029972799998</v>
      </c>
      <c r="AF1023" s="35">
        <v>0.48714953271</v>
      </c>
      <c r="AI1023" s="34"/>
      <c r="AU1023" s="36"/>
      <c r="AV1023" s="36"/>
    </row>
    <row r="1024" spans="17:48" x14ac:dyDescent="0.2">
      <c r="Q1024" s="8" t="s">
        <v>5380</v>
      </c>
      <c r="R1024" s="8" t="s">
        <v>5056</v>
      </c>
      <c r="S1024" s="35">
        <v>0</v>
      </c>
      <c r="T1024" s="35">
        <v>0</v>
      </c>
      <c r="U1024" s="35">
        <v>0</v>
      </c>
      <c r="V1024" s="35">
        <v>0</v>
      </c>
      <c r="W1024" s="35">
        <v>0</v>
      </c>
      <c r="X1024" s="35">
        <v>0</v>
      </c>
      <c r="Y1024" s="35">
        <v>0</v>
      </c>
      <c r="Z1024" s="35">
        <v>0</v>
      </c>
      <c r="AA1024" s="35">
        <v>0</v>
      </c>
      <c r="AB1024" s="35">
        <v>0</v>
      </c>
      <c r="AC1024" s="35">
        <v>0</v>
      </c>
      <c r="AD1024" s="35">
        <v>0</v>
      </c>
      <c r="AE1024" s="35">
        <v>0</v>
      </c>
      <c r="AF1024" s="35">
        <v>0</v>
      </c>
      <c r="AI1024" s="34"/>
      <c r="AU1024" s="36"/>
      <c r="AV1024" s="36"/>
    </row>
    <row r="1025" spans="17:48" x14ac:dyDescent="0.2">
      <c r="Q1025" s="8" t="s">
        <v>5380</v>
      </c>
      <c r="R1025" s="8" t="s">
        <v>5058</v>
      </c>
      <c r="S1025" s="35">
        <v>0</v>
      </c>
      <c r="T1025" s="35">
        <v>0</v>
      </c>
      <c r="U1025" s="35">
        <v>0</v>
      </c>
      <c r="V1025" s="35">
        <v>0</v>
      </c>
      <c r="W1025" s="35">
        <v>0</v>
      </c>
      <c r="X1025" s="35">
        <v>0</v>
      </c>
      <c r="Y1025" s="35">
        <v>0</v>
      </c>
      <c r="Z1025" s="35">
        <v>1.37931034483E-3</v>
      </c>
      <c r="AA1025" s="35">
        <v>0</v>
      </c>
      <c r="AB1025" s="35">
        <v>0</v>
      </c>
      <c r="AC1025" s="35">
        <v>0</v>
      </c>
      <c r="AD1025" s="35">
        <v>0</v>
      </c>
      <c r="AE1025" s="35">
        <v>2.7247956403299999E-3</v>
      </c>
      <c r="AF1025" s="35">
        <v>0</v>
      </c>
      <c r="AI1025" s="34"/>
      <c r="AU1025" s="36"/>
      <c r="AV1025" s="36"/>
    </row>
    <row r="1026" spans="17:48" x14ac:dyDescent="0.2">
      <c r="Q1026" s="8" t="s">
        <v>5380</v>
      </c>
      <c r="R1026" s="8" t="s">
        <v>5060</v>
      </c>
      <c r="S1026" s="35">
        <v>0.50471698113200003</v>
      </c>
      <c r="T1026" s="35">
        <v>0.55094339622599997</v>
      </c>
      <c r="U1026" s="35">
        <v>0.61391541609800004</v>
      </c>
      <c r="V1026" s="35">
        <v>0.55714285714300005</v>
      </c>
      <c r="W1026" s="35">
        <v>0.44897959183699998</v>
      </c>
      <c r="X1026" s="35">
        <v>0.26512968299700002</v>
      </c>
      <c r="Y1026" s="35">
        <v>0.37822014051500003</v>
      </c>
      <c r="Z1026" s="35">
        <v>0.50482758620699997</v>
      </c>
      <c r="AA1026" s="35">
        <v>0.58353510895899996</v>
      </c>
      <c r="AB1026" s="35">
        <v>0.51943462897500003</v>
      </c>
      <c r="AC1026" s="35">
        <v>0.38645418326699998</v>
      </c>
      <c r="AD1026" s="35">
        <v>0.37391304347799997</v>
      </c>
      <c r="AE1026" s="35">
        <v>0.43460490463200002</v>
      </c>
      <c r="AF1026" s="35">
        <v>0.51285046728999995</v>
      </c>
      <c r="AI1026" s="34"/>
      <c r="AU1026" s="36"/>
      <c r="AV1026" s="36"/>
    </row>
    <row r="1027" spans="17:48" x14ac:dyDescent="0.2">
      <c r="Q1027" s="8" t="s">
        <v>5380</v>
      </c>
      <c r="R1027" s="8" t="s">
        <v>4973</v>
      </c>
      <c r="S1027" s="35">
        <v>0</v>
      </c>
      <c r="T1027" s="35">
        <v>0</v>
      </c>
      <c r="U1027" s="35">
        <v>0</v>
      </c>
      <c r="V1027" s="35">
        <v>0</v>
      </c>
      <c r="W1027" s="35">
        <v>0</v>
      </c>
      <c r="X1027" s="35">
        <v>0</v>
      </c>
      <c r="Y1027" s="35">
        <v>0</v>
      </c>
      <c r="Z1027" s="35">
        <v>0</v>
      </c>
      <c r="AA1027" s="35">
        <v>0</v>
      </c>
      <c r="AB1027" s="35">
        <v>0</v>
      </c>
      <c r="AC1027" s="35">
        <v>0</v>
      </c>
      <c r="AD1027" s="35">
        <v>0</v>
      </c>
      <c r="AE1027" s="35">
        <v>0</v>
      </c>
      <c r="AF1027" s="35">
        <v>0</v>
      </c>
      <c r="AI1027" s="34"/>
      <c r="AU1027" s="36"/>
      <c r="AV1027" s="36"/>
    </row>
    <row r="1028" spans="17:48" ht="15.75" thickBot="1" x14ac:dyDescent="0.25">
      <c r="Q1028" s="40" t="s">
        <v>5380</v>
      </c>
      <c r="R1028" s="40" t="s">
        <v>52</v>
      </c>
      <c r="S1028" s="41">
        <v>0</v>
      </c>
      <c r="T1028" s="41">
        <v>0</v>
      </c>
      <c r="U1028" s="41">
        <v>0</v>
      </c>
      <c r="V1028" s="41">
        <v>0</v>
      </c>
      <c r="W1028" s="41">
        <v>0</v>
      </c>
      <c r="X1028" s="41">
        <v>0</v>
      </c>
      <c r="Y1028" s="41">
        <v>0</v>
      </c>
      <c r="Z1028" s="41">
        <v>0</v>
      </c>
      <c r="AA1028" s="41">
        <v>0</v>
      </c>
      <c r="AB1028" s="41">
        <v>0</v>
      </c>
      <c r="AC1028" s="41">
        <v>0</v>
      </c>
      <c r="AD1028" s="41">
        <v>0</v>
      </c>
      <c r="AE1028" s="41">
        <v>0</v>
      </c>
      <c r="AF1028" s="41">
        <v>0</v>
      </c>
      <c r="AI1028" s="34"/>
      <c r="AU1028" s="36"/>
      <c r="AV1028" s="36"/>
    </row>
    <row r="1029" spans="17:48" x14ac:dyDescent="0.2">
      <c r="Q1029" s="8" t="s">
        <v>5381</v>
      </c>
      <c r="R1029" s="8" t="s">
        <v>5054</v>
      </c>
      <c r="S1029" s="35">
        <v>0.45949214026599999</v>
      </c>
      <c r="T1029" s="35">
        <v>0.70049261083699998</v>
      </c>
      <c r="U1029" s="35">
        <v>0.25357607282200001</v>
      </c>
      <c r="V1029" s="35">
        <v>0.33010882708599998</v>
      </c>
      <c r="W1029" s="35">
        <v>0.40605427974899999</v>
      </c>
      <c r="X1029" s="35">
        <v>0.51140456182500005</v>
      </c>
      <c r="Y1029" s="35">
        <v>0.84646962233199996</v>
      </c>
      <c r="Z1029" s="35">
        <v>0.82633053221300001</v>
      </c>
      <c r="AA1029" s="35">
        <v>0.79120879120900001</v>
      </c>
      <c r="AB1029" s="35">
        <v>0.79104477611900004</v>
      </c>
      <c r="AC1029" s="35">
        <v>0.85197588747499997</v>
      </c>
      <c r="AD1029" s="35">
        <v>0.630281690141</v>
      </c>
      <c r="AE1029" s="35">
        <v>0.48083941605800001</v>
      </c>
      <c r="AF1029" s="35">
        <v>0.39100000000000001</v>
      </c>
      <c r="AI1029" s="34"/>
      <c r="AU1029" s="36"/>
      <c r="AV1029" s="36"/>
    </row>
    <row r="1030" spans="17:48" x14ac:dyDescent="0.2">
      <c r="Q1030" s="8" t="s">
        <v>5381</v>
      </c>
      <c r="R1030" s="8" t="s">
        <v>5056</v>
      </c>
      <c r="S1030" s="35">
        <v>0</v>
      </c>
      <c r="T1030" s="35">
        <v>0</v>
      </c>
      <c r="U1030" s="35">
        <v>0</v>
      </c>
      <c r="V1030" s="35">
        <v>0</v>
      </c>
      <c r="W1030" s="35">
        <v>0</v>
      </c>
      <c r="X1030" s="35">
        <v>0</v>
      </c>
      <c r="Y1030" s="35">
        <v>8.2101806239699997E-4</v>
      </c>
      <c r="Z1030" s="35">
        <v>0</v>
      </c>
      <c r="AA1030" s="35">
        <v>0</v>
      </c>
      <c r="AB1030" s="35">
        <v>0</v>
      </c>
      <c r="AC1030" s="35">
        <v>0</v>
      </c>
      <c r="AD1030" s="35">
        <v>0</v>
      </c>
      <c r="AE1030" s="35">
        <v>0</v>
      </c>
      <c r="AF1030" s="35">
        <v>0</v>
      </c>
      <c r="AI1030" s="34"/>
      <c r="AU1030" s="36"/>
      <c r="AV1030" s="36"/>
    </row>
    <row r="1031" spans="17:48" x14ac:dyDescent="0.2">
      <c r="Q1031" s="8" t="s">
        <v>5381</v>
      </c>
      <c r="R1031" s="8" t="s">
        <v>5058</v>
      </c>
      <c r="S1031" s="35">
        <v>0</v>
      </c>
      <c r="T1031" s="35">
        <v>9.8522167487700009E-4</v>
      </c>
      <c r="U1031" s="35">
        <v>1.3003901170400001E-3</v>
      </c>
      <c r="V1031" s="35">
        <v>0</v>
      </c>
      <c r="W1031" s="35">
        <v>0</v>
      </c>
      <c r="X1031" s="35">
        <v>0</v>
      </c>
      <c r="Y1031" s="35">
        <v>0</v>
      </c>
      <c r="Z1031" s="35">
        <v>9.3370681606000003E-4</v>
      </c>
      <c r="AA1031" s="35">
        <v>9.9900099900100008E-4</v>
      </c>
      <c r="AB1031" s="35">
        <v>2.2962112514400002E-3</v>
      </c>
      <c r="AC1031" s="35">
        <v>0</v>
      </c>
      <c r="AD1031" s="35">
        <v>1.17370892019E-3</v>
      </c>
      <c r="AE1031" s="35">
        <v>0</v>
      </c>
      <c r="AF1031" s="35">
        <v>0</v>
      </c>
      <c r="AI1031" s="34"/>
      <c r="AU1031" s="36"/>
      <c r="AV1031" s="36"/>
    </row>
    <row r="1032" spans="17:48" x14ac:dyDescent="0.2">
      <c r="Q1032" s="8" t="s">
        <v>5381</v>
      </c>
      <c r="R1032" s="8" t="s">
        <v>5060</v>
      </c>
      <c r="S1032" s="35">
        <v>0.54050785973399995</v>
      </c>
      <c r="T1032" s="35">
        <v>0.29852216748799998</v>
      </c>
      <c r="U1032" s="35">
        <v>0.74512353706099999</v>
      </c>
      <c r="V1032" s="35">
        <v>0.66989117291400002</v>
      </c>
      <c r="W1032" s="35">
        <v>0.59394572025100001</v>
      </c>
      <c r="X1032" s="35">
        <v>0.48859543817500001</v>
      </c>
      <c r="Y1032" s="35">
        <v>0.15270935960599999</v>
      </c>
      <c r="Z1032" s="35">
        <v>0.17273576097099999</v>
      </c>
      <c r="AA1032" s="35">
        <v>0.207792207792</v>
      </c>
      <c r="AB1032" s="35">
        <v>0.20665901262899999</v>
      </c>
      <c r="AC1032" s="35">
        <v>0.148024112525</v>
      </c>
      <c r="AD1032" s="35">
        <v>0.36854460093899999</v>
      </c>
      <c r="AE1032" s="35">
        <v>0.51916058394200004</v>
      </c>
      <c r="AF1032" s="35">
        <v>0.60899999999999999</v>
      </c>
      <c r="AI1032" s="34"/>
      <c r="AU1032" s="36"/>
      <c r="AV1032" s="36"/>
    </row>
    <row r="1033" spans="17:48" x14ac:dyDescent="0.2">
      <c r="Q1033" s="8" t="s">
        <v>5381</v>
      </c>
      <c r="R1033" s="8" t="s">
        <v>4973</v>
      </c>
      <c r="S1033" s="35">
        <v>0</v>
      </c>
      <c r="T1033" s="35">
        <v>0</v>
      </c>
      <c r="U1033" s="35">
        <v>0</v>
      </c>
      <c r="V1033" s="35">
        <v>0</v>
      </c>
      <c r="W1033" s="35">
        <v>0</v>
      </c>
      <c r="X1033" s="35">
        <v>0</v>
      </c>
      <c r="Y1033" s="35">
        <v>0</v>
      </c>
      <c r="Z1033" s="35">
        <v>0</v>
      </c>
      <c r="AA1033" s="35">
        <v>0</v>
      </c>
      <c r="AB1033" s="35">
        <v>0</v>
      </c>
      <c r="AC1033" s="35">
        <v>0</v>
      </c>
      <c r="AD1033" s="35">
        <v>0</v>
      </c>
      <c r="AE1033" s="35">
        <v>0</v>
      </c>
      <c r="AF1033" s="35">
        <v>0</v>
      </c>
      <c r="AI1033" s="34"/>
      <c r="AU1033" s="36"/>
      <c r="AV1033" s="36"/>
    </row>
    <row r="1034" spans="17:48" ht="15.75" thickBot="1" x14ac:dyDescent="0.25">
      <c r="Q1034" s="40" t="s">
        <v>5381</v>
      </c>
      <c r="R1034" s="40" t="s">
        <v>52</v>
      </c>
      <c r="S1034" s="41">
        <v>0</v>
      </c>
      <c r="T1034" s="41">
        <v>0</v>
      </c>
      <c r="U1034" s="41">
        <v>0</v>
      </c>
      <c r="V1034" s="41">
        <v>0</v>
      </c>
      <c r="W1034" s="41">
        <v>0</v>
      </c>
      <c r="X1034" s="41">
        <v>0</v>
      </c>
      <c r="Y1034" s="41">
        <v>0</v>
      </c>
      <c r="Z1034" s="41">
        <v>0</v>
      </c>
      <c r="AA1034" s="41">
        <v>0</v>
      </c>
      <c r="AB1034" s="41">
        <v>0</v>
      </c>
      <c r="AC1034" s="41">
        <v>0</v>
      </c>
      <c r="AD1034" s="41">
        <v>0</v>
      </c>
      <c r="AE1034" s="41">
        <v>0</v>
      </c>
      <c r="AF1034" s="41">
        <v>0</v>
      </c>
      <c r="AI1034" s="34"/>
      <c r="AU1034" s="36"/>
      <c r="AV1034" s="36"/>
    </row>
    <row r="1035" spans="17:48" x14ac:dyDescent="0.2">
      <c r="Q1035" s="8" t="s">
        <v>5382</v>
      </c>
      <c r="R1035" s="8" t="s">
        <v>5054</v>
      </c>
      <c r="S1035" s="35">
        <v>0.36890391115400001</v>
      </c>
      <c r="T1035" s="35">
        <v>0.65059687786999998</v>
      </c>
      <c r="U1035" s="35">
        <v>0.36898148148100002</v>
      </c>
      <c r="V1035" s="35">
        <v>0.37957824639299997</v>
      </c>
      <c r="W1035" s="35">
        <v>0.57415254237299995</v>
      </c>
      <c r="X1035" s="35">
        <v>0.73463268365800005</v>
      </c>
      <c r="Y1035" s="35">
        <v>0.809101426919</v>
      </c>
      <c r="Z1035" s="35">
        <v>0.72478320401600005</v>
      </c>
      <c r="AA1035" s="35">
        <v>0.67323943661999996</v>
      </c>
      <c r="AB1035" s="35">
        <v>0.70021881838099997</v>
      </c>
      <c r="AC1035" s="35">
        <v>0.79735997145899995</v>
      </c>
      <c r="AD1035" s="35">
        <v>0.58309037900899996</v>
      </c>
      <c r="AE1035" s="35">
        <v>0.46475865015000001</v>
      </c>
      <c r="AF1035" s="35">
        <v>0.32927359721600002</v>
      </c>
      <c r="AI1035" s="34"/>
      <c r="AU1035" s="36"/>
      <c r="AV1035" s="36"/>
    </row>
    <row r="1036" spans="17:48" x14ac:dyDescent="0.2">
      <c r="Q1036" s="8" t="s">
        <v>5382</v>
      </c>
      <c r="R1036" s="8" t="s">
        <v>5056</v>
      </c>
      <c r="S1036" s="35">
        <v>0</v>
      </c>
      <c r="T1036" s="35">
        <v>0</v>
      </c>
      <c r="U1036" s="35">
        <v>0</v>
      </c>
      <c r="V1036" s="35">
        <v>5.5493895671500002E-4</v>
      </c>
      <c r="W1036" s="35">
        <v>0</v>
      </c>
      <c r="X1036" s="35">
        <v>0</v>
      </c>
      <c r="Y1036" s="35">
        <v>0</v>
      </c>
      <c r="Z1036" s="35">
        <v>0</v>
      </c>
      <c r="AA1036" s="35">
        <v>0</v>
      </c>
      <c r="AB1036" s="35">
        <v>0</v>
      </c>
      <c r="AC1036" s="35">
        <v>3.5676061362799999E-4</v>
      </c>
      <c r="AD1036" s="35">
        <v>0</v>
      </c>
      <c r="AE1036" s="35">
        <v>4.2716787697600001E-4</v>
      </c>
      <c r="AF1036" s="35">
        <v>0</v>
      </c>
      <c r="AI1036" s="34"/>
      <c r="AU1036" s="36"/>
      <c r="AV1036" s="36"/>
    </row>
    <row r="1037" spans="17:48" x14ac:dyDescent="0.2">
      <c r="Q1037" s="8" t="s">
        <v>5382</v>
      </c>
      <c r="R1037" s="8" t="s">
        <v>5058</v>
      </c>
      <c r="S1037" s="35">
        <v>0</v>
      </c>
      <c r="T1037" s="35">
        <v>0</v>
      </c>
      <c r="U1037" s="35">
        <v>0</v>
      </c>
      <c r="V1037" s="35">
        <v>0</v>
      </c>
      <c r="W1037" s="35">
        <v>0</v>
      </c>
      <c r="X1037" s="35">
        <v>0</v>
      </c>
      <c r="Y1037" s="35">
        <v>0</v>
      </c>
      <c r="Z1037" s="35">
        <v>4.56412596988E-4</v>
      </c>
      <c r="AA1037" s="35">
        <v>5.6338028169000004E-4</v>
      </c>
      <c r="AB1037" s="35">
        <v>0</v>
      </c>
      <c r="AC1037" s="35">
        <v>7.1352122725699995E-4</v>
      </c>
      <c r="AD1037" s="35">
        <v>0</v>
      </c>
      <c r="AE1037" s="35">
        <v>0</v>
      </c>
      <c r="AF1037" s="35">
        <v>0</v>
      </c>
      <c r="AI1037" s="34"/>
      <c r="AU1037" s="36"/>
      <c r="AV1037" s="36"/>
    </row>
    <row r="1038" spans="17:48" x14ac:dyDescent="0.2">
      <c r="Q1038" s="8" t="s">
        <v>5382</v>
      </c>
      <c r="R1038" s="8" t="s">
        <v>5060</v>
      </c>
      <c r="S1038" s="35">
        <v>0.63109608884599999</v>
      </c>
      <c r="T1038" s="35">
        <v>0.34940312213000002</v>
      </c>
      <c r="U1038" s="35">
        <v>0.63101851851900004</v>
      </c>
      <c r="V1038" s="35">
        <v>0.61986681465000004</v>
      </c>
      <c r="W1038" s="35">
        <v>0.42584745762699999</v>
      </c>
      <c r="X1038" s="35">
        <v>0.265367316342</v>
      </c>
      <c r="Y1038" s="35">
        <v>0.190898573081</v>
      </c>
      <c r="Z1038" s="35">
        <v>0.27476038338699998</v>
      </c>
      <c r="AA1038" s="35">
        <v>0.32619718309899998</v>
      </c>
      <c r="AB1038" s="35">
        <v>0.29978118161900003</v>
      </c>
      <c r="AC1038" s="35">
        <v>0.2015697467</v>
      </c>
      <c r="AD1038" s="35">
        <v>0.41690962099099999</v>
      </c>
      <c r="AE1038" s="35">
        <v>0.53481418197399999</v>
      </c>
      <c r="AF1038" s="35">
        <v>0.67072640278399998</v>
      </c>
      <c r="AI1038" s="34"/>
      <c r="AU1038" s="36"/>
      <c r="AV1038" s="36"/>
    </row>
    <row r="1039" spans="17:48" x14ac:dyDescent="0.2">
      <c r="Q1039" s="8" t="s">
        <v>5382</v>
      </c>
      <c r="R1039" s="8" t="s">
        <v>4973</v>
      </c>
      <c r="S1039" s="35">
        <v>0</v>
      </c>
      <c r="T1039" s="35">
        <v>0</v>
      </c>
      <c r="U1039" s="35">
        <v>0</v>
      </c>
      <c r="V1039" s="35">
        <v>0</v>
      </c>
      <c r="W1039" s="35">
        <v>0</v>
      </c>
      <c r="X1039" s="35">
        <v>0</v>
      </c>
      <c r="Y1039" s="35">
        <v>0</v>
      </c>
      <c r="Z1039" s="35">
        <v>0</v>
      </c>
      <c r="AA1039" s="35">
        <v>0</v>
      </c>
      <c r="AB1039" s="35">
        <v>0</v>
      </c>
      <c r="AC1039" s="35">
        <v>0</v>
      </c>
      <c r="AD1039" s="35">
        <v>0</v>
      </c>
      <c r="AE1039" s="35">
        <v>0</v>
      </c>
      <c r="AF1039" s="35">
        <v>0</v>
      </c>
      <c r="AI1039" s="34"/>
      <c r="AU1039" s="36"/>
      <c r="AV1039" s="36"/>
    </row>
    <row r="1040" spans="17:48" ht="15.75" thickBot="1" x14ac:dyDescent="0.25">
      <c r="Q1040" s="40" t="s">
        <v>5382</v>
      </c>
      <c r="R1040" s="40" t="s">
        <v>52</v>
      </c>
      <c r="S1040" s="41">
        <v>0</v>
      </c>
      <c r="T1040" s="41">
        <v>0</v>
      </c>
      <c r="U1040" s="41">
        <v>0</v>
      </c>
      <c r="V1040" s="41">
        <v>0</v>
      </c>
      <c r="W1040" s="41">
        <v>0</v>
      </c>
      <c r="X1040" s="41">
        <v>0</v>
      </c>
      <c r="Y1040" s="41">
        <v>0</v>
      </c>
      <c r="Z1040" s="41">
        <v>0</v>
      </c>
      <c r="AA1040" s="41">
        <v>0</v>
      </c>
      <c r="AB1040" s="41">
        <v>0</v>
      </c>
      <c r="AC1040" s="41">
        <v>0</v>
      </c>
      <c r="AD1040" s="41">
        <v>0</v>
      </c>
      <c r="AE1040" s="41">
        <v>0</v>
      </c>
      <c r="AF1040" s="41">
        <v>0</v>
      </c>
      <c r="AI1040" s="34"/>
      <c r="AU1040" s="36"/>
      <c r="AV1040" s="36"/>
    </row>
    <row r="1041" spans="17:48" x14ac:dyDescent="0.2">
      <c r="Q1041" s="8" t="s">
        <v>5383</v>
      </c>
      <c r="R1041" s="8" t="s">
        <v>5054</v>
      </c>
      <c r="S1041" s="35">
        <v>0.29349363507800003</v>
      </c>
      <c r="T1041" s="35">
        <v>0.51574254666999997</v>
      </c>
      <c r="U1041" s="35">
        <v>0.26926196269300001</v>
      </c>
      <c r="V1041" s="35">
        <v>0.32625884311300002</v>
      </c>
      <c r="W1041" s="35">
        <v>0.54445043103400004</v>
      </c>
      <c r="X1041" s="35">
        <v>0.70402186645800002</v>
      </c>
      <c r="Y1041" s="35">
        <v>0.66293229420400002</v>
      </c>
      <c r="Z1041" s="35">
        <v>0.52513534416100005</v>
      </c>
      <c r="AA1041" s="35">
        <v>0.44690382081699997</v>
      </c>
      <c r="AB1041" s="35">
        <v>0.52825698988699998</v>
      </c>
      <c r="AC1041" s="35">
        <v>0.66265984654700005</v>
      </c>
      <c r="AD1041" s="35">
        <v>0.48063718758599999</v>
      </c>
      <c r="AE1041" s="35">
        <v>0.40704945992000002</v>
      </c>
      <c r="AF1041" s="35">
        <v>0.34768856447699997</v>
      </c>
      <c r="AI1041" s="34"/>
      <c r="AU1041" s="36"/>
      <c r="AV1041" s="36"/>
    </row>
    <row r="1042" spans="17:48" x14ac:dyDescent="0.2">
      <c r="Q1042" s="8" t="s">
        <v>5383</v>
      </c>
      <c r="R1042" s="8" t="s">
        <v>5056</v>
      </c>
      <c r="S1042" s="35">
        <v>0</v>
      </c>
      <c r="T1042" s="35">
        <v>0</v>
      </c>
      <c r="U1042" s="35">
        <v>2.7034333603700002E-4</v>
      </c>
      <c r="V1042" s="35">
        <v>0</v>
      </c>
      <c r="W1042" s="35">
        <v>0</v>
      </c>
      <c r="X1042" s="35">
        <v>0</v>
      </c>
      <c r="Y1042" s="35">
        <v>0</v>
      </c>
      <c r="Z1042" s="35">
        <v>0</v>
      </c>
      <c r="AA1042" s="35">
        <v>0</v>
      </c>
      <c r="AB1042" s="35">
        <v>0</v>
      </c>
      <c r="AC1042" s="35">
        <v>0</v>
      </c>
      <c r="AD1042" s="35">
        <v>0</v>
      </c>
      <c r="AE1042" s="35">
        <v>0</v>
      </c>
      <c r="AF1042" s="35">
        <v>2.4330900243299999E-4</v>
      </c>
      <c r="AI1042" s="34"/>
      <c r="AU1042" s="36"/>
      <c r="AV1042" s="36"/>
    </row>
    <row r="1043" spans="17:48" x14ac:dyDescent="0.2">
      <c r="Q1043" s="8" t="s">
        <v>5383</v>
      </c>
      <c r="R1043" s="8" t="s">
        <v>5058</v>
      </c>
      <c r="S1043" s="35">
        <v>0</v>
      </c>
      <c r="T1043" s="35">
        <v>2.7862914460899998E-4</v>
      </c>
      <c r="U1043" s="35">
        <v>0</v>
      </c>
      <c r="V1043" s="35">
        <v>0</v>
      </c>
      <c r="W1043" s="35">
        <v>2.6939655172400002E-4</v>
      </c>
      <c r="X1043" s="35">
        <v>0</v>
      </c>
      <c r="Y1043" s="35">
        <v>2.435460302E-4</v>
      </c>
      <c r="Z1043" s="35">
        <v>5.1559680329999998E-4</v>
      </c>
      <c r="AA1043" s="35">
        <v>2.63504611331E-4</v>
      </c>
      <c r="AB1043" s="35">
        <v>5.9488399762E-4</v>
      </c>
      <c r="AC1043" s="35">
        <v>0</v>
      </c>
      <c r="AD1043" s="35">
        <v>5.4929964295499995E-4</v>
      </c>
      <c r="AE1043" s="35">
        <v>2.8425241614600001E-4</v>
      </c>
      <c r="AF1043" s="35">
        <v>0</v>
      </c>
      <c r="AI1043" s="34"/>
      <c r="AU1043" s="36"/>
      <c r="AV1043" s="36"/>
    </row>
    <row r="1044" spans="17:48" x14ac:dyDescent="0.2">
      <c r="Q1044" s="8" t="s">
        <v>5383</v>
      </c>
      <c r="R1044" s="8" t="s">
        <v>5060</v>
      </c>
      <c r="S1044" s="35">
        <v>0.70650636492200003</v>
      </c>
      <c r="T1044" s="35">
        <v>0.48397882418499999</v>
      </c>
      <c r="U1044" s="35">
        <v>0.73046769397099998</v>
      </c>
      <c r="V1044" s="35">
        <v>0.67374115688699998</v>
      </c>
      <c r="W1044" s="35">
        <v>0.45528017241399998</v>
      </c>
      <c r="X1044" s="35">
        <v>0.29597813354199998</v>
      </c>
      <c r="Y1044" s="35">
        <v>0.336824159766</v>
      </c>
      <c r="Z1044" s="35">
        <v>0.474349059036</v>
      </c>
      <c r="AA1044" s="35">
        <v>0.55283267457200003</v>
      </c>
      <c r="AB1044" s="35">
        <v>0.47114812611500001</v>
      </c>
      <c r="AC1044" s="35">
        <v>0.337340153453</v>
      </c>
      <c r="AD1044" s="35">
        <v>0.51881351277099996</v>
      </c>
      <c r="AE1044" s="35">
        <v>0.592666287663</v>
      </c>
      <c r="AF1044" s="35">
        <v>0.65206812652099999</v>
      </c>
      <c r="AI1044" s="34"/>
      <c r="AU1044" s="36"/>
      <c r="AV1044" s="36"/>
    </row>
    <row r="1045" spans="17:48" x14ac:dyDescent="0.2">
      <c r="Q1045" s="8" t="s">
        <v>5383</v>
      </c>
      <c r="R1045" s="8" t="s">
        <v>4973</v>
      </c>
      <c r="S1045" s="35">
        <v>0</v>
      </c>
      <c r="T1045" s="35">
        <v>0</v>
      </c>
      <c r="U1045" s="35">
        <v>0</v>
      </c>
      <c r="V1045" s="35">
        <v>0</v>
      </c>
      <c r="W1045" s="35">
        <v>0</v>
      </c>
      <c r="X1045" s="35">
        <v>0</v>
      </c>
      <c r="Y1045" s="35">
        <v>0</v>
      </c>
      <c r="Z1045" s="35">
        <v>0</v>
      </c>
      <c r="AA1045" s="35">
        <v>0</v>
      </c>
      <c r="AB1045" s="35">
        <v>0</v>
      </c>
      <c r="AC1045" s="35">
        <v>0</v>
      </c>
      <c r="AD1045" s="35">
        <v>0</v>
      </c>
      <c r="AE1045" s="35">
        <v>0</v>
      </c>
      <c r="AF1045" s="35">
        <v>0</v>
      </c>
      <c r="AI1045" s="34"/>
      <c r="AU1045" s="36"/>
      <c r="AV1045" s="36"/>
    </row>
    <row r="1046" spans="17:48" ht="15.75" thickBot="1" x14ac:dyDescent="0.25">
      <c r="Q1046" s="40" t="s">
        <v>5383</v>
      </c>
      <c r="R1046" s="40" t="s">
        <v>52</v>
      </c>
      <c r="S1046" s="41">
        <v>0</v>
      </c>
      <c r="T1046" s="41">
        <v>0</v>
      </c>
      <c r="U1046" s="41">
        <v>0</v>
      </c>
      <c r="V1046" s="41">
        <v>0</v>
      </c>
      <c r="W1046" s="41">
        <v>0</v>
      </c>
      <c r="X1046" s="41">
        <v>0</v>
      </c>
      <c r="Y1046" s="41">
        <v>0</v>
      </c>
      <c r="Z1046" s="41">
        <v>0</v>
      </c>
      <c r="AA1046" s="41">
        <v>0</v>
      </c>
      <c r="AB1046" s="41">
        <v>0</v>
      </c>
      <c r="AC1046" s="41">
        <v>0</v>
      </c>
      <c r="AD1046" s="41">
        <v>0</v>
      </c>
      <c r="AE1046" s="41">
        <v>0</v>
      </c>
      <c r="AF1046" s="41">
        <v>0</v>
      </c>
      <c r="AI1046" s="34"/>
      <c r="AU1046" s="36"/>
      <c r="AV1046" s="36"/>
    </row>
    <row r="1047" spans="17:48" x14ac:dyDescent="0.2">
      <c r="Q1047" s="8" t="s">
        <v>5384</v>
      </c>
      <c r="R1047" s="8" t="s">
        <v>5054</v>
      </c>
      <c r="S1047" s="35">
        <v>0.33226609747399999</v>
      </c>
      <c r="T1047" s="35">
        <v>0.27253103076099999</v>
      </c>
      <c r="U1047" s="35">
        <v>0.29188759278900001</v>
      </c>
      <c r="V1047" s="35">
        <v>0.31404958677700001</v>
      </c>
      <c r="W1047" s="35">
        <v>0.61275150248200005</v>
      </c>
      <c r="X1047" s="35">
        <v>0.76015624999999998</v>
      </c>
      <c r="Y1047" s="35">
        <v>0.33609467455600001</v>
      </c>
      <c r="Z1047" s="35">
        <v>0.23786048804500001</v>
      </c>
      <c r="AA1047" s="35">
        <v>0.17162872154100001</v>
      </c>
      <c r="AB1047" s="35">
        <v>0.252530933633</v>
      </c>
      <c r="AC1047" s="35">
        <v>0.433340654514</v>
      </c>
      <c r="AD1047" s="35">
        <v>0.53182150694999997</v>
      </c>
      <c r="AE1047" s="35">
        <v>0.47598832581599998</v>
      </c>
      <c r="AF1047" s="35">
        <v>0.41287106276899999</v>
      </c>
      <c r="AI1047" s="34"/>
      <c r="AU1047" s="36"/>
      <c r="AV1047" s="36"/>
    </row>
    <row r="1048" spans="17:48" x14ac:dyDescent="0.2">
      <c r="Q1048" s="8" t="s">
        <v>5384</v>
      </c>
      <c r="R1048" s="8" t="s">
        <v>5056</v>
      </c>
      <c r="S1048" s="35">
        <v>0</v>
      </c>
      <c r="T1048" s="35">
        <v>0</v>
      </c>
      <c r="U1048" s="35">
        <v>0</v>
      </c>
      <c r="V1048" s="35">
        <v>0</v>
      </c>
      <c r="W1048" s="35">
        <v>0</v>
      </c>
      <c r="X1048" s="35">
        <v>1.171875E-3</v>
      </c>
      <c r="Y1048" s="35">
        <v>0</v>
      </c>
      <c r="Z1048" s="35">
        <v>2.46487552379E-4</v>
      </c>
      <c r="AA1048" s="35">
        <v>0</v>
      </c>
      <c r="AB1048" s="35">
        <v>0</v>
      </c>
      <c r="AC1048" s="35">
        <v>0</v>
      </c>
      <c r="AD1048" s="35">
        <v>0</v>
      </c>
      <c r="AE1048" s="35">
        <v>2.6532236667600002E-4</v>
      </c>
      <c r="AF1048" s="35">
        <v>0</v>
      </c>
      <c r="AI1048" s="34"/>
      <c r="AU1048" s="36"/>
      <c r="AV1048" s="36"/>
    </row>
    <row r="1049" spans="17:48" x14ac:dyDescent="0.2">
      <c r="Q1049" s="8" t="s">
        <v>5384</v>
      </c>
      <c r="R1049" s="8" t="s">
        <v>5058</v>
      </c>
      <c r="S1049" s="35">
        <v>0</v>
      </c>
      <c r="T1049" s="35">
        <v>0</v>
      </c>
      <c r="U1049" s="35">
        <v>2.6511134676599998E-4</v>
      </c>
      <c r="V1049" s="35">
        <v>0</v>
      </c>
      <c r="W1049" s="35">
        <v>0</v>
      </c>
      <c r="X1049" s="35">
        <v>3.9062500000000002E-4</v>
      </c>
      <c r="Y1049" s="35">
        <v>0</v>
      </c>
      <c r="Z1049" s="35">
        <v>2.46487552379E-4</v>
      </c>
      <c r="AA1049" s="35">
        <v>0</v>
      </c>
      <c r="AB1049" s="35">
        <v>0</v>
      </c>
      <c r="AC1049" s="35">
        <v>0</v>
      </c>
      <c r="AD1049" s="35">
        <v>2.4384296513000001E-4</v>
      </c>
      <c r="AE1049" s="35">
        <v>5.3064473335099997E-4</v>
      </c>
      <c r="AF1049" s="35">
        <v>2.26603217766E-4</v>
      </c>
      <c r="AI1049" s="34"/>
      <c r="AU1049" s="36"/>
      <c r="AV1049" s="36"/>
    </row>
    <row r="1050" spans="17:48" x14ac:dyDescent="0.2">
      <c r="Q1050" s="8" t="s">
        <v>5384</v>
      </c>
      <c r="R1050" s="8" t="s">
        <v>5060</v>
      </c>
      <c r="S1050" s="35">
        <v>0.66773390252599996</v>
      </c>
      <c r="T1050" s="35">
        <v>0.72746896923899995</v>
      </c>
      <c r="U1050" s="35">
        <v>0.70784729586399997</v>
      </c>
      <c r="V1050" s="35">
        <v>0.68595041322299999</v>
      </c>
      <c r="W1050" s="35">
        <v>0.387248497518</v>
      </c>
      <c r="X1050" s="35">
        <v>0.23828125</v>
      </c>
      <c r="Y1050" s="35">
        <v>0.66390532544400005</v>
      </c>
      <c r="Z1050" s="35">
        <v>0.76164653685000006</v>
      </c>
      <c r="AA1050" s="35">
        <v>0.82837127845900005</v>
      </c>
      <c r="AB1050" s="35">
        <v>0.74746906636699995</v>
      </c>
      <c r="AC1050" s="35">
        <v>0.56665934548600005</v>
      </c>
      <c r="AD1050" s="35">
        <v>0.46793465008500001</v>
      </c>
      <c r="AE1050" s="35">
        <v>0.523215707084</v>
      </c>
      <c r="AF1050" s="35">
        <v>0.58690233401299996</v>
      </c>
      <c r="AI1050" s="34"/>
      <c r="AU1050" s="36"/>
      <c r="AV1050" s="36"/>
    </row>
    <row r="1051" spans="17:48" x14ac:dyDescent="0.2">
      <c r="Q1051" s="8" t="s">
        <v>5384</v>
      </c>
      <c r="R1051" s="8" t="s">
        <v>4973</v>
      </c>
      <c r="S1051" s="35">
        <v>0</v>
      </c>
      <c r="T1051" s="35">
        <v>0</v>
      </c>
      <c r="U1051" s="35">
        <v>0</v>
      </c>
      <c r="V1051" s="35">
        <v>0</v>
      </c>
      <c r="W1051" s="35">
        <v>0</v>
      </c>
      <c r="X1051" s="35">
        <v>0</v>
      </c>
      <c r="Y1051" s="35">
        <v>0</v>
      </c>
      <c r="Z1051" s="35">
        <v>0</v>
      </c>
      <c r="AA1051" s="35">
        <v>0</v>
      </c>
      <c r="AB1051" s="35">
        <v>0</v>
      </c>
      <c r="AC1051" s="35">
        <v>0</v>
      </c>
      <c r="AD1051" s="35">
        <v>0</v>
      </c>
      <c r="AE1051" s="35">
        <v>0</v>
      </c>
      <c r="AF1051" s="35">
        <v>0</v>
      </c>
      <c r="AI1051" s="34"/>
      <c r="AU1051" s="36"/>
      <c r="AV1051" s="36"/>
    </row>
    <row r="1052" spans="17:48" ht="15.75" thickBot="1" x14ac:dyDescent="0.25">
      <c r="Q1052" s="40" t="s">
        <v>5384</v>
      </c>
      <c r="R1052" s="40" t="s">
        <v>52</v>
      </c>
      <c r="S1052" s="41">
        <v>0</v>
      </c>
      <c r="T1052" s="41">
        <v>0</v>
      </c>
      <c r="U1052" s="41">
        <v>0</v>
      </c>
      <c r="V1052" s="41">
        <v>0</v>
      </c>
      <c r="W1052" s="41">
        <v>0</v>
      </c>
      <c r="X1052" s="41">
        <v>0</v>
      </c>
      <c r="Y1052" s="41">
        <v>0</v>
      </c>
      <c r="Z1052" s="41">
        <v>0</v>
      </c>
      <c r="AA1052" s="41">
        <v>0</v>
      </c>
      <c r="AB1052" s="41">
        <v>0</v>
      </c>
      <c r="AC1052" s="41">
        <v>0</v>
      </c>
      <c r="AD1052" s="41">
        <v>0</v>
      </c>
      <c r="AE1052" s="41">
        <v>0</v>
      </c>
      <c r="AF1052" s="41">
        <v>0</v>
      </c>
      <c r="AI1052" s="34"/>
      <c r="AU1052" s="36"/>
      <c r="AV1052" s="36"/>
    </row>
    <row r="1053" spans="17:48" x14ac:dyDescent="0.2">
      <c r="Q1053" s="8" t="s">
        <v>5385</v>
      </c>
      <c r="R1053" s="8" t="s">
        <v>5054</v>
      </c>
      <c r="S1053" s="35">
        <v>0.28195197521299997</v>
      </c>
      <c r="T1053" s="35">
        <v>0.58026159334100003</v>
      </c>
      <c r="U1053" s="35">
        <v>0.18187744458899999</v>
      </c>
      <c r="V1053" s="35">
        <v>0.23098859315600001</v>
      </c>
      <c r="W1053" s="35">
        <v>0.31023102310200001</v>
      </c>
      <c r="X1053" s="35">
        <v>0.49742836149899999</v>
      </c>
      <c r="Y1053" s="35">
        <v>0.76099039919199996</v>
      </c>
      <c r="Z1053" s="35">
        <v>0.69499105545600004</v>
      </c>
      <c r="AA1053" s="35">
        <v>0.62381404174599997</v>
      </c>
      <c r="AB1053" s="35">
        <v>0.65723108595000002</v>
      </c>
      <c r="AC1053" s="35">
        <v>0.76005361930299997</v>
      </c>
      <c r="AD1053" s="35">
        <v>0.49042938437700001</v>
      </c>
      <c r="AE1053" s="35">
        <v>0.337719298246</v>
      </c>
      <c r="AF1053" s="35">
        <v>0.27592267135300003</v>
      </c>
      <c r="AI1053" s="34"/>
      <c r="AU1053" s="36"/>
      <c r="AV1053" s="36"/>
    </row>
    <row r="1054" spans="17:48" x14ac:dyDescent="0.2">
      <c r="Q1054" s="8" t="s">
        <v>5385</v>
      </c>
      <c r="R1054" s="8" t="s">
        <v>5056</v>
      </c>
      <c r="S1054" s="35">
        <v>0</v>
      </c>
      <c r="T1054" s="35">
        <v>0</v>
      </c>
      <c r="U1054" s="35">
        <v>0</v>
      </c>
      <c r="V1054" s="35">
        <v>0</v>
      </c>
      <c r="W1054" s="35">
        <v>0</v>
      </c>
      <c r="X1054" s="35">
        <v>0</v>
      </c>
      <c r="Y1054" s="35">
        <v>0</v>
      </c>
      <c r="Z1054" s="35">
        <v>0</v>
      </c>
      <c r="AA1054" s="35">
        <v>0</v>
      </c>
      <c r="AB1054" s="35">
        <v>0</v>
      </c>
      <c r="AC1054" s="35">
        <v>0</v>
      </c>
      <c r="AD1054" s="35">
        <v>5.1733057423699995E-4</v>
      </c>
      <c r="AE1054" s="35">
        <v>0</v>
      </c>
      <c r="AF1054" s="35">
        <v>0</v>
      </c>
      <c r="AI1054" s="34"/>
      <c r="AU1054" s="36"/>
      <c r="AV1054" s="36"/>
    </row>
    <row r="1055" spans="17:48" x14ac:dyDescent="0.2">
      <c r="Q1055" s="8" t="s">
        <v>5385</v>
      </c>
      <c r="R1055" s="8" t="s">
        <v>5058</v>
      </c>
      <c r="S1055" s="35">
        <v>0</v>
      </c>
      <c r="T1055" s="35">
        <v>0</v>
      </c>
      <c r="U1055" s="35">
        <v>0</v>
      </c>
      <c r="V1055" s="35">
        <v>0</v>
      </c>
      <c r="W1055" s="35">
        <v>0</v>
      </c>
      <c r="X1055" s="35">
        <v>0</v>
      </c>
      <c r="Y1055" s="35">
        <v>0</v>
      </c>
      <c r="Z1055" s="35">
        <v>1.3416815742399999E-3</v>
      </c>
      <c r="AA1055" s="35">
        <v>4.7438330170799999E-4</v>
      </c>
      <c r="AB1055" s="35">
        <v>5.14668039115E-4</v>
      </c>
      <c r="AC1055" s="35">
        <v>0</v>
      </c>
      <c r="AD1055" s="35">
        <v>5.1733057423699995E-4</v>
      </c>
      <c r="AE1055" s="35">
        <v>0</v>
      </c>
      <c r="AF1055" s="35">
        <v>0</v>
      </c>
      <c r="AI1055" s="34"/>
      <c r="AU1055" s="36"/>
      <c r="AV1055" s="36"/>
    </row>
    <row r="1056" spans="17:48" x14ac:dyDescent="0.2">
      <c r="Q1056" s="8" t="s">
        <v>5385</v>
      </c>
      <c r="R1056" s="8" t="s">
        <v>5060</v>
      </c>
      <c r="S1056" s="35">
        <v>0.71804802478700003</v>
      </c>
      <c r="T1056" s="35">
        <v>0.41973840665899997</v>
      </c>
      <c r="U1056" s="35">
        <v>0.81812255541099999</v>
      </c>
      <c r="V1056" s="35">
        <v>0.76901140684400004</v>
      </c>
      <c r="W1056" s="35">
        <v>0.68976897689799999</v>
      </c>
      <c r="X1056" s="35">
        <v>0.50257163850099995</v>
      </c>
      <c r="Y1056" s="35">
        <v>0.23900960080799999</v>
      </c>
      <c r="Z1056" s="35">
        <v>0.30366726297000002</v>
      </c>
      <c r="AA1056" s="35">
        <v>0.375711574953</v>
      </c>
      <c r="AB1056" s="35">
        <v>0.34225424601100002</v>
      </c>
      <c r="AC1056" s="35">
        <v>0.239946380697</v>
      </c>
      <c r="AD1056" s="35">
        <v>0.508535954475</v>
      </c>
      <c r="AE1056" s="35">
        <v>0.662280701754</v>
      </c>
      <c r="AF1056" s="35">
        <v>0.72407732864700003</v>
      </c>
      <c r="AI1056" s="34"/>
      <c r="AU1056" s="36"/>
      <c r="AV1056" s="36"/>
    </row>
    <row r="1057" spans="17:48" x14ac:dyDescent="0.2">
      <c r="Q1057" s="8" t="s">
        <v>5385</v>
      </c>
      <c r="R1057" s="8" t="s">
        <v>4973</v>
      </c>
      <c r="S1057" s="35">
        <v>0</v>
      </c>
      <c r="T1057" s="35">
        <v>0</v>
      </c>
      <c r="U1057" s="35">
        <v>0</v>
      </c>
      <c r="V1057" s="35">
        <v>0</v>
      </c>
      <c r="W1057" s="35">
        <v>0</v>
      </c>
      <c r="X1057" s="35">
        <v>0</v>
      </c>
      <c r="Y1057" s="35">
        <v>0</v>
      </c>
      <c r="Z1057" s="35">
        <v>0</v>
      </c>
      <c r="AA1057" s="35">
        <v>0</v>
      </c>
      <c r="AB1057" s="35">
        <v>0</v>
      </c>
      <c r="AC1057" s="35">
        <v>0</v>
      </c>
      <c r="AD1057" s="35">
        <v>0</v>
      </c>
      <c r="AE1057" s="35">
        <v>0</v>
      </c>
      <c r="AF1057" s="35">
        <v>0</v>
      </c>
      <c r="AI1057" s="34"/>
      <c r="AU1057" s="36"/>
      <c r="AV1057" s="36"/>
    </row>
    <row r="1058" spans="17:48" ht="15.75" thickBot="1" x14ac:dyDescent="0.25">
      <c r="Q1058" s="40" t="s">
        <v>5385</v>
      </c>
      <c r="R1058" s="40" t="s">
        <v>52</v>
      </c>
      <c r="S1058" s="41">
        <v>0</v>
      </c>
      <c r="T1058" s="41">
        <v>0</v>
      </c>
      <c r="U1058" s="41">
        <v>0</v>
      </c>
      <c r="V1058" s="41">
        <v>0</v>
      </c>
      <c r="W1058" s="41">
        <v>0</v>
      </c>
      <c r="X1058" s="41">
        <v>0</v>
      </c>
      <c r="Y1058" s="41">
        <v>0</v>
      </c>
      <c r="Z1058" s="41">
        <v>0</v>
      </c>
      <c r="AA1058" s="41">
        <v>0</v>
      </c>
      <c r="AB1058" s="41">
        <v>0</v>
      </c>
      <c r="AC1058" s="41">
        <v>0</v>
      </c>
      <c r="AD1058" s="41">
        <v>0</v>
      </c>
      <c r="AE1058" s="41">
        <v>0</v>
      </c>
      <c r="AF1058" s="41">
        <v>0</v>
      </c>
      <c r="AI1058" s="34"/>
      <c r="AU1058" s="36"/>
      <c r="AV1058" s="36"/>
    </row>
    <row r="1059" spans="17:48" x14ac:dyDescent="0.2">
      <c r="Q1059" s="8" t="s">
        <v>5386</v>
      </c>
      <c r="R1059" s="8" t="s">
        <v>5054</v>
      </c>
      <c r="S1059" s="35">
        <v>0.25340768277600001</v>
      </c>
      <c r="T1059" s="35">
        <v>0.47586520947200001</v>
      </c>
      <c r="U1059" s="35">
        <v>0.25517770391200001</v>
      </c>
      <c r="V1059" s="35">
        <v>0.28935768262</v>
      </c>
      <c r="W1059" s="35">
        <v>0.69373487496599995</v>
      </c>
      <c r="X1059" s="35">
        <v>0.827278521351</v>
      </c>
      <c r="Y1059" s="35">
        <v>0.62612436448999997</v>
      </c>
      <c r="Z1059" s="35">
        <v>0.48843644989099999</v>
      </c>
      <c r="AA1059" s="35">
        <v>0.39473684210499999</v>
      </c>
      <c r="AB1059" s="35">
        <v>0.46730681298600002</v>
      </c>
      <c r="AC1059" s="35">
        <v>0.63710320625299999</v>
      </c>
      <c r="AD1059" s="35">
        <v>0.42337284258699998</v>
      </c>
      <c r="AE1059" s="35">
        <v>0.36399735274700001</v>
      </c>
      <c r="AF1059" s="35">
        <v>0.281481481481</v>
      </c>
      <c r="AI1059" s="34"/>
      <c r="AU1059" s="36"/>
      <c r="AV1059" s="36"/>
    </row>
    <row r="1060" spans="17:48" x14ac:dyDescent="0.2">
      <c r="Q1060" s="8" t="s">
        <v>5386</v>
      </c>
      <c r="R1060" s="8" t="s">
        <v>5056</v>
      </c>
      <c r="S1060" s="35">
        <v>3.0978934324699998E-4</v>
      </c>
      <c r="T1060" s="35">
        <v>0</v>
      </c>
      <c r="U1060" s="35">
        <v>2.5568908207599999E-4</v>
      </c>
      <c r="V1060" s="35">
        <v>0</v>
      </c>
      <c r="W1060" s="35">
        <v>0</v>
      </c>
      <c r="X1060" s="35">
        <v>0</v>
      </c>
      <c r="Y1060" s="35">
        <v>1.9554165037199999E-4</v>
      </c>
      <c r="Z1060" s="35">
        <v>0</v>
      </c>
      <c r="AA1060" s="35">
        <v>2.1052631578900001E-4</v>
      </c>
      <c r="AB1060" s="35">
        <v>0</v>
      </c>
      <c r="AC1060" s="35">
        <v>0</v>
      </c>
      <c r="AD1060" s="35">
        <v>0</v>
      </c>
      <c r="AE1060" s="35">
        <v>2.2060445621000001E-4</v>
      </c>
      <c r="AF1060" s="35">
        <v>0</v>
      </c>
      <c r="AI1060" s="34"/>
      <c r="AU1060" s="36"/>
      <c r="AV1060" s="36"/>
    </row>
    <row r="1061" spans="17:48" x14ac:dyDescent="0.2">
      <c r="Q1061" s="8" t="s">
        <v>5386</v>
      </c>
      <c r="R1061" s="8" t="s">
        <v>5058</v>
      </c>
      <c r="S1061" s="35">
        <v>0</v>
      </c>
      <c r="T1061" s="35">
        <v>2.27686703097E-4</v>
      </c>
      <c r="U1061" s="35">
        <v>0</v>
      </c>
      <c r="V1061" s="35">
        <v>3.1486146095699999E-4</v>
      </c>
      <c r="W1061" s="35">
        <v>2.6888948642100002E-4</v>
      </c>
      <c r="X1061" s="35">
        <v>0</v>
      </c>
      <c r="Y1061" s="35">
        <v>0</v>
      </c>
      <c r="Z1061" s="35">
        <v>1.9766752322599999E-4</v>
      </c>
      <c r="AA1061" s="35">
        <v>2.1052631578900001E-4</v>
      </c>
      <c r="AB1061" s="35">
        <v>6.8587105624100004E-4</v>
      </c>
      <c r="AC1061" s="35">
        <v>0</v>
      </c>
      <c r="AD1061" s="35">
        <v>0</v>
      </c>
      <c r="AE1061" s="35">
        <v>4.4120891242000002E-4</v>
      </c>
      <c r="AF1061" s="35">
        <v>0</v>
      </c>
      <c r="AI1061" s="34"/>
      <c r="AU1061" s="36"/>
      <c r="AV1061" s="36"/>
    </row>
    <row r="1062" spans="17:48" x14ac:dyDescent="0.2">
      <c r="Q1062" s="8" t="s">
        <v>5386</v>
      </c>
      <c r="R1062" s="8" t="s">
        <v>5060</v>
      </c>
      <c r="S1062" s="35">
        <v>0.74628252788100002</v>
      </c>
      <c r="T1062" s="35">
        <v>0.52390710382500005</v>
      </c>
      <c r="U1062" s="35">
        <v>0.74456660700599997</v>
      </c>
      <c r="V1062" s="35">
        <v>0.71032745591900004</v>
      </c>
      <c r="W1062" s="35">
        <v>0.30599623554700001</v>
      </c>
      <c r="X1062" s="35">
        <v>0.172721478649</v>
      </c>
      <c r="Y1062" s="35">
        <v>0.37368009386000001</v>
      </c>
      <c r="Z1062" s="35">
        <v>0.51136588258500004</v>
      </c>
      <c r="AA1062" s="35">
        <v>0.60484210526299997</v>
      </c>
      <c r="AB1062" s="35">
        <v>0.53200731595799999</v>
      </c>
      <c r="AC1062" s="35">
        <v>0.36289679374700001</v>
      </c>
      <c r="AD1062" s="35">
        <v>0.57662715741299997</v>
      </c>
      <c r="AE1062" s="35">
        <v>0.63534083388499996</v>
      </c>
      <c r="AF1062" s="35">
        <v>0.71851851851899995</v>
      </c>
      <c r="AI1062" s="34"/>
      <c r="AU1062" s="36"/>
      <c r="AV1062" s="36"/>
    </row>
    <row r="1063" spans="17:48" x14ac:dyDescent="0.2">
      <c r="Q1063" s="8" t="s">
        <v>5386</v>
      </c>
      <c r="R1063" s="8" t="s">
        <v>4973</v>
      </c>
      <c r="S1063" s="35">
        <v>0</v>
      </c>
      <c r="T1063" s="35">
        <v>0</v>
      </c>
      <c r="U1063" s="35">
        <v>0</v>
      </c>
      <c r="V1063" s="35">
        <v>0</v>
      </c>
      <c r="W1063" s="35">
        <v>0</v>
      </c>
      <c r="X1063" s="35">
        <v>0</v>
      </c>
      <c r="Y1063" s="35">
        <v>0</v>
      </c>
      <c r="Z1063" s="35">
        <v>0</v>
      </c>
      <c r="AA1063" s="35">
        <v>0</v>
      </c>
      <c r="AB1063" s="35">
        <v>0</v>
      </c>
      <c r="AC1063" s="35">
        <v>0</v>
      </c>
      <c r="AD1063" s="35">
        <v>0</v>
      </c>
      <c r="AE1063" s="35">
        <v>0</v>
      </c>
      <c r="AF1063" s="35">
        <v>0</v>
      </c>
      <c r="AI1063" s="34"/>
      <c r="AU1063" s="36"/>
      <c r="AV1063" s="36"/>
    </row>
    <row r="1064" spans="17:48" ht="15.75" thickBot="1" x14ac:dyDescent="0.25">
      <c r="Q1064" s="40" t="s">
        <v>5386</v>
      </c>
      <c r="R1064" s="40" t="s">
        <v>52</v>
      </c>
      <c r="S1064" s="41">
        <v>0</v>
      </c>
      <c r="T1064" s="41">
        <v>0</v>
      </c>
      <c r="U1064" s="41">
        <v>0</v>
      </c>
      <c r="V1064" s="41">
        <v>0</v>
      </c>
      <c r="W1064" s="41">
        <v>0</v>
      </c>
      <c r="X1064" s="41">
        <v>0</v>
      </c>
      <c r="Y1064" s="41">
        <v>0</v>
      </c>
      <c r="Z1064" s="41">
        <v>0</v>
      </c>
      <c r="AA1064" s="41">
        <v>0</v>
      </c>
      <c r="AB1064" s="41">
        <v>0</v>
      </c>
      <c r="AC1064" s="41">
        <v>0</v>
      </c>
      <c r="AD1064" s="41">
        <v>0</v>
      </c>
      <c r="AE1064" s="41">
        <v>0</v>
      </c>
      <c r="AF1064" s="41">
        <v>0</v>
      </c>
      <c r="AI1064" s="34"/>
      <c r="AU1064" s="36"/>
      <c r="AV1064" s="36"/>
    </row>
    <row r="1065" spans="17:48" x14ac:dyDescent="0.2">
      <c r="Q1065" s="8" t="s">
        <v>5387</v>
      </c>
      <c r="R1065" s="8" t="s">
        <v>5054</v>
      </c>
      <c r="S1065" s="35">
        <v>0.29672523961699998</v>
      </c>
      <c r="T1065" s="35">
        <v>0.57712765957400003</v>
      </c>
      <c r="U1065" s="35">
        <v>0.233428528483</v>
      </c>
      <c r="V1065" s="35">
        <v>0.28831908831899999</v>
      </c>
      <c r="W1065" s="35">
        <v>0.425194300518</v>
      </c>
      <c r="X1065" s="35">
        <v>0.59825161535500004</v>
      </c>
      <c r="Y1065" s="35">
        <v>0.72186415468499998</v>
      </c>
      <c r="Z1065" s="35">
        <v>0.64528346549899995</v>
      </c>
      <c r="AA1065" s="35">
        <v>0.56787268770400001</v>
      </c>
      <c r="AB1065" s="35">
        <v>0.55059396021200002</v>
      </c>
      <c r="AC1065" s="35">
        <v>0.66191054442399999</v>
      </c>
      <c r="AD1065" s="35">
        <v>0.46406938326000002</v>
      </c>
      <c r="AE1065" s="35">
        <v>0.40881737310299998</v>
      </c>
      <c r="AF1065" s="35">
        <v>0.33301134991499998</v>
      </c>
      <c r="AI1065" s="34"/>
      <c r="AU1065" s="36"/>
      <c r="AV1065" s="36"/>
    </row>
    <row r="1066" spans="17:48" x14ac:dyDescent="0.2">
      <c r="Q1066" s="8" t="s">
        <v>5387</v>
      </c>
      <c r="R1066" s="8" t="s">
        <v>5056</v>
      </c>
      <c r="S1066" s="35">
        <v>1.9968051118200001E-4</v>
      </c>
      <c r="T1066" s="35">
        <v>0</v>
      </c>
      <c r="U1066" s="35">
        <v>0</v>
      </c>
      <c r="V1066" s="35">
        <v>0</v>
      </c>
      <c r="W1066" s="35">
        <v>3.2383419689099998E-4</v>
      </c>
      <c r="X1066" s="35">
        <v>0</v>
      </c>
      <c r="Y1066" s="35">
        <v>0</v>
      </c>
      <c r="Z1066" s="35">
        <v>2.36714404071E-4</v>
      </c>
      <c r="AA1066" s="35">
        <v>1.3601741022899999E-4</v>
      </c>
      <c r="AB1066" s="35">
        <v>0</v>
      </c>
      <c r="AC1066" s="35">
        <v>2.0238818053000001E-4</v>
      </c>
      <c r="AD1066" s="35">
        <v>2.7533039647599999E-4</v>
      </c>
      <c r="AE1066" s="35">
        <v>0</v>
      </c>
      <c r="AF1066" s="35">
        <v>0</v>
      </c>
      <c r="AI1066" s="34"/>
      <c r="AU1066" s="36"/>
      <c r="AV1066" s="36"/>
    </row>
    <row r="1067" spans="17:48" x14ac:dyDescent="0.2">
      <c r="Q1067" s="8" t="s">
        <v>5387</v>
      </c>
      <c r="R1067" s="8" t="s">
        <v>5058</v>
      </c>
      <c r="S1067" s="35">
        <v>0</v>
      </c>
      <c r="T1067" s="35">
        <v>1.3997760358299999E-4</v>
      </c>
      <c r="U1067" s="35">
        <v>1.5030813167E-4</v>
      </c>
      <c r="V1067" s="35">
        <v>1.89933523267E-4</v>
      </c>
      <c r="W1067" s="35">
        <v>4.8575129533700001E-4</v>
      </c>
      <c r="X1067" s="35">
        <v>0</v>
      </c>
      <c r="Y1067" s="35">
        <v>1.2394645513099999E-4</v>
      </c>
      <c r="Z1067" s="35">
        <v>2.36714404071E-4</v>
      </c>
      <c r="AA1067" s="35">
        <v>4.0805223068599998E-4</v>
      </c>
      <c r="AB1067" s="35">
        <v>2.8624588521500001E-4</v>
      </c>
      <c r="AC1067" s="35">
        <v>1.01194090265E-4</v>
      </c>
      <c r="AD1067" s="35">
        <v>5.5066079295199998E-4</v>
      </c>
      <c r="AE1067" s="35">
        <v>3.9246467817900002E-4</v>
      </c>
      <c r="AF1067" s="35">
        <v>2.4148756338999999E-4</v>
      </c>
      <c r="AI1067" s="34"/>
      <c r="AU1067" s="36"/>
      <c r="AV1067" s="36"/>
    </row>
    <row r="1068" spans="17:48" x14ac:dyDescent="0.2">
      <c r="Q1068" s="8" t="s">
        <v>5387</v>
      </c>
      <c r="R1068" s="8" t="s">
        <v>5060</v>
      </c>
      <c r="S1068" s="35">
        <v>0.70307507987200002</v>
      </c>
      <c r="T1068" s="35">
        <v>0.422732362822</v>
      </c>
      <c r="U1068" s="35">
        <v>0.76642116338499999</v>
      </c>
      <c r="V1068" s="35">
        <v>0.711490978158</v>
      </c>
      <c r="W1068" s="35">
        <v>0.57399611398999995</v>
      </c>
      <c r="X1068" s="35">
        <v>0.40174838464500001</v>
      </c>
      <c r="Y1068" s="35">
        <v>0.27801189886</v>
      </c>
      <c r="Z1068" s="35">
        <v>0.35424310569299999</v>
      </c>
      <c r="AA1068" s="35">
        <v>0.43158324265499998</v>
      </c>
      <c r="AB1068" s="35">
        <v>0.449119793903</v>
      </c>
      <c r="AC1068" s="35">
        <v>0.33778587330499998</v>
      </c>
      <c r="AD1068" s="35">
        <v>0.53510462555100002</v>
      </c>
      <c r="AE1068" s="35">
        <v>0.59079016221900005</v>
      </c>
      <c r="AF1068" s="35">
        <v>0.66674716252099997</v>
      </c>
      <c r="AI1068" s="34"/>
      <c r="AU1068" s="36"/>
      <c r="AV1068" s="36"/>
    </row>
    <row r="1069" spans="17:48" x14ac:dyDescent="0.2">
      <c r="Q1069" s="8" t="s">
        <v>5387</v>
      </c>
      <c r="R1069" s="8" t="s">
        <v>4973</v>
      </c>
      <c r="S1069" s="35">
        <v>0</v>
      </c>
      <c r="T1069" s="35">
        <v>0</v>
      </c>
      <c r="U1069" s="35">
        <v>0</v>
      </c>
      <c r="V1069" s="35">
        <v>0</v>
      </c>
      <c r="W1069" s="35">
        <v>0</v>
      </c>
      <c r="X1069" s="35">
        <v>0</v>
      </c>
      <c r="Y1069" s="35">
        <v>0</v>
      </c>
      <c r="Z1069" s="35">
        <v>0</v>
      </c>
      <c r="AA1069" s="35">
        <v>0</v>
      </c>
      <c r="AB1069" s="35">
        <v>0</v>
      </c>
      <c r="AC1069" s="35">
        <v>0</v>
      </c>
      <c r="AD1069" s="35">
        <v>0</v>
      </c>
      <c r="AE1069" s="35">
        <v>0</v>
      </c>
      <c r="AF1069" s="35">
        <v>0</v>
      </c>
      <c r="AI1069" s="34"/>
      <c r="AU1069" s="36"/>
      <c r="AV1069" s="36"/>
    </row>
    <row r="1070" spans="17:48" ht="15.75" thickBot="1" x14ac:dyDescent="0.25">
      <c r="Q1070" s="40" t="s">
        <v>5387</v>
      </c>
      <c r="R1070" s="40" t="s">
        <v>52</v>
      </c>
      <c r="S1070" s="41">
        <v>0</v>
      </c>
      <c r="T1070" s="41">
        <v>0</v>
      </c>
      <c r="U1070" s="41">
        <v>0</v>
      </c>
      <c r="V1070" s="41">
        <v>0</v>
      </c>
      <c r="W1070" s="41">
        <v>0</v>
      </c>
      <c r="X1070" s="41">
        <v>0</v>
      </c>
      <c r="Y1070" s="41">
        <v>0</v>
      </c>
      <c r="Z1070" s="41">
        <v>0</v>
      </c>
      <c r="AA1070" s="41">
        <v>0</v>
      </c>
      <c r="AB1070" s="41">
        <v>0</v>
      </c>
      <c r="AC1070" s="41">
        <v>0</v>
      </c>
      <c r="AD1070" s="41">
        <v>0</v>
      </c>
      <c r="AE1070" s="41">
        <v>0</v>
      </c>
      <c r="AF1070" s="41">
        <v>0</v>
      </c>
      <c r="AI1070" s="34"/>
      <c r="AU1070" s="36"/>
      <c r="AV1070" s="36"/>
    </row>
    <row r="1071" spans="17:48" x14ac:dyDescent="0.2">
      <c r="Q1071" s="8" t="s">
        <v>5388</v>
      </c>
      <c r="R1071" s="8" t="s">
        <v>5054</v>
      </c>
      <c r="S1071" s="35">
        <v>0.58429102935099997</v>
      </c>
      <c r="T1071" s="35">
        <v>0.47593818984500003</v>
      </c>
      <c r="U1071" s="35">
        <v>0.56620088978000005</v>
      </c>
      <c r="V1071" s="35">
        <v>0.59314428170800004</v>
      </c>
      <c r="W1071" s="35">
        <v>0.59125106647000003</v>
      </c>
      <c r="X1071" s="35">
        <v>0.67436088359400004</v>
      </c>
      <c r="Y1071" s="35">
        <v>0.53081379524899996</v>
      </c>
      <c r="Z1071" s="35">
        <v>0.45113068058299999</v>
      </c>
      <c r="AA1071" s="35">
        <v>0.36133316142299998</v>
      </c>
      <c r="AB1071" s="35">
        <v>0.45621993878400002</v>
      </c>
      <c r="AC1071" s="35">
        <v>0.60928558242599995</v>
      </c>
      <c r="AD1071" s="35">
        <v>0.645554834523</v>
      </c>
      <c r="AE1071" s="35">
        <v>0.69873856047500005</v>
      </c>
      <c r="AF1071" s="35">
        <v>0.60156214727500001</v>
      </c>
      <c r="AI1071" s="34"/>
      <c r="AU1071" s="36"/>
      <c r="AV1071" s="36"/>
    </row>
    <row r="1072" spans="17:48" x14ac:dyDescent="0.2">
      <c r="Q1072" s="8" t="s">
        <v>5388</v>
      </c>
      <c r="R1072" s="8" t="s">
        <v>5056</v>
      </c>
      <c r="S1072" s="35">
        <v>0</v>
      </c>
      <c r="T1072" s="35">
        <v>5.5187637969099998E-5</v>
      </c>
      <c r="U1072" s="35">
        <v>6.2660567704699995E-5</v>
      </c>
      <c r="V1072" s="35">
        <v>1.2464942349599999E-4</v>
      </c>
      <c r="W1072" s="35">
        <v>0</v>
      </c>
      <c r="X1072" s="35">
        <v>0</v>
      </c>
      <c r="Y1072" s="35">
        <v>1.16645281698E-4</v>
      </c>
      <c r="Z1072" s="35">
        <v>0</v>
      </c>
      <c r="AA1072" s="35">
        <v>1.2893243940200001E-4</v>
      </c>
      <c r="AB1072" s="35">
        <v>3.8259728902499999E-4</v>
      </c>
      <c r="AC1072" s="35">
        <v>9.2302012183900005E-5</v>
      </c>
      <c r="AD1072" s="35">
        <v>1.29785853342E-4</v>
      </c>
      <c r="AE1072" s="35">
        <v>1.6489405556899999E-4</v>
      </c>
      <c r="AF1072" s="35">
        <v>4.5148765181299997E-5</v>
      </c>
      <c r="AI1072" s="34"/>
      <c r="AU1072" s="36"/>
      <c r="AV1072" s="36"/>
    </row>
    <row r="1073" spans="17:48" x14ac:dyDescent="0.2">
      <c r="Q1073" s="8" t="s">
        <v>5388</v>
      </c>
      <c r="R1073" s="8" t="s">
        <v>5058</v>
      </c>
      <c r="S1073" s="35">
        <v>1.65357585779E-4</v>
      </c>
      <c r="T1073" s="35">
        <v>2.75938189845E-4</v>
      </c>
      <c r="U1073" s="35">
        <v>1.8798170311400001E-4</v>
      </c>
      <c r="V1073" s="35">
        <v>3.7394827048899999E-4</v>
      </c>
      <c r="W1073" s="35">
        <v>3.1024586985200001E-4</v>
      </c>
      <c r="X1073" s="35">
        <v>2.4820054604099997E-4</v>
      </c>
      <c r="Y1073" s="35">
        <v>1.16645281698E-4</v>
      </c>
      <c r="Z1073" s="35">
        <v>1.6307893020199999E-4</v>
      </c>
      <c r="AA1073" s="35">
        <v>4.5126353790599999E-4</v>
      </c>
      <c r="AB1073" s="35">
        <v>2.186270223E-4</v>
      </c>
      <c r="AC1073" s="35">
        <v>2.46138699157E-4</v>
      </c>
      <c r="AD1073" s="35">
        <v>2.59571706684E-4</v>
      </c>
      <c r="AE1073" s="35">
        <v>2.8856459724599999E-4</v>
      </c>
      <c r="AF1073" s="35">
        <v>1.8059506072500001E-4</v>
      </c>
      <c r="AI1073" s="34"/>
      <c r="AU1073" s="36"/>
      <c r="AV1073" s="36"/>
    </row>
    <row r="1074" spans="17:48" x14ac:dyDescent="0.2">
      <c r="Q1074" s="8" t="s">
        <v>5388</v>
      </c>
      <c r="R1074" s="8" t="s">
        <v>5060</v>
      </c>
      <c r="S1074" s="35">
        <v>0.41554361306299997</v>
      </c>
      <c r="T1074" s="35">
        <v>0.52373068432699998</v>
      </c>
      <c r="U1074" s="35">
        <v>0.43354846794899998</v>
      </c>
      <c r="V1074" s="35">
        <v>0.406357120598</v>
      </c>
      <c r="W1074" s="35">
        <v>0.40843868766000002</v>
      </c>
      <c r="X1074" s="35">
        <v>0.32539091586000002</v>
      </c>
      <c r="Y1074" s="35">
        <v>0.468952914188</v>
      </c>
      <c r="Z1074" s="35">
        <v>0.54870624048700001</v>
      </c>
      <c r="AA1074" s="35">
        <v>0.63808664259900005</v>
      </c>
      <c r="AB1074" s="35">
        <v>0.54317883690400004</v>
      </c>
      <c r="AC1074" s="35">
        <v>0.39037597686300002</v>
      </c>
      <c r="AD1074" s="35">
        <v>0.35405580791699998</v>
      </c>
      <c r="AE1074" s="35">
        <v>0.300807980872</v>
      </c>
      <c r="AF1074" s="35">
        <v>0.39821210889899999</v>
      </c>
      <c r="AI1074" s="34"/>
      <c r="AU1074" s="36"/>
      <c r="AV1074" s="36"/>
    </row>
    <row r="1075" spans="17:48" x14ac:dyDescent="0.2">
      <c r="Q1075" s="8" t="s">
        <v>5388</v>
      </c>
      <c r="R1075" s="8" t="s">
        <v>4973</v>
      </c>
      <c r="S1075" s="35">
        <v>0</v>
      </c>
      <c r="T1075" s="35">
        <v>0</v>
      </c>
      <c r="U1075" s="35">
        <v>0</v>
      </c>
      <c r="V1075" s="35">
        <v>0</v>
      </c>
      <c r="W1075" s="35">
        <v>0</v>
      </c>
      <c r="X1075" s="35">
        <v>0</v>
      </c>
      <c r="Y1075" s="35">
        <v>0</v>
      </c>
      <c r="Z1075" s="35">
        <v>0</v>
      </c>
      <c r="AA1075" s="35">
        <v>0</v>
      </c>
      <c r="AB1075" s="35">
        <v>0</v>
      </c>
      <c r="AC1075" s="35">
        <v>0</v>
      </c>
      <c r="AD1075" s="35">
        <v>0</v>
      </c>
      <c r="AE1075" s="35">
        <v>0</v>
      </c>
      <c r="AF1075" s="35">
        <v>0</v>
      </c>
      <c r="AI1075" s="34"/>
      <c r="AU1075" s="36"/>
      <c r="AV1075" s="36"/>
    </row>
    <row r="1076" spans="17:48" ht="15.75" thickBot="1" x14ac:dyDescent="0.25">
      <c r="Q1076" s="40" t="s">
        <v>5388</v>
      </c>
      <c r="R1076" s="40" t="s">
        <v>52</v>
      </c>
      <c r="S1076" s="41">
        <v>0</v>
      </c>
      <c r="T1076" s="41">
        <v>0</v>
      </c>
      <c r="U1076" s="41">
        <v>0</v>
      </c>
      <c r="V1076" s="41">
        <v>0</v>
      </c>
      <c r="W1076" s="41">
        <v>0</v>
      </c>
      <c r="X1076" s="41">
        <v>0</v>
      </c>
      <c r="Y1076" s="41">
        <v>0</v>
      </c>
      <c r="Z1076" s="41">
        <v>0</v>
      </c>
      <c r="AA1076" s="41">
        <v>0</v>
      </c>
      <c r="AB1076" s="41">
        <v>0</v>
      </c>
      <c r="AC1076" s="41">
        <v>0</v>
      </c>
      <c r="AD1076" s="41">
        <v>0</v>
      </c>
      <c r="AE1076" s="41">
        <v>0</v>
      </c>
      <c r="AF1076" s="41">
        <v>0</v>
      </c>
      <c r="AI1076" s="34"/>
      <c r="AU1076" s="36"/>
      <c r="AV1076" s="36"/>
    </row>
    <row r="1077" spans="17:48" x14ac:dyDescent="0.2">
      <c r="Q1077" s="8" t="s">
        <v>5389</v>
      </c>
      <c r="R1077" s="8" t="s">
        <v>5054</v>
      </c>
      <c r="S1077" s="35">
        <v>0.34171388102</v>
      </c>
      <c r="T1077" s="35">
        <v>0.64053990054499998</v>
      </c>
      <c r="U1077" s="35">
        <v>0.18496496071400001</v>
      </c>
      <c r="V1077" s="35">
        <v>0.256993659082</v>
      </c>
      <c r="W1077" s="35">
        <v>0.27414928649800002</v>
      </c>
      <c r="X1077" s="35">
        <v>0.43912678421500001</v>
      </c>
      <c r="Y1077" s="35">
        <v>0.79377203290200005</v>
      </c>
      <c r="Z1077" s="35">
        <v>0.76081530781999995</v>
      </c>
      <c r="AA1077" s="35">
        <v>0.69663439373000002</v>
      </c>
      <c r="AB1077" s="35">
        <v>0.67670093000499998</v>
      </c>
      <c r="AC1077" s="35">
        <v>0.74713958810100001</v>
      </c>
      <c r="AD1077" s="35">
        <v>0.50212665406400003</v>
      </c>
      <c r="AE1077" s="35">
        <v>0.36420758668800002</v>
      </c>
      <c r="AF1077" s="35">
        <v>0.29409048938100002</v>
      </c>
      <c r="AI1077" s="34"/>
      <c r="AU1077" s="36"/>
      <c r="AV1077" s="36"/>
    </row>
    <row r="1078" spans="17:48" x14ac:dyDescent="0.2">
      <c r="Q1078" s="8" t="s">
        <v>5389</v>
      </c>
      <c r="R1078" s="8" t="s">
        <v>5056</v>
      </c>
      <c r="S1078" s="35">
        <v>0</v>
      </c>
      <c r="T1078" s="35">
        <v>0</v>
      </c>
      <c r="U1078" s="35">
        <v>0</v>
      </c>
      <c r="V1078" s="35">
        <v>0</v>
      </c>
      <c r="W1078" s="35">
        <v>2.7442371020899999E-4</v>
      </c>
      <c r="X1078" s="35">
        <v>0</v>
      </c>
      <c r="Y1078" s="35">
        <v>1.95848021935E-4</v>
      </c>
      <c r="Z1078" s="35">
        <v>0</v>
      </c>
      <c r="AA1078" s="35">
        <v>2.3052097740899999E-4</v>
      </c>
      <c r="AB1078" s="35">
        <v>4.89476260401E-4</v>
      </c>
      <c r="AC1078" s="35">
        <v>0</v>
      </c>
      <c r="AD1078" s="35">
        <v>2.3629489602999999E-4</v>
      </c>
      <c r="AE1078" s="35">
        <v>2.3272050267600001E-4</v>
      </c>
      <c r="AF1078" s="35">
        <v>0</v>
      </c>
      <c r="AI1078" s="34"/>
      <c r="AU1078" s="36"/>
      <c r="AV1078" s="36"/>
    </row>
    <row r="1079" spans="17:48" x14ac:dyDescent="0.2">
      <c r="Q1079" s="8" t="s">
        <v>5389</v>
      </c>
      <c r="R1079" s="8" t="s">
        <v>5058</v>
      </c>
      <c r="S1079" s="35">
        <v>3.5410764872499998E-4</v>
      </c>
      <c r="T1079" s="35">
        <v>4.7359696897900002E-4</v>
      </c>
      <c r="U1079" s="35">
        <v>0</v>
      </c>
      <c r="V1079" s="35">
        <v>0</v>
      </c>
      <c r="W1079" s="35">
        <v>0</v>
      </c>
      <c r="X1079" s="35">
        <v>2.7987685418399998E-4</v>
      </c>
      <c r="Y1079" s="35">
        <v>3.9169604387E-4</v>
      </c>
      <c r="Z1079" s="35">
        <v>2.07986688852E-4</v>
      </c>
      <c r="AA1079" s="35">
        <v>6.9156293222699997E-4</v>
      </c>
      <c r="AB1079" s="35">
        <v>2.4473813020099998E-4</v>
      </c>
      <c r="AC1079" s="35">
        <v>1.9069412662099999E-4</v>
      </c>
      <c r="AD1079" s="35">
        <v>2.3629489602999999E-4</v>
      </c>
      <c r="AE1079" s="35">
        <v>4.6544100535299998E-4</v>
      </c>
      <c r="AF1079" s="35">
        <v>2.30840258541E-4</v>
      </c>
      <c r="AI1079" s="34"/>
      <c r="AU1079" s="36"/>
      <c r="AV1079" s="36"/>
    </row>
    <row r="1080" spans="17:48" x14ac:dyDescent="0.2">
      <c r="Q1080" s="8" t="s">
        <v>5389</v>
      </c>
      <c r="R1080" s="8" t="s">
        <v>5060</v>
      </c>
      <c r="S1080" s="35">
        <v>0.65793201133099999</v>
      </c>
      <c r="T1080" s="35">
        <v>0.358986502486</v>
      </c>
      <c r="U1080" s="35">
        <v>0.81503503928599996</v>
      </c>
      <c r="V1080" s="35">
        <v>0.743006340918</v>
      </c>
      <c r="W1080" s="35">
        <v>0.72557628979099997</v>
      </c>
      <c r="X1080" s="35">
        <v>0.56059333893100005</v>
      </c>
      <c r="Y1080" s="35">
        <v>0.205640423032</v>
      </c>
      <c r="Z1080" s="35">
        <v>0.238976705491</v>
      </c>
      <c r="AA1080" s="35">
        <v>0.30244352236099997</v>
      </c>
      <c r="AB1080" s="35">
        <v>0.32256485560499998</v>
      </c>
      <c r="AC1080" s="35">
        <v>0.25266971777300001</v>
      </c>
      <c r="AD1080" s="35">
        <v>0.49740075614399998</v>
      </c>
      <c r="AE1080" s="35">
        <v>0.63509425180400003</v>
      </c>
      <c r="AF1080" s="35">
        <v>0.70567867035999998</v>
      </c>
      <c r="AI1080" s="34"/>
      <c r="AU1080" s="36"/>
      <c r="AV1080" s="36"/>
    </row>
    <row r="1081" spans="17:48" x14ac:dyDescent="0.2">
      <c r="Q1081" s="8" t="s">
        <v>5389</v>
      </c>
      <c r="R1081" s="8" t="s">
        <v>4973</v>
      </c>
      <c r="S1081" s="35">
        <v>0</v>
      </c>
      <c r="T1081" s="35">
        <v>0</v>
      </c>
      <c r="U1081" s="35">
        <v>0</v>
      </c>
      <c r="V1081" s="35">
        <v>0</v>
      </c>
      <c r="W1081" s="35">
        <v>0</v>
      </c>
      <c r="X1081" s="35">
        <v>0</v>
      </c>
      <c r="Y1081" s="35">
        <v>0</v>
      </c>
      <c r="Z1081" s="35">
        <v>0</v>
      </c>
      <c r="AA1081" s="35">
        <v>0</v>
      </c>
      <c r="AB1081" s="35">
        <v>0</v>
      </c>
      <c r="AC1081" s="35">
        <v>0</v>
      </c>
      <c r="AD1081" s="35">
        <v>0</v>
      </c>
      <c r="AE1081" s="35">
        <v>0</v>
      </c>
      <c r="AF1081" s="35">
        <v>0</v>
      </c>
      <c r="AI1081" s="34"/>
      <c r="AU1081" s="36"/>
      <c r="AV1081" s="36"/>
    </row>
    <row r="1082" spans="17:48" ht="15.75" thickBot="1" x14ac:dyDescent="0.25">
      <c r="Q1082" s="40" t="s">
        <v>5389</v>
      </c>
      <c r="R1082" s="40" t="s">
        <v>52</v>
      </c>
      <c r="S1082" s="41">
        <v>0</v>
      </c>
      <c r="T1082" s="41">
        <v>0</v>
      </c>
      <c r="U1082" s="41">
        <v>0</v>
      </c>
      <c r="V1082" s="41">
        <v>0</v>
      </c>
      <c r="W1082" s="41">
        <v>0</v>
      </c>
      <c r="X1082" s="41">
        <v>0</v>
      </c>
      <c r="Y1082" s="41">
        <v>0</v>
      </c>
      <c r="Z1082" s="41">
        <v>0</v>
      </c>
      <c r="AA1082" s="41">
        <v>0</v>
      </c>
      <c r="AB1082" s="41">
        <v>0</v>
      </c>
      <c r="AC1082" s="41">
        <v>0</v>
      </c>
      <c r="AD1082" s="41">
        <v>0</v>
      </c>
      <c r="AE1082" s="41">
        <v>0</v>
      </c>
      <c r="AF1082" s="41">
        <v>0</v>
      </c>
      <c r="AI1082" s="34"/>
      <c r="AU1082" s="36"/>
      <c r="AV1082" s="36"/>
    </row>
    <row r="1083" spans="17:48" x14ac:dyDescent="0.2">
      <c r="Q1083" s="8" t="s">
        <v>5390</v>
      </c>
      <c r="R1083" s="8" t="s">
        <v>5054</v>
      </c>
      <c r="S1083" s="35">
        <v>0.33581027668000002</v>
      </c>
      <c r="T1083" s="35">
        <v>0.57937769702499997</v>
      </c>
      <c r="U1083" s="35">
        <v>0.309181141439</v>
      </c>
      <c r="V1083" s="35">
        <v>0.32850070721399999</v>
      </c>
      <c r="W1083" s="35">
        <v>0.36681745609400002</v>
      </c>
      <c r="X1083" s="35">
        <v>0.53717603738800002</v>
      </c>
      <c r="Y1083" s="35">
        <v>0.734200743494</v>
      </c>
      <c r="Z1083" s="35">
        <v>0.66243025418500001</v>
      </c>
      <c r="AA1083" s="35">
        <v>0.601966163695</v>
      </c>
      <c r="AB1083" s="35">
        <v>0.58588818755600003</v>
      </c>
      <c r="AC1083" s="35">
        <v>0.66125641241300004</v>
      </c>
      <c r="AD1083" s="35">
        <v>0.49056986412499998</v>
      </c>
      <c r="AE1083" s="35">
        <v>0.40735486687</v>
      </c>
      <c r="AF1083" s="35">
        <v>0.337310084633</v>
      </c>
      <c r="AI1083" s="34"/>
      <c r="AU1083" s="36"/>
      <c r="AV1083" s="36"/>
    </row>
    <row r="1084" spans="17:48" x14ac:dyDescent="0.2">
      <c r="Q1084" s="8" t="s">
        <v>5390</v>
      </c>
      <c r="R1084" s="8" t="s">
        <v>5056</v>
      </c>
      <c r="S1084" s="35">
        <v>0</v>
      </c>
      <c r="T1084" s="35">
        <v>2.2711787417700001E-4</v>
      </c>
      <c r="U1084" s="35">
        <v>0</v>
      </c>
      <c r="V1084" s="35">
        <v>1.76803394625E-4</v>
      </c>
      <c r="W1084" s="35">
        <v>1.3304949441199999E-4</v>
      </c>
      <c r="X1084" s="35">
        <v>0</v>
      </c>
      <c r="Y1084" s="35">
        <v>1.0326311441599999E-4</v>
      </c>
      <c r="Z1084" s="35">
        <v>1.03327133705E-4</v>
      </c>
      <c r="AA1084" s="35">
        <v>1.14311842707E-4</v>
      </c>
      <c r="AB1084" s="35">
        <v>2.2542831379599999E-4</v>
      </c>
      <c r="AC1084" s="35">
        <v>8.40972163821E-5</v>
      </c>
      <c r="AD1084" s="35">
        <v>4.0559724193899998E-4</v>
      </c>
      <c r="AE1084" s="35">
        <v>1.09122653863E-4</v>
      </c>
      <c r="AF1084" s="35">
        <v>0</v>
      </c>
      <c r="AI1084" s="34"/>
      <c r="AU1084" s="36"/>
      <c r="AV1084" s="36"/>
    </row>
    <row r="1085" spans="17:48" x14ac:dyDescent="0.2">
      <c r="Q1085" s="8" t="s">
        <v>5390</v>
      </c>
      <c r="R1085" s="8" t="s">
        <v>5058</v>
      </c>
      <c r="S1085" s="35">
        <v>0</v>
      </c>
      <c r="T1085" s="35">
        <v>5.6779468544199997E-4</v>
      </c>
      <c r="U1085" s="35">
        <v>2.4813895781599998E-4</v>
      </c>
      <c r="V1085" s="35">
        <v>0</v>
      </c>
      <c r="W1085" s="35">
        <v>5.3219797764799998E-4</v>
      </c>
      <c r="X1085" s="35">
        <v>2.8324599914999999E-4</v>
      </c>
      <c r="Y1085" s="35">
        <v>3.0978934324699998E-4</v>
      </c>
      <c r="Z1085" s="35">
        <v>2.0665426741099999E-4</v>
      </c>
      <c r="AA1085" s="35">
        <v>3.42935528121E-4</v>
      </c>
      <c r="AB1085" s="35">
        <v>2.2542831379599999E-4</v>
      </c>
      <c r="AC1085" s="35">
        <v>1.6819443276399999E-4</v>
      </c>
      <c r="AD1085" s="35">
        <v>3.0419793145400001E-4</v>
      </c>
      <c r="AE1085" s="35">
        <v>1.09122653863E-4</v>
      </c>
      <c r="AF1085" s="35">
        <v>3.0590394616099997E-4</v>
      </c>
      <c r="AI1085" s="34"/>
      <c r="AU1085" s="36"/>
      <c r="AV1085" s="36"/>
    </row>
    <row r="1086" spans="17:48" x14ac:dyDescent="0.2">
      <c r="Q1086" s="8" t="s">
        <v>5390</v>
      </c>
      <c r="R1086" s="8" t="s">
        <v>5060</v>
      </c>
      <c r="S1086" s="35">
        <v>0.66418972332000004</v>
      </c>
      <c r="T1086" s="35">
        <v>0.41982739041599998</v>
      </c>
      <c r="U1086" s="35">
        <v>0.69057071960299998</v>
      </c>
      <c r="V1086" s="35">
        <v>0.67132248939200001</v>
      </c>
      <c r="W1086" s="35">
        <v>0.63251729643400001</v>
      </c>
      <c r="X1086" s="35">
        <v>0.46254071661200002</v>
      </c>
      <c r="Y1086" s="35">
        <v>0.26538620404800001</v>
      </c>
      <c r="Z1086" s="35">
        <v>0.33725976441400002</v>
      </c>
      <c r="AA1086" s="35">
        <v>0.39757658893499997</v>
      </c>
      <c r="AB1086" s="35">
        <v>0.41366095581599999</v>
      </c>
      <c r="AC1086" s="35">
        <v>0.33849129593799998</v>
      </c>
      <c r="AD1086" s="35">
        <v>0.50872034070200001</v>
      </c>
      <c r="AE1086" s="35">
        <v>0.59242688782200004</v>
      </c>
      <c r="AF1086" s="35">
        <v>0.66238401142000003</v>
      </c>
      <c r="AI1086" s="34"/>
      <c r="AU1086" s="36"/>
      <c r="AV1086" s="36"/>
    </row>
    <row r="1087" spans="17:48" x14ac:dyDescent="0.2">
      <c r="Q1087" s="8" t="s">
        <v>5390</v>
      </c>
      <c r="R1087" s="8" t="s">
        <v>4973</v>
      </c>
      <c r="S1087" s="35">
        <v>0</v>
      </c>
      <c r="T1087" s="35">
        <v>0</v>
      </c>
      <c r="U1087" s="35">
        <v>0</v>
      </c>
      <c r="V1087" s="35">
        <v>0</v>
      </c>
      <c r="W1087" s="35">
        <v>0</v>
      </c>
      <c r="X1087" s="35">
        <v>0</v>
      </c>
      <c r="Y1087" s="35">
        <v>0</v>
      </c>
      <c r="Z1087" s="35">
        <v>0</v>
      </c>
      <c r="AA1087" s="35">
        <v>0</v>
      </c>
      <c r="AB1087" s="35">
        <v>0</v>
      </c>
      <c r="AC1087" s="35">
        <v>0</v>
      </c>
      <c r="AD1087" s="35">
        <v>0</v>
      </c>
      <c r="AE1087" s="35">
        <v>0</v>
      </c>
      <c r="AF1087" s="35">
        <v>0</v>
      </c>
      <c r="AI1087" s="34"/>
      <c r="AU1087" s="36"/>
      <c r="AV1087" s="36"/>
    </row>
    <row r="1088" spans="17:48" ht="15.75" thickBot="1" x14ac:dyDescent="0.25">
      <c r="Q1088" s="40" t="s">
        <v>5390</v>
      </c>
      <c r="R1088" s="40" t="s">
        <v>52</v>
      </c>
      <c r="S1088" s="41">
        <v>0</v>
      </c>
      <c r="T1088" s="41">
        <v>0</v>
      </c>
      <c r="U1088" s="41">
        <v>0</v>
      </c>
      <c r="V1088" s="41">
        <v>0</v>
      </c>
      <c r="W1088" s="41">
        <v>0</v>
      </c>
      <c r="X1088" s="41">
        <v>0</v>
      </c>
      <c r="Y1088" s="41">
        <v>0</v>
      </c>
      <c r="Z1088" s="41">
        <v>0</v>
      </c>
      <c r="AA1088" s="41">
        <v>0</v>
      </c>
      <c r="AB1088" s="41">
        <v>0</v>
      </c>
      <c r="AC1088" s="41">
        <v>0</v>
      </c>
      <c r="AD1088" s="41">
        <v>0</v>
      </c>
      <c r="AE1088" s="41">
        <v>0</v>
      </c>
      <c r="AF1088" s="41">
        <v>0</v>
      </c>
      <c r="AI1088" s="34"/>
      <c r="AU1088" s="36"/>
      <c r="AV1088" s="36"/>
    </row>
    <row r="1089" spans="17:48" x14ac:dyDescent="0.2">
      <c r="Q1089" s="8" t="s">
        <v>5391</v>
      </c>
      <c r="R1089" s="8" t="s">
        <v>5054</v>
      </c>
      <c r="S1089" s="35">
        <v>0.32969971205300003</v>
      </c>
      <c r="T1089" s="35">
        <v>0.44439547524599998</v>
      </c>
      <c r="U1089" s="35">
        <v>0.201237477902</v>
      </c>
      <c r="V1089" s="35">
        <v>0.2336</v>
      </c>
      <c r="W1089" s="35">
        <v>0.58483429394800002</v>
      </c>
      <c r="X1089" s="35">
        <v>0.73229030856099997</v>
      </c>
      <c r="Y1089" s="35">
        <v>0.50333418825300003</v>
      </c>
      <c r="Z1089" s="35">
        <v>0.43705857914399998</v>
      </c>
      <c r="AA1089" s="35">
        <v>0.36569678407400003</v>
      </c>
      <c r="AB1089" s="35">
        <v>0.33706151499699999</v>
      </c>
      <c r="AC1089" s="35">
        <v>0.46281526191</v>
      </c>
      <c r="AD1089" s="35">
        <v>0.52190528183399998</v>
      </c>
      <c r="AE1089" s="35">
        <v>0.45059288537499997</v>
      </c>
      <c r="AF1089" s="35">
        <v>0.40356172653200001</v>
      </c>
      <c r="AI1089" s="34"/>
      <c r="AU1089" s="36"/>
      <c r="AV1089" s="36"/>
    </row>
    <row r="1090" spans="17:48" x14ac:dyDescent="0.2">
      <c r="Q1090" s="8" t="s">
        <v>5391</v>
      </c>
      <c r="R1090" s="8" t="s">
        <v>5056</v>
      </c>
      <c r="S1090" s="35">
        <v>2.0567667626499999E-4</v>
      </c>
      <c r="T1090" s="35">
        <v>1.46907595123E-4</v>
      </c>
      <c r="U1090" s="35">
        <v>0</v>
      </c>
      <c r="V1090" s="35">
        <v>0</v>
      </c>
      <c r="W1090" s="35">
        <v>0</v>
      </c>
      <c r="X1090" s="35">
        <v>0</v>
      </c>
      <c r="Y1090" s="35">
        <v>1.2823800974599999E-4</v>
      </c>
      <c r="Z1090" s="35">
        <v>1.3848497438E-4</v>
      </c>
      <c r="AA1090" s="35">
        <v>3.0627871362900002E-4</v>
      </c>
      <c r="AB1090" s="35">
        <v>0</v>
      </c>
      <c r="AC1090" s="35">
        <v>2.15563699073E-4</v>
      </c>
      <c r="AD1090" s="35">
        <v>2.7296301351199999E-4</v>
      </c>
      <c r="AE1090" s="35">
        <v>0</v>
      </c>
      <c r="AF1090" s="35">
        <v>3.0184123151200001E-4</v>
      </c>
      <c r="AI1090" s="34"/>
      <c r="AU1090" s="36"/>
      <c r="AV1090" s="36"/>
    </row>
    <row r="1091" spans="17:48" x14ac:dyDescent="0.2">
      <c r="Q1091" s="8" t="s">
        <v>5391</v>
      </c>
      <c r="R1091" s="8" t="s">
        <v>5058</v>
      </c>
      <c r="S1091" s="35">
        <v>4.1135335252999997E-4</v>
      </c>
      <c r="T1091" s="35">
        <v>1.46907595123E-4</v>
      </c>
      <c r="U1091" s="35">
        <v>0</v>
      </c>
      <c r="V1091" s="35">
        <v>0</v>
      </c>
      <c r="W1091" s="35">
        <v>0</v>
      </c>
      <c r="X1091" s="35">
        <v>0</v>
      </c>
      <c r="Y1091" s="35">
        <v>5.1295203898399995E-4</v>
      </c>
      <c r="Z1091" s="35">
        <v>1.3848497438E-4</v>
      </c>
      <c r="AA1091" s="35">
        <v>0</v>
      </c>
      <c r="AB1091" s="35">
        <v>1.69462802915E-4</v>
      </c>
      <c r="AC1091" s="35">
        <v>0</v>
      </c>
      <c r="AD1091" s="35">
        <v>9.5537054729100004E-4</v>
      </c>
      <c r="AE1091" s="35">
        <v>7.0581592320700004E-4</v>
      </c>
      <c r="AF1091" s="35">
        <v>3.0184123151200001E-4</v>
      </c>
      <c r="AI1091" s="34"/>
      <c r="AU1091" s="36"/>
      <c r="AV1091" s="36"/>
    </row>
    <row r="1092" spans="17:48" x14ac:dyDescent="0.2">
      <c r="Q1092" s="8" t="s">
        <v>5391</v>
      </c>
      <c r="R1092" s="8" t="s">
        <v>5060</v>
      </c>
      <c r="S1092" s="35">
        <v>0.66968325791899996</v>
      </c>
      <c r="T1092" s="35">
        <v>0.55531070956399997</v>
      </c>
      <c r="U1092" s="35">
        <v>0.79876252209800003</v>
      </c>
      <c r="V1092" s="35">
        <v>0.76639999999999997</v>
      </c>
      <c r="W1092" s="35">
        <v>0.41516570605199998</v>
      </c>
      <c r="X1092" s="35">
        <v>0.26770969143899997</v>
      </c>
      <c r="Y1092" s="35">
        <v>0.49602462169799999</v>
      </c>
      <c r="Z1092" s="35">
        <v>0.56266445090700001</v>
      </c>
      <c r="AA1092" s="35">
        <v>0.63399693721299999</v>
      </c>
      <c r="AB1092" s="35">
        <v>0.6627690222</v>
      </c>
      <c r="AC1092" s="35">
        <v>0.536969174391</v>
      </c>
      <c r="AD1092" s="35">
        <v>0.47686638460500003</v>
      </c>
      <c r="AE1092" s="35">
        <v>0.54870129870100004</v>
      </c>
      <c r="AF1092" s="35">
        <v>0.59583459100500002</v>
      </c>
      <c r="AI1092" s="34"/>
      <c r="AU1092" s="36"/>
      <c r="AV1092" s="36"/>
    </row>
    <row r="1093" spans="17:48" x14ac:dyDescent="0.2">
      <c r="Q1093" s="8" t="s">
        <v>5391</v>
      </c>
      <c r="R1093" s="8" t="s">
        <v>4973</v>
      </c>
      <c r="S1093" s="35">
        <v>0</v>
      </c>
      <c r="T1093" s="35">
        <v>0</v>
      </c>
      <c r="U1093" s="35">
        <v>0</v>
      </c>
      <c r="V1093" s="35">
        <v>0</v>
      </c>
      <c r="W1093" s="35">
        <v>0</v>
      </c>
      <c r="X1093" s="35">
        <v>0</v>
      </c>
      <c r="Y1093" s="35">
        <v>0</v>
      </c>
      <c r="Z1093" s="35">
        <v>0</v>
      </c>
      <c r="AA1093" s="35">
        <v>0</v>
      </c>
      <c r="AB1093" s="35">
        <v>0</v>
      </c>
      <c r="AC1093" s="35">
        <v>0</v>
      </c>
      <c r="AD1093" s="35">
        <v>0</v>
      </c>
      <c r="AE1093" s="35">
        <v>0</v>
      </c>
      <c r="AF1093" s="35">
        <v>0</v>
      </c>
      <c r="AI1093" s="34"/>
      <c r="AU1093" s="36"/>
      <c r="AV1093" s="36"/>
    </row>
    <row r="1094" spans="17:48" ht="15.75" thickBot="1" x14ac:dyDescent="0.25">
      <c r="Q1094" s="40" t="s">
        <v>5391</v>
      </c>
      <c r="R1094" s="40" t="s">
        <v>52</v>
      </c>
      <c r="S1094" s="41">
        <v>0</v>
      </c>
      <c r="T1094" s="41">
        <v>0</v>
      </c>
      <c r="U1094" s="41">
        <v>0</v>
      </c>
      <c r="V1094" s="41">
        <v>0</v>
      </c>
      <c r="W1094" s="41">
        <v>0</v>
      </c>
      <c r="X1094" s="41">
        <v>0</v>
      </c>
      <c r="Y1094" s="41">
        <v>0</v>
      </c>
      <c r="Z1094" s="41">
        <v>0</v>
      </c>
      <c r="AA1094" s="41">
        <v>0</v>
      </c>
      <c r="AB1094" s="41">
        <v>0</v>
      </c>
      <c r="AC1094" s="41">
        <v>0</v>
      </c>
      <c r="AD1094" s="41">
        <v>0</v>
      </c>
      <c r="AE1094" s="41">
        <v>0</v>
      </c>
      <c r="AF1094" s="41">
        <v>0</v>
      </c>
      <c r="AI1094" s="34"/>
      <c r="AU1094" s="36"/>
      <c r="AV1094" s="36"/>
    </row>
    <row r="1095" spans="17:48" x14ac:dyDescent="0.2">
      <c r="Q1095" s="8" t="s">
        <v>5392</v>
      </c>
      <c r="R1095" s="8" t="s">
        <v>5054</v>
      </c>
      <c r="S1095" s="35">
        <v>0.389783806698</v>
      </c>
      <c r="T1095" s="35">
        <v>0.17879318579799999</v>
      </c>
      <c r="U1095" s="35">
        <v>0.17980373535899999</v>
      </c>
      <c r="V1095" s="35">
        <v>0.22727272727299999</v>
      </c>
      <c r="W1095" s="35">
        <v>0.55903915145799998</v>
      </c>
      <c r="X1095" s="35">
        <v>0.68900432900399999</v>
      </c>
      <c r="Y1095" s="35">
        <v>0.21514917695499999</v>
      </c>
      <c r="Z1095" s="35">
        <v>0.132803632236</v>
      </c>
      <c r="AA1095" s="35">
        <v>9.3836978131199997E-2</v>
      </c>
      <c r="AB1095" s="35">
        <v>0.148618609082</v>
      </c>
      <c r="AC1095" s="35">
        <v>0.25673321720499998</v>
      </c>
      <c r="AD1095" s="35">
        <v>0.56998158379399999</v>
      </c>
      <c r="AE1095" s="35">
        <v>0.52044659671799998</v>
      </c>
      <c r="AF1095" s="35">
        <v>0.47268754552100001</v>
      </c>
      <c r="AI1095" s="34"/>
      <c r="AU1095" s="36"/>
      <c r="AV1095" s="36"/>
    </row>
    <row r="1096" spans="17:48" x14ac:dyDescent="0.2">
      <c r="Q1096" s="8" t="s">
        <v>5392</v>
      </c>
      <c r="R1096" s="8" t="s">
        <v>5056</v>
      </c>
      <c r="S1096" s="35">
        <v>2.1195421788900001E-4</v>
      </c>
      <c r="T1096" s="35">
        <v>1.5921031682900001E-4</v>
      </c>
      <c r="U1096" s="35">
        <v>0</v>
      </c>
      <c r="V1096" s="35">
        <v>2.2841480127899999E-4</v>
      </c>
      <c r="W1096" s="35">
        <v>0</v>
      </c>
      <c r="X1096" s="35">
        <v>3.4632034632000003E-4</v>
      </c>
      <c r="Y1096" s="35">
        <v>0</v>
      </c>
      <c r="Z1096" s="35">
        <v>0</v>
      </c>
      <c r="AA1096" s="35">
        <v>1.98807157058E-4</v>
      </c>
      <c r="AB1096" s="35">
        <v>1.58780565259E-4</v>
      </c>
      <c r="AC1096" s="35">
        <v>1.3399437223599999E-4</v>
      </c>
      <c r="AD1096" s="35">
        <v>3.0693677102499998E-4</v>
      </c>
      <c r="AE1096" s="35">
        <v>0</v>
      </c>
      <c r="AF1096" s="35">
        <v>0</v>
      </c>
      <c r="AI1096" s="34"/>
      <c r="AU1096" s="36"/>
      <c r="AV1096" s="36"/>
    </row>
    <row r="1097" spans="17:48" x14ac:dyDescent="0.2">
      <c r="Q1097" s="8" t="s">
        <v>5392</v>
      </c>
      <c r="R1097" s="8" t="s">
        <v>5058</v>
      </c>
      <c r="S1097" s="35">
        <v>4.2390843577800002E-4</v>
      </c>
      <c r="T1097" s="35">
        <v>1.5921031682900001E-4</v>
      </c>
      <c r="U1097" s="35">
        <v>3.16555872111E-3</v>
      </c>
      <c r="V1097" s="35">
        <v>3.4262220191899999E-3</v>
      </c>
      <c r="W1097" s="35">
        <v>0</v>
      </c>
      <c r="X1097" s="35">
        <v>8.6580086580100002E-4</v>
      </c>
      <c r="Y1097" s="35">
        <v>1.4146090535000001E-3</v>
      </c>
      <c r="Z1097" s="35">
        <v>1.2972271769100001E-3</v>
      </c>
      <c r="AA1097" s="35">
        <v>0</v>
      </c>
      <c r="AB1097" s="35">
        <v>6.3512226103500005E-4</v>
      </c>
      <c r="AC1097" s="35">
        <v>2.6798874447299999E-4</v>
      </c>
      <c r="AD1097" s="35">
        <v>1.53468385513E-3</v>
      </c>
      <c r="AE1097" s="35">
        <v>4.8426150121100003E-3</v>
      </c>
      <c r="AF1097" s="35">
        <v>2.1849963583399998E-3</v>
      </c>
      <c r="AI1097" s="34"/>
      <c r="AU1097" s="36"/>
      <c r="AV1097" s="36"/>
    </row>
    <row r="1098" spans="17:48" x14ac:dyDescent="0.2">
      <c r="Q1098" s="8" t="s">
        <v>5392</v>
      </c>
      <c r="R1098" s="8" t="s">
        <v>5060</v>
      </c>
      <c r="S1098" s="35">
        <v>0.60958033064899997</v>
      </c>
      <c r="T1098" s="35">
        <v>0.82088839356800003</v>
      </c>
      <c r="U1098" s="35">
        <v>0.81703070592000004</v>
      </c>
      <c r="V1098" s="35">
        <v>0.76907263590700004</v>
      </c>
      <c r="W1098" s="35">
        <v>0.44096084854200002</v>
      </c>
      <c r="X1098" s="35">
        <v>0.30978354978400002</v>
      </c>
      <c r="Y1098" s="35">
        <v>0.78343621399200003</v>
      </c>
      <c r="Z1098" s="35">
        <v>0.86589914058700002</v>
      </c>
      <c r="AA1098" s="35">
        <v>0.90596421471199995</v>
      </c>
      <c r="AB1098" s="35">
        <v>0.85058748809100004</v>
      </c>
      <c r="AC1098" s="35">
        <v>0.74286479967800001</v>
      </c>
      <c r="AD1098" s="35">
        <v>0.42817679557999999</v>
      </c>
      <c r="AE1098" s="35">
        <v>0.47471078827000002</v>
      </c>
      <c r="AF1098" s="35">
        <v>0.52512745812100003</v>
      </c>
      <c r="AI1098" s="34"/>
      <c r="AU1098" s="36"/>
      <c r="AV1098" s="36"/>
    </row>
    <row r="1099" spans="17:48" x14ac:dyDescent="0.2">
      <c r="Q1099" s="8" t="s">
        <v>5392</v>
      </c>
      <c r="R1099" s="8" t="s">
        <v>4973</v>
      </c>
      <c r="S1099" s="35">
        <v>0</v>
      </c>
      <c r="T1099" s="35">
        <v>0</v>
      </c>
      <c r="U1099" s="35">
        <v>0</v>
      </c>
      <c r="V1099" s="35">
        <v>0</v>
      </c>
      <c r="W1099" s="35">
        <v>0</v>
      </c>
      <c r="X1099" s="35">
        <v>0</v>
      </c>
      <c r="Y1099" s="35">
        <v>0</v>
      </c>
      <c r="Z1099" s="35">
        <v>0</v>
      </c>
      <c r="AA1099" s="35">
        <v>0</v>
      </c>
      <c r="AB1099" s="35">
        <v>0</v>
      </c>
      <c r="AC1099" s="35">
        <v>0</v>
      </c>
      <c r="AD1099" s="35">
        <v>0</v>
      </c>
      <c r="AE1099" s="35">
        <v>0</v>
      </c>
      <c r="AF1099" s="35">
        <v>0</v>
      </c>
      <c r="AI1099" s="34"/>
      <c r="AU1099" s="36"/>
      <c r="AV1099" s="36"/>
    </row>
    <row r="1100" spans="17:48" ht="15.75" thickBot="1" x14ac:dyDescent="0.25">
      <c r="Q1100" s="40" t="s">
        <v>5392</v>
      </c>
      <c r="R1100" s="40" t="s">
        <v>52</v>
      </c>
      <c r="S1100" s="41">
        <v>0</v>
      </c>
      <c r="T1100" s="41">
        <v>0</v>
      </c>
      <c r="U1100" s="41">
        <v>0</v>
      </c>
      <c r="V1100" s="41">
        <v>0</v>
      </c>
      <c r="W1100" s="41">
        <v>0</v>
      </c>
      <c r="X1100" s="41">
        <v>0</v>
      </c>
      <c r="Y1100" s="41">
        <v>0</v>
      </c>
      <c r="Z1100" s="41">
        <v>0</v>
      </c>
      <c r="AA1100" s="41">
        <v>0</v>
      </c>
      <c r="AB1100" s="41">
        <v>0</v>
      </c>
      <c r="AC1100" s="41">
        <v>0</v>
      </c>
      <c r="AD1100" s="41">
        <v>0</v>
      </c>
      <c r="AE1100" s="41">
        <v>0</v>
      </c>
      <c r="AF1100" s="41">
        <v>0</v>
      </c>
      <c r="AI1100" s="34"/>
      <c r="AU1100" s="36"/>
      <c r="AV1100" s="36"/>
    </row>
    <row r="1101" spans="17:48" x14ac:dyDescent="0.2">
      <c r="Q1101" s="8" t="s">
        <v>5393</v>
      </c>
      <c r="R1101" s="8" t="s">
        <v>5054</v>
      </c>
      <c r="S1101" s="35">
        <v>0.41693189051599999</v>
      </c>
      <c r="T1101" s="35">
        <v>0.58633856597400003</v>
      </c>
      <c r="U1101" s="35">
        <v>0.264325995998</v>
      </c>
      <c r="V1101" s="35">
        <v>0.25704225352100002</v>
      </c>
      <c r="W1101" s="35">
        <v>0.37227456258399999</v>
      </c>
      <c r="X1101" s="35">
        <v>0.47414880201800003</v>
      </c>
      <c r="Y1101" s="35">
        <v>0.71064278187600005</v>
      </c>
      <c r="Z1101" s="35">
        <v>0.66239316239299995</v>
      </c>
      <c r="AA1101" s="35">
        <v>0.57763975155299996</v>
      </c>
      <c r="AB1101" s="35">
        <v>0.5</v>
      </c>
      <c r="AC1101" s="35">
        <v>0.584543869843</v>
      </c>
      <c r="AD1101" s="35">
        <v>0.56954335986600002</v>
      </c>
      <c r="AE1101" s="35">
        <v>0.441349637681</v>
      </c>
      <c r="AF1101" s="35">
        <v>0.396430847674</v>
      </c>
      <c r="AI1101" s="34"/>
      <c r="AU1101" s="36"/>
      <c r="AV1101" s="36"/>
    </row>
    <row r="1102" spans="17:48" x14ac:dyDescent="0.2">
      <c r="Q1102" s="8" t="s">
        <v>5393</v>
      </c>
      <c r="R1102" s="8" t="s">
        <v>5056</v>
      </c>
      <c r="S1102" s="35">
        <v>0</v>
      </c>
      <c r="T1102" s="35">
        <v>0</v>
      </c>
      <c r="U1102" s="35">
        <v>3.6383481899199998E-4</v>
      </c>
      <c r="V1102" s="35">
        <v>0</v>
      </c>
      <c r="W1102" s="35">
        <v>2.69179004038E-4</v>
      </c>
      <c r="X1102" s="35">
        <v>3.1525851198000002E-4</v>
      </c>
      <c r="Y1102" s="35">
        <v>0</v>
      </c>
      <c r="Z1102" s="35">
        <v>0</v>
      </c>
      <c r="AA1102" s="35">
        <v>2.5879917184299999E-4</v>
      </c>
      <c r="AB1102" s="35">
        <v>0</v>
      </c>
      <c r="AC1102" s="35">
        <v>1.9368584156500001E-4</v>
      </c>
      <c r="AD1102" s="35">
        <v>4.18935902807E-4</v>
      </c>
      <c r="AE1102" s="35">
        <v>0</v>
      </c>
      <c r="AF1102" s="35">
        <v>0</v>
      </c>
      <c r="AI1102" s="34"/>
      <c r="AU1102" s="36"/>
      <c r="AV1102" s="36"/>
    </row>
    <row r="1103" spans="17:48" x14ac:dyDescent="0.2">
      <c r="Q1103" s="8" t="s">
        <v>5393</v>
      </c>
      <c r="R1103" s="8" t="s">
        <v>5058</v>
      </c>
      <c r="S1103" s="35">
        <v>0</v>
      </c>
      <c r="T1103" s="35">
        <v>4.2426813746300002E-4</v>
      </c>
      <c r="U1103" s="35">
        <v>1.8191740949599999E-4</v>
      </c>
      <c r="V1103" s="35">
        <v>0</v>
      </c>
      <c r="W1103" s="35">
        <v>4.5760430686400001E-3</v>
      </c>
      <c r="X1103" s="35">
        <v>0</v>
      </c>
      <c r="Y1103" s="35">
        <v>2.1074815595399999E-3</v>
      </c>
      <c r="Z1103" s="35">
        <v>4.2735042735000001E-4</v>
      </c>
      <c r="AA1103" s="35">
        <v>7.7639751552800002E-4</v>
      </c>
      <c r="AB1103" s="35">
        <v>0</v>
      </c>
      <c r="AC1103" s="35">
        <v>0</v>
      </c>
      <c r="AD1103" s="35">
        <v>2.0946795140299999E-4</v>
      </c>
      <c r="AE1103" s="35">
        <v>1.58514492754E-3</v>
      </c>
      <c r="AF1103" s="35">
        <v>5.0987890375999998E-3</v>
      </c>
      <c r="AI1103" s="34"/>
      <c r="AU1103" s="36"/>
      <c r="AV1103" s="36"/>
    </row>
    <row r="1104" spans="17:48" x14ac:dyDescent="0.2">
      <c r="Q1104" s="8" t="s">
        <v>5393</v>
      </c>
      <c r="R1104" s="8" t="s">
        <v>5060</v>
      </c>
      <c r="S1104" s="35">
        <v>0.58306810948400001</v>
      </c>
      <c r="T1104" s="35">
        <v>0.413237165889</v>
      </c>
      <c r="U1104" s="35">
        <v>0.73512825177399999</v>
      </c>
      <c r="V1104" s="35">
        <v>0.74295774647900004</v>
      </c>
      <c r="W1104" s="35">
        <v>0.62288021534299998</v>
      </c>
      <c r="X1104" s="35">
        <v>0.52553593946999999</v>
      </c>
      <c r="Y1104" s="35">
        <v>0.28724973656500002</v>
      </c>
      <c r="Z1104" s="35">
        <v>0.33717948717899998</v>
      </c>
      <c r="AA1104" s="35">
        <v>0.42132505176000001</v>
      </c>
      <c r="AB1104" s="35">
        <v>0.5</v>
      </c>
      <c r="AC1104" s="35">
        <v>0.41526244431499998</v>
      </c>
      <c r="AD1104" s="35">
        <v>0.42982823628</v>
      </c>
      <c r="AE1104" s="35">
        <v>0.55706521739100001</v>
      </c>
      <c r="AF1104" s="35">
        <v>0.59847036328900005</v>
      </c>
      <c r="AI1104" s="34"/>
      <c r="AU1104" s="36"/>
      <c r="AV1104" s="36"/>
    </row>
    <row r="1105" spans="17:48" x14ac:dyDescent="0.2">
      <c r="Q1105" s="8" t="s">
        <v>5393</v>
      </c>
      <c r="R1105" s="8" t="s">
        <v>4973</v>
      </c>
      <c r="S1105" s="35">
        <v>0</v>
      </c>
      <c r="T1105" s="35">
        <v>0</v>
      </c>
      <c r="U1105" s="35">
        <v>0</v>
      </c>
      <c r="V1105" s="35">
        <v>0</v>
      </c>
      <c r="W1105" s="35">
        <v>0</v>
      </c>
      <c r="X1105" s="35">
        <v>0</v>
      </c>
      <c r="Y1105" s="35">
        <v>0</v>
      </c>
      <c r="Z1105" s="35">
        <v>0</v>
      </c>
      <c r="AA1105" s="35">
        <v>0</v>
      </c>
      <c r="AB1105" s="35">
        <v>0</v>
      </c>
      <c r="AC1105" s="35">
        <v>0</v>
      </c>
      <c r="AD1105" s="35">
        <v>0</v>
      </c>
      <c r="AE1105" s="35">
        <v>0</v>
      </c>
      <c r="AF1105" s="35">
        <v>0</v>
      </c>
      <c r="AI1105" s="34"/>
      <c r="AU1105" s="36"/>
      <c r="AV1105" s="36"/>
    </row>
    <row r="1106" spans="17:48" ht="15.75" thickBot="1" x14ac:dyDescent="0.25">
      <c r="Q1106" s="40" t="s">
        <v>5393</v>
      </c>
      <c r="R1106" s="40" t="s">
        <v>52</v>
      </c>
      <c r="S1106" s="41">
        <v>0</v>
      </c>
      <c r="T1106" s="41">
        <v>0</v>
      </c>
      <c r="U1106" s="41">
        <v>0</v>
      </c>
      <c r="V1106" s="41">
        <v>0</v>
      </c>
      <c r="W1106" s="41">
        <v>0</v>
      </c>
      <c r="X1106" s="41">
        <v>0</v>
      </c>
      <c r="Y1106" s="41">
        <v>0</v>
      </c>
      <c r="Z1106" s="41">
        <v>0</v>
      </c>
      <c r="AA1106" s="41">
        <v>0</v>
      </c>
      <c r="AB1106" s="41">
        <v>0</v>
      </c>
      <c r="AC1106" s="41">
        <v>0</v>
      </c>
      <c r="AD1106" s="41">
        <v>0</v>
      </c>
      <c r="AE1106" s="41">
        <v>0</v>
      </c>
      <c r="AF1106" s="41">
        <v>0</v>
      </c>
      <c r="AI1106" s="34"/>
      <c r="AU1106" s="36"/>
      <c r="AV1106" s="36"/>
    </row>
    <row r="1107" spans="17:48" x14ac:dyDescent="0.2">
      <c r="Q1107" s="8" t="s">
        <v>5394</v>
      </c>
      <c r="R1107" s="8" t="s">
        <v>5054</v>
      </c>
      <c r="S1107" s="35">
        <v>0.51334100659199999</v>
      </c>
      <c r="T1107" s="35">
        <v>0.58762886597899999</v>
      </c>
      <c r="U1107" s="35">
        <v>0.430270086632</v>
      </c>
      <c r="V1107" s="35">
        <v>0.47113249444900002</v>
      </c>
      <c r="W1107" s="35">
        <v>0.61944546456100003</v>
      </c>
      <c r="X1107" s="35">
        <v>0.73130881095</v>
      </c>
      <c r="Y1107" s="35">
        <v>0.66758223791799998</v>
      </c>
      <c r="Z1107" s="35">
        <v>0.55970485017500005</v>
      </c>
      <c r="AA1107" s="35">
        <v>0.472796934866</v>
      </c>
      <c r="AB1107" s="35">
        <v>0.49207381513699999</v>
      </c>
      <c r="AC1107" s="35">
        <v>0.56756182243300002</v>
      </c>
      <c r="AD1107" s="35">
        <v>0.62654109588999995</v>
      </c>
      <c r="AE1107" s="35">
        <v>0.59413077055100005</v>
      </c>
      <c r="AF1107" s="35">
        <v>0.57858659387300004</v>
      </c>
      <c r="AI1107" s="34"/>
      <c r="AU1107" s="36"/>
      <c r="AV1107" s="36"/>
    </row>
    <row r="1108" spans="17:48" x14ac:dyDescent="0.2">
      <c r="Q1108" s="8" t="s">
        <v>5394</v>
      </c>
      <c r="R1108" s="8" t="s">
        <v>5056</v>
      </c>
      <c r="S1108" s="35">
        <v>0</v>
      </c>
      <c r="T1108" s="35">
        <v>7.5250206938099997E-5</v>
      </c>
      <c r="U1108" s="35">
        <v>0</v>
      </c>
      <c r="V1108" s="35">
        <v>1.2336540834000001E-4</v>
      </c>
      <c r="W1108" s="35">
        <v>2.7543150936500002E-4</v>
      </c>
      <c r="X1108" s="35">
        <v>3.4217279726299999E-4</v>
      </c>
      <c r="Y1108" s="35">
        <v>6.5397946504500005E-5</v>
      </c>
      <c r="Z1108" s="35">
        <v>8.9984702600599999E-5</v>
      </c>
      <c r="AA1108" s="35">
        <v>2.1893814997300001E-4</v>
      </c>
      <c r="AB1108" s="35">
        <v>0</v>
      </c>
      <c r="AC1108" s="35">
        <v>0</v>
      </c>
      <c r="AD1108" s="35">
        <v>1.7123287671200001E-4</v>
      </c>
      <c r="AE1108" s="35">
        <v>0</v>
      </c>
      <c r="AF1108" s="35">
        <v>6.0661207157999997E-5</v>
      </c>
      <c r="AI1108" s="34"/>
      <c r="AU1108" s="36"/>
      <c r="AV1108" s="36"/>
    </row>
    <row r="1109" spans="17:48" x14ac:dyDescent="0.2">
      <c r="Q1109" s="8" t="s">
        <v>5394</v>
      </c>
      <c r="R1109" s="8" t="s">
        <v>5058</v>
      </c>
      <c r="S1109" s="35">
        <v>2.0927069164E-4</v>
      </c>
      <c r="T1109" s="35">
        <v>3.0100082775200003E-4</v>
      </c>
      <c r="U1109" s="35">
        <v>1.69865806013E-4</v>
      </c>
      <c r="V1109" s="35">
        <v>8.6355785837700005E-4</v>
      </c>
      <c r="W1109" s="35">
        <v>2.7543150936500002E-4</v>
      </c>
      <c r="X1109" s="35">
        <v>0</v>
      </c>
      <c r="Y1109" s="35">
        <v>1.3079589300900001E-4</v>
      </c>
      <c r="Z1109" s="35">
        <v>2.69954107802E-4</v>
      </c>
      <c r="AA1109" s="35">
        <v>2.1893814997300001E-4</v>
      </c>
      <c r="AB1109" s="35">
        <v>4.8776522234000001E-4</v>
      </c>
      <c r="AC1109" s="35">
        <v>2.1256997094900001E-4</v>
      </c>
      <c r="AD1109" s="35">
        <v>2.5684931506799998E-4</v>
      </c>
      <c r="AE1109" s="35">
        <v>5.1484468851900004E-4</v>
      </c>
      <c r="AF1109" s="35">
        <v>1.8198362147400001E-4</v>
      </c>
      <c r="AI1109" s="34"/>
      <c r="AU1109" s="36"/>
      <c r="AV1109" s="36"/>
    </row>
    <row r="1110" spans="17:48" x14ac:dyDescent="0.2">
      <c r="Q1110" s="8" t="s">
        <v>5394</v>
      </c>
      <c r="R1110" s="8" t="s">
        <v>5060</v>
      </c>
      <c r="S1110" s="35">
        <v>0.48644972271600001</v>
      </c>
      <c r="T1110" s="35">
        <v>0.41199488298600001</v>
      </c>
      <c r="U1110" s="35">
        <v>0.56956004756199996</v>
      </c>
      <c r="V1110" s="35">
        <v>0.52788058228500001</v>
      </c>
      <c r="W1110" s="35">
        <v>0.38000367241999999</v>
      </c>
      <c r="X1110" s="35">
        <v>0.26834901625300001</v>
      </c>
      <c r="Y1110" s="35">
        <v>0.33222156824299998</v>
      </c>
      <c r="Z1110" s="35">
        <v>0.43993521101400002</v>
      </c>
      <c r="AA1110" s="35">
        <v>0.52676518883400003</v>
      </c>
      <c r="AB1110" s="35">
        <v>0.507438419641</v>
      </c>
      <c r="AC1110" s="35">
        <v>0.43222560759599998</v>
      </c>
      <c r="AD1110" s="35">
        <v>0.37303082191800002</v>
      </c>
      <c r="AE1110" s="35">
        <v>0.405354384761</v>
      </c>
      <c r="AF1110" s="35">
        <v>0.42117076129800002</v>
      </c>
      <c r="AI1110" s="34"/>
      <c r="AU1110" s="36"/>
      <c r="AV1110" s="36"/>
    </row>
    <row r="1111" spans="17:48" x14ac:dyDescent="0.2">
      <c r="Q1111" s="8" t="s">
        <v>5394</v>
      </c>
      <c r="R1111" s="8" t="s">
        <v>4973</v>
      </c>
      <c r="S1111" s="35">
        <v>0</v>
      </c>
      <c r="T1111" s="35">
        <v>0</v>
      </c>
      <c r="U1111" s="35">
        <v>0</v>
      </c>
      <c r="V1111" s="35">
        <v>0</v>
      </c>
      <c r="W1111" s="35">
        <v>0</v>
      </c>
      <c r="X1111" s="35">
        <v>0</v>
      </c>
      <c r="Y1111" s="35">
        <v>0</v>
      </c>
      <c r="Z1111" s="35">
        <v>0</v>
      </c>
      <c r="AA1111" s="35">
        <v>0</v>
      </c>
      <c r="AB1111" s="35">
        <v>0</v>
      </c>
      <c r="AC1111" s="35">
        <v>0</v>
      </c>
      <c r="AD1111" s="35">
        <v>0</v>
      </c>
      <c r="AE1111" s="35">
        <v>0</v>
      </c>
      <c r="AF1111" s="35">
        <v>0</v>
      </c>
      <c r="AI1111" s="34"/>
      <c r="AU1111" s="36"/>
      <c r="AV1111" s="36"/>
    </row>
    <row r="1112" spans="17:48" ht="15.75" thickBot="1" x14ac:dyDescent="0.25">
      <c r="Q1112" s="40" t="s">
        <v>5394</v>
      </c>
      <c r="R1112" s="40" t="s">
        <v>52</v>
      </c>
      <c r="S1112" s="41">
        <v>0</v>
      </c>
      <c r="T1112" s="41">
        <v>0</v>
      </c>
      <c r="U1112" s="41">
        <v>0</v>
      </c>
      <c r="V1112" s="41">
        <v>0</v>
      </c>
      <c r="W1112" s="41">
        <v>0</v>
      </c>
      <c r="X1112" s="41">
        <v>0</v>
      </c>
      <c r="Y1112" s="41">
        <v>0</v>
      </c>
      <c r="Z1112" s="41">
        <v>0</v>
      </c>
      <c r="AA1112" s="41">
        <v>0</v>
      </c>
      <c r="AB1112" s="41">
        <v>0</v>
      </c>
      <c r="AC1112" s="41">
        <v>0</v>
      </c>
      <c r="AD1112" s="41">
        <v>0</v>
      </c>
      <c r="AE1112" s="41">
        <v>0</v>
      </c>
      <c r="AF1112" s="41">
        <v>0</v>
      </c>
      <c r="AI1112" s="34"/>
      <c r="AU1112" s="36"/>
      <c r="AV1112" s="36"/>
    </row>
    <row r="1113" spans="17:48" x14ac:dyDescent="0.2">
      <c r="Q1113" s="8" t="s">
        <v>5395</v>
      </c>
      <c r="R1113" s="8" t="s">
        <v>5054</v>
      </c>
      <c r="S1113" s="35">
        <v>0.29342260732600001</v>
      </c>
      <c r="T1113" s="35">
        <v>0.56852315394200004</v>
      </c>
      <c r="U1113" s="35">
        <v>0.22921985815599999</v>
      </c>
      <c r="V1113" s="35">
        <v>0.30146750524100002</v>
      </c>
      <c r="W1113" s="35">
        <v>0.33974744437799997</v>
      </c>
      <c r="X1113" s="35">
        <v>0.46954813359499997</v>
      </c>
      <c r="Y1113" s="35">
        <v>0.72072784810099999</v>
      </c>
      <c r="Z1113" s="35">
        <v>0.63173957273699999</v>
      </c>
      <c r="AA1113" s="35">
        <v>0.533005833589</v>
      </c>
      <c r="AB1113" s="35">
        <v>0.54245723172600002</v>
      </c>
      <c r="AC1113" s="35">
        <v>0.67878666130999998</v>
      </c>
      <c r="AD1113" s="35">
        <v>0.41666666666699997</v>
      </c>
      <c r="AE1113" s="35">
        <v>0.37137947962700002</v>
      </c>
      <c r="AF1113" s="35">
        <v>0.29540140296200001</v>
      </c>
      <c r="AI1113" s="34"/>
      <c r="AU1113" s="36"/>
      <c r="AV1113" s="36"/>
    </row>
    <row r="1114" spans="17:48" x14ac:dyDescent="0.2">
      <c r="Q1114" s="8" t="s">
        <v>5395</v>
      </c>
      <c r="R1114" s="8" t="s">
        <v>5056</v>
      </c>
      <c r="S1114" s="35">
        <v>0</v>
      </c>
      <c r="T1114" s="35">
        <v>0</v>
      </c>
      <c r="U1114" s="35">
        <v>2.83687943262E-4</v>
      </c>
      <c r="V1114" s="35">
        <v>0</v>
      </c>
      <c r="W1114" s="35">
        <v>0</v>
      </c>
      <c r="X1114" s="35">
        <v>3.92927308448E-4</v>
      </c>
      <c r="Y1114" s="35">
        <v>0</v>
      </c>
      <c r="Z1114" s="35">
        <v>0</v>
      </c>
      <c r="AA1114" s="35">
        <v>3.0703101013199998E-4</v>
      </c>
      <c r="AB1114" s="35">
        <v>0</v>
      </c>
      <c r="AC1114" s="35">
        <v>2.0088388911199999E-4</v>
      </c>
      <c r="AD1114" s="35">
        <v>0</v>
      </c>
      <c r="AE1114" s="35">
        <v>2.4545900834600001E-4</v>
      </c>
      <c r="AF1114" s="35">
        <v>2.5980774227100001E-4</v>
      </c>
      <c r="AI1114" s="34"/>
      <c r="AU1114" s="36"/>
      <c r="AV1114" s="36"/>
    </row>
    <row r="1115" spans="17:48" x14ac:dyDescent="0.2">
      <c r="Q1115" s="8" t="s">
        <v>5395</v>
      </c>
      <c r="R1115" s="8" t="s">
        <v>5058</v>
      </c>
      <c r="S1115" s="35">
        <v>0</v>
      </c>
      <c r="T1115" s="35">
        <v>3.1289111389199998E-4</v>
      </c>
      <c r="U1115" s="35">
        <v>0</v>
      </c>
      <c r="V1115" s="35">
        <v>4.1928721174E-4</v>
      </c>
      <c r="W1115" s="35">
        <v>3.0066145520100002E-4</v>
      </c>
      <c r="X1115" s="35">
        <v>0</v>
      </c>
      <c r="Y1115" s="35">
        <v>0</v>
      </c>
      <c r="Z1115" s="35">
        <v>2.5432349949099998E-4</v>
      </c>
      <c r="AA1115" s="35">
        <v>0</v>
      </c>
      <c r="AB1115" s="35">
        <v>0</v>
      </c>
      <c r="AC1115" s="35">
        <v>2.0088388911199999E-4</v>
      </c>
      <c r="AD1115" s="35">
        <v>3.0525030524999999E-4</v>
      </c>
      <c r="AE1115" s="35">
        <v>2.4545900834600001E-4</v>
      </c>
      <c r="AF1115" s="35">
        <v>2.5980774227100001E-4</v>
      </c>
      <c r="AI1115" s="34"/>
      <c r="AU1115" s="36"/>
      <c r="AV1115" s="36"/>
    </row>
    <row r="1116" spans="17:48" x14ac:dyDescent="0.2">
      <c r="Q1116" s="8" t="s">
        <v>5395</v>
      </c>
      <c r="R1116" s="8" t="s">
        <v>5060</v>
      </c>
      <c r="S1116" s="35">
        <v>0.70657739267399999</v>
      </c>
      <c r="T1116" s="35">
        <v>0.43116395494400001</v>
      </c>
      <c r="U1116" s="35">
        <v>0.77049645390099997</v>
      </c>
      <c r="V1116" s="35">
        <v>0.69811320754700001</v>
      </c>
      <c r="W1116" s="35">
        <v>0.65995189416699995</v>
      </c>
      <c r="X1116" s="35">
        <v>0.53005893909599999</v>
      </c>
      <c r="Y1116" s="35">
        <v>0.27927215189900001</v>
      </c>
      <c r="Z1116" s="35">
        <v>0.368006103764</v>
      </c>
      <c r="AA1116" s="35">
        <v>0.46668713540099999</v>
      </c>
      <c r="AB1116" s="35">
        <v>0.45754276827399998</v>
      </c>
      <c r="AC1116" s="35">
        <v>0.32081157091200002</v>
      </c>
      <c r="AD1116" s="35">
        <v>0.58302808302800002</v>
      </c>
      <c r="AE1116" s="35">
        <v>0.62812960235600002</v>
      </c>
      <c r="AF1116" s="35">
        <v>0.70407898155399995</v>
      </c>
      <c r="AI1116" s="34"/>
      <c r="AU1116" s="36"/>
      <c r="AV1116" s="36"/>
    </row>
    <row r="1117" spans="17:48" x14ac:dyDescent="0.2">
      <c r="Q1117" s="8" t="s">
        <v>5395</v>
      </c>
      <c r="R1117" s="8" t="s">
        <v>4973</v>
      </c>
      <c r="S1117" s="35">
        <v>0</v>
      </c>
      <c r="T1117" s="35">
        <v>0</v>
      </c>
      <c r="U1117" s="35">
        <v>0</v>
      </c>
      <c r="V1117" s="35">
        <v>0</v>
      </c>
      <c r="W1117" s="35">
        <v>0</v>
      </c>
      <c r="X1117" s="35">
        <v>0</v>
      </c>
      <c r="Y1117" s="35">
        <v>0</v>
      </c>
      <c r="Z1117" s="35">
        <v>0</v>
      </c>
      <c r="AA1117" s="35">
        <v>0</v>
      </c>
      <c r="AB1117" s="35">
        <v>0</v>
      </c>
      <c r="AC1117" s="35">
        <v>0</v>
      </c>
      <c r="AD1117" s="35">
        <v>0</v>
      </c>
      <c r="AE1117" s="35">
        <v>0</v>
      </c>
      <c r="AF1117" s="35">
        <v>0</v>
      </c>
      <c r="AI1117" s="34"/>
      <c r="AU1117" s="36"/>
      <c r="AV1117" s="36"/>
    </row>
    <row r="1118" spans="17:48" ht="15.75" thickBot="1" x14ac:dyDescent="0.25">
      <c r="Q1118" s="40" t="s">
        <v>5395</v>
      </c>
      <c r="R1118" s="40" t="s">
        <v>52</v>
      </c>
      <c r="S1118" s="41">
        <v>0</v>
      </c>
      <c r="T1118" s="41">
        <v>0</v>
      </c>
      <c r="U1118" s="41">
        <v>0</v>
      </c>
      <c r="V1118" s="41">
        <v>0</v>
      </c>
      <c r="W1118" s="41">
        <v>0</v>
      </c>
      <c r="X1118" s="41">
        <v>0</v>
      </c>
      <c r="Y1118" s="41">
        <v>0</v>
      </c>
      <c r="Z1118" s="41">
        <v>0</v>
      </c>
      <c r="AA1118" s="41">
        <v>0</v>
      </c>
      <c r="AB1118" s="41">
        <v>0</v>
      </c>
      <c r="AC1118" s="41">
        <v>0</v>
      </c>
      <c r="AD1118" s="41">
        <v>0</v>
      </c>
      <c r="AE1118" s="41">
        <v>0</v>
      </c>
      <c r="AF1118" s="41">
        <v>0</v>
      </c>
      <c r="AI1118" s="34"/>
      <c r="AU1118" s="36"/>
      <c r="AV1118" s="36"/>
    </row>
    <row r="1119" spans="17:48" x14ac:dyDescent="0.2">
      <c r="Q1119" s="8" t="s">
        <v>5396</v>
      </c>
      <c r="R1119" s="8" t="s">
        <v>5054</v>
      </c>
      <c r="S1119" s="35">
        <v>0.27364864864900001</v>
      </c>
      <c r="T1119" s="35">
        <v>0.27647058823499998</v>
      </c>
      <c r="U1119" s="35">
        <v>0.22145804676799999</v>
      </c>
      <c r="V1119" s="35">
        <v>0.290824261275</v>
      </c>
      <c r="W1119" s="35">
        <v>0.25563909774400001</v>
      </c>
      <c r="X1119" s="35">
        <v>0.44477611940299999</v>
      </c>
      <c r="Y1119" s="35">
        <v>0.41219963031399998</v>
      </c>
      <c r="Z1119" s="35">
        <v>0.26926926926900002</v>
      </c>
      <c r="AA1119" s="35">
        <v>0.16790123456799999</v>
      </c>
      <c r="AB1119" s="35">
        <v>0.200251889169</v>
      </c>
      <c r="AC1119" s="35">
        <v>0.39383846794299998</v>
      </c>
      <c r="AD1119" s="35">
        <v>0.48073022312399999</v>
      </c>
      <c r="AE1119" s="35">
        <v>0.450905624404</v>
      </c>
      <c r="AF1119" s="35">
        <v>0.280552603613</v>
      </c>
      <c r="AI1119" s="34"/>
      <c r="AU1119" s="36"/>
      <c r="AV1119" s="36"/>
    </row>
    <row r="1120" spans="17:48" x14ac:dyDescent="0.2">
      <c r="Q1120" s="8" t="s">
        <v>5396</v>
      </c>
      <c r="R1120" s="8" t="s">
        <v>5056</v>
      </c>
      <c r="S1120" s="35">
        <v>0</v>
      </c>
      <c r="T1120" s="35">
        <v>0</v>
      </c>
      <c r="U1120" s="35">
        <v>2.7510316368600002E-3</v>
      </c>
      <c r="V1120" s="35">
        <v>0</v>
      </c>
      <c r="W1120" s="35">
        <v>0</v>
      </c>
      <c r="X1120" s="35">
        <v>0</v>
      </c>
      <c r="Y1120" s="35">
        <v>0</v>
      </c>
      <c r="Z1120" s="35">
        <v>0</v>
      </c>
      <c r="AA1120" s="35">
        <v>0</v>
      </c>
      <c r="AB1120" s="35">
        <v>0</v>
      </c>
      <c r="AC1120" s="35">
        <v>0</v>
      </c>
      <c r="AD1120" s="35">
        <v>0</v>
      </c>
      <c r="AE1120" s="35">
        <v>0</v>
      </c>
      <c r="AF1120" s="35">
        <v>0</v>
      </c>
      <c r="AI1120" s="34"/>
      <c r="AU1120" s="36"/>
      <c r="AV1120" s="36"/>
    </row>
    <row r="1121" spans="17:48" x14ac:dyDescent="0.2">
      <c r="Q1121" s="8" t="s">
        <v>5396</v>
      </c>
      <c r="R1121" s="8" t="s">
        <v>5058</v>
      </c>
      <c r="S1121" s="35">
        <v>0</v>
      </c>
      <c r="T1121" s="35">
        <v>0</v>
      </c>
      <c r="U1121" s="35">
        <v>0</v>
      </c>
      <c r="V1121" s="35">
        <v>0</v>
      </c>
      <c r="W1121" s="35">
        <v>0</v>
      </c>
      <c r="X1121" s="35">
        <v>0</v>
      </c>
      <c r="Y1121" s="35">
        <v>0</v>
      </c>
      <c r="Z1121" s="35">
        <v>0</v>
      </c>
      <c r="AA1121" s="35">
        <v>0</v>
      </c>
      <c r="AB1121" s="35">
        <v>0</v>
      </c>
      <c r="AC1121" s="35">
        <v>0</v>
      </c>
      <c r="AD1121" s="35">
        <v>0</v>
      </c>
      <c r="AE1121" s="35">
        <v>0</v>
      </c>
      <c r="AF1121" s="35">
        <v>1.06269925611E-3</v>
      </c>
      <c r="AI1121" s="34"/>
      <c r="AU1121" s="36"/>
      <c r="AV1121" s="36"/>
    </row>
    <row r="1122" spans="17:48" x14ac:dyDescent="0.2">
      <c r="Q1122" s="8" t="s">
        <v>5396</v>
      </c>
      <c r="R1122" s="8" t="s">
        <v>5060</v>
      </c>
      <c r="S1122" s="35">
        <v>0.72635135135100004</v>
      </c>
      <c r="T1122" s="35">
        <v>0.72352941176499996</v>
      </c>
      <c r="U1122" s="35">
        <v>0.77579092159600005</v>
      </c>
      <c r="V1122" s="35">
        <v>0.70917573872499995</v>
      </c>
      <c r="W1122" s="35">
        <v>0.74436090225600005</v>
      </c>
      <c r="X1122" s="35">
        <v>0.55522388059700001</v>
      </c>
      <c r="Y1122" s="35">
        <v>0.58780036968600002</v>
      </c>
      <c r="Z1122" s="35">
        <v>0.73073073073100003</v>
      </c>
      <c r="AA1122" s="35">
        <v>0.83209876543200001</v>
      </c>
      <c r="AB1122" s="35">
        <v>0.79974811083099995</v>
      </c>
      <c r="AC1122" s="35">
        <v>0.60616153205699996</v>
      </c>
      <c r="AD1122" s="35">
        <v>0.51926977687599996</v>
      </c>
      <c r="AE1122" s="35">
        <v>0.54909437559600005</v>
      </c>
      <c r="AF1122" s="35">
        <v>0.71838469713099995</v>
      </c>
      <c r="AI1122" s="34"/>
      <c r="AU1122" s="36"/>
      <c r="AV1122" s="36"/>
    </row>
    <row r="1123" spans="17:48" x14ac:dyDescent="0.2">
      <c r="Q1123" s="8" t="s">
        <v>5396</v>
      </c>
      <c r="R1123" s="8" t="s">
        <v>4973</v>
      </c>
      <c r="S1123" s="35">
        <v>0</v>
      </c>
      <c r="T1123" s="35">
        <v>0</v>
      </c>
      <c r="U1123" s="35">
        <v>0</v>
      </c>
      <c r="V1123" s="35">
        <v>0</v>
      </c>
      <c r="W1123" s="35">
        <v>0</v>
      </c>
      <c r="X1123" s="35">
        <v>0</v>
      </c>
      <c r="Y1123" s="35">
        <v>0</v>
      </c>
      <c r="Z1123" s="35">
        <v>0</v>
      </c>
      <c r="AA1123" s="35">
        <v>0</v>
      </c>
      <c r="AB1123" s="35">
        <v>0</v>
      </c>
      <c r="AC1123" s="35">
        <v>0</v>
      </c>
      <c r="AD1123" s="35">
        <v>0</v>
      </c>
      <c r="AE1123" s="35">
        <v>0</v>
      </c>
      <c r="AF1123" s="35">
        <v>0</v>
      </c>
      <c r="AI1123" s="34"/>
      <c r="AU1123" s="36"/>
      <c r="AV1123" s="36"/>
    </row>
    <row r="1124" spans="17:48" ht="15.75" thickBot="1" x14ac:dyDescent="0.25">
      <c r="Q1124" s="40" t="s">
        <v>5396</v>
      </c>
      <c r="R1124" s="40" t="s">
        <v>52</v>
      </c>
      <c r="S1124" s="41">
        <v>0</v>
      </c>
      <c r="T1124" s="41">
        <v>0</v>
      </c>
      <c r="U1124" s="41">
        <v>0</v>
      </c>
      <c r="V1124" s="41">
        <v>0</v>
      </c>
      <c r="W1124" s="41">
        <v>0</v>
      </c>
      <c r="X1124" s="41">
        <v>0</v>
      </c>
      <c r="Y1124" s="41">
        <v>0</v>
      </c>
      <c r="Z1124" s="41">
        <v>0</v>
      </c>
      <c r="AA1124" s="41">
        <v>0</v>
      </c>
      <c r="AB1124" s="41">
        <v>0</v>
      </c>
      <c r="AC1124" s="41">
        <v>0</v>
      </c>
      <c r="AD1124" s="41">
        <v>0</v>
      </c>
      <c r="AE1124" s="41">
        <v>0</v>
      </c>
      <c r="AF1124" s="41">
        <v>0</v>
      </c>
      <c r="AI1124" s="34"/>
      <c r="AU1124" s="36"/>
      <c r="AV1124" s="36"/>
    </row>
    <row r="1125" spans="17:48" x14ac:dyDescent="0.2">
      <c r="Q1125" s="8" t="s">
        <v>5397</v>
      </c>
      <c r="R1125" s="8" t="s">
        <v>5054</v>
      </c>
      <c r="S1125" s="35">
        <v>0.36651583710399999</v>
      </c>
      <c r="T1125" s="35">
        <v>0.64304884594699996</v>
      </c>
      <c r="U1125" s="35">
        <v>0.17134986225900001</v>
      </c>
      <c r="V1125" s="35">
        <v>0.23626787057900001</v>
      </c>
      <c r="W1125" s="35">
        <v>0.21936758893300001</v>
      </c>
      <c r="X1125" s="35">
        <v>0.31193353474300001</v>
      </c>
      <c r="Y1125" s="35">
        <v>0.80732984293200005</v>
      </c>
      <c r="Z1125" s="35">
        <v>0.75418215613399997</v>
      </c>
      <c r="AA1125" s="35">
        <v>0.69854782173300001</v>
      </c>
      <c r="AB1125" s="35">
        <v>0.67694063926900006</v>
      </c>
      <c r="AC1125" s="35">
        <v>0.79301277235199996</v>
      </c>
      <c r="AD1125" s="35">
        <v>0.50879183210400003</v>
      </c>
      <c r="AE1125" s="35">
        <v>0.394843276036</v>
      </c>
      <c r="AF1125" s="35">
        <v>0.28712328767099998</v>
      </c>
      <c r="AI1125" s="34"/>
      <c r="AU1125" s="36"/>
      <c r="AV1125" s="36"/>
    </row>
    <row r="1126" spans="17:48" x14ac:dyDescent="0.2">
      <c r="Q1126" s="8" t="s">
        <v>5397</v>
      </c>
      <c r="R1126" s="8" t="s">
        <v>5056</v>
      </c>
      <c r="S1126" s="35">
        <v>0</v>
      </c>
      <c r="T1126" s="35">
        <v>0</v>
      </c>
      <c r="U1126" s="35">
        <v>0</v>
      </c>
      <c r="V1126" s="35">
        <v>0</v>
      </c>
      <c r="W1126" s="35">
        <v>9.881422924899999E-4</v>
      </c>
      <c r="X1126" s="35">
        <v>0</v>
      </c>
      <c r="Y1126" s="35">
        <v>5.2356020942400001E-4</v>
      </c>
      <c r="Z1126" s="35">
        <v>0</v>
      </c>
      <c r="AA1126" s="35">
        <v>5.0075112668999998E-4</v>
      </c>
      <c r="AB1126" s="35">
        <v>5.7077625570799997E-4</v>
      </c>
      <c r="AC1126" s="35">
        <v>0</v>
      </c>
      <c r="AD1126" s="35">
        <v>0</v>
      </c>
      <c r="AE1126" s="35">
        <v>0</v>
      </c>
      <c r="AF1126" s="35">
        <v>0</v>
      </c>
      <c r="AI1126" s="34"/>
      <c r="AU1126" s="36"/>
      <c r="AV1126" s="36"/>
    </row>
    <row r="1127" spans="17:48" x14ac:dyDescent="0.2">
      <c r="Q1127" s="8" t="s">
        <v>5397</v>
      </c>
      <c r="R1127" s="8" t="s">
        <v>5058</v>
      </c>
      <c r="S1127" s="35">
        <v>0</v>
      </c>
      <c r="T1127" s="35">
        <v>1.0735373054199999E-3</v>
      </c>
      <c r="U1127" s="35">
        <v>0</v>
      </c>
      <c r="V1127" s="35">
        <v>0</v>
      </c>
      <c r="W1127" s="35">
        <v>4.9407114624499995E-4</v>
      </c>
      <c r="X1127" s="35">
        <v>0</v>
      </c>
      <c r="Y1127" s="35">
        <v>0</v>
      </c>
      <c r="Z1127" s="35">
        <v>0</v>
      </c>
      <c r="AA1127" s="35">
        <v>0</v>
      </c>
      <c r="AB1127" s="35">
        <v>5.7077625570799997E-4</v>
      </c>
      <c r="AC1127" s="35">
        <v>3.7565740045099999E-4</v>
      </c>
      <c r="AD1127" s="35">
        <v>5.6721497447499995E-4</v>
      </c>
      <c r="AE1127" s="35">
        <v>0</v>
      </c>
      <c r="AF1127" s="35">
        <v>0</v>
      </c>
      <c r="AI1127" s="34"/>
      <c r="AU1127" s="36"/>
      <c r="AV1127" s="36"/>
    </row>
    <row r="1128" spans="17:48" x14ac:dyDescent="0.2">
      <c r="Q1128" s="8" t="s">
        <v>5397</v>
      </c>
      <c r="R1128" s="8" t="s">
        <v>5060</v>
      </c>
      <c r="S1128" s="35">
        <v>0.63348416289599996</v>
      </c>
      <c r="T1128" s="35">
        <v>0.35587761674700003</v>
      </c>
      <c r="U1128" s="35">
        <v>0.82865013774100005</v>
      </c>
      <c r="V1128" s="35">
        <v>0.76373212942099999</v>
      </c>
      <c r="W1128" s="35">
        <v>0.77915019762799997</v>
      </c>
      <c r="X1128" s="35">
        <v>0.68806646525699999</v>
      </c>
      <c r="Y1128" s="35">
        <v>0.19214659685900001</v>
      </c>
      <c r="Z1128" s="35">
        <v>0.245817843866</v>
      </c>
      <c r="AA1128" s="35">
        <v>0.30095142714099998</v>
      </c>
      <c r="AB1128" s="35">
        <v>0.32191780821900001</v>
      </c>
      <c r="AC1128" s="35">
        <v>0.206611570248</v>
      </c>
      <c r="AD1128" s="35">
        <v>0.49064095292100002</v>
      </c>
      <c r="AE1128" s="35">
        <v>0.605156723964</v>
      </c>
      <c r="AF1128" s="35">
        <v>0.71287671232899996</v>
      </c>
      <c r="AI1128" s="34"/>
      <c r="AU1128" s="36"/>
      <c r="AV1128" s="36"/>
    </row>
    <row r="1129" spans="17:48" x14ac:dyDescent="0.2">
      <c r="Q1129" s="8" t="s">
        <v>5397</v>
      </c>
      <c r="R1129" s="8" t="s">
        <v>4973</v>
      </c>
      <c r="S1129" s="35">
        <v>0</v>
      </c>
      <c r="T1129" s="35">
        <v>0</v>
      </c>
      <c r="U1129" s="35">
        <v>0</v>
      </c>
      <c r="V1129" s="35">
        <v>0</v>
      </c>
      <c r="W1129" s="35">
        <v>0</v>
      </c>
      <c r="X1129" s="35">
        <v>0</v>
      </c>
      <c r="Y1129" s="35">
        <v>0</v>
      </c>
      <c r="Z1129" s="35">
        <v>0</v>
      </c>
      <c r="AA1129" s="35">
        <v>0</v>
      </c>
      <c r="AB1129" s="35">
        <v>0</v>
      </c>
      <c r="AC1129" s="35">
        <v>0</v>
      </c>
      <c r="AD1129" s="35">
        <v>0</v>
      </c>
      <c r="AE1129" s="35">
        <v>0</v>
      </c>
      <c r="AF1129" s="35">
        <v>0</v>
      </c>
      <c r="AI1129" s="34"/>
      <c r="AU1129" s="36"/>
      <c r="AV1129" s="36"/>
    </row>
    <row r="1130" spans="17:48" ht="15.75" thickBot="1" x14ac:dyDescent="0.25">
      <c r="Q1130" s="40" t="s">
        <v>5397</v>
      </c>
      <c r="R1130" s="40" t="s">
        <v>52</v>
      </c>
      <c r="S1130" s="41">
        <v>0</v>
      </c>
      <c r="T1130" s="41">
        <v>0</v>
      </c>
      <c r="U1130" s="41">
        <v>0</v>
      </c>
      <c r="V1130" s="41">
        <v>0</v>
      </c>
      <c r="W1130" s="41">
        <v>0</v>
      </c>
      <c r="X1130" s="41">
        <v>0</v>
      </c>
      <c r="Y1130" s="41">
        <v>0</v>
      </c>
      <c r="Z1130" s="41">
        <v>0</v>
      </c>
      <c r="AA1130" s="41">
        <v>0</v>
      </c>
      <c r="AB1130" s="41">
        <v>0</v>
      </c>
      <c r="AC1130" s="41">
        <v>0</v>
      </c>
      <c r="AD1130" s="41">
        <v>0</v>
      </c>
      <c r="AE1130" s="41">
        <v>0</v>
      </c>
      <c r="AF1130" s="41">
        <v>0</v>
      </c>
      <c r="AI1130" s="34"/>
      <c r="AU1130" s="36"/>
      <c r="AV1130" s="36"/>
    </row>
    <row r="1131" spans="17:48" x14ac:dyDescent="0.2">
      <c r="Q1131" s="8" t="s">
        <v>5398</v>
      </c>
      <c r="R1131" s="8" t="s">
        <v>5054</v>
      </c>
      <c r="S1131" s="35">
        <v>0.30677721701499999</v>
      </c>
      <c r="T1131" s="35">
        <v>0.53139114724500003</v>
      </c>
      <c r="U1131" s="35">
        <v>0.287170396632</v>
      </c>
      <c r="V1131" s="35">
        <v>0.32035928143699999</v>
      </c>
      <c r="W1131" s="35">
        <v>0.30413049197600001</v>
      </c>
      <c r="X1131" s="35">
        <v>0.42128121606899999</v>
      </c>
      <c r="Y1131" s="35">
        <v>0.73083640597699995</v>
      </c>
      <c r="Z1131" s="35">
        <v>0.64021739130400002</v>
      </c>
      <c r="AA1131" s="35">
        <v>0.56877419354799996</v>
      </c>
      <c r="AB1131" s="35">
        <v>0.54913833255699995</v>
      </c>
      <c r="AC1131" s="35">
        <v>0.68098647573600002</v>
      </c>
      <c r="AD1131" s="35">
        <v>0.43315508021400001</v>
      </c>
      <c r="AE1131" s="35">
        <v>0.35353938185400002</v>
      </c>
      <c r="AF1131" s="35">
        <v>0.27594176103500001</v>
      </c>
      <c r="AI1131" s="34"/>
      <c r="AU1131" s="36"/>
      <c r="AV1131" s="36"/>
    </row>
    <row r="1132" spans="17:48" x14ac:dyDescent="0.2">
      <c r="Q1132" s="8" t="s">
        <v>5398</v>
      </c>
      <c r="R1132" s="8" t="s">
        <v>5056</v>
      </c>
      <c r="S1132" s="35">
        <v>0</v>
      </c>
      <c r="T1132" s="35">
        <v>4.5167118337899998E-4</v>
      </c>
      <c r="U1132" s="35">
        <v>0</v>
      </c>
      <c r="V1132" s="35">
        <v>0</v>
      </c>
      <c r="W1132" s="35">
        <v>0</v>
      </c>
      <c r="X1132" s="35">
        <v>0</v>
      </c>
      <c r="Y1132" s="35">
        <v>0</v>
      </c>
      <c r="Z1132" s="35">
        <v>0</v>
      </c>
      <c r="AA1132" s="35">
        <v>0</v>
      </c>
      <c r="AB1132" s="35">
        <v>0</v>
      </c>
      <c r="AC1132" s="35">
        <v>1.98886237072E-4</v>
      </c>
      <c r="AD1132" s="35">
        <v>2.0567667626499999E-4</v>
      </c>
      <c r="AE1132" s="35">
        <v>0</v>
      </c>
      <c r="AF1132" s="35">
        <v>0</v>
      </c>
      <c r="AI1132" s="34"/>
      <c r="AU1132" s="36"/>
      <c r="AV1132" s="36"/>
    </row>
    <row r="1133" spans="17:48" x14ac:dyDescent="0.2">
      <c r="Q1133" s="8" t="s">
        <v>5398</v>
      </c>
      <c r="R1133" s="8" t="s">
        <v>5058</v>
      </c>
      <c r="S1133" s="35">
        <v>3.6049026676300002E-4</v>
      </c>
      <c r="T1133" s="35">
        <v>1.12917795845E-3</v>
      </c>
      <c r="U1133" s="35">
        <v>4.4316419233300002E-4</v>
      </c>
      <c r="V1133" s="35">
        <v>0</v>
      </c>
      <c r="W1133" s="35">
        <v>2.6308866087899999E-4</v>
      </c>
      <c r="X1133" s="35">
        <v>0</v>
      </c>
      <c r="Y1133" s="35">
        <v>0</v>
      </c>
      <c r="Z1133" s="35">
        <v>0</v>
      </c>
      <c r="AA1133" s="35">
        <v>5.1612903225800003E-4</v>
      </c>
      <c r="AB1133" s="35">
        <v>0</v>
      </c>
      <c r="AC1133" s="35">
        <v>0</v>
      </c>
      <c r="AD1133" s="35">
        <v>2.0567667626499999E-4</v>
      </c>
      <c r="AE1133" s="35">
        <v>5.9820538384800003E-4</v>
      </c>
      <c r="AF1133" s="35">
        <v>2.3110700254200001E-4</v>
      </c>
      <c r="AI1133" s="34"/>
      <c r="AU1133" s="36"/>
      <c r="AV1133" s="36"/>
    </row>
    <row r="1134" spans="17:48" x14ac:dyDescent="0.2">
      <c r="Q1134" s="8" t="s">
        <v>5398</v>
      </c>
      <c r="R1134" s="8" t="s">
        <v>5060</v>
      </c>
      <c r="S1134" s="35">
        <v>0.69286229271800004</v>
      </c>
      <c r="T1134" s="35">
        <v>0.46702800361300001</v>
      </c>
      <c r="U1134" s="35">
        <v>0.71238643917599997</v>
      </c>
      <c r="V1134" s="35">
        <v>0.67964071856300001</v>
      </c>
      <c r="W1134" s="35">
        <v>0.69560641936300005</v>
      </c>
      <c r="X1134" s="35">
        <v>0.57871878393099996</v>
      </c>
      <c r="Y1134" s="35">
        <v>0.269163594023</v>
      </c>
      <c r="Z1134" s="35">
        <v>0.35978260869599998</v>
      </c>
      <c r="AA1134" s="35">
        <v>0.43070967741900001</v>
      </c>
      <c r="AB1134" s="35">
        <v>0.45086166744299999</v>
      </c>
      <c r="AC1134" s="35">
        <v>0.318814638027</v>
      </c>
      <c r="AD1134" s="35">
        <v>0.566433566434</v>
      </c>
      <c r="AE1134" s="35">
        <v>0.64586241276199996</v>
      </c>
      <c r="AF1134" s="35">
        <v>0.72382713196199999</v>
      </c>
      <c r="AI1134" s="34"/>
      <c r="AU1134" s="36"/>
      <c r="AV1134" s="36"/>
    </row>
    <row r="1135" spans="17:48" x14ac:dyDescent="0.2">
      <c r="Q1135" s="8" t="s">
        <v>5398</v>
      </c>
      <c r="R1135" s="8" t="s">
        <v>4973</v>
      </c>
      <c r="S1135" s="35">
        <v>0</v>
      </c>
      <c r="T1135" s="35">
        <v>0</v>
      </c>
      <c r="U1135" s="35">
        <v>0</v>
      </c>
      <c r="V1135" s="35">
        <v>0</v>
      </c>
      <c r="W1135" s="35">
        <v>0</v>
      </c>
      <c r="X1135" s="35">
        <v>0</v>
      </c>
      <c r="Y1135" s="35">
        <v>0</v>
      </c>
      <c r="Z1135" s="35">
        <v>0</v>
      </c>
      <c r="AA1135" s="35">
        <v>0</v>
      </c>
      <c r="AB1135" s="35">
        <v>0</v>
      </c>
      <c r="AC1135" s="35">
        <v>0</v>
      </c>
      <c r="AD1135" s="35">
        <v>0</v>
      </c>
      <c r="AE1135" s="35">
        <v>0</v>
      </c>
      <c r="AF1135" s="35">
        <v>0</v>
      </c>
      <c r="AI1135" s="34"/>
      <c r="AU1135" s="36"/>
      <c r="AV1135" s="36"/>
    </row>
    <row r="1136" spans="17:48" ht="15.75" thickBot="1" x14ac:dyDescent="0.25">
      <c r="Q1136" s="40" t="s">
        <v>5398</v>
      </c>
      <c r="R1136" s="40" t="s">
        <v>52</v>
      </c>
      <c r="S1136" s="41">
        <v>0</v>
      </c>
      <c r="T1136" s="41">
        <v>0</v>
      </c>
      <c r="U1136" s="41">
        <v>0</v>
      </c>
      <c r="V1136" s="41">
        <v>0</v>
      </c>
      <c r="W1136" s="41">
        <v>0</v>
      </c>
      <c r="X1136" s="41">
        <v>0</v>
      </c>
      <c r="Y1136" s="41">
        <v>0</v>
      </c>
      <c r="Z1136" s="41">
        <v>0</v>
      </c>
      <c r="AA1136" s="41">
        <v>0</v>
      </c>
      <c r="AB1136" s="41">
        <v>0</v>
      </c>
      <c r="AC1136" s="41">
        <v>0</v>
      </c>
      <c r="AD1136" s="41">
        <v>0</v>
      </c>
      <c r="AE1136" s="41">
        <v>0</v>
      </c>
      <c r="AF1136" s="41">
        <v>0</v>
      </c>
      <c r="AI1136" s="34"/>
      <c r="AU1136" s="36"/>
      <c r="AV1136" s="36"/>
    </row>
    <row r="1137" spans="17:48" x14ac:dyDescent="0.2">
      <c r="Q1137" s="8" t="s">
        <v>5399</v>
      </c>
      <c r="R1137" s="8" t="s">
        <v>5054</v>
      </c>
      <c r="S1137" s="35">
        <v>0.21221081927300001</v>
      </c>
      <c r="T1137" s="35">
        <v>0.41599904340499999</v>
      </c>
      <c r="U1137" s="35">
        <v>0.196405811879</v>
      </c>
      <c r="V1137" s="35">
        <v>0.24613764044899999</v>
      </c>
      <c r="W1137" s="35">
        <v>0.51331074540199995</v>
      </c>
      <c r="X1137" s="35">
        <v>0.682421942384</v>
      </c>
      <c r="Y1137" s="35">
        <v>0.56059165345999995</v>
      </c>
      <c r="Z1137" s="35">
        <v>0.41161121982999999</v>
      </c>
      <c r="AA1137" s="35">
        <v>0.33596698113200002</v>
      </c>
      <c r="AB1137" s="35">
        <v>0.35810891681599999</v>
      </c>
      <c r="AC1137" s="35">
        <v>0.51246346914200003</v>
      </c>
      <c r="AD1137" s="35">
        <v>0.357160647572</v>
      </c>
      <c r="AE1137" s="35">
        <v>0.29685820093199999</v>
      </c>
      <c r="AF1137" s="35">
        <v>0.25244318850800002</v>
      </c>
      <c r="AI1137" s="34"/>
      <c r="AU1137" s="36"/>
      <c r="AV1137" s="36"/>
    </row>
    <row r="1138" spans="17:48" x14ac:dyDescent="0.2">
      <c r="Q1138" s="8" t="s">
        <v>5399</v>
      </c>
      <c r="R1138" s="8" t="s">
        <v>5056</v>
      </c>
      <c r="S1138" s="35">
        <v>3.4788658897200002E-4</v>
      </c>
      <c r="T1138" s="35">
        <v>1.19574315437E-4</v>
      </c>
      <c r="U1138" s="35">
        <v>0</v>
      </c>
      <c r="V1138" s="35">
        <v>1.7556179775299999E-4</v>
      </c>
      <c r="W1138" s="35">
        <v>1.21006776379E-4</v>
      </c>
      <c r="X1138" s="35">
        <v>3.4500603760599999E-4</v>
      </c>
      <c r="Y1138" s="35">
        <v>1.05652403592E-4</v>
      </c>
      <c r="Z1138" s="35">
        <v>0</v>
      </c>
      <c r="AA1138" s="35">
        <v>0</v>
      </c>
      <c r="AB1138" s="35">
        <v>0</v>
      </c>
      <c r="AC1138" s="35">
        <v>3.4381983840499998E-4</v>
      </c>
      <c r="AD1138" s="35">
        <v>2.4906600249100002E-4</v>
      </c>
      <c r="AE1138" s="35">
        <v>5.9730020308200005E-4</v>
      </c>
      <c r="AF1138" s="35">
        <v>0</v>
      </c>
      <c r="AI1138" s="34"/>
      <c r="AU1138" s="36"/>
      <c r="AV1138" s="36"/>
    </row>
    <row r="1139" spans="17:48" x14ac:dyDescent="0.2">
      <c r="Q1139" s="8" t="s">
        <v>5399</v>
      </c>
      <c r="R1139" s="8" t="s">
        <v>5058</v>
      </c>
      <c r="S1139" s="35">
        <v>0</v>
      </c>
      <c r="T1139" s="35">
        <v>1.19574315437E-4</v>
      </c>
      <c r="U1139" s="35">
        <v>1.2745347948E-4</v>
      </c>
      <c r="V1139" s="35">
        <v>0</v>
      </c>
      <c r="W1139" s="35">
        <v>2.4201355275899999E-4</v>
      </c>
      <c r="X1139" s="35">
        <v>3.4500603760599999E-4</v>
      </c>
      <c r="Y1139" s="35">
        <v>1.05652403592E-4</v>
      </c>
      <c r="Z1139" s="35">
        <v>5.4359643400699997E-4</v>
      </c>
      <c r="AA1139" s="35">
        <v>2.35849056604E-4</v>
      </c>
      <c r="AB1139" s="35">
        <v>3.5906642728899998E-4</v>
      </c>
      <c r="AC1139" s="35">
        <v>3.4381983840499998E-4</v>
      </c>
      <c r="AD1139" s="35">
        <v>1.24533001245E-4</v>
      </c>
      <c r="AE1139" s="35">
        <v>3.5838012184900001E-4</v>
      </c>
      <c r="AF1139" s="35">
        <v>4.7097609796299997E-4</v>
      </c>
      <c r="AI1139" s="34"/>
      <c r="AU1139" s="36"/>
      <c r="AV1139" s="36"/>
    </row>
    <row r="1140" spans="17:48" x14ac:dyDescent="0.2">
      <c r="Q1140" s="8" t="s">
        <v>5399</v>
      </c>
      <c r="R1140" s="8" t="s">
        <v>5060</v>
      </c>
      <c r="S1140" s="35">
        <v>0.78744129413800001</v>
      </c>
      <c r="T1140" s="35">
        <v>0.58376180796400001</v>
      </c>
      <c r="U1140" s="35">
        <v>0.80346673464200002</v>
      </c>
      <c r="V1140" s="35">
        <v>0.75368679775299996</v>
      </c>
      <c r="W1140" s="35">
        <v>0.48632623426900001</v>
      </c>
      <c r="X1140" s="35">
        <v>0.31688804554099997</v>
      </c>
      <c r="Y1140" s="35">
        <v>0.439197041733</v>
      </c>
      <c r="Z1140" s="35">
        <v>0.58784518373600003</v>
      </c>
      <c r="AA1140" s="35">
        <v>0.66379716981100001</v>
      </c>
      <c r="AB1140" s="35">
        <v>0.64153201675600002</v>
      </c>
      <c r="AC1140" s="35">
        <v>0.486848891181</v>
      </c>
      <c r="AD1140" s="35">
        <v>0.64246575342500001</v>
      </c>
      <c r="AE1140" s="35">
        <v>0.70218611874299997</v>
      </c>
      <c r="AF1140" s="35">
        <v>0.74708583539399998</v>
      </c>
      <c r="AI1140" s="34"/>
      <c r="AU1140" s="36"/>
      <c r="AV1140" s="36"/>
    </row>
    <row r="1141" spans="17:48" x14ac:dyDescent="0.2">
      <c r="Q1141" s="8" t="s">
        <v>5399</v>
      </c>
      <c r="R1141" s="8" t="s">
        <v>4973</v>
      </c>
      <c r="S1141" s="35">
        <v>0</v>
      </c>
      <c r="T1141" s="35">
        <v>0</v>
      </c>
      <c r="U1141" s="35">
        <v>0</v>
      </c>
      <c r="V1141" s="35">
        <v>0</v>
      </c>
      <c r="W1141" s="35">
        <v>0</v>
      </c>
      <c r="X1141" s="35">
        <v>0</v>
      </c>
      <c r="Y1141" s="35">
        <v>0</v>
      </c>
      <c r="Z1141" s="35">
        <v>0</v>
      </c>
      <c r="AA1141" s="35">
        <v>0</v>
      </c>
      <c r="AB1141" s="35">
        <v>0</v>
      </c>
      <c r="AC1141" s="35">
        <v>0</v>
      </c>
      <c r="AD1141" s="35">
        <v>0</v>
      </c>
      <c r="AE1141" s="35">
        <v>0</v>
      </c>
      <c r="AF1141" s="35">
        <v>0</v>
      </c>
      <c r="AI1141" s="34"/>
      <c r="AU1141" s="36"/>
      <c r="AV1141" s="36"/>
    </row>
    <row r="1142" spans="17:48" ht="15.75" thickBot="1" x14ac:dyDescent="0.25">
      <c r="Q1142" s="40" t="s">
        <v>5399</v>
      </c>
      <c r="R1142" s="40" t="s">
        <v>52</v>
      </c>
      <c r="S1142" s="41">
        <v>0</v>
      </c>
      <c r="T1142" s="41">
        <v>0</v>
      </c>
      <c r="U1142" s="41">
        <v>0</v>
      </c>
      <c r="V1142" s="41">
        <v>0</v>
      </c>
      <c r="W1142" s="41">
        <v>0</v>
      </c>
      <c r="X1142" s="41">
        <v>0</v>
      </c>
      <c r="Y1142" s="41">
        <v>0</v>
      </c>
      <c r="Z1142" s="41">
        <v>0</v>
      </c>
      <c r="AA1142" s="41">
        <v>0</v>
      </c>
      <c r="AB1142" s="41">
        <v>0</v>
      </c>
      <c r="AC1142" s="41">
        <v>0</v>
      </c>
      <c r="AD1142" s="41">
        <v>0</v>
      </c>
      <c r="AE1142" s="41">
        <v>0</v>
      </c>
      <c r="AF1142" s="41">
        <v>0</v>
      </c>
      <c r="AI1142" s="34"/>
      <c r="AU1142" s="36"/>
      <c r="AV1142" s="36"/>
    </row>
    <row r="1143" spans="17:48" x14ac:dyDescent="0.2">
      <c r="Q1143" s="8" t="s">
        <v>5400</v>
      </c>
      <c r="R1143" s="8" t="s">
        <v>5054</v>
      </c>
      <c r="S1143" s="35">
        <v>0.212493769729</v>
      </c>
      <c r="T1143" s="35">
        <v>0.16243107168500001</v>
      </c>
      <c r="U1143" s="35">
        <v>0.17240592930400001</v>
      </c>
      <c r="V1143" s="35">
        <v>0.22912801484199999</v>
      </c>
      <c r="W1143" s="35">
        <v>0.52577055889500002</v>
      </c>
      <c r="X1143" s="35">
        <v>0.670871881133</v>
      </c>
      <c r="Y1143" s="35">
        <v>0.20225841910699999</v>
      </c>
      <c r="Z1143" s="35">
        <v>0.130681818182</v>
      </c>
      <c r="AA1143" s="35">
        <v>0.10035046728999999</v>
      </c>
      <c r="AB1143" s="35">
        <v>0.13429752066100001</v>
      </c>
      <c r="AC1143" s="35">
        <v>0.25057383320600002</v>
      </c>
      <c r="AD1143" s="35">
        <v>0.35569223627699997</v>
      </c>
      <c r="AE1143" s="35">
        <v>0.31513043478300001</v>
      </c>
      <c r="AF1143" s="35">
        <v>0.26562147529899999</v>
      </c>
      <c r="AI1143" s="34"/>
      <c r="AU1143" s="36"/>
      <c r="AV1143" s="36"/>
    </row>
    <row r="1144" spans="17:48" x14ac:dyDescent="0.2">
      <c r="Q1144" s="8" t="s">
        <v>5400</v>
      </c>
      <c r="R1144" s="8" t="s">
        <v>5056</v>
      </c>
      <c r="S1144" s="35">
        <v>0</v>
      </c>
      <c r="T1144" s="35">
        <v>0</v>
      </c>
      <c r="U1144" s="35">
        <v>2.2805017103799999E-4</v>
      </c>
      <c r="V1144" s="35">
        <v>4.6382189239299999E-4</v>
      </c>
      <c r="W1144" s="35">
        <v>0</v>
      </c>
      <c r="X1144" s="35">
        <v>5.6069526212500003E-4</v>
      </c>
      <c r="Y1144" s="35">
        <v>9.9930048965699998E-5</v>
      </c>
      <c r="Z1144" s="35">
        <v>1.11408199643E-4</v>
      </c>
      <c r="AA1144" s="35">
        <v>0</v>
      </c>
      <c r="AB1144" s="35">
        <v>2.4307243558599999E-4</v>
      </c>
      <c r="AC1144" s="35">
        <v>1.91277735272E-4</v>
      </c>
      <c r="AD1144" s="35">
        <v>1.16049669258E-4</v>
      </c>
      <c r="AE1144" s="35">
        <v>0</v>
      </c>
      <c r="AF1144" s="35">
        <v>2.2558087074200001E-4</v>
      </c>
      <c r="AI1144" s="34"/>
      <c r="AU1144" s="36"/>
      <c r="AV1144" s="36"/>
    </row>
    <row r="1145" spans="17:48" x14ac:dyDescent="0.2">
      <c r="Q1145" s="8" t="s">
        <v>5400</v>
      </c>
      <c r="R1145" s="8" t="s">
        <v>5058</v>
      </c>
      <c r="S1145" s="35">
        <v>0</v>
      </c>
      <c r="T1145" s="35">
        <v>1.1987532965699999E-4</v>
      </c>
      <c r="U1145" s="35">
        <v>0</v>
      </c>
      <c r="V1145" s="35">
        <v>0</v>
      </c>
      <c r="W1145" s="35">
        <v>5.1157437012400002E-4</v>
      </c>
      <c r="X1145" s="35">
        <v>1.4017381553099999E-4</v>
      </c>
      <c r="Y1145" s="35">
        <v>9.9930048965699998E-5</v>
      </c>
      <c r="Z1145" s="35">
        <v>0</v>
      </c>
      <c r="AA1145" s="35">
        <v>1.16822429907E-4</v>
      </c>
      <c r="AB1145" s="35">
        <v>0</v>
      </c>
      <c r="AC1145" s="35">
        <v>2.86916602907E-4</v>
      </c>
      <c r="AD1145" s="35">
        <v>1.16049669258E-4</v>
      </c>
      <c r="AE1145" s="35">
        <v>1.15942028986E-4</v>
      </c>
      <c r="AF1145" s="35">
        <v>2.2558087074200001E-4</v>
      </c>
      <c r="AI1145" s="34"/>
      <c r="AU1145" s="36"/>
      <c r="AV1145" s="36"/>
    </row>
    <row r="1146" spans="17:48" x14ac:dyDescent="0.2">
      <c r="Q1146" s="8" t="s">
        <v>5400</v>
      </c>
      <c r="R1146" s="8" t="s">
        <v>5060</v>
      </c>
      <c r="S1146" s="35">
        <v>0.78750623027099997</v>
      </c>
      <c r="T1146" s="35">
        <v>0.83744905298500005</v>
      </c>
      <c r="U1146" s="35">
        <v>0.82736602052499997</v>
      </c>
      <c r="V1146" s="35">
        <v>0.77040816326499995</v>
      </c>
      <c r="W1146" s="35">
        <v>0.47371786673499999</v>
      </c>
      <c r="X1146" s="35">
        <v>0.32842724978999999</v>
      </c>
      <c r="Y1146" s="35">
        <v>0.79754172079499996</v>
      </c>
      <c r="Z1146" s="35">
        <v>0.86920677361900001</v>
      </c>
      <c r="AA1146" s="35">
        <v>0.89953271028000004</v>
      </c>
      <c r="AB1146" s="35">
        <v>0.86545940690300005</v>
      </c>
      <c r="AC1146" s="35">
        <v>0.74894797245599998</v>
      </c>
      <c r="AD1146" s="35">
        <v>0.64407566438399999</v>
      </c>
      <c r="AE1146" s="35">
        <v>0.68475362318800004</v>
      </c>
      <c r="AF1146" s="35">
        <v>0.73392736296000005</v>
      </c>
      <c r="AI1146" s="34"/>
      <c r="AU1146" s="36"/>
      <c r="AV1146" s="36"/>
    </row>
    <row r="1147" spans="17:48" x14ac:dyDescent="0.2">
      <c r="Q1147" s="8" t="s">
        <v>5400</v>
      </c>
      <c r="R1147" s="8" t="s">
        <v>4973</v>
      </c>
      <c r="S1147" s="35">
        <v>0</v>
      </c>
      <c r="T1147" s="35">
        <v>0</v>
      </c>
      <c r="U1147" s="35">
        <v>0</v>
      </c>
      <c r="V1147" s="35">
        <v>0</v>
      </c>
      <c r="W1147" s="35">
        <v>0</v>
      </c>
      <c r="X1147" s="35">
        <v>0</v>
      </c>
      <c r="Y1147" s="35">
        <v>0</v>
      </c>
      <c r="Z1147" s="35">
        <v>0</v>
      </c>
      <c r="AA1147" s="35">
        <v>0</v>
      </c>
      <c r="AB1147" s="35">
        <v>0</v>
      </c>
      <c r="AC1147" s="35">
        <v>0</v>
      </c>
      <c r="AD1147" s="35">
        <v>0</v>
      </c>
      <c r="AE1147" s="35">
        <v>0</v>
      </c>
      <c r="AF1147" s="35">
        <v>0</v>
      </c>
      <c r="AI1147" s="34"/>
      <c r="AU1147" s="36"/>
      <c r="AV1147" s="36"/>
    </row>
    <row r="1148" spans="17:48" ht="15.75" thickBot="1" x14ac:dyDescent="0.25">
      <c r="Q1148" s="40" t="s">
        <v>5400</v>
      </c>
      <c r="R1148" s="40" t="s">
        <v>52</v>
      </c>
      <c r="S1148" s="41">
        <v>0</v>
      </c>
      <c r="T1148" s="41">
        <v>0</v>
      </c>
      <c r="U1148" s="41">
        <v>0</v>
      </c>
      <c r="V1148" s="41">
        <v>0</v>
      </c>
      <c r="W1148" s="41">
        <v>0</v>
      </c>
      <c r="X1148" s="41">
        <v>0</v>
      </c>
      <c r="Y1148" s="41">
        <v>0</v>
      </c>
      <c r="Z1148" s="41">
        <v>0</v>
      </c>
      <c r="AA1148" s="41">
        <v>0</v>
      </c>
      <c r="AB1148" s="41">
        <v>0</v>
      </c>
      <c r="AC1148" s="41">
        <v>0</v>
      </c>
      <c r="AD1148" s="41">
        <v>0</v>
      </c>
      <c r="AE1148" s="41">
        <v>0</v>
      </c>
      <c r="AF1148" s="41">
        <v>0</v>
      </c>
      <c r="AI1148" s="34"/>
      <c r="AU1148" s="36"/>
      <c r="AV1148" s="36"/>
    </row>
    <row r="1149" spans="17:48" x14ac:dyDescent="0.2">
      <c r="Q1149" s="8" t="s">
        <v>5401</v>
      </c>
      <c r="R1149" s="8" t="s">
        <v>5054</v>
      </c>
      <c r="S1149" s="35">
        <v>0.22074636306100001</v>
      </c>
      <c r="T1149" s="35">
        <v>0.50522489777400004</v>
      </c>
      <c r="U1149" s="35">
        <v>0.14364773820999999</v>
      </c>
      <c r="V1149" s="35">
        <v>0.19993876301300001</v>
      </c>
      <c r="W1149" s="35">
        <v>0.32011819748800002</v>
      </c>
      <c r="X1149" s="35">
        <v>0.42353927872500002</v>
      </c>
      <c r="Y1149" s="35">
        <v>0.69480404327</v>
      </c>
      <c r="Z1149" s="35">
        <v>0.59892224788299997</v>
      </c>
      <c r="AA1149" s="35">
        <v>0.52268064736700004</v>
      </c>
      <c r="AB1149" s="35">
        <v>0.54232636689900005</v>
      </c>
      <c r="AC1149" s="35">
        <v>0.66449318316499995</v>
      </c>
      <c r="AD1149" s="35">
        <v>0.35393372636699999</v>
      </c>
      <c r="AE1149" s="35">
        <v>0.27833040764599998</v>
      </c>
      <c r="AF1149" s="35">
        <v>0.20383451059499999</v>
      </c>
      <c r="AI1149" s="34"/>
      <c r="AU1149" s="36"/>
      <c r="AV1149" s="36"/>
    </row>
    <row r="1150" spans="17:48" x14ac:dyDescent="0.2">
      <c r="Q1150" s="8" t="s">
        <v>5401</v>
      </c>
      <c r="R1150" s="8" t="s">
        <v>5056</v>
      </c>
      <c r="S1150" s="35">
        <v>0</v>
      </c>
      <c r="T1150" s="35">
        <v>0</v>
      </c>
      <c r="U1150" s="35">
        <v>0</v>
      </c>
      <c r="V1150" s="35">
        <v>0</v>
      </c>
      <c r="W1150" s="35">
        <v>0</v>
      </c>
      <c r="X1150" s="35">
        <v>0</v>
      </c>
      <c r="Y1150" s="35">
        <v>0</v>
      </c>
      <c r="Z1150" s="35">
        <v>1.9245573518099999E-4</v>
      </c>
      <c r="AA1150" s="35">
        <v>0</v>
      </c>
      <c r="AB1150" s="35">
        <v>2.11104074309E-4</v>
      </c>
      <c r="AC1150" s="35">
        <v>1.97589409208E-4</v>
      </c>
      <c r="AD1150" s="35">
        <v>0</v>
      </c>
      <c r="AE1150" s="35">
        <v>1.9504583577099999E-4</v>
      </c>
      <c r="AF1150" s="35">
        <v>0</v>
      </c>
      <c r="AI1150" s="34"/>
      <c r="AU1150" s="36"/>
      <c r="AV1150" s="36"/>
    </row>
    <row r="1151" spans="17:48" x14ac:dyDescent="0.2">
      <c r="Q1151" s="8" t="s">
        <v>5401</v>
      </c>
      <c r="R1151" s="8" t="s">
        <v>5058</v>
      </c>
      <c r="S1151" s="35">
        <v>3.1625553447200001E-4</v>
      </c>
      <c r="T1151" s="35">
        <v>0</v>
      </c>
      <c r="U1151" s="35">
        <v>2.4061597690099999E-4</v>
      </c>
      <c r="V1151" s="35">
        <v>0</v>
      </c>
      <c r="W1151" s="35">
        <v>2.4624476729900001E-4</v>
      </c>
      <c r="X1151" s="35">
        <v>8.3869164103999997E-4</v>
      </c>
      <c r="Y1151" s="35">
        <v>3.5467281432900001E-4</v>
      </c>
      <c r="Z1151" s="35">
        <v>1.9245573518099999E-4</v>
      </c>
      <c r="AA1151" s="35">
        <v>4.55892409391E-4</v>
      </c>
      <c r="AB1151" s="35">
        <v>0</v>
      </c>
      <c r="AC1151" s="35">
        <v>5.9276822762300001E-4</v>
      </c>
      <c r="AD1151" s="35">
        <v>2.0329335230700001E-4</v>
      </c>
      <c r="AE1151" s="35">
        <v>5.8513750731399995E-4</v>
      </c>
      <c r="AF1151" s="35">
        <v>8.0726538849599995E-4</v>
      </c>
      <c r="AI1151" s="34"/>
      <c r="AU1151" s="36"/>
      <c r="AV1151" s="36"/>
    </row>
    <row r="1152" spans="17:48" x14ac:dyDescent="0.2">
      <c r="Q1152" s="8" t="s">
        <v>5401</v>
      </c>
      <c r="R1152" s="8" t="s">
        <v>5060</v>
      </c>
      <c r="S1152" s="35">
        <v>0.77893738140400004</v>
      </c>
      <c r="T1152" s="35">
        <v>0.49477510222600002</v>
      </c>
      <c r="U1152" s="35">
        <v>0.85611164581300003</v>
      </c>
      <c r="V1152" s="35">
        <v>0.80006123698700005</v>
      </c>
      <c r="W1152" s="35">
        <v>0.67963555774399997</v>
      </c>
      <c r="X1152" s="35">
        <v>0.575622029634</v>
      </c>
      <c r="Y1152" s="35">
        <v>0.30484128391600002</v>
      </c>
      <c r="Z1152" s="35">
        <v>0.400692840647</v>
      </c>
      <c r="AA1152" s="35">
        <v>0.47686346022300002</v>
      </c>
      <c r="AB1152" s="35">
        <v>0.45746252902700002</v>
      </c>
      <c r="AC1152" s="35">
        <v>0.33471645919800003</v>
      </c>
      <c r="AD1152" s="35">
        <v>0.64586298028099998</v>
      </c>
      <c r="AE1152" s="35">
        <v>0.72088940901099996</v>
      </c>
      <c r="AF1152" s="35">
        <v>0.79535822401599998</v>
      </c>
      <c r="AI1152" s="34"/>
      <c r="AU1152" s="36"/>
      <c r="AV1152" s="36"/>
    </row>
    <row r="1153" spans="17:48" x14ac:dyDescent="0.2">
      <c r="Q1153" s="8" t="s">
        <v>5401</v>
      </c>
      <c r="R1153" s="8" t="s">
        <v>4973</v>
      </c>
      <c r="S1153" s="35">
        <v>0</v>
      </c>
      <c r="T1153" s="35">
        <v>0</v>
      </c>
      <c r="U1153" s="35">
        <v>0</v>
      </c>
      <c r="V1153" s="35">
        <v>0</v>
      </c>
      <c r="W1153" s="35">
        <v>0</v>
      </c>
      <c r="X1153" s="35">
        <v>0</v>
      </c>
      <c r="Y1153" s="35">
        <v>0</v>
      </c>
      <c r="Z1153" s="35">
        <v>0</v>
      </c>
      <c r="AA1153" s="35">
        <v>0</v>
      </c>
      <c r="AB1153" s="35">
        <v>0</v>
      </c>
      <c r="AC1153" s="35">
        <v>0</v>
      </c>
      <c r="AD1153" s="35">
        <v>0</v>
      </c>
      <c r="AE1153" s="35">
        <v>0</v>
      </c>
      <c r="AF1153" s="35">
        <v>0</v>
      </c>
      <c r="AI1153" s="34"/>
      <c r="AU1153" s="36"/>
      <c r="AV1153" s="36"/>
    </row>
    <row r="1154" spans="17:48" ht="15.75" thickBot="1" x14ac:dyDescent="0.25">
      <c r="Q1154" s="40" t="s">
        <v>5401</v>
      </c>
      <c r="R1154" s="40" t="s">
        <v>52</v>
      </c>
      <c r="S1154" s="41">
        <v>0</v>
      </c>
      <c r="T1154" s="41">
        <v>0</v>
      </c>
      <c r="U1154" s="41">
        <v>0</v>
      </c>
      <c r="V1154" s="41">
        <v>0</v>
      </c>
      <c r="W1154" s="41">
        <v>0</v>
      </c>
      <c r="X1154" s="41">
        <v>0</v>
      </c>
      <c r="Y1154" s="41">
        <v>0</v>
      </c>
      <c r="Z1154" s="41">
        <v>0</v>
      </c>
      <c r="AA1154" s="41">
        <v>0</v>
      </c>
      <c r="AB1154" s="41">
        <v>0</v>
      </c>
      <c r="AC1154" s="41">
        <v>0</v>
      </c>
      <c r="AD1154" s="41">
        <v>0</v>
      </c>
      <c r="AE1154" s="41">
        <v>0</v>
      </c>
      <c r="AF1154" s="41">
        <v>0</v>
      </c>
      <c r="AI1154" s="34"/>
      <c r="AU1154" s="36"/>
      <c r="AV1154" s="36"/>
    </row>
    <row r="1155" spans="17:48" x14ac:dyDescent="0.2">
      <c r="Q1155" s="8" t="s">
        <v>5402</v>
      </c>
      <c r="R1155" s="8" t="s">
        <v>5054</v>
      </c>
      <c r="S1155" s="35">
        <v>0.22775616083</v>
      </c>
      <c r="T1155" s="35">
        <v>0.43194930483299998</v>
      </c>
      <c r="U1155" s="35">
        <v>0.21474441304899999</v>
      </c>
      <c r="V1155" s="35">
        <v>0.25915605095499999</v>
      </c>
      <c r="W1155" s="35">
        <v>0.54605712057699995</v>
      </c>
      <c r="X1155" s="35">
        <v>0.703629570323</v>
      </c>
      <c r="Y1155" s="35">
        <v>0.55766330661200003</v>
      </c>
      <c r="Z1155" s="35">
        <v>0.42430910050999998</v>
      </c>
      <c r="AA1155" s="35">
        <v>0.33822422874300001</v>
      </c>
      <c r="AB1155" s="35">
        <v>0.38242489480399999</v>
      </c>
      <c r="AC1155" s="35">
        <v>0.547838616715</v>
      </c>
      <c r="AD1155" s="35">
        <v>0.34350375664299998</v>
      </c>
      <c r="AE1155" s="35">
        <v>0.30418314956699999</v>
      </c>
      <c r="AF1155" s="35">
        <v>0.26004109844899997</v>
      </c>
      <c r="AI1155" s="34"/>
      <c r="AU1155" s="36"/>
      <c r="AV1155" s="36"/>
    </row>
    <row r="1156" spans="17:48" x14ac:dyDescent="0.2">
      <c r="Q1156" s="8" t="s">
        <v>5402</v>
      </c>
      <c r="R1156" s="8" t="s">
        <v>5056</v>
      </c>
      <c r="S1156" s="35">
        <v>2.5940337224400001E-4</v>
      </c>
      <c r="T1156" s="35">
        <v>9.4580535325799998E-5</v>
      </c>
      <c r="U1156" s="35">
        <v>8.5623769158300002E-5</v>
      </c>
      <c r="V1156" s="35">
        <v>1.32696390658E-4</v>
      </c>
      <c r="W1156" s="35">
        <v>9.7475387464699998E-5</v>
      </c>
      <c r="X1156" s="35">
        <v>6.6720042700799999E-4</v>
      </c>
      <c r="Y1156" s="35">
        <v>1.5874275736200001E-4</v>
      </c>
      <c r="Z1156" s="35">
        <v>2.6403802147500002E-4</v>
      </c>
      <c r="AA1156" s="35">
        <v>0</v>
      </c>
      <c r="AB1156" s="35">
        <v>9.7856933163700005E-5</v>
      </c>
      <c r="AC1156" s="35">
        <v>0</v>
      </c>
      <c r="AD1156" s="35">
        <v>1.8325087044200001E-4</v>
      </c>
      <c r="AE1156" s="35">
        <v>1.6833599865300001E-4</v>
      </c>
      <c r="AF1156" s="35">
        <v>2.8021670091499999E-4</v>
      </c>
      <c r="AI1156" s="34"/>
      <c r="AU1156" s="36"/>
      <c r="AV1156" s="36"/>
    </row>
    <row r="1157" spans="17:48" x14ac:dyDescent="0.2">
      <c r="Q1157" s="8" t="s">
        <v>5402</v>
      </c>
      <c r="R1157" s="8" t="s">
        <v>5058</v>
      </c>
      <c r="S1157" s="35">
        <v>0</v>
      </c>
      <c r="T1157" s="35">
        <v>2.8374160597699998E-4</v>
      </c>
      <c r="U1157" s="35">
        <v>0</v>
      </c>
      <c r="V1157" s="35">
        <v>1.32696390658E-4</v>
      </c>
      <c r="W1157" s="35">
        <v>3.8990154985900003E-4</v>
      </c>
      <c r="X1157" s="35">
        <v>2.6688017080299999E-4</v>
      </c>
      <c r="Y1157" s="35">
        <v>7.9371378680799997E-5</v>
      </c>
      <c r="Z1157" s="35">
        <v>2.6403802147500002E-4</v>
      </c>
      <c r="AA1157" s="35">
        <v>1.88111361926E-4</v>
      </c>
      <c r="AB1157" s="35">
        <v>3.91427732655E-4</v>
      </c>
      <c r="AC1157" s="35">
        <v>7.2046109510099998E-5</v>
      </c>
      <c r="AD1157" s="35">
        <v>3.66501740883E-4</v>
      </c>
      <c r="AE1157" s="35">
        <v>3.3667199730699998E-4</v>
      </c>
      <c r="AF1157" s="35">
        <v>9.3405566971799998E-5</v>
      </c>
      <c r="AI1157" s="34"/>
      <c r="AU1157" s="36"/>
      <c r="AV1157" s="36"/>
    </row>
    <row r="1158" spans="17:48" x14ac:dyDescent="0.2">
      <c r="Q1158" s="8" t="s">
        <v>5402</v>
      </c>
      <c r="R1158" s="8" t="s">
        <v>5060</v>
      </c>
      <c r="S1158" s="35">
        <v>0.77198443579800002</v>
      </c>
      <c r="T1158" s="35">
        <v>0.56767237302600004</v>
      </c>
      <c r="U1158" s="35">
        <v>0.78516996318200005</v>
      </c>
      <c r="V1158" s="35">
        <v>0.74057855626299995</v>
      </c>
      <c r="W1158" s="35">
        <v>0.45345550248599997</v>
      </c>
      <c r="X1158" s="35">
        <v>0.29543634907900002</v>
      </c>
      <c r="Y1158" s="35">
        <v>0.44209857925200002</v>
      </c>
      <c r="Z1158" s="35">
        <v>0.57516282344699998</v>
      </c>
      <c r="AA1158" s="35">
        <v>0.66158765989500001</v>
      </c>
      <c r="AB1158" s="35">
        <v>0.61708582053000005</v>
      </c>
      <c r="AC1158" s="35">
        <v>0.45208933717599997</v>
      </c>
      <c r="AD1158" s="35">
        <v>0.65594649074599998</v>
      </c>
      <c r="AE1158" s="35">
        <v>0.69531184243800004</v>
      </c>
      <c r="AF1158" s="35">
        <v>0.739585279283</v>
      </c>
      <c r="AI1158" s="34"/>
      <c r="AU1158" s="36"/>
      <c r="AV1158" s="36"/>
    </row>
    <row r="1159" spans="17:48" x14ac:dyDescent="0.2">
      <c r="Q1159" s="8" t="s">
        <v>5402</v>
      </c>
      <c r="R1159" s="8" t="s">
        <v>4973</v>
      </c>
      <c r="S1159" s="35">
        <v>0</v>
      </c>
      <c r="T1159" s="35">
        <v>0</v>
      </c>
      <c r="U1159" s="35">
        <v>0</v>
      </c>
      <c r="V1159" s="35">
        <v>0</v>
      </c>
      <c r="W1159" s="35">
        <v>0</v>
      </c>
      <c r="X1159" s="35">
        <v>0</v>
      </c>
      <c r="Y1159" s="35">
        <v>0</v>
      </c>
      <c r="Z1159" s="35">
        <v>0</v>
      </c>
      <c r="AA1159" s="35">
        <v>0</v>
      </c>
      <c r="AB1159" s="35">
        <v>0</v>
      </c>
      <c r="AC1159" s="35">
        <v>0</v>
      </c>
      <c r="AD1159" s="35">
        <v>0</v>
      </c>
      <c r="AE1159" s="35">
        <v>0</v>
      </c>
      <c r="AF1159" s="35">
        <v>0</v>
      </c>
      <c r="AI1159" s="34"/>
      <c r="AU1159" s="36"/>
      <c r="AV1159" s="36"/>
    </row>
    <row r="1160" spans="17:48" ht="15.75" thickBot="1" x14ac:dyDescent="0.25">
      <c r="Q1160" s="40" t="s">
        <v>5402</v>
      </c>
      <c r="R1160" s="40" t="s">
        <v>52</v>
      </c>
      <c r="S1160" s="41">
        <v>0</v>
      </c>
      <c r="T1160" s="41">
        <v>0</v>
      </c>
      <c r="U1160" s="41">
        <v>0</v>
      </c>
      <c r="V1160" s="41">
        <v>0</v>
      </c>
      <c r="W1160" s="41">
        <v>0</v>
      </c>
      <c r="X1160" s="41">
        <v>0</v>
      </c>
      <c r="Y1160" s="41">
        <v>0</v>
      </c>
      <c r="Z1160" s="41">
        <v>0</v>
      </c>
      <c r="AA1160" s="41">
        <v>0</v>
      </c>
      <c r="AB1160" s="41">
        <v>0</v>
      </c>
      <c r="AC1160" s="41">
        <v>0</v>
      </c>
      <c r="AD1160" s="41">
        <v>0</v>
      </c>
      <c r="AE1160" s="41">
        <v>0</v>
      </c>
      <c r="AF1160" s="41">
        <v>0</v>
      </c>
      <c r="AI1160" s="34"/>
      <c r="AU1160" s="36"/>
      <c r="AV1160" s="36"/>
    </row>
    <row r="1161" spans="17:48" x14ac:dyDescent="0.2">
      <c r="Q1161" s="8" t="s">
        <v>5403</v>
      </c>
      <c r="R1161" s="8" t="s">
        <v>5054</v>
      </c>
      <c r="S1161" s="35">
        <v>0.40097799510999999</v>
      </c>
      <c r="T1161" s="35">
        <v>0.67369701886</v>
      </c>
      <c r="U1161" s="35">
        <v>0.50065302568600001</v>
      </c>
      <c r="V1161" s="35">
        <v>0.52180496668700005</v>
      </c>
      <c r="W1161" s="35">
        <v>0.77918357603199995</v>
      </c>
      <c r="X1161" s="35">
        <v>0.87440157702099996</v>
      </c>
      <c r="Y1161" s="35">
        <v>0.73050589577799996</v>
      </c>
      <c r="Z1161" s="35">
        <v>0.69662027832999995</v>
      </c>
      <c r="AA1161" s="35">
        <v>0.634048821549</v>
      </c>
      <c r="AB1161" s="35">
        <v>0.67803617571100006</v>
      </c>
      <c r="AC1161" s="35">
        <v>0.76030605871300005</v>
      </c>
      <c r="AD1161" s="35">
        <v>0.56893542757399995</v>
      </c>
      <c r="AE1161" s="35">
        <v>0.55916230366499997</v>
      </c>
      <c r="AF1161" s="35">
        <v>0.43124582126099997</v>
      </c>
      <c r="AI1161" s="34"/>
      <c r="AU1161" s="36"/>
      <c r="AV1161" s="36"/>
    </row>
    <row r="1162" spans="17:48" x14ac:dyDescent="0.2">
      <c r="Q1162" s="8" t="s">
        <v>5403</v>
      </c>
      <c r="R1162" s="8" t="s">
        <v>5056</v>
      </c>
      <c r="S1162" s="35">
        <v>0</v>
      </c>
      <c r="T1162" s="35">
        <v>4.0559724193899998E-4</v>
      </c>
      <c r="U1162" s="35">
        <v>0</v>
      </c>
      <c r="V1162" s="35">
        <v>0</v>
      </c>
      <c r="W1162" s="35">
        <v>0</v>
      </c>
      <c r="X1162" s="35">
        <v>0</v>
      </c>
      <c r="Y1162" s="35">
        <v>1.9018638265500001E-4</v>
      </c>
      <c r="Z1162" s="35">
        <v>1.98807157058E-4</v>
      </c>
      <c r="AA1162" s="35">
        <v>4.2087542087500002E-4</v>
      </c>
      <c r="AB1162" s="35">
        <v>0</v>
      </c>
      <c r="AC1162" s="35">
        <v>3.12304809494E-4</v>
      </c>
      <c r="AD1162" s="35">
        <v>0</v>
      </c>
      <c r="AE1162" s="35">
        <v>0</v>
      </c>
      <c r="AF1162" s="35">
        <v>0</v>
      </c>
      <c r="AI1162" s="34"/>
      <c r="AU1162" s="36"/>
      <c r="AV1162" s="36"/>
    </row>
    <row r="1163" spans="17:48" x14ac:dyDescent="0.2">
      <c r="Q1163" s="8" t="s">
        <v>5403</v>
      </c>
      <c r="R1163" s="8" t="s">
        <v>5058</v>
      </c>
      <c r="S1163" s="35">
        <v>0</v>
      </c>
      <c r="T1163" s="35">
        <v>8.1119448387799995E-4</v>
      </c>
      <c r="U1163" s="35">
        <v>2.1767522855900001E-4</v>
      </c>
      <c r="V1163" s="35">
        <v>0</v>
      </c>
      <c r="W1163" s="35">
        <v>2.3872045834299999E-4</v>
      </c>
      <c r="X1163" s="35">
        <v>2.81610813855E-4</v>
      </c>
      <c r="Y1163" s="35">
        <v>1.9018638265500001E-4</v>
      </c>
      <c r="Z1163" s="35">
        <v>3.9761431411499998E-4</v>
      </c>
      <c r="AA1163" s="35">
        <v>8.4175084175100001E-4</v>
      </c>
      <c r="AB1163" s="35">
        <v>5.1679586563299997E-4</v>
      </c>
      <c r="AC1163" s="35">
        <v>3.12304809494E-4</v>
      </c>
      <c r="AD1163" s="35">
        <v>6.5445026178000002E-4</v>
      </c>
      <c r="AE1163" s="35">
        <v>2.0942408376999999E-4</v>
      </c>
      <c r="AF1163" s="35">
        <v>6.68598172498E-4</v>
      </c>
      <c r="AI1163" s="34"/>
      <c r="AU1163" s="36"/>
      <c r="AV1163" s="36"/>
    </row>
    <row r="1164" spans="17:48" x14ac:dyDescent="0.2">
      <c r="Q1164" s="8" t="s">
        <v>5403</v>
      </c>
      <c r="R1164" s="8" t="s">
        <v>5060</v>
      </c>
      <c r="S1164" s="35">
        <v>0.59902200489000001</v>
      </c>
      <c r="T1164" s="35">
        <v>0.32508618941400003</v>
      </c>
      <c r="U1164" s="35">
        <v>0.49912929908600001</v>
      </c>
      <c r="V1164" s="35">
        <v>0.47819503331300001</v>
      </c>
      <c r="W1164" s="35">
        <v>0.22057770350899999</v>
      </c>
      <c r="X1164" s="35">
        <v>0.12531681216599999</v>
      </c>
      <c r="Y1164" s="35">
        <v>0.26911373145700002</v>
      </c>
      <c r="Z1164" s="35">
        <v>0.30278330019900002</v>
      </c>
      <c r="AA1164" s="35">
        <v>0.36468855218899998</v>
      </c>
      <c r="AB1164" s="35">
        <v>0.32144702842400003</v>
      </c>
      <c r="AC1164" s="35">
        <v>0.23906933166800001</v>
      </c>
      <c r="AD1164" s="35">
        <v>0.43041012216399999</v>
      </c>
      <c r="AE1164" s="35">
        <v>0.44062827225099999</v>
      </c>
      <c r="AF1164" s="35">
        <v>0.568085580566</v>
      </c>
      <c r="AI1164" s="34"/>
      <c r="AU1164" s="36"/>
      <c r="AV1164" s="36"/>
    </row>
    <row r="1165" spans="17:48" x14ac:dyDescent="0.2">
      <c r="Q1165" s="8" t="s">
        <v>5403</v>
      </c>
      <c r="R1165" s="8" t="s">
        <v>4973</v>
      </c>
      <c r="S1165" s="35">
        <v>0</v>
      </c>
      <c r="T1165" s="35">
        <v>0</v>
      </c>
      <c r="U1165" s="35">
        <v>0</v>
      </c>
      <c r="V1165" s="35">
        <v>0</v>
      </c>
      <c r="W1165" s="35">
        <v>0</v>
      </c>
      <c r="X1165" s="35">
        <v>0</v>
      </c>
      <c r="Y1165" s="35">
        <v>0</v>
      </c>
      <c r="Z1165" s="35">
        <v>0</v>
      </c>
      <c r="AA1165" s="35">
        <v>0</v>
      </c>
      <c r="AB1165" s="35">
        <v>0</v>
      </c>
      <c r="AC1165" s="35">
        <v>0</v>
      </c>
      <c r="AD1165" s="35">
        <v>0</v>
      </c>
      <c r="AE1165" s="35">
        <v>0</v>
      </c>
      <c r="AF1165" s="35">
        <v>0</v>
      </c>
      <c r="AI1165" s="34"/>
      <c r="AU1165" s="36"/>
      <c r="AV1165" s="36"/>
    </row>
    <row r="1166" spans="17:48" ht="15.75" thickBot="1" x14ac:dyDescent="0.25">
      <c r="Q1166" s="40" t="s">
        <v>5403</v>
      </c>
      <c r="R1166" s="40" t="s">
        <v>52</v>
      </c>
      <c r="S1166" s="41">
        <v>0</v>
      </c>
      <c r="T1166" s="41">
        <v>0</v>
      </c>
      <c r="U1166" s="41">
        <v>0</v>
      </c>
      <c r="V1166" s="41">
        <v>0</v>
      </c>
      <c r="W1166" s="41">
        <v>0</v>
      </c>
      <c r="X1166" s="41">
        <v>0</v>
      </c>
      <c r="Y1166" s="41">
        <v>0</v>
      </c>
      <c r="Z1166" s="41">
        <v>0</v>
      </c>
      <c r="AA1166" s="41">
        <v>0</v>
      </c>
      <c r="AB1166" s="41">
        <v>0</v>
      </c>
      <c r="AC1166" s="41">
        <v>0</v>
      </c>
      <c r="AD1166" s="41">
        <v>0</v>
      </c>
      <c r="AE1166" s="41">
        <v>0</v>
      </c>
      <c r="AF1166" s="41">
        <v>0</v>
      </c>
      <c r="AI1166" s="34"/>
      <c r="AU1166" s="36"/>
      <c r="AV1166" s="36"/>
    </row>
    <row r="1167" spans="17:48" x14ac:dyDescent="0.2">
      <c r="Q1167" s="8" t="s">
        <v>5404</v>
      </c>
      <c r="R1167" s="8" t="s">
        <v>5054</v>
      </c>
      <c r="S1167" s="35">
        <v>0.41453674121400003</v>
      </c>
      <c r="T1167" s="35">
        <v>0.28291517323799997</v>
      </c>
      <c r="U1167" s="35">
        <v>0.38730093915899999</v>
      </c>
      <c r="V1167" s="35">
        <v>0.41322314049600001</v>
      </c>
      <c r="W1167" s="35">
        <v>0.65893951505500004</v>
      </c>
      <c r="X1167" s="35">
        <v>0.80562153602499997</v>
      </c>
      <c r="Y1167" s="35">
        <v>0.28590847304</v>
      </c>
      <c r="Z1167" s="35">
        <v>0.19369715603400001</v>
      </c>
      <c r="AA1167" s="35">
        <v>0.158869987849</v>
      </c>
      <c r="AB1167" s="35">
        <v>0.24292140777999999</v>
      </c>
      <c r="AC1167" s="35">
        <v>0.41308531109699997</v>
      </c>
      <c r="AD1167" s="35">
        <v>0.561577676415</v>
      </c>
      <c r="AE1167" s="35">
        <v>0.55474155474200004</v>
      </c>
      <c r="AF1167" s="35">
        <v>0.45596310125200001</v>
      </c>
      <c r="AI1167" s="34"/>
      <c r="AU1167" s="36"/>
      <c r="AV1167" s="36"/>
    </row>
    <row r="1168" spans="17:48" x14ac:dyDescent="0.2">
      <c r="Q1168" s="8" t="s">
        <v>5404</v>
      </c>
      <c r="R1168" s="8" t="s">
        <v>5056</v>
      </c>
      <c r="S1168" s="35">
        <v>3.9936102236400002E-4</v>
      </c>
      <c r="T1168" s="35">
        <v>0</v>
      </c>
      <c r="U1168" s="35">
        <v>0</v>
      </c>
      <c r="V1168" s="35">
        <v>0</v>
      </c>
      <c r="W1168" s="35">
        <v>0</v>
      </c>
      <c r="X1168" s="35">
        <v>0</v>
      </c>
      <c r="Y1168" s="35">
        <v>0</v>
      </c>
      <c r="Z1168" s="35">
        <v>0</v>
      </c>
      <c r="AA1168" s="35">
        <v>3.0376670716900003E-4</v>
      </c>
      <c r="AB1168" s="35">
        <v>5.2924053982499996E-4</v>
      </c>
      <c r="AC1168" s="35">
        <v>0</v>
      </c>
      <c r="AD1168" s="35">
        <v>0</v>
      </c>
      <c r="AE1168" s="35">
        <v>0</v>
      </c>
      <c r="AF1168" s="35">
        <v>0</v>
      </c>
      <c r="AI1168" s="34"/>
      <c r="AU1168" s="36"/>
      <c r="AV1168" s="36"/>
    </row>
    <row r="1169" spans="17:48" x14ac:dyDescent="0.2">
      <c r="Q1169" s="8" t="s">
        <v>5404</v>
      </c>
      <c r="R1169" s="8" t="s">
        <v>5058</v>
      </c>
      <c r="S1169" s="35">
        <v>0</v>
      </c>
      <c r="T1169" s="35">
        <v>0</v>
      </c>
      <c r="U1169" s="35">
        <v>2.0416496529200001E-4</v>
      </c>
      <c r="V1169" s="35">
        <v>3.4435261708000003E-4</v>
      </c>
      <c r="W1169" s="35">
        <v>7.9936051159099997E-4</v>
      </c>
      <c r="X1169" s="35">
        <v>0</v>
      </c>
      <c r="Y1169" s="35">
        <v>2.26551880381E-4</v>
      </c>
      <c r="Z1169" s="35">
        <v>0</v>
      </c>
      <c r="AA1169" s="35">
        <v>0</v>
      </c>
      <c r="AB1169" s="35">
        <v>0</v>
      </c>
      <c r="AC1169" s="35">
        <v>2.1381227282400001E-4</v>
      </c>
      <c r="AD1169" s="35">
        <v>2.6831231553500003E-4</v>
      </c>
      <c r="AE1169" s="35">
        <v>2.0350020350000001E-4</v>
      </c>
      <c r="AF1169" s="35">
        <v>2.1963540522699999E-4</v>
      </c>
      <c r="AI1169" s="34"/>
      <c r="AU1169" s="36"/>
      <c r="AV1169" s="36"/>
    </row>
    <row r="1170" spans="17:48" x14ac:dyDescent="0.2">
      <c r="Q1170" s="8" t="s">
        <v>5404</v>
      </c>
      <c r="R1170" s="8" t="s">
        <v>5060</v>
      </c>
      <c r="S1170" s="35">
        <v>0.58506389776400003</v>
      </c>
      <c r="T1170" s="35">
        <v>0.71708482676200003</v>
      </c>
      <c r="U1170" s="35">
        <v>0.61249489587600003</v>
      </c>
      <c r="V1170" s="35">
        <v>0.58643250688699999</v>
      </c>
      <c r="W1170" s="35">
        <v>0.34026112443399997</v>
      </c>
      <c r="X1170" s="35">
        <v>0.194378463975</v>
      </c>
      <c r="Y1170" s="35">
        <v>0.71386497507900004</v>
      </c>
      <c r="Z1170" s="35">
        <v>0.80630284396600005</v>
      </c>
      <c r="AA1170" s="35">
        <v>0.840826245443</v>
      </c>
      <c r="AB1170" s="35">
        <v>0.75654935168000004</v>
      </c>
      <c r="AC1170" s="35">
        <v>0.58670087663000003</v>
      </c>
      <c r="AD1170" s="35">
        <v>0.438154011269</v>
      </c>
      <c r="AE1170" s="35">
        <v>0.44505494505499998</v>
      </c>
      <c r="AF1170" s="35">
        <v>0.54381726334299996</v>
      </c>
      <c r="AI1170" s="34"/>
      <c r="AU1170" s="36"/>
      <c r="AV1170" s="36"/>
    </row>
    <row r="1171" spans="17:48" x14ac:dyDescent="0.2">
      <c r="Q1171" s="8" t="s">
        <v>5404</v>
      </c>
      <c r="R1171" s="8" t="s">
        <v>4973</v>
      </c>
      <c r="S1171" s="35">
        <v>0</v>
      </c>
      <c r="T1171" s="35">
        <v>0</v>
      </c>
      <c r="U1171" s="35">
        <v>0</v>
      </c>
      <c r="V1171" s="35">
        <v>0</v>
      </c>
      <c r="W1171" s="35">
        <v>0</v>
      </c>
      <c r="X1171" s="35">
        <v>0</v>
      </c>
      <c r="Y1171" s="35">
        <v>0</v>
      </c>
      <c r="Z1171" s="35">
        <v>0</v>
      </c>
      <c r="AA1171" s="35">
        <v>0</v>
      </c>
      <c r="AB1171" s="35">
        <v>0</v>
      </c>
      <c r="AC1171" s="35">
        <v>0</v>
      </c>
      <c r="AD1171" s="35">
        <v>0</v>
      </c>
      <c r="AE1171" s="35">
        <v>0</v>
      </c>
      <c r="AF1171" s="35">
        <v>0</v>
      </c>
      <c r="AI1171" s="34"/>
      <c r="AU1171" s="36"/>
      <c r="AV1171" s="36"/>
    </row>
    <row r="1172" spans="17:48" ht="15.75" thickBot="1" x14ac:dyDescent="0.25">
      <c r="Q1172" s="40" t="s">
        <v>5404</v>
      </c>
      <c r="R1172" s="40" t="s">
        <v>52</v>
      </c>
      <c r="S1172" s="41">
        <v>0</v>
      </c>
      <c r="T1172" s="41">
        <v>0</v>
      </c>
      <c r="U1172" s="41">
        <v>0</v>
      </c>
      <c r="V1172" s="41">
        <v>0</v>
      </c>
      <c r="W1172" s="41">
        <v>0</v>
      </c>
      <c r="X1172" s="41">
        <v>0</v>
      </c>
      <c r="Y1172" s="41">
        <v>0</v>
      </c>
      <c r="Z1172" s="41">
        <v>0</v>
      </c>
      <c r="AA1172" s="41">
        <v>0</v>
      </c>
      <c r="AB1172" s="41">
        <v>0</v>
      </c>
      <c r="AC1172" s="41">
        <v>0</v>
      </c>
      <c r="AD1172" s="41">
        <v>0</v>
      </c>
      <c r="AE1172" s="41">
        <v>0</v>
      </c>
      <c r="AF1172" s="41">
        <v>0</v>
      </c>
      <c r="AI1172" s="34"/>
      <c r="AU1172" s="36"/>
      <c r="AV1172" s="36"/>
    </row>
    <row r="1173" spans="17:48" x14ac:dyDescent="0.2">
      <c r="Q1173" s="8" t="s">
        <v>5405</v>
      </c>
      <c r="R1173" s="8" t="s">
        <v>5054</v>
      </c>
      <c r="S1173" s="35">
        <v>0.33200682205799997</v>
      </c>
      <c r="T1173" s="35">
        <v>0.66267387944400002</v>
      </c>
      <c r="U1173" s="35">
        <v>0.32405836443800001</v>
      </c>
      <c r="V1173" s="35">
        <v>0.35791015625</v>
      </c>
      <c r="W1173" s="35">
        <v>0.55208711433799995</v>
      </c>
      <c r="X1173" s="35">
        <v>0.71788990825700005</v>
      </c>
      <c r="Y1173" s="35">
        <v>0.76448405896500005</v>
      </c>
      <c r="Z1173" s="35">
        <v>0.74575684101100004</v>
      </c>
      <c r="AA1173" s="35">
        <v>0.67391304347799996</v>
      </c>
      <c r="AB1173" s="35">
        <v>0.72596491228100002</v>
      </c>
      <c r="AC1173" s="35">
        <v>0.79187372113400001</v>
      </c>
      <c r="AD1173" s="35">
        <v>0.50848032564500001</v>
      </c>
      <c r="AE1173" s="35">
        <v>0.44809964867500002</v>
      </c>
      <c r="AF1173" s="35">
        <v>0.33940774487499997</v>
      </c>
      <c r="AI1173" s="34"/>
      <c r="AU1173" s="36"/>
      <c r="AV1173" s="36"/>
    </row>
    <row r="1174" spans="17:48" x14ac:dyDescent="0.2">
      <c r="Q1174" s="8" t="s">
        <v>5405</v>
      </c>
      <c r="R1174" s="8" t="s">
        <v>5056</v>
      </c>
      <c r="S1174" s="35">
        <v>0</v>
      </c>
      <c r="T1174" s="35">
        <v>0</v>
      </c>
      <c r="U1174" s="35">
        <v>0</v>
      </c>
      <c r="V1174" s="35">
        <v>0</v>
      </c>
      <c r="W1174" s="35">
        <v>3.6297640653399997E-4</v>
      </c>
      <c r="X1174" s="35">
        <v>0</v>
      </c>
      <c r="Y1174" s="35">
        <v>0</v>
      </c>
      <c r="Z1174" s="35">
        <v>0</v>
      </c>
      <c r="AA1174" s="35">
        <v>0</v>
      </c>
      <c r="AB1174" s="35">
        <v>0</v>
      </c>
      <c r="AC1174" s="35">
        <v>0</v>
      </c>
      <c r="AD1174" s="35">
        <v>0</v>
      </c>
      <c r="AE1174" s="35">
        <v>3.19386777387E-4</v>
      </c>
      <c r="AF1174" s="35">
        <v>3.7965072133599998E-4</v>
      </c>
      <c r="AI1174" s="34"/>
      <c r="AU1174" s="36"/>
      <c r="AV1174" s="36"/>
    </row>
    <row r="1175" spans="17:48" x14ac:dyDescent="0.2">
      <c r="Q1175" s="8" t="s">
        <v>5405</v>
      </c>
      <c r="R1175" s="8" t="s">
        <v>5058</v>
      </c>
      <c r="S1175" s="35">
        <v>0</v>
      </c>
      <c r="T1175" s="35">
        <v>0</v>
      </c>
      <c r="U1175" s="35">
        <v>3.39328130302E-4</v>
      </c>
      <c r="V1175" s="35">
        <v>0</v>
      </c>
      <c r="W1175" s="35">
        <v>3.6297640653399997E-4</v>
      </c>
      <c r="X1175" s="35">
        <v>0</v>
      </c>
      <c r="Y1175" s="35">
        <v>3.4281796366099999E-4</v>
      </c>
      <c r="Z1175" s="35">
        <v>0</v>
      </c>
      <c r="AA1175" s="35">
        <v>3.34448160535E-4</v>
      </c>
      <c r="AB1175" s="35">
        <v>3.5087719298199999E-4</v>
      </c>
      <c r="AC1175" s="35">
        <v>2.9231218941799998E-4</v>
      </c>
      <c r="AD1175" s="35">
        <v>3.3921302577999998E-4</v>
      </c>
      <c r="AE1175" s="35">
        <v>6.3877355477499995E-4</v>
      </c>
      <c r="AF1175" s="35">
        <v>0</v>
      </c>
      <c r="AI1175" s="34"/>
      <c r="AU1175" s="36"/>
      <c r="AV1175" s="36"/>
    </row>
    <row r="1176" spans="17:48" x14ac:dyDescent="0.2">
      <c r="Q1176" s="8" t="s">
        <v>5405</v>
      </c>
      <c r="R1176" s="8" t="s">
        <v>5060</v>
      </c>
      <c r="S1176" s="35">
        <v>0.66799317794199997</v>
      </c>
      <c r="T1176" s="35">
        <v>0.33732612055599998</v>
      </c>
      <c r="U1176" s="35">
        <v>0.67560230743100003</v>
      </c>
      <c r="V1176" s="35">
        <v>0.64208984375</v>
      </c>
      <c r="W1176" s="35">
        <v>0.44718693284900002</v>
      </c>
      <c r="X1176" s="35">
        <v>0.282110091743</v>
      </c>
      <c r="Y1176" s="35">
        <v>0.235173123072</v>
      </c>
      <c r="Z1176" s="35">
        <v>0.25424315898900002</v>
      </c>
      <c r="AA1176" s="35">
        <v>0.325752508361</v>
      </c>
      <c r="AB1176" s="35">
        <v>0.273684210526</v>
      </c>
      <c r="AC1176" s="35">
        <v>0.20783396667599999</v>
      </c>
      <c r="AD1176" s="35">
        <v>0.49118046132999998</v>
      </c>
      <c r="AE1176" s="35">
        <v>0.55094219099300001</v>
      </c>
      <c r="AF1176" s="35">
        <v>0.66021260440399998</v>
      </c>
      <c r="AI1176" s="34"/>
      <c r="AU1176" s="36"/>
      <c r="AV1176" s="36"/>
    </row>
    <row r="1177" spans="17:48" x14ac:dyDescent="0.2">
      <c r="Q1177" s="8" t="s">
        <v>5405</v>
      </c>
      <c r="R1177" s="8" t="s">
        <v>4973</v>
      </c>
      <c r="S1177" s="35">
        <v>0</v>
      </c>
      <c r="T1177" s="35">
        <v>0</v>
      </c>
      <c r="U1177" s="35">
        <v>0</v>
      </c>
      <c r="V1177" s="35">
        <v>0</v>
      </c>
      <c r="W1177" s="35">
        <v>0</v>
      </c>
      <c r="X1177" s="35">
        <v>0</v>
      </c>
      <c r="Y1177" s="35">
        <v>0</v>
      </c>
      <c r="Z1177" s="35">
        <v>0</v>
      </c>
      <c r="AA1177" s="35">
        <v>0</v>
      </c>
      <c r="AB1177" s="35">
        <v>0</v>
      </c>
      <c r="AC1177" s="35">
        <v>0</v>
      </c>
      <c r="AD1177" s="35">
        <v>0</v>
      </c>
      <c r="AE1177" s="35">
        <v>0</v>
      </c>
      <c r="AF1177" s="35">
        <v>0</v>
      </c>
      <c r="AI1177" s="34"/>
      <c r="AU1177" s="36"/>
      <c r="AV1177" s="36"/>
    </row>
    <row r="1178" spans="17:48" ht="15.75" thickBot="1" x14ac:dyDescent="0.25">
      <c r="Q1178" s="40" t="s">
        <v>5405</v>
      </c>
      <c r="R1178" s="40" t="s">
        <v>52</v>
      </c>
      <c r="S1178" s="41">
        <v>0</v>
      </c>
      <c r="T1178" s="41">
        <v>0</v>
      </c>
      <c r="U1178" s="41">
        <v>0</v>
      </c>
      <c r="V1178" s="41">
        <v>0</v>
      </c>
      <c r="W1178" s="41">
        <v>0</v>
      </c>
      <c r="X1178" s="41">
        <v>0</v>
      </c>
      <c r="Y1178" s="41">
        <v>0</v>
      </c>
      <c r="Z1178" s="41">
        <v>0</v>
      </c>
      <c r="AA1178" s="41">
        <v>0</v>
      </c>
      <c r="AB1178" s="41">
        <v>0</v>
      </c>
      <c r="AC1178" s="41">
        <v>0</v>
      </c>
      <c r="AD1178" s="41">
        <v>0</v>
      </c>
      <c r="AE1178" s="41">
        <v>0</v>
      </c>
      <c r="AF1178" s="41">
        <v>0</v>
      </c>
      <c r="AI1178" s="34"/>
      <c r="AU1178" s="36"/>
      <c r="AV1178" s="36"/>
    </row>
    <row r="1179" spans="17:48" x14ac:dyDescent="0.2">
      <c r="Q1179" s="8" t="s">
        <v>5406</v>
      </c>
      <c r="R1179" s="8" t="s">
        <v>5054</v>
      </c>
      <c r="S1179" s="35">
        <v>0.43453467153300002</v>
      </c>
      <c r="T1179" s="35">
        <v>0.71966292134800003</v>
      </c>
      <c r="U1179" s="35">
        <v>0.57813791963000005</v>
      </c>
      <c r="V1179" s="35">
        <v>0.59139057922000005</v>
      </c>
      <c r="W1179" s="35">
        <v>0.72799117809199998</v>
      </c>
      <c r="X1179" s="35">
        <v>0.85865284974099998</v>
      </c>
      <c r="Y1179" s="35">
        <v>0.78962582302899997</v>
      </c>
      <c r="Z1179" s="35">
        <v>0.75188331463400004</v>
      </c>
      <c r="AA1179" s="35">
        <v>0.68846953462299998</v>
      </c>
      <c r="AB1179" s="35">
        <v>0.71699124531000002</v>
      </c>
      <c r="AC1179" s="35">
        <v>0.78062292256599997</v>
      </c>
      <c r="AD1179" s="35">
        <v>0.60958141015400003</v>
      </c>
      <c r="AE1179" s="35">
        <v>0.58389261744999998</v>
      </c>
      <c r="AF1179" s="35">
        <v>0.46523047679399998</v>
      </c>
      <c r="AI1179" s="34"/>
      <c r="AU1179" s="36"/>
      <c r="AV1179" s="36"/>
    </row>
    <row r="1180" spans="17:48" x14ac:dyDescent="0.2">
      <c r="Q1180" s="8" t="s">
        <v>5406</v>
      </c>
      <c r="R1180" s="8" t="s">
        <v>5056</v>
      </c>
      <c r="S1180" s="35">
        <v>4.5620437956199998E-4</v>
      </c>
      <c r="T1180" s="35">
        <v>0</v>
      </c>
      <c r="U1180" s="35">
        <v>1.6537125847499999E-4</v>
      </c>
      <c r="V1180" s="35">
        <v>2.2537750732500001E-4</v>
      </c>
      <c r="W1180" s="35">
        <v>1.83789744532E-4</v>
      </c>
      <c r="X1180" s="35">
        <v>2.0725388601E-4</v>
      </c>
      <c r="Y1180" s="35">
        <v>1.6059097478700001E-4</v>
      </c>
      <c r="Z1180" s="35">
        <v>0</v>
      </c>
      <c r="AA1180" s="35">
        <v>1.59923236846E-4</v>
      </c>
      <c r="AB1180" s="35">
        <v>0</v>
      </c>
      <c r="AC1180" s="35">
        <v>0</v>
      </c>
      <c r="AD1180" s="35">
        <v>1.5915963711600001E-4</v>
      </c>
      <c r="AE1180" s="35">
        <v>1.7208742040999999E-4</v>
      </c>
      <c r="AF1180" s="35">
        <v>1.5840329478900001E-4</v>
      </c>
      <c r="AI1180" s="34"/>
      <c r="AU1180" s="36"/>
      <c r="AV1180" s="36"/>
    </row>
    <row r="1181" spans="17:48" x14ac:dyDescent="0.2">
      <c r="Q1181" s="8" t="s">
        <v>5406</v>
      </c>
      <c r="R1181" s="8" t="s">
        <v>5058</v>
      </c>
      <c r="S1181" s="35">
        <v>4.5620437956199998E-4</v>
      </c>
      <c r="T1181" s="35">
        <v>1.87265917603E-4</v>
      </c>
      <c r="U1181" s="35">
        <v>6.6148503390100002E-4</v>
      </c>
      <c r="V1181" s="35">
        <v>0</v>
      </c>
      <c r="W1181" s="35">
        <v>5.5136923359700005E-4</v>
      </c>
      <c r="X1181" s="35">
        <v>8.2901554404099997E-4</v>
      </c>
      <c r="Y1181" s="35">
        <v>0</v>
      </c>
      <c r="Z1181" s="35">
        <v>6.4112838595900004E-4</v>
      </c>
      <c r="AA1181" s="35">
        <v>3.1984647369300001E-4</v>
      </c>
      <c r="AB1181" s="35">
        <v>5.3600142933700001E-4</v>
      </c>
      <c r="AC1181" s="35">
        <v>2.4621445278799999E-4</v>
      </c>
      <c r="AD1181" s="35">
        <v>4.7747891134799998E-4</v>
      </c>
      <c r="AE1181" s="35">
        <v>0</v>
      </c>
      <c r="AF1181" s="35">
        <v>7.9201647394299996E-4</v>
      </c>
      <c r="AI1181" s="34"/>
      <c r="AU1181" s="36"/>
      <c r="AV1181" s="36"/>
    </row>
    <row r="1182" spans="17:48" x14ac:dyDescent="0.2">
      <c r="Q1182" s="8" t="s">
        <v>5406</v>
      </c>
      <c r="R1182" s="8" t="s">
        <v>5060</v>
      </c>
      <c r="S1182" s="35">
        <v>0.56455291970800003</v>
      </c>
      <c r="T1182" s="35">
        <v>0.28014981273400003</v>
      </c>
      <c r="U1182" s="35">
        <v>0.42103522407799998</v>
      </c>
      <c r="V1182" s="35">
        <v>0.40838404327200001</v>
      </c>
      <c r="W1182" s="35">
        <v>0.27127366292999999</v>
      </c>
      <c r="X1182" s="35">
        <v>0.14031088082900001</v>
      </c>
      <c r="Y1182" s="35">
        <v>0.21021358599600001</v>
      </c>
      <c r="Z1182" s="35">
        <v>0.24747555698000001</v>
      </c>
      <c r="AA1182" s="35">
        <v>0.31105069566600002</v>
      </c>
      <c r="AB1182" s="35">
        <v>0.28247275326100002</v>
      </c>
      <c r="AC1182" s="35">
        <v>0.21913086298199999</v>
      </c>
      <c r="AD1182" s="35">
        <v>0.389781951297</v>
      </c>
      <c r="AE1182" s="35">
        <v>0.41593529512999999</v>
      </c>
      <c r="AF1182" s="35">
        <v>0.53381910343700001</v>
      </c>
      <c r="AI1182" s="34"/>
      <c r="AU1182" s="36"/>
      <c r="AV1182" s="36"/>
    </row>
    <row r="1183" spans="17:48" x14ac:dyDescent="0.2">
      <c r="Q1183" s="8" t="s">
        <v>5406</v>
      </c>
      <c r="R1183" s="8" t="s">
        <v>4973</v>
      </c>
      <c r="S1183" s="35">
        <v>0</v>
      </c>
      <c r="T1183" s="35">
        <v>0</v>
      </c>
      <c r="U1183" s="35">
        <v>0</v>
      </c>
      <c r="V1183" s="35">
        <v>0</v>
      </c>
      <c r="W1183" s="35">
        <v>0</v>
      </c>
      <c r="X1183" s="35">
        <v>0</v>
      </c>
      <c r="Y1183" s="35">
        <v>0</v>
      </c>
      <c r="Z1183" s="35">
        <v>0</v>
      </c>
      <c r="AA1183" s="35">
        <v>0</v>
      </c>
      <c r="AB1183" s="35">
        <v>0</v>
      </c>
      <c r="AC1183" s="35">
        <v>0</v>
      </c>
      <c r="AD1183" s="35">
        <v>0</v>
      </c>
      <c r="AE1183" s="35">
        <v>0</v>
      </c>
      <c r="AF1183" s="35">
        <v>0</v>
      </c>
      <c r="AI1183" s="34"/>
      <c r="AU1183" s="36"/>
      <c r="AV1183" s="36"/>
    </row>
    <row r="1184" spans="17:48" ht="15.75" thickBot="1" x14ac:dyDescent="0.25">
      <c r="Q1184" s="40" t="s">
        <v>5406</v>
      </c>
      <c r="R1184" s="40" t="s">
        <v>52</v>
      </c>
      <c r="S1184" s="41">
        <v>0</v>
      </c>
      <c r="T1184" s="41">
        <v>0</v>
      </c>
      <c r="U1184" s="41">
        <v>0</v>
      </c>
      <c r="V1184" s="41">
        <v>0</v>
      </c>
      <c r="W1184" s="41">
        <v>0</v>
      </c>
      <c r="X1184" s="41">
        <v>0</v>
      </c>
      <c r="Y1184" s="41">
        <v>0</v>
      </c>
      <c r="Z1184" s="41">
        <v>0</v>
      </c>
      <c r="AA1184" s="41">
        <v>0</v>
      </c>
      <c r="AB1184" s="41">
        <v>0</v>
      </c>
      <c r="AC1184" s="41">
        <v>0</v>
      </c>
      <c r="AD1184" s="41">
        <v>0</v>
      </c>
      <c r="AE1184" s="41">
        <v>0</v>
      </c>
      <c r="AF1184" s="41">
        <v>0</v>
      </c>
      <c r="AI1184" s="34"/>
      <c r="AU1184" s="36"/>
      <c r="AV1184" s="36"/>
    </row>
    <row r="1185" spans="17:48" x14ac:dyDescent="0.2">
      <c r="Q1185" s="8" t="s">
        <v>5407</v>
      </c>
      <c r="R1185" s="8" t="s">
        <v>5054</v>
      </c>
      <c r="S1185" s="35">
        <v>0.36361185983799998</v>
      </c>
      <c r="T1185" s="35">
        <v>0.41863001745200001</v>
      </c>
      <c r="U1185" s="35">
        <v>0.40051194539200002</v>
      </c>
      <c r="V1185" s="35">
        <v>0.41695922225199999</v>
      </c>
      <c r="W1185" s="35">
        <v>0.69724208375899999</v>
      </c>
      <c r="X1185" s="35">
        <v>0.836813363315</v>
      </c>
      <c r="Y1185" s="35">
        <v>0.38583138173300002</v>
      </c>
      <c r="Z1185" s="35">
        <v>0.32479276563699999</v>
      </c>
      <c r="AA1185" s="35">
        <v>0.27477477477500001</v>
      </c>
      <c r="AB1185" s="35">
        <v>0.33294283036599998</v>
      </c>
      <c r="AC1185" s="35">
        <v>0.433600457928</v>
      </c>
      <c r="AD1185" s="35">
        <v>0.52846975089000003</v>
      </c>
      <c r="AE1185" s="35">
        <v>0.52137320044299995</v>
      </c>
      <c r="AF1185" s="35">
        <v>0.460257221168</v>
      </c>
      <c r="AI1185" s="34"/>
      <c r="AU1185" s="36"/>
      <c r="AV1185" s="36"/>
    </row>
    <row r="1186" spans="17:48" x14ac:dyDescent="0.2">
      <c r="Q1186" s="8" t="s">
        <v>5407</v>
      </c>
      <c r="R1186" s="8" t="s">
        <v>5056</v>
      </c>
      <c r="S1186" s="35">
        <v>0</v>
      </c>
      <c r="T1186" s="35">
        <v>4.3630017451999999E-4</v>
      </c>
      <c r="U1186" s="35">
        <v>3.4129692832800002E-4</v>
      </c>
      <c r="V1186" s="35">
        <v>2.7005130974899999E-4</v>
      </c>
      <c r="W1186" s="35">
        <v>0</v>
      </c>
      <c r="X1186" s="35">
        <v>0</v>
      </c>
      <c r="Y1186" s="35">
        <v>3.9032006245099998E-4</v>
      </c>
      <c r="Z1186" s="35">
        <v>1.8839487565899999E-4</v>
      </c>
      <c r="AA1186" s="35">
        <v>2.0475020475000001E-4</v>
      </c>
      <c r="AB1186" s="35">
        <v>0</v>
      </c>
      <c r="AC1186" s="35">
        <v>0</v>
      </c>
      <c r="AD1186" s="35">
        <v>4.4483985765100001E-4</v>
      </c>
      <c r="AE1186" s="35">
        <v>2.2148394241399999E-4</v>
      </c>
      <c r="AF1186" s="35">
        <v>0</v>
      </c>
      <c r="AI1186" s="34"/>
      <c r="AU1186" s="36"/>
      <c r="AV1186" s="36"/>
    </row>
    <row r="1187" spans="17:48" x14ac:dyDescent="0.2">
      <c r="Q1187" s="8" t="s">
        <v>5407</v>
      </c>
      <c r="R1187" s="8" t="s">
        <v>5058</v>
      </c>
      <c r="S1187" s="35">
        <v>0</v>
      </c>
      <c r="T1187" s="35">
        <v>0</v>
      </c>
      <c r="U1187" s="35">
        <v>1.7064846416400001E-4</v>
      </c>
      <c r="V1187" s="35">
        <v>0</v>
      </c>
      <c r="W1187" s="35">
        <v>2.0429009193099999E-4</v>
      </c>
      <c r="X1187" s="35">
        <v>1.2849341471199999E-3</v>
      </c>
      <c r="Y1187" s="35">
        <v>0</v>
      </c>
      <c r="Z1187" s="35">
        <v>1.8839487565899999E-4</v>
      </c>
      <c r="AA1187" s="35">
        <v>0</v>
      </c>
      <c r="AB1187" s="35">
        <v>2.34301780694E-4</v>
      </c>
      <c r="AC1187" s="35">
        <v>5.7240984544900005E-4</v>
      </c>
      <c r="AD1187" s="35">
        <v>2.2241992882600001E-4</v>
      </c>
      <c r="AE1187" s="35">
        <v>2.2148394241399999E-4</v>
      </c>
      <c r="AF1187" s="35">
        <v>2.1083702298100001E-4</v>
      </c>
      <c r="AI1187" s="34"/>
      <c r="AU1187" s="36"/>
      <c r="AV1187" s="36"/>
    </row>
    <row r="1188" spans="17:48" x14ac:dyDescent="0.2">
      <c r="Q1188" s="8" t="s">
        <v>5407</v>
      </c>
      <c r="R1188" s="8" t="s">
        <v>5060</v>
      </c>
      <c r="S1188" s="35">
        <v>0.63638814016199996</v>
      </c>
      <c r="T1188" s="35">
        <v>0.58093368237300003</v>
      </c>
      <c r="U1188" s="35">
        <v>0.598976109215</v>
      </c>
      <c r="V1188" s="35">
        <v>0.58277072643799999</v>
      </c>
      <c r="W1188" s="35">
        <v>0.302553626149</v>
      </c>
      <c r="X1188" s="35">
        <v>0.16190170253799999</v>
      </c>
      <c r="Y1188" s="35">
        <v>0.61377829820499996</v>
      </c>
      <c r="Z1188" s="35">
        <v>0.67483044461200004</v>
      </c>
      <c r="AA1188" s="35">
        <v>0.72502047502</v>
      </c>
      <c r="AB1188" s="35">
        <v>0.66682286785400002</v>
      </c>
      <c r="AC1188" s="35">
        <v>0.56582713222699998</v>
      </c>
      <c r="AD1188" s="35">
        <v>0.470862989324</v>
      </c>
      <c r="AE1188" s="35">
        <v>0.47818383167200001</v>
      </c>
      <c r="AF1188" s="35">
        <v>0.53953194180899999</v>
      </c>
      <c r="AI1188" s="34"/>
      <c r="AU1188" s="36"/>
      <c r="AV1188" s="36"/>
    </row>
    <row r="1189" spans="17:48" x14ac:dyDescent="0.2">
      <c r="Q1189" s="8" t="s">
        <v>5407</v>
      </c>
      <c r="R1189" s="8" t="s">
        <v>4973</v>
      </c>
      <c r="S1189" s="35">
        <v>0</v>
      </c>
      <c r="T1189" s="35">
        <v>0</v>
      </c>
      <c r="U1189" s="35">
        <v>0</v>
      </c>
      <c r="V1189" s="35">
        <v>0</v>
      </c>
      <c r="W1189" s="35">
        <v>0</v>
      </c>
      <c r="X1189" s="35">
        <v>0</v>
      </c>
      <c r="Y1189" s="35">
        <v>0</v>
      </c>
      <c r="Z1189" s="35">
        <v>0</v>
      </c>
      <c r="AA1189" s="35">
        <v>0</v>
      </c>
      <c r="AB1189" s="35">
        <v>0</v>
      </c>
      <c r="AC1189" s="35">
        <v>0</v>
      </c>
      <c r="AD1189" s="35">
        <v>0</v>
      </c>
      <c r="AE1189" s="35">
        <v>0</v>
      </c>
      <c r="AF1189" s="35">
        <v>0</v>
      </c>
      <c r="AI1189" s="34"/>
      <c r="AU1189" s="36"/>
      <c r="AV1189" s="36"/>
    </row>
    <row r="1190" spans="17:48" ht="15.75" thickBot="1" x14ac:dyDescent="0.25">
      <c r="Q1190" s="40" t="s">
        <v>5407</v>
      </c>
      <c r="R1190" s="40" t="s">
        <v>52</v>
      </c>
      <c r="S1190" s="41">
        <v>0</v>
      </c>
      <c r="T1190" s="41">
        <v>0</v>
      </c>
      <c r="U1190" s="41">
        <v>0</v>
      </c>
      <c r="V1190" s="41">
        <v>0</v>
      </c>
      <c r="W1190" s="41">
        <v>0</v>
      </c>
      <c r="X1190" s="41">
        <v>0</v>
      </c>
      <c r="Y1190" s="41">
        <v>0</v>
      </c>
      <c r="Z1190" s="41">
        <v>0</v>
      </c>
      <c r="AA1190" s="41">
        <v>0</v>
      </c>
      <c r="AB1190" s="41">
        <v>0</v>
      </c>
      <c r="AC1190" s="41">
        <v>0</v>
      </c>
      <c r="AD1190" s="41">
        <v>0</v>
      </c>
      <c r="AE1190" s="41">
        <v>0</v>
      </c>
      <c r="AF1190" s="41">
        <v>0</v>
      </c>
      <c r="AI1190" s="34"/>
      <c r="AU1190" s="36"/>
      <c r="AV1190" s="36"/>
    </row>
    <row r="1191" spans="17:48" x14ac:dyDescent="0.2">
      <c r="Q1191" s="8" t="s">
        <v>5408</v>
      </c>
      <c r="R1191" s="8" t="s">
        <v>5054</v>
      </c>
      <c r="S1191" s="35">
        <v>0.39480692410099999</v>
      </c>
      <c r="T1191" s="35">
        <v>0.20522774327099999</v>
      </c>
      <c r="U1191" s="35">
        <v>0.27481932293599998</v>
      </c>
      <c r="V1191" s="35">
        <v>0.32207552962800001</v>
      </c>
      <c r="W1191" s="35">
        <v>0.66312559017899997</v>
      </c>
      <c r="X1191" s="35">
        <v>0.80896163133900001</v>
      </c>
      <c r="Y1191" s="35">
        <v>0.28095712861400002</v>
      </c>
      <c r="Z1191" s="35">
        <v>0.187234992189</v>
      </c>
      <c r="AA1191" s="35">
        <v>0.159129383313</v>
      </c>
      <c r="AB1191" s="35">
        <v>0.24252413468299999</v>
      </c>
      <c r="AC1191" s="35">
        <v>0.35617657529399999</v>
      </c>
      <c r="AD1191" s="35">
        <v>0.55600999772799997</v>
      </c>
      <c r="AE1191" s="35">
        <v>0.57039557635000004</v>
      </c>
      <c r="AF1191" s="35">
        <v>0.51534225019699997</v>
      </c>
      <c r="AI1191" s="34"/>
      <c r="AU1191" s="36"/>
      <c r="AV1191" s="36"/>
    </row>
    <row r="1192" spans="17:48" x14ac:dyDescent="0.2">
      <c r="Q1192" s="8" t="s">
        <v>5408</v>
      </c>
      <c r="R1192" s="8" t="s">
        <v>5056</v>
      </c>
      <c r="S1192" s="35">
        <v>0</v>
      </c>
      <c r="T1192" s="35">
        <v>2.5879917184299999E-4</v>
      </c>
      <c r="U1192" s="35">
        <v>0</v>
      </c>
      <c r="V1192" s="35">
        <v>0</v>
      </c>
      <c r="W1192" s="35">
        <v>0</v>
      </c>
      <c r="X1192" s="35">
        <v>0</v>
      </c>
      <c r="Y1192" s="35">
        <v>1.9940179461599999E-4</v>
      </c>
      <c r="Z1192" s="35">
        <v>0</v>
      </c>
      <c r="AA1192" s="35">
        <v>0</v>
      </c>
      <c r="AB1192" s="35">
        <v>2.3546032493499999E-4</v>
      </c>
      <c r="AC1192" s="35">
        <v>0</v>
      </c>
      <c r="AD1192" s="35">
        <v>0</v>
      </c>
      <c r="AE1192" s="35">
        <v>0</v>
      </c>
      <c r="AF1192" s="35">
        <v>0</v>
      </c>
      <c r="AI1192" s="34"/>
      <c r="AU1192" s="36"/>
      <c r="AV1192" s="36"/>
    </row>
    <row r="1193" spans="17:48" x14ac:dyDescent="0.2">
      <c r="Q1193" s="8" t="s">
        <v>5408</v>
      </c>
      <c r="R1193" s="8" t="s">
        <v>5058</v>
      </c>
      <c r="S1193" s="35">
        <v>6.6577896138500005E-4</v>
      </c>
      <c r="T1193" s="35">
        <v>0</v>
      </c>
      <c r="U1193" s="35">
        <v>1.9018638265500001E-4</v>
      </c>
      <c r="V1193" s="35">
        <v>0</v>
      </c>
      <c r="W1193" s="35">
        <v>0</v>
      </c>
      <c r="X1193" s="35">
        <v>0</v>
      </c>
      <c r="Y1193" s="35">
        <v>1.9940179461599999E-4</v>
      </c>
      <c r="Z1193" s="35">
        <v>0</v>
      </c>
      <c r="AA1193" s="35">
        <v>0</v>
      </c>
      <c r="AB1193" s="35">
        <v>0</v>
      </c>
      <c r="AC1193" s="35">
        <v>1.77999288003E-4</v>
      </c>
      <c r="AD1193" s="35">
        <v>2.27221086117E-4</v>
      </c>
      <c r="AE1193" s="35">
        <v>0</v>
      </c>
      <c r="AF1193" s="35">
        <v>5.2452137424599998E-4</v>
      </c>
      <c r="AI1193" s="34"/>
      <c r="AU1193" s="36"/>
      <c r="AV1193" s="36"/>
    </row>
    <row r="1194" spans="17:48" x14ac:dyDescent="0.2">
      <c r="Q1194" s="8" t="s">
        <v>5408</v>
      </c>
      <c r="R1194" s="8" t="s">
        <v>5060</v>
      </c>
      <c r="S1194" s="35">
        <v>0.60452729693700002</v>
      </c>
      <c r="T1194" s="35">
        <v>0.79451345755699998</v>
      </c>
      <c r="U1194" s="35">
        <v>0.72499049068099997</v>
      </c>
      <c r="V1194" s="35">
        <v>0.67792447037199999</v>
      </c>
      <c r="W1194" s="35">
        <v>0.33687440982099998</v>
      </c>
      <c r="X1194" s="35">
        <v>0.19103836866099999</v>
      </c>
      <c r="Y1194" s="35">
        <v>0.71864406779699996</v>
      </c>
      <c r="Z1194" s="35">
        <v>0.81276500781100003</v>
      </c>
      <c r="AA1194" s="35">
        <v>0.84087061668700003</v>
      </c>
      <c r="AB1194" s="35">
        <v>0.75724040499199996</v>
      </c>
      <c r="AC1194" s="35">
        <v>0.64364542541799996</v>
      </c>
      <c r="AD1194" s="35">
        <v>0.44376278118599999</v>
      </c>
      <c r="AE1194" s="35">
        <v>0.42960442365000001</v>
      </c>
      <c r="AF1194" s="35">
        <v>0.48413322842899997</v>
      </c>
      <c r="AI1194" s="34"/>
      <c r="AU1194" s="36"/>
      <c r="AV1194" s="36"/>
    </row>
    <row r="1195" spans="17:48" x14ac:dyDescent="0.2">
      <c r="Q1195" s="8" t="s">
        <v>5408</v>
      </c>
      <c r="R1195" s="8" t="s">
        <v>4973</v>
      </c>
      <c r="S1195" s="35">
        <v>0</v>
      </c>
      <c r="T1195" s="35">
        <v>0</v>
      </c>
      <c r="U1195" s="35">
        <v>0</v>
      </c>
      <c r="V1195" s="35">
        <v>0</v>
      </c>
      <c r="W1195" s="35">
        <v>0</v>
      </c>
      <c r="X1195" s="35">
        <v>0</v>
      </c>
      <c r="Y1195" s="35">
        <v>0</v>
      </c>
      <c r="Z1195" s="35">
        <v>0</v>
      </c>
      <c r="AA1195" s="35">
        <v>0</v>
      </c>
      <c r="AB1195" s="35">
        <v>0</v>
      </c>
      <c r="AC1195" s="35">
        <v>0</v>
      </c>
      <c r="AD1195" s="35">
        <v>0</v>
      </c>
      <c r="AE1195" s="35">
        <v>0</v>
      </c>
      <c r="AF1195" s="35">
        <v>0</v>
      </c>
      <c r="AI1195" s="34"/>
      <c r="AU1195" s="36"/>
      <c r="AV1195" s="36"/>
    </row>
    <row r="1196" spans="17:48" ht="15.75" thickBot="1" x14ac:dyDescent="0.25">
      <c r="Q1196" s="40" t="s">
        <v>5408</v>
      </c>
      <c r="R1196" s="40" t="s">
        <v>52</v>
      </c>
      <c r="S1196" s="41">
        <v>0</v>
      </c>
      <c r="T1196" s="41">
        <v>0</v>
      </c>
      <c r="U1196" s="41">
        <v>0</v>
      </c>
      <c r="V1196" s="41">
        <v>0</v>
      </c>
      <c r="W1196" s="41">
        <v>0</v>
      </c>
      <c r="X1196" s="41">
        <v>0</v>
      </c>
      <c r="Y1196" s="41">
        <v>0</v>
      </c>
      <c r="Z1196" s="41">
        <v>0</v>
      </c>
      <c r="AA1196" s="41">
        <v>0</v>
      </c>
      <c r="AB1196" s="41">
        <v>0</v>
      </c>
      <c r="AC1196" s="41">
        <v>0</v>
      </c>
      <c r="AD1196" s="41">
        <v>0</v>
      </c>
      <c r="AE1196" s="41">
        <v>0</v>
      </c>
      <c r="AF1196" s="41">
        <v>0</v>
      </c>
      <c r="AI1196" s="34"/>
      <c r="AU1196" s="36"/>
      <c r="AV1196" s="36"/>
    </row>
    <row r="1197" spans="17:48" x14ac:dyDescent="0.2">
      <c r="Q1197" s="8" t="s">
        <v>5409</v>
      </c>
      <c r="R1197" s="8" t="s">
        <v>5054</v>
      </c>
      <c r="S1197" s="35">
        <v>0.38201754385999998</v>
      </c>
      <c r="T1197" s="35">
        <v>0.55732484076400002</v>
      </c>
      <c r="U1197" s="35">
        <v>0.32712215320900001</v>
      </c>
      <c r="V1197" s="35">
        <v>0.36672524897499997</v>
      </c>
      <c r="W1197" s="35">
        <v>0.5703125</v>
      </c>
      <c r="X1197" s="35">
        <v>0.69069870939</v>
      </c>
      <c r="Y1197" s="35">
        <v>0.65166130760999996</v>
      </c>
      <c r="Z1197" s="35">
        <v>0.606092809068</v>
      </c>
      <c r="AA1197" s="35">
        <v>0.52240067624700004</v>
      </c>
      <c r="AB1197" s="35">
        <v>0.49222395023299997</v>
      </c>
      <c r="AC1197" s="35">
        <v>0.57261410788400002</v>
      </c>
      <c r="AD1197" s="35">
        <v>0.54142581888200003</v>
      </c>
      <c r="AE1197" s="35">
        <v>0.43498130452799999</v>
      </c>
      <c r="AF1197" s="35">
        <v>0.41269258987500002</v>
      </c>
      <c r="AI1197" s="34"/>
      <c r="AU1197" s="36"/>
      <c r="AV1197" s="36"/>
    </row>
    <row r="1198" spans="17:48" x14ac:dyDescent="0.2">
      <c r="Q1198" s="8" t="s">
        <v>5409</v>
      </c>
      <c r="R1198" s="8" t="s">
        <v>5056</v>
      </c>
      <c r="S1198" s="35">
        <v>0</v>
      </c>
      <c r="T1198" s="35">
        <v>3.9808917197500001E-4</v>
      </c>
      <c r="U1198" s="35">
        <v>4.1407867494800001E-4</v>
      </c>
      <c r="V1198" s="35">
        <v>0</v>
      </c>
      <c r="W1198" s="35">
        <v>3.9062500000000002E-4</v>
      </c>
      <c r="X1198" s="35">
        <v>0</v>
      </c>
      <c r="Y1198" s="35">
        <v>3.5727045373299998E-4</v>
      </c>
      <c r="Z1198" s="35">
        <v>0</v>
      </c>
      <c r="AA1198" s="35">
        <v>4.2265426880800001E-4</v>
      </c>
      <c r="AB1198" s="35">
        <v>3.88802488336E-4</v>
      </c>
      <c r="AC1198" s="35">
        <v>0</v>
      </c>
      <c r="AD1198" s="35">
        <v>0</v>
      </c>
      <c r="AE1198" s="35">
        <v>4.15454923141E-4</v>
      </c>
      <c r="AF1198" s="35">
        <v>0</v>
      </c>
      <c r="AI1198" s="34"/>
      <c r="AU1198" s="36"/>
      <c r="AV1198" s="36"/>
    </row>
    <row r="1199" spans="17:48" x14ac:dyDescent="0.2">
      <c r="Q1199" s="8" t="s">
        <v>5409</v>
      </c>
      <c r="R1199" s="8" t="s">
        <v>5058</v>
      </c>
      <c r="S1199" s="35">
        <v>0</v>
      </c>
      <c r="T1199" s="35">
        <v>0</v>
      </c>
      <c r="U1199" s="35">
        <v>0</v>
      </c>
      <c r="V1199" s="35">
        <v>0</v>
      </c>
      <c r="W1199" s="35">
        <v>0</v>
      </c>
      <c r="X1199" s="35">
        <v>0</v>
      </c>
      <c r="Y1199" s="35">
        <v>0</v>
      </c>
      <c r="Z1199" s="35">
        <v>0</v>
      </c>
      <c r="AA1199" s="35">
        <v>0</v>
      </c>
      <c r="AB1199" s="35">
        <v>0</v>
      </c>
      <c r="AC1199" s="35">
        <v>5.53250345781E-4</v>
      </c>
      <c r="AD1199" s="35">
        <v>0</v>
      </c>
      <c r="AE1199" s="35">
        <v>0</v>
      </c>
      <c r="AF1199" s="35">
        <v>0</v>
      </c>
      <c r="AI1199" s="34"/>
      <c r="AU1199" s="36"/>
      <c r="AV1199" s="36"/>
    </row>
    <row r="1200" spans="17:48" x14ac:dyDescent="0.2">
      <c r="Q1200" s="8" t="s">
        <v>5409</v>
      </c>
      <c r="R1200" s="8" t="s">
        <v>5060</v>
      </c>
      <c r="S1200" s="35">
        <v>0.61798245614000002</v>
      </c>
      <c r="T1200" s="35">
        <v>0.44227707006400002</v>
      </c>
      <c r="U1200" s="35">
        <v>0.67246376811599995</v>
      </c>
      <c r="V1200" s="35">
        <v>0.63327475102499997</v>
      </c>
      <c r="W1200" s="35">
        <v>0.42929687500000002</v>
      </c>
      <c r="X1200" s="35">
        <v>0.30930129061</v>
      </c>
      <c r="Y1200" s="35">
        <v>0.34798142193600001</v>
      </c>
      <c r="Z1200" s="35">
        <v>0.393907190932</v>
      </c>
      <c r="AA1200" s="35">
        <v>0.477176669484</v>
      </c>
      <c r="AB1200" s="35">
        <v>0.507387247278</v>
      </c>
      <c r="AC1200" s="35">
        <v>0.42683264177000002</v>
      </c>
      <c r="AD1200" s="35">
        <v>0.45857418111800002</v>
      </c>
      <c r="AE1200" s="35">
        <v>0.56460324054800004</v>
      </c>
      <c r="AF1200" s="35">
        <v>0.58730741012499998</v>
      </c>
      <c r="AI1200" s="34"/>
      <c r="AU1200" s="36"/>
      <c r="AV1200" s="36"/>
    </row>
    <row r="1201" spans="17:48" x14ac:dyDescent="0.2">
      <c r="Q1201" s="8" t="s">
        <v>5409</v>
      </c>
      <c r="R1201" s="8" t="s">
        <v>4973</v>
      </c>
      <c r="S1201" s="35">
        <v>0</v>
      </c>
      <c r="T1201" s="35">
        <v>0</v>
      </c>
      <c r="U1201" s="35">
        <v>0</v>
      </c>
      <c r="V1201" s="35">
        <v>0</v>
      </c>
      <c r="W1201" s="35">
        <v>0</v>
      </c>
      <c r="X1201" s="35">
        <v>0</v>
      </c>
      <c r="Y1201" s="35">
        <v>0</v>
      </c>
      <c r="Z1201" s="35">
        <v>0</v>
      </c>
      <c r="AA1201" s="35">
        <v>0</v>
      </c>
      <c r="AB1201" s="35">
        <v>0</v>
      </c>
      <c r="AC1201" s="35">
        <v>0</v>
      </c>
      <c r="AD1201" s="35">
        <v>0</v>
      </c>
      <c r="AE1201" s="35">
        <v>0</v>
      </c>
      <c r="AF1201" s="35">
        <v>0</v>
      </c>
      <c r="AI1201" s="34"/>
      <c r="AU1201" s="36"/>
      <c r="AV1201" s="36"/>
    </row>
    <row r="1202" spans="17:48" ht="15.75" thickBot="1" x14ac:dyDescent="0.25">
      <c r="Q1202" s="40" t="s">
        <v>5409</v>
      </c>
      <c r="R1202" s="40" t="s">
        <v>52</v>
      </c>
      <c r="S1202" s="41">
        <v>0</v>
      </c>
      <c r="T1202" s="41">
        <v>0</v>
      </c>
      <c r="U1202" s="41">
        <v>0</v>
      </c>
      <c r="V1202" s="41">
        <v>0</v>
      </c>
      <c r="W1202" s="41">
        <v>0</v>
      </c>
      <c r="X1202" s="41">
        <v>0</v>
      </c>
      <c r="Y1202" s="41">
        <v>0</v>
      </c>
      <c r="Z1202" s="41">
        <v>0</v>
      </c>
      <c r="AA1202" s="41">
        <v>0</v>
      </c>
      <c r="AB1202" s="41">
        <v>0</v>
      </c>
      <c r="AC1202" s="41">
        <v>0</v>
      </c>
      <c r="AD1202" s="41">
        <v>0</v>
      </c>
      <c r="AE1202" s="41">
        <v>0</v>
      </c>
      <c r="AF1202" s="41">
        <v>0</v>
      </c>
      <c r="AI1202" s="34"/>
      <c r="AU1202" s="36"/>
      <c r="AV1202" s="36"/>
    </row>
    <row r="1203" spans="17:48" x14ac:dyDescent="0.2">
      <c r="Q1203" s="8" t="s">
        <v>5410</v>
      </c>
      <c r="R1203" s="8" t="s">
        <v>5054</v>
      </c>
      <c r="S1203" s="35">
        <v>0.33965125094800003</v>
      </c>
      <c r="T1203" s="35">
        <v>0.46632698272000001</v>
      </c>
      <c r="U1203" s="35">
        <v>0.39359267734600001</v>
      </c>
      <c r="V1203" s="35">
        <v>0.40096774193500001</v>
      </c>
      <c r="W1203" s="35">
        <v>0.74595508331299998</v>
      </c>
      <c r="X1203" s="35">
        <v>0.81985515992799995</v>
      </c>
      <c r="Y1203" s="35">
        <v>0.60374181478</v>
      </c>
      <c r="Z1203" s="35">
        <v>0.51538461538500002</v>
      </c>
      <c r="AA1203" s="35">
        <v>0.45698484227800001</v>
      </c>
      <c r="AB1203" s="35">
        <v>0.368491921005</v>
      </c>
      <c r="AC1203" s="35">
        <v>0.47567890182</v>
      </c>
      <c r="AD1203" s="35">
        <v>0.52480992397000004</v>
      </c>
      <c r="AE1203" s="35">
        <v>0.52394245222199998</v>
      </c>
      <c r="AF1203" s="35">
        <v>0.47258592471400002</v>
      </c>
      <c r="AI1203" s="34"/>
      <c r="AU1203" s="36"/>
      <c r="AV1203" s="36"/>
    </row>
    <row r="1204" spans="17:48" x14ac:dyDescent="0.2">
      <c r="Q1204" s="8" t="s">
        <v>5410</v>
      </c>
      <c r="R1204" s="8" t="s">
        <v>5056</v>
      </c>
      <c r="S1204" s="35">
        <v>0</v>
      </c>
      <c r="T1204" s="35">
        <v>0</v>
      </c>
      <c r="U1204" s="35">
        <v>2.08029956314E-4</v>
      </c>
      <c r="V1204" s="35">
        <v>0</v>
      </c>
      <c r="W1204" s="35">
        <v>2.4148756338999999E-4</v>
      </c>
      <c r="X1204" s="35">
        <v>3.0175015087499998E-4</v>
      </c>
      <c r="Y1204" s="35">
        <v>0</v>
      </c>
      <c r="Z1204" s="35">
        <v>1.6722408026800001E-4</v>
      </c>
      <c r="AA1204" s="35">
        <v>0</v>
      </c>
      <c r="AB1204" s="35">
        <v>0</v>
      </c>
      <c r="AC1204" s="35">
        <v>0</v>
      </c>
      <c r="AD1204" s="35">
        <v>0</v>
      </c>
      <c r="AE1204" s="35">
        <v>2.1473051320599999E-4</v>
      </c>
      <c r="AF1204" s="35">
        <v>0</v>
      </c>
      <c r="AI1204" s="34"/>
      <c r="AU1204" s="36"/>
      <c r="AV1204" s="36"/>
    </row>
    <row r="1205" spans="17:48" x14ac:dyDescent="0.2">
      <c r="Q1205" s="8" t="s">
        <v>5410</v>
      </c>
      <c r="R1205" s="8" t="s">
        <v>5058</v>
      </c>
      <c r="S1205" s="35">
        <v>0</v>
      </c>
      <c r="T1205" s="35">
        <v>0</v>
      </c>
      <c r="U1205" s="35">
        <v>0</v>
      </c>
      <c r="V1205" s="35">
        <v>3.2258064516099997E-4</v>
      </c>
      <c r="W1205" s="35">
        <v>2.4148756338999999E-4</v>
      </c>
      <c r="X1205" s="35">
        <v>0</v>
      </c>
      <c r="Y1205" s="35">
        <v>5.61272217025E-4</v>
      </c>
      <c r="Z1205" s="35">
        <v>3.34448160535E-4</v>
      </c>
      <c r="AA1205" s="35">
        <v>4.0966816878300002E-4</v>
      </c>
      <c r="AB1205" s="35">
        <v>2.24416517056E-4</v>
      </c>
      <c r="AC1205" s="35">
        <v>4.4762757385900001E-4</v>
      </c>
      <c r="AD1205" s="35">
        <v>4.0016006402599999E-4</v>
      </c>
      <c r="AE1205" s="35">
        <v>6.4419153961800004E-4</v>
      </c>
      <c r="AF1205" s="35">
        <v>0</v>
      </c>
      <c r="AI1205" s="34"/>
      <c r="AU1205" s="36"/>
      <c r="AV1205" s="36"/>
    </row>
    <row r="1206" spans="17:48" x14ac:dyDescent="0.2">
      <c r="Q1206" s="8" t="s">
        <v>5410</v>
      </c>
      <c r="R1206" s="8" t="s">
        <v>5060</v>
      </c>
      <c r="S1206" s="35">
        <v>0.66034874905200003</v>
      </c>
      <c r="T1206" s="35">
        <v>0.53367301728000005</v>
      </c>
      <c r="U1206" s="35">
        <v>0.60619929269799999</v>
      </c>
      <c r="V1206" s="35">
        <v>0.59870967741900005</v>
      </c>
      <c r="W1206" s="35">
        <v>0.25356194156</v>
      </c>
      <c r="X1206" s="35">
        <v>0.17984308992199999</v>
      </c>
      <c r="Y1206" s="35">
        <v>0.39569691300299997</v>
      </c>
      <c r="Z1206" s="35">
        <v>0.484113712375</v>
      </c>
      <c r="AA1206" s="35">
        <v>0.54260548955300003</v>
      </c>
      <c r="AB1206" s="35">
        <v>0.63128366247800005</v>
      </c>
      <c r="AC1206" s="35">
        <v>0.52387347060599998</v>
      </c>
      <c r="AD1206" s="35">
        <v>0.47478991596600001</v>
      </c>
      <c r="AE1206" s="35">
        <v>0.47519862572499999</v>
      </c>
      <c r="AF1206" s="35">
        <v>0.52741407528600004</v>
      </c>
      <c r="AI1206" s="34"/>
      <c r="AU1206" s="36"/>
      <c r="AV1206" s="36"/>
    </row>
    <row r="1207" spans="17:48" x14ac:dyDescent="0.2">
      <c r="Q1207" s="8" t="s">
        <v>5410</v>
      </c>
      <c r="R1207" s="8" t="s">
        <v>4973</v>
      </c>
      <c r="S1207" s="35">
        <v>0</v>
      </c>
      <c r="T1207" s="35">
        <v>0</v>
      </c>
      <c r="U1207" s="35">
        <v>0</v>
      </c>
      <c r="V1207" s="35">
        <v>0</v>
      </c>
      <c r="W1207" s="35">
        <v>0</v>
      </c>
      <c r="X1207" s="35">
        <v>0</v>
      </c>
      <c r="Y1207" s="35">
        <v>0</v>
      </c>
      <c r="Z1207" s="35">
        <v>0</v>
      </c>
      <c r="AA1207" s="35">
        <v>0</v>
      </c>
      <c r="AB1207" s="35">
        <v>0</v>
      </c>
      <c r="AC1207" s="35">
        <v>0</v>
      </c>
      <c r="AD1207" s="35">
        <v>0</v>
      </c>
      <c r="AE1207" s="35">
        <v>0</v>
      </c>
      <c r="AF1207" s="35">
        <v>0</v>
      </c>
      <c r="AI1207" s="34"/>
      <c r="AU1207" s="36"/>
      <c r="AV1207" s="36"/>
    </row>
    <row r="1208" spans="17:48" ht="15.75" thickBot="1" x14ac:dyDescent="0.25">
      <c r="Q1208" s="40" t="s">
        <v>5410</v>
      </c>
      <c r="R1208" s="40" t="s">
        <v>52</v>
      </c>
      <c r="S1208" s="41">
        <v>0</v>
      </c>
      <c r="T1208" s="41">
        <v>0</v>
      </c>
      <c r="U1208" s="41">
        <v>0</v>
      </c>
      <c r="V1208" s="41">
        <v>0</v>
      </c>
      <c r="W1208" s="41">
        <v>0</v>
      </c>
      <c r="X1208" s="41">
        <v>0</v>
      </c>
      <c r="Y1208" s="41">
        <v>0</v>
      </c>
      <c r="Z1208" s="41">
        <v>0</v>
      </c>
      <c r="AA1208" s="41">
        <v>0</v>
      </c>
      <c r="AB1208" s="41">
        <v>0</v>
      </c>
      <c r="AC1208" s="41">
        <v>0</v>
      </c>
      <c r="AD1208" s="41">
        <v>0</v>
      </c>
      <c r="AE1208" s="41">
        <v>0</v>
      </c>
      <c r="AF1208" s="41">
        <v>0</v>
      </c>
      <c r="AI1208" s="34"/>
      <c r="AU1208" s="36"/>
      <c r="AV1208" s="36"/>
    </row>
    <row r="1209" spans="17:48" x14ac:dyDescent="0.2">
      <c r="Q1209" s="8" t="s">
        <v>5411</v>
      </c>
      <c r="R1209" s="8" t="s">
        <v>5054</v>
      </c>
      <c r="S1209" s="35">
        <v>0.39203980099500002</v>
      </c>
      <c r="T1209" s="35">
        <v>0.62505018064999995</v>
      </c>
      <c r="U1209" s="35">
        <v>0.43152542372899999</v>
      </c>
      <c r="V1209" s="35">
        <v>0.46481766820699999</v>
      </c>
      <c r="W1209" s="35">
        <v>0.68263045032199998</v>
      </c>
      <c r="X1209" s="35">
        <v>0.83668464933800002</v>
      </c>
      <c r="Y1209" s="35">
        <v>0.71777642028099997</v>
      </c>
      <c r="Z1209" s="35">
        <v>0.640679140679</v>
      </c>
      <c r="AA1209" s="35">
        <v>0.58288148721900002</v>
      </c>
      <c r="AB1209" s="35">
        <v>0.65376782077399997</v>
      </c>
      <c r="AC1209" s="35">
        <v>0.73898126154699995</v>
      </c>
      <c r="AD1209" s="35">
        <v>0.48057432432399999</v>
      </c>
      <c r="AE1209" s="35">
        <v>0.53312841530099997</v>
      </c>
      <c r="AF1209" s="35">
        <v>0.35686427457100001</v>
      </c>
      <c r="AI1209" s="34"/>
      <c r="AU1209" s="36"/>
      <c r="AV1209" s="36"/>
    </row>
    <row r="1210" spans="17:48" x14ac:dyDescent="0.2">
      <c r="Q1210" s="8" t="s">
        <v>5411</v>
      </c>
      <c r="R1210" s="8" t="s">
        <v>5056</v>
      </c>
      <c r="S1210" s="35">
        <v>0</v>
      </c>
      <c r="T1210" s="35">
        <v>4.0144520273E-4</v>
      </c>
      <c r="U1210" s="35">
        <v>3.3898305084700001E-4</v>
      </c>
      <c r="V1210" s="35">
        <v>0</v>
      </c>
      <c r="W1210" s="35">
        <v>0</v>
      </c>
      <c r="X1210" s="35">
        <v>4.9043648847500005E-4</v>
      </c>
      <c r="Y1210" s="35">
        <v>3.0543677458799999E-4</v>
      </c>
      <c r="Z1210" s="35">
        <v>0</v>
      </c>
      <c r="AA1210" s="35">
        <v>0</v>
      </c>
      <c r="AB1210" s="35">
        <v>0</v>
      </c>
      <c r="AC1210" s="35">
        <v>2.6392187912400002E-4</v>
      </c>
      <c r="AD1210" s="35">
        <v>0</v>
      </c>
      <c r="AE1210" s="35">
        <v>0</v>
      </c>
      <c r="AF1210" s="35">
        <v>0</v>
      </c>
      <c r="AI1210" s="34"/>
      <c r="AU1210" s="36"/>
      <c r="AV1210" s="36"/>
    </row>
    <row r="1211" spans="17:48" x14ac:dyDescent="0.2">
      <c r="Q1211" s="8" t="s">
        <v>5411</v>
      </c>
      <c r="R1211" s="8" t="s">
        <v>5058</v>
      </c>
      <c r="S1211" s="35">
        <v>0</v>
      </c>
      <c r="T1211" s="35">
        <v>4.0144520273E-4</v>
      </c>
      <c r="U1211" s="35">
        <v>3.3898305084700001E-4</v>
      </c>
      <c r="V1211" s="35">
        <v>0</v>
      </c>
      <c r="W1211" s="35">
        <v>7.1479628305900003E-4</v>
      </c>
      <c r="X1211" s="35">
        <v>4.9043648847500005E-4</v>
      </c>
      <c r="Y1211" s="35">
        <v>0</v>
      </c>
      <c r="Z1211" s="35">
        <v>3.4650034649999999E-4</v>
      </c>
      <c r="AA1211" s="35">
        <v>0</v>
      </c>
      <c r="AB1211" s="35">
        <v>4.0733197556E-4</v>
      </c>
      <c r="AC1211" s="35">
        <v>5.2784375824800004E-4</v>
      </c>
      <c r="AD1211" s="35">
        <v>0</v>
      </c>
      <c r="AE1211" s="35">
        <v>0</v>
      </c>
      <c r="AF1211" s="35">
        <v>0</v>
      </c>
      <c r="AI1211" s="34"/>
      <c r="AU1211" s="36"/>
      <c r="AV1211" s="36"/>
    </row>
    <row r="1212" spans="17:48" x14ac:dyDescent="0.2">
      <c r="Q1212" s="8" t="s">
        <v>5411</v>
      </c>
      <c r="R1212" s="8" t="s">
        <v>5060</v>
      </c>
      <c r="S1212" s="35">
        <v>0.60796019900499998</v>
      </c>
      <c r="T1212" s="35">
        <v>0.37414692894399998</v>
      </c>
      <c r="U1212" s="35">
        <v>0.56779661016899996</v>
      </c>
      <c r="V1212" s="35">
        <v>0.53518233179300001</v>
      </c>
      <c r="W1212" s="35">
        <v>0.31665475339499999</v>
      </c>
      <c r="X1212" s="35">
        <v>0.16233447768500001</v>
      </c>
      <c r="Y1212" s="35">
        <v>0.28191814294400003</v>
      </c>
      <c r="Z1212" s="35">
        <v>0.35897435897399999</v>
      </c>
      <c r="AA1212" s="35">
        <v>0.41711851278099998</v>
      </c>
      <c r="AB1212" s="35">
        <v>0.34582484725099999</v>
      </c>
      <c r="AC1212" s="35">
        <v>0.26022697281599999</v>
      </c>
      <c r="AD1212" s="35">
        <v>0.51942567567599995</v>
      </c>
      <c r="AE1212" s="35">
        <v>0.46687158469899998</v>
      </c>
      <c r="AF1212" s="35">
        <v>0.64313572542899999</v>
      </c>
      <c r="AI1212" s="34"/>
      <c r="AU1212" s="36"/>
      <c r="AV1212" s="36"/>
    </row>
    <row r="1213" spans="17:48" x14ac:dyDescent="0.2">
      <c r="Q1213" s="8" t="s">
        <v>5411</v>
      </c>
      <c r="R1213" s="8" t="s">
        <v>4973</v>
      </c>
      <c r="S1213" s="35">
        <v>0</v>
      </c>
      <c r="T1213" s="35">
        <v>0</v>
      </c>
      <c r="U1213" s="35">
        <v>0</v>
      </c>
      <c r="V1213" s="35">
        <v>0</v>
      </c>
      <c r="W1213" s="35">
        <v>0</v>
      </c>
      <c r="X1213" s="35">
        <v>0</v>
      </c>
      <c r="Y1213" s="35">
        <v>0</v>
      </c>
      <c r="Z1213" s="35">
        <v>0</v>
      </c>
      <c r="AA1213" s="35">
        <v>0</v>
      </c>
      <c r="AB1213" s="35">
        <v>0</v>
      </c>
      <c r="AC1213" s="35">
        <v>0</v>
      </c>
      <c r="AD1213" s="35">
        <v>0</v>
      </c>
      <c r="AE1213" s="35">
        <v>0</v>
      </c>
      <c r="AF1213" s="35">
        <v>0</v>
      </c>
      <c r="AI1213" s="34"/>
      <c r="AU1213" s="36"/>
      <c r="AV1213" s="36"/>
    </row>
    <row r="1214" spans="17:48" ht="15.75" thickBot="1" x14ac:dyDescent="0.25">
      <c r="Q1214" s="40" t="s">
        <v>5411</v>
      </c>
      <c r="R1214" s="40" t="s">
        <v>52</v>
      </c>
      <c r="S1214" s="41">
        <v>0</v>
      </c>
      <c r="T1214" s="41">
        <v>0</v>
      </c>
      <c r="U1214" s="41">
        <v>0</v>
      </c>
      <c r="V1214" s="41">
        <v>0</v>
      </c>
      <c r="W1214" s="41">
        <v>0</v>
      </c>
      <c r="X1214" s="41">
        <v>0</v>
      </c>
      <c r="Y1214" s="41">
        <v>0</v>
      </c>
      <c r="Z1214" s="41">
        <v>0</v>
      </c>
      <c r="AA1214" s="41">
        <v>0</v>
      </c>
      <c r="AB1214" s="41">
        <v>0</v>
      </c>
      <c r="AC1214" s="41">
        <v>0</v>
      </c>
      <c r="AD1214" s="41">
        <v>0</v>
      </c>
      <c r="AE1214" s="41">
        <v>0</v>
      </c>
      <c r="AF1214" s="41">
        <v>0</v>
      </c>
      <c r="AI1214" s="34"/>
      <c r="AU1214" s="36"/>
      <c r="AV1214" s="36"/>
    </row>
    <row r="1215" spans="17:48" x14ac:dyDescent="0.2">
      <c r="Q1215" s="8" t="s">
        <v>5412</v>
      </c>
      <c r="R1215" s="8" t="s">
        <v>5054</v>
      </c>
      <c r="S1215" s="35">
        <v>0.408163265306</v>
      </c>
      <c r="T1215" s="35">
        <v>0.39128256512999998</v>
      </c>
      <c r="U1215" s="35">
        <v>0.28649237472799999</v>
      </c>
      <c r="V1215" s="35">
        <v>0.349417637271</v>
      </c>
      <c r="W1215" s="35">
        <v>0.63077939233799996</v>
      </c>
      <c r="X1215" s="35">
        <v>0.760869565217</v>
      </c>
      <c r="Y1215" s="35">
        <v>0.42406311637100003</v>
      </c>
      <c r="Z1215" s="35">
        <v>0.28518123667400003</v>
      </c>
      <c r="AA1215" s="35">
        <v>0.29754139488199999</v>
      </c>
      <c r="AB1215" s="35">
        <v>0.35770528683899999</v>
      </c>
      <c r="AC1215" s="35">
        <v>0.50220070422499996</v>
      </c>
      <c r="AD1215" s="35">
        <v>0.53094462540700005</v>
      </c>
      <c r="AE1215" s="35">
        <v>0.51744498121299998</v>
      </c>
      <c r="AF1215" s="35">
        <v>0.43984476067299999</v>
      </c>
      <c r="AI1215" s="34"/>
      <c r="AU1215" s="36"/>
      <c r="AV1215" s="36"/>
    </row>
    <row r="1216" spans="17:48" x14ac:dyDescent="0.2">
      <c r="Q1216" s="8" t="s">
        <v>5412</v>
      </c>
      <c r="R1216" s="8" t="s">
        <v>5056</v>
      </c>
      <c r="S1216" s="35">
        <v>0</v>
      </c>
      <c r="T1216" s="35">
        <v>0</v>
      </c>
      <c r="U1216" s="35">
        <v>0</v>
      </c>
      <c r="V1216" s="35">
        <v>0</v>
      </c>
      <c r="W1216" s="35">
        <v>0</v>
      </c>
      <c r="X1216" s="35">
        <v>0</v>
      </c>
      <c r="Y1216" s="35">
        <v>0</v>
      </c>
      <c r="Z1216" s="35">
        <v>0</v>
      </c>
      <c r="AA1216" s="35">
        <v>0</v>
      </c>
      <c r="AB1216" s="35">
        <v>0</v>
      </c>
      <c r="AC1216" s="35">
        <v>0</v>
      </c>
      <c r="AD1216" s="35">
        <v>0</v>
      </c>
      <c r="AE1216" s="35">
        <v>0</v>
      </c>
      <c r="AF1216" s="35">
        <v>0</v>
      </c>
      <c r="AI1216" s="34"/>
      <c r="AU1216" s="36"/>
      <c r="AV1216" s="36"/>
    </row>
    <row r="1217" spans="17:48" x14ac:dyDescent="0.2">
      <c r="Q1217" s="8" t="s">
        <v>5412</v>
      </c>
      <c r="R1217" s="8" t="s">
        <v>5058</v>
      </c>
      <c r="S1217" s="35">
        <v>0</v>
      </c>
      <c r="T1217" s="35">
        <v>0</v>
      </c>
      <c r="U1217" s="35">
        <v>0</v>
      </c>
      <c r="V1217" s="35">
        <v>0</v>
      </c>
      <c r="W1217" s="35">
        <v>6.6050198150600003E-4</v>
      </c>
      <c r="X1217" s="35">
        <v>0</v>
      </c>
      <c r="Y1217" s="35">
        <v>4.9309664694299998E-4</v>
      </c>
      <c r="Z1217" s="35">
        <v>0</v>
      </c>
      <c r="AA1217" s="35">
        <v>0</v>
      </c>
      <c r="AB1217" s="35">
        <v>0</v>
      </c>
      <c r="AC1217" s="35">
        <v>8.8028169014100002E-4</v>
      </c>
      <c r="AD1217" s="35">
        <v>0</v>
      </c>
      <c r="AE1217" s="35">
        <v>5.3676865271100002E-4</v>
      </c>
      <c r="AF1217" s="35">
        <v>0</v>
      </c>
      <c r="AI1217" s="34"/>
      <c r="AU1217" s="36"/>
      <c r="AV1217" s="36"/>
    </row>
    <row r="1218" spans="17:48" x14ac:dyDescent="0.2">
      <c r="Q1218" s="8" t="s">
        <v>5412</v>
      </c>
      <c r="R1218" s="8" t="s">
        <v>5060</v>
      </c>
      <c r="S1218" s="35">
        <v>0.591836734694</v>
      </c>
      <c r="T1218" s="35">
        <v>0.60871743486999996</v>
      </c>
      <c r="U1218" s="35">
        <v>0.71350762527199996</v>
      </c>
      <c r="V1218" s="35">
        <v>0.65058236272900005</v>
      </c>
      <c r="W1218" s="35">
        <v>0.36856010568000003</v>
      </c>
      <c r="X1218" s="35">
        <v>0.239130434783</v>
      </c>
      <c r="Y1218" s="35">
        <v>0.57544378698200005</v>
      </c>
      <c r="Z1218" s="35">
        <v>0.71481876332600003</v>
      </c>
      <c r="AA1218" s="35">
        <v>0.70245860511799996</v>
      </c>
      <c r="AB1218" s="35">
        <v>0.64229471316099995</v>
      </c>
      <c r="AC1218" s="35">
        <v>0.496919014085</v>
      </c>
      <c r="AD1218" s="35">
        <v>0.46905537459300001</v>
      </c>
      <c r="AE1218" s="35">
        <v>0.48201825013400001</v>
      </c>
      <c r="AF1218" s="35">
        <v>0.56015523932699995</v>
      </c>
      <c r="AI1218" s="34"/>
      <c r="AU1218" s="36"/>
      <c r="AV1218" s="36"/>
    </row>
    <row r="1219" spans="17:48" x14ac:dyDescent="0.2">
      <c r="Q1219" s="8" t="s">
        <v>5412</v>
      </c>
      <c r="R1219" s="8" t="s">
        <v>4973</v>
      </c>
      <c r="S1219" s="35">
        <v>0</v>
      </c>
      <c r="T1219" s="35">
        <v>0</v>
      </c>
      <c r="U1219" s="35">
        <v>0</v>
      </c>
      <c r="V1219" s="35">
        <v>0</v>
      </c>
      <c r="W1219" s="35">
        <v>0</v>
      </c>
      <c r="X1219" s="35">
        <v>0</v>
      </c>
      <c r="Y1219" s="35">
        <v>0</v>
      </c>
      <c r="Z1219" s="35">
        <v>0</v>
      </c>
      <c r="AA1219" s="35">
        <v>0</v>
      </c>
      <c r="AB1219" s="35">
        <v>0</v>
      </c>
      <c r="AC1219" s="35">
        <v>0</v>
      </c>
      <c r="AD1219" s="35">
        <v>0</v>
      </c>
      <c r="AE1219" s="35">
        <v>0</v>
      </c>
      <c r="AF1219" s="35">
        <v>0</v>
      </c>
      <c r="AI1219" s="34"/>
      <c r="AU1219" s="36"/>
      <c r="AV1219" s="36"/>
    </row>
    <row r="1220" spans="17:48" ht="15.75" thickBot="1" x14ac:dyDescent="0.25">
      <c r="Q1220" s="40" t="s">
        <v>5412</v>
      </c>
      <c r="R1220" s="40" t="s">
        <v>52</v>
      </c>
      <c r="S1220" s="41">
        <v>0</v>
      </c>
      <c r="T1220" s="41">
        <v>0</v>
      </c>
      <c r="U1220" s="41">
        <v>0</v>
      </c>
      <c r="V1220" s="41">
        <v>0</v>
      </c>
      <c r="W1220" s="41">
        <v>0</v>
      </c>
      <c r="X1220" s="41">
        <v>0</v>
      </c>
      <c r="Y1220" s="41">
        <v>0</v>
      </c>
      <c r="Z1220" s="41">
        <v>0</v>
      </c>
      <c r="AA1220" s="41">
        <v>0</v>
      </c>
      <c r="AB1220" s="41">
        <v>0</v>
      </c>
      <c r="AC1220" s="41">
        <v>0</v>
      </c>
      <c r="AD1220" s="41">
        <v>0</v>
      </c>
      <c r="AE1220" s="41">
        <v>0</v>
      </c>
      <c r="AF1220" s="41">
        <v>0</v>
      </c>
      <c r="AI1220" s="34"/>
      <c r="AU1220" s="36"/>
      <c r="AV1220" s="36"/>
    </row>
    <row r="1221" spans="17:48" x14ac:dyDescent="0.2">
      <c r="Q1221" s="8" t="s">
        <v>5413</v>
      </c>
      <c r="R1221" s="8" t="s">
        <v>5054</v>
      </c>
      <c r="S1221" s="35">
        <v>0.35767097966700001</v>
      </c>
      <c r="T1221" s="35">
        <v>0.66765873015900001</v>
      </c>
      <c r="U1221" s="35">
        <v>0.33473906167599998</v>
      </c>
      <c r="V1221" s="35">
        <v>0.39130434782599999</v>
      </c>
      <c r="W1221" s="35">
        <v>0.482804823582</v>
      </c>
      <c r="X1221" s="35">
        <v>0.66843971631200005</v>
      </c>
      <c r="Y1221" s="35">
        <v>0.78703265499300001</v>
      </c>
      <c r="Z1221" s="35">
        <v>0.73560371517000001</v>
      </c>
      <c r="AA1221" s="35">
        <v>0.67032332563499997</v>
      </c>
      <c r="AB1221" s="35">
        <v>0.73449612403099995</v>
      </c>
      <c r="AC1221" s="35">
        <v>0.80533880903499999</v>
      </c>
      <c r="AD1221" s="35">
        <v>0.51985981308399998</v>
      </c>
      <c r="AE1221" s="35">
        <v>0.44713438735200001</v>
      </c>
      <c r="AF1221" s="35">
        <v>0.37754618664099998</v>
      </c>
      <c r="AI1221" s="34"/>
      <c r="AU1221" s="36"/>
      <c r="AV1221" s="36"/>
    </row>
    <row r="1222" spans="17:48" x14ac:dyDescent="0.2">
      <c r="Q1222" s="8" t="s">
        <v>5413</v>
      </c>
      <c r="R1222" s="8" t="s">
        <v>5056</v>
      </c>
      <c r="S1222" s="35">
        <v>0</v>
      </c>
      <c r="T1222" s="35">
        <v>4.9603174603200003E-4</v>
      </c>
      <c r="U1222" s="35">
        <v>1.0542962572500001E-3</v>
      </c>
      <c r="V1222" s="35">
        <v>0</v>
      </c>
      <c r="W1222" s="35">
        <v>0</v>
      </c>
      <c r="X1222" s="35">
        <v>1.1820330969299999E-3</v>
      </c>
      <c r="Y1222" s="35">
        <v>4.2593469001399997E-3</v>
      </c>
      <c r="Z1222" s="35">
        <v>6.1919504643999997E-4</v>
      </c>
      <c r="AA1222" s="35">
        <v>0</v>
      </c>
      <c r="AB1222" s="35">
        <v>0</v>
      </c>
      <c r="AC1222" s="35">
        <v>4.1067761806999999E-4</v>
      </c>
      <c r="AD1222" s="35">
        <v>0</v>
      </c>
      <c r="AE1222" s="35">
        <v>0</v>
      </c>
      <c r="AF1222" s="35">
        <v>0</v>
      </c>
      <c r="AI1222" s="34"/>
      <c r="AU1222" s="36"/>
      <c r="AV1222" s="36"/>
    </row>
    <row r="1223" spans="17:48" x14ac:dyDescent="0.2">
      <c r="Q1223" s="8" t="s">
        <v>5413</v>
      </c>
      <c r="R1223" s="8" t="s">
        <v>5058</v>
      </c>
      <c r="S1223" s="35">
        <v>0</v>
      </c>
      <c r="T1223" s="35">
        <v>0</v>
      </c>
      <c r="U1223" s="35">
        <v>0</v>
      </c>
      <c r="V1223" s="35">
        <v>7.12758374911E-4</v>
      </c>
      <c r="W1223" s="35">
        <v>1.20589548906E-2</v>
      </c>
      <c r="X1223" s="35">
        <v>0</v>
      </c>
      <c r="Y1223" s="35">
        <v>4.7326076668199998E-4</v>
      </c>
      <c r="Z1223" s="35">
        <v>0</v>
      </c>
      <c r="AA1223" s="35">
        <v>1.7898383371800001E-2</v>
      </c>
      <c r="AB1223" s="35">
        <v>1.2273901808799999E-2</v>
      </c>
      <c r="AC1223" s="35">
        <v>2.1765913757700001E-2</v>
      </c>
      <c r="AD1223" s="35">
        <v>5.8411214953300004E-4</v>
      </c>
      <c r="AE1223" s="35">
        <v>0</v>
      </c>
      <c r="AF1223" s="35">
        <v>1.46849834202E-2</v>
      </c>
      <c r="AI1223" s="34"/>
      <c r="AU1223" s="36"/>
      <c r="AV1223" s="36"/>
    </row>
    <row r="1224" spans="17:48" x14ac:dyDescent="0.2">
      <c r="Q1224" s="8" t="s">
        <v>5413</v>
      </c>
      <c r="R1224" s="8" t="s">
        <v>5060</v>
      </c>
      <c r="S1224" s="35">
        <v>0.64232902033299999</v>
      </c>
      <c r="T1224" s="35">
        <v>0.33184523809499999</v>
      </c>
      <c r="U1224" s="35">
        <v>0.664206642066</v>
      </c>
      <c r="V1224" s="35">
        <v>0.60798289379899995</v>
      </c>
      <c r="W1224" s="35">
        <v>0.505136221527</v>
      </c>
      <c r="X1224" s="35">
        <v>0.33037825059100001</v>
      </c>
      <c r="Y1224" s="35">
        <v>0.20823473734</v>
      </c>
      <c r="Z1224" s="35">
        <v>0.26377708978300002</v>
      </c>
      <c r="AA1224" s="35">
        <v>0.31177829099299997</v>
      </c>
      <c r="AB1224" s="35">
        <v>0.25322997415999998</v>
      </c>
      <c r="AC1224" s="35">
        <v>0.172484599589</v>
      </c>
      <c r="AD1224" s="35">
        <v>0.47955607476599998</v>
      </c>
      <c r="AE1224" s="35">
        <v>0.55286561264800005</v>
      </c>
      <c r="AF1224" s="35">
        <v>0.60776882993799997</v>
      </c>
      <c r="AI1224" s="34"/>
      <c r="AU1224" s="36"/>
      <c r="AV1224" s="36"/>
    </row>
    <row r="1225" spans="17:48" x14ac:dyDescent="0.2">
      <c r="Q1225" s="8" t="s">
        <v>5413</v>
      </c>
      <c r="R1225" s="8" t="s">
        <v>4973</v>
      </c>
      <c r="S1225" s="35">
        <v>0</v>
      </c>
      <c r="T1225" s="35">
        <v>0</v>
      </c>
      <c r="U1225" s="35">
        <v>0</v>
      </c>
      <c r="V1225" s="35">
        <v>0</v>
      </c>
      <c r="W1225" s="35">
        <v>0</v>
      </c>
      <c r="X1225" s="35">
        <v>0</v>
      </c>
      <c r="Y1225" s="35">
        <v>0</v>
      </c>
      <c r="Z1225" s="35">
        <v>0</v>
      </c>
      <c r="AA1225" s="35">
        <v>0</v>
      </c>
      <c r="AB1225" s="35">
        <v>0</v>
      </c>
      <c r="AC1225" s="35">
        <v>0</v>
      </c>
      <c r="AD1225" s="35">
        <v>0</v>
      </c>
      <c r="AE1225" s="35">
        <v>0</v>
      </c>
      <c r="AF1225" s="35">
        <v>0</v>
      </c>
      <c r="AI1225" s="34"/>
      <c r="AU1225" s="36"/>
      <c r="AV1225" s="36"/>
    </row>
    <row r="1226" spans="17:48" ht="15.75" thickBot="1" x14ac:dyDescent="0.25">
      <c r="Q1226" s="40" t="s">
        <v>5413</v>
      </c>
      <c r="R1226" s="40" t="s">
        <v>52</v>
      </c>
      <c r="S1226" s="41">
        <v>0</v>
      </c>
      <c r="T1226" s="41">
        <v>0</v>
      </c>
      <c r="U1226" s="41">
        <v>0</v>
      </c>
      <c r="V1226" s="41">
        <v>0</v>
      </c>
      <c r="W1226" s="41">
        <v>0</v>
      </c>
      <c r="X1226" s="41">
        <v>0</v>
      </c>
      <c r="Y1226" s="41">
        <v>0</v>
      </c>
      <c r="Z1226" s="41">
        <v>0</v>
      </c>
      <c r="AA1226" s="41">
        <v>0</v>
      </c>
      <c r="AB1226" s="41">
        <v>0</v>
      </c>
      <c r="AC1226" s="41">
        <v>0</v>
      </c>
      <c r="AD1226" s="41">
        <v>0</v>
      </c>
      <c r="AE1226" s="41">
        <v>0</v>
      </c>
      <c r="AF1226" s="41">
        <v>0</v>
      </c>
      <c r="AI1226" s="34"/>
      <c r="AU1226" s="36"/>
      <c r="AV1226" s="36"/>
    </row>
    <row r="1227" spans="17:48" x14ac:dyDescent="0.2">
      <c r="Q1227" s="8" t="s">
        <v>5414</v>
      </c>
      <c r="R1227" s="8" t="s">
        <v>5054</v>
      </c>
      <c r="S1227" s="35">
        <v>0.36852134146299997</v>
      </c>
      <c r="T1227" s="35">
        <v>0.65072608913399999</v>
      </c>
      <c r="U1227" s="35">
        <v>0.438314944835</v>
      </c>
      <c r="V1227" s="35">
        <v>0.44621026894900001</v>
      </c>
      <c r="W1227" s="35">
        <v>0.61273666092900003</v>
      </c>
      <c r="X1227" s="35">
        <v>0.765213638325</v>
      </c>
      <c r="Y1227" s="35">
        <v>0.75343137254899994</v>
      </c>
      <c r="Z1227" s="35">
        <v>0.69459706959699996</v>
      </c>
      <c r="AA1227" s="35">
        <v>0.62518445646800003</v>
      </c>
      <c r="AB1227" s="35">
        <v>0.63337250293799996</v>
      </c>
      <c r="AC1227" s="35">
        <v>0.75922033250499998</v>
      </c>
      <c r="AD1227" s="35">
        <v>0.52166327420799996</v>
      </c>
      <c r="AE1227" s="35">
        <v>0.49513513513500002</v>
      </c>
      <c r="AF1227" s="35">
        <v>0.38568486096799998</v>
      </c>
      <c r="AI1227" s="34"/>
      <c r="AU1227" s="36"/>
      <c r="AV1227" s="36"/>
    </row>
    <row r="1228" spans="17:48" x14ac:dyDescent="0.2">
      <c r="Q1228" s="8" t="s">
        <v>5414</v>
      </c>
      <c r="R1228" s="8" t="s">
        <v>5056</v>
      </c>
      <c r="S1228" s="35">
        <v>3.8109756097599997E-4</v>
      </c>
      <c r="T1228" s="35">
        <v>0</v>
      </c>
      <c r="U1228" s="35">
        <v>3.3433634236000001E-4</v>
      </c>
      <c r="V1228" s="35">
        <v>0</v>
      </c>
      <c r="W1228" s="35">
        <v>3.44234079174E-4</v>
      </c>
      <c r="X1228" s="35">
        <v>0</v>
      </c>
      <c r="Y1228" s="35">
        <v>4.9019607843100001E-4</v>
      </c>
      <c r="Z1228" s="35">
        <v>2.2893772893799999E-4</v>
      </c>
      <c r="AA1228" s="35">
        <v>0</v>
      </c>
      <c r="AB1228" s="35">
        <v>5.8754406580499997E-4</v>
      </c>
      <c r="AC1228" s="35">
        <v>1.9109497420199999E-4</v>
      </c>
      <c r="AD1228" s="35">
        <v>1.1631288165200001E-3</v>
      </c>
      <c r="AE1228" s="35">
        <v>2.7027027026999998E-4</v>
      </c>
      <c r="AF1228" s="35">
        <v>2.5746652935100002E-4</v>
      </c>
      <c r="AI1228" s="34"/>
      <c r="AU1228" s="36"/>
      <c r="AV1228" s="36"/>
    </row>
    <row r="1229" spans="17:48" x14ac:dyDescent="0.2">
      <c r="Q1229" s="8" t="s">
        <v>5414</v>
      </c>
      <c r="R1229" s="8" t="s">
        <v>5058</v>
      </c>
      <c r="S1229" s="35">
        <v>0</v>
      </c>
      <c r="T1229" s="35">
        <v>2.5037556334499999E-4</v>
      </c>
      <c r="U1229" s="35">
        <v>0</v>
      </c>
      <c r="V1229" s="35">
        <v>0</v>
      </c>
      <c r="W1229" s="35">
        <v>0</v>
      </c>
      <c r="X1229" s="35">
        <v>0</v>
      </c>
      <c r="Y1229" s="35">
        <v>0</v>
      </c>
      <c r="Z1229" s="35">
        <v>0</v>
      </c>
      <c r="AA1229" s="35">
        <v>0</v>
      </c>
      <c r="AB1229" s="35">
        <v>5.8754406580499997E-4</v>
      </c>
      <c r="AC1229" s="35">
        <v>3.8218994840399998E-4</v>
      </c>
      <c r="AD1229" s="35">
        <v>0</v>
      </c>
      <c r="AE1229" s="35">
        <v>8.1081081081099996E-4</v>
      </c>
      <c r="AF1229" s="35">
        <v>0</v>
      </c>
      <c r="AI1229" s="34"/>
      <c r="AU1229" s="36"/>
      <c r="AV1229" s="36"/>
    </row>
    <row r="1230" spans="17:48" x14ac:dyDescent="0.2">
      <c r="Q1230" s="8" t="s">
        <v>5414</v>
      </c>
      <c r="R1230" s="8" t="s">
        <v>5060</v>
      </c>
      <c r="S1230" s="35">
        <v>0.631097560976</v>
      </c>
      <c r="T1230" s="35">
        <v>0.34902353530300001</v>
      </c>
      <c r="U1230" s="35">
        <v>0.56135071882300003</v>
      </c>
      <c r="V1230" s="35">
        <v>0.55378973105100004</v>
      </c>
      <c r="W1230" s="35">
        <v>0.38691910499100002</v>
      </c>
      <c r="X1230" s="35">
        <v>0.234786361675</v>
      </c>
      <c r="Y1230" s="35">
        <v>0.24607843137300001</v>
      </c>
      <c r="Z1230" s="35">
        <v>0.30517399267400003</v>
      </c>
      <c r="AA1230" s="35">
        <v>0.37481554353199997</v>
      </c>
      <c r="AB1230" s="35">
        <v>0.36545240893100001</v>
      </c>
      <c r="AC1230" s="35">
        <v>0.240206382572</v>
      </c>
      <c r="AD1230" s="35">
        <v>0.47717359697599998</v>
      </c>
      <c r="AE1230" s="35">
        <v>0.50378378378400002</v>
      </c>
      <c r="AF1230" s="35">
        <v>0.61405767250300003</v>
      </c>
      <c r="AI1230" s="34"/>
      <c r="AU1230" s="36"/>
      <c r="AV1230" s="36"/>
    </row>
    <row r="1231" spans="17:48" x14ac:dyDescent="0.2">
      <c r="Q1231" s="8" t="s">
        <v>5414</v>
      </c>
      <c r="R1231" s="8" t="s">
        <v>4973</v>
      </c>
      <c r="S1231" s="35">
        <v>0</v>
      </c>
      <c r="T1231" s="35">
        <v>0</v>
      </c>
      <c r="U1231" s="35">
        <v>0</v>
      </c>
      <c r="V1231" s="35">
        <v>0</v>
      </c>
      <c r="W1231" s="35">
        <v>0</v>
      </c>
      <c r="X1231" s="35">
        <v>0</v>
      </c>
      <c r="Y1231" s="35">
        <v>0</v>
      </c>
      <c r="Z1231" s="35">
        <v>0</v>
      </c>
      <c r="AA1231" s="35">
        <v>0</v>
      </c>
      <c r="AB1231" s="35">
        <v>0</v>
      </c>
      <c r="AC1231" s="35">
        <v>0</v>
      </c>
      <c r="AD1231" s="35">
        <v>0</v>
      </c>
      <c r="AE1231" s="35">
        <v>0</v>
      </c>
      <c r="AF1231" s="35">
        <v>0</v>
      </c>
      <c r="AI1231" s="34"/>
      <c r="AU1231" s="36"/>
      <c r="AV1231" s="36"/>
    </row>
    <row r="1232" spans="17:48" ht="15.75" thickBot="1" x14ac:dyDescent="0.25">
      <c r="Q1232" s="40" t="s">
        <v>5414</v>
      </c>
      <c r="R1232" s="40" t="s">
        <v>52</v>
      </c>
      <c r="S1232" s="41">
        <v>0</v>
      </c>
      <c r="T1232" s="41">
        <v>0</v>
      </c>
      <c r="U1232" s="41">
        <v>0</v>
      </c>
      <c r="V1232" s="41">
        <v>0</v>
      </c>
      <c r="W1232" s="41">
        <v>0</v>
      </c>
      <c r="X1232" s="41">
        <v>0</v>
      </c>
      <c r="Y1232" s="41">
        <v>0</v>
      </c>
      <c r="Z1232" s="41">
        <v>0</v>
      </c>
      <c r="AA1232" s="41">
        <v>0</v>
      </c>
      <c r="AB1232" s="41">
        <v>0</v>
      </c>
      <c r="AC1232" s="41">
        <v>0</v>
      </c>
      <c r="AD1232" s="41">
        <v>0</v>
      </c>
      <c r="AE1232" s="41">
        <v>0</v>
      </c>
      <c r="AF1232" s="41">
        <v>0</v>
      </c>
      <c r="AI1232" s="34"/>
      <c r="AU1232" s="36"/>
      <c r="AV1232" s="36"/>
    </row>
    <row r="1233" spans="17:48" x14ac:dyDescent="0.2">
      <c r="Q1233" s="8" t="s">
        <v>5415</v>
      </c>
      <c r="R1233" s="8" t="s">
        <v>5054</v>
      </c>
      <c r="S1233" s="35">
        <v>0.295545478794</v>
      </c>
      <c r="T1233" s="35">
        <v>0.48252460128899999</v>
      </c>
      <c r="U1233" s="35">
        <v>0.43300715092199998</v>
      </c>
      <c r="V1233" s="35">
        <v>0.43611177454</v>
      </c>
      <c r="W1233" s="35">
        <v>0.55677368833200003</v>
      </c>
      <c r="X1233" s="35">
        <v>0.75186965811999995</v>
      </c>
      <c r="Y1233" s="35">
        <v>0.55725552050500005</v>
      </c>
      <c r="Z1233" s="35">
        <v>0.42328316900200003</v>
      </c>
      <c r="AA1233" s="35">
        <v>0.35467375741500001</v>
      </c>
      <c r="AB1233" s="35">
        <v>0.45509230450100002</v>
      </c>
      <c r="AC1233" s="35">
        <v>0.60419185812200005</v>
      </c>
      <c r="AD1233" s="35">
        <v>0.41920422249299999</v>
      </c>
      <c r="AE1233" s="35">
        <v>0.39566660160099998</v>
      </c>
      <c r="AF1233" s="35">
        <v>0.332243799269</v>
      </c>
      <c r="AI1233" s="34"/>
      <c r="AU1233" s="36"/>
      <c r="AV1233" s="36"/>
    </row>
    <row r="1234" spans="17:48" x14ac:dyDescent="0.2">
      <c r="Q1234" s="8" t="s">
        <v>5415</v>
      </c>
      <c r="R1234" s="8" t="s">
        <v>5056</v>
      </c>
      <c r="S1234" s="35">
        <v>0</v>
      </c>
      <c r="T1234" s="35">
        <v>0</v>
      </c>
      <c r="U1234" s="35">
        <v>0</v>
      </c>
      <c r="V1234" s="35">
        <v>0</v>
      </c>
      <c r="W1234" s="35">
        <v>1.9577133907599999E-4</v>
      </c>
      <c r="X1234" s="35">
        <v>2.6709401709399999E-4</v>
      </c>
      <c r="Y1234" s="35">
        <v>0</v>
      </c>
      <c r="Z1234" s="35">
        <v>1.7298045320899999E-4</v>
      </c>
      <c r="AA1234" s="35">
        <v>0</v>
      </c>
      <c r="AB1234" s="35">
        <v>2.0742584526E-4</v>
      </c>
      <c r="AC1234" s="35">
        <v>1.3435442697799999E-4</v>
      </c>
      <c r="AD1234" s="35">
        <v>0</v>
      </c>
      <c r="AE1234" s="35">
        <v>0</v>
      </c>
      <c r="AF1234" s="35">
        <v>0</v>
      </c>
      <c r="AI1234" s="34"/>
      <c r="AU1234" s="36"/>
      <c r="AV1234" s="36"/>
    </row>
    <row r="1235" spans="17:48" x14ac:dyDescent="0.2">
      <c r="Q1235" s="8" t="s">
        <v>5415</v>
      </c>
      <c r="R1235" s="8" t="s">
        <v>5058</v>
      </c>
      <c r="S1235" s="35">
        <v>0</v>
      </c>
      <c r="T1235" s="35">
        <v>1.69664065151E-4</v>
      </c>
      <c r="U1235" s="35">
        <v>5.0809183289399996E-3</v>
      </c>
      <c r="V1235" s="35">
        <v>0</v>
      </c>
      <c r="W1235" s="35">
        <v>5.8731401722799997E-4</v>
      </c>
      <c r="X1235" s="35">
        <v>2.6709401709399999E-4</v>
      </c>
      <c r="Y1235" s="35">
        <v>3.1545741324900001E-4</v>
      </c>
      <c r="Z1235" s="35">
        <v>5.1894135962599996E-4</v>
      </c>
      <c r="AA1235" s="35">
        <v>0</v>
      </c>
      <c r="AB1235" s="35">
        <v>2.0742584526E-4</v>
      </c>
      <c r="AC1235" s="35">
        <v>0</v>
      </c>
      <c r="AD1235" s="35">
        <v>1.21802679659E-3</v>
      </c>
      <c r="AE1235" s="35">
        <v>1.9519812609800001E-4</v>
      </c>
      <c r="AF1235" s="35">
        <v>0</v>
      </c>
      <c r="AI1235" s="34"/>
      <c r="AU1235" s="36"/>
      <c r="AV1235" s="36"/>
    </row>
    <row r="1236" spans="17:48" x14ac:dyDescent="0.2">
      <c r="Q1236" s="8" t="s">
        <v>5415</v>
      </c>
      <c r="R1236" s="8" t="s">
        <v>5060</v>
      </c>
      <c r="S1236" s="35">
        <v>0.70445452120600005</v>
      </c>
      <c r="T1236" s="35">
        <v>0.51730573464499996</v>
      </c>
      <c r="U1236" s="35">
        <v>0.56191193074900003</v>
      </c>
      <c r="V1236" s="35">
        <v>0.56388822545999995</v>
      </c>
      <c r="W1236" s="35">
        <v>0.442443226312</v>
      </c>
      <c r="X1236" s="35">
        <v>0.24759615384600001</v>
      </c>
      <c r="Y1236" s="35">
        <v>0.44242902208200002</v>
      </c>
      <c r="Z1236" s="35">
        <v>0.57602490918500004</v>
      </c>
      <c r="AA1236" s="35">
        <v>0.64532624258500004</v>
      </c>
      <c r="AB1236" s="35">
        <v>0.544492843808</v>
      </c>
      <c r="AC1236" s="35">
        <v>0.39567378745100001</v>
      </c>
      <c r="AD1236" s="35">
        <v>0.57957775071100004</v>
      </c>
      <c r="AE1236" s="35">
        <v>0.60413820027300003</v>
      </c>
      <c r="AF1236" s="35">
        <v>0.66775620073099995</v>
      </c>
      <c r="AI1236" s="34"/>
      <c r="AU1236" s="36"/>
      <c r="AV1236" s="36"/>
    </row>
    <row r="1237" spans="17:48" x14ac:dyDescent="0.2">
      <c r="Q1237" s="8" t="s">
        <v>5415</v>
      </c>
      <c r="R1237" s="8" t="s">
        <v>4973</v>
      </c>
      <c r="S1237" s="35">
        <v>0</v>
      </c>
      <c r="T1237" s="35">
        <v>0</v>
      </c>
      <c r="U1237" s="35">
        <v>0</v>
      </c>
      <c r="V1237" s="35">
        <v>0</v>
      </c>
      <c r="W1237" s="35">
        <v>0</v>
      </c>
      <c r="X1237" s="35">
        <v>0</v>
      </c>
      <c r="Y1237" s="35">
        <v>0</v>
      </c>
      <c r="Z1237" s="35">
        <v>0</v>
      </c>
      <c r="AA1237" s="35">
        <v>0</v>
      </c>
      <c r="AB1237" s="35">
        <v>0</v>
      </c>
      <c r="AC1237" s="35">
        <v>0</v>
      </c>
      <c r="AD1237" s="35">
        <v>0</v>
      </c>
      <c r="AE1237" s="35">
        <v>0</v>
      </c>
      <c r="AF1237" s="35">
        <v>0</v>
      </c>
      <c r="AI1237" s="34"/>
      <c r="AU1237" s="36"/>
      <c r="AV1237" s="36"/>
    </row>
    <row r="1238" spans="17:48" ht="15.75" thickBot="1" x14ac:dyDescent="0.25">
      <c r="Q1238" s="40" t="s">
        <v>5415</v>
      </c>
      <c r="R1238" s="40" t="s">
        <v>52</v>
      </c>
      <c r="S1238" s="41">
        <v>0</v>
      </c>
      <c r="T1238" s="41">
        <v>0</v>
      </c>
      <c r="U1238" s="41">
        <v>0</v>
      </c>
      <c r="V1238" s="41">
        <v>0</v>
      </c>
      <c r="W1238" s="41">
        <v>0</v>
      </c>
      <c r="X1238" s="41">
        <v>0</v>
      </c>
      <c r="Y1238" s="41">
        <v>0</v>
      </c>
      <c r="Z1238" s="41">
        <v>0</v>
      </c>
      <c r="AA1238" s="41">
        <v>0</v>
      </c>
      <c r="AB1238" s="41">
        <v>0</v>
      </c>
      <c r="AC1238" s="41">
        <v>0</v>
      </c>
      <c r="AD1238" s="41">
        <v>0</v>
      </c>
      <c r="AE1238" s="41">
        <v>0</v>
      </c>
      <c r="AF1238" s="41">
        <v>0</v>
      </c>
      <c r="AI1238" s="34"/>
      <c r="AU1238" s="36"/>
      <c r="AV1238" s="36"/>
    </row>
    <row r="1239" spans="17:48" x14ac:dyDescent="0.2">
      <c r="Q1239" s="8" t="s">
        <v>5416</v>
      </c>
      <c r="R1239" s="8" t="s">
        <v>5054</v>
      </c>
      <c r="S1239" s="35">
        <v>0.30052384891099998</v>
      </c>
      <c r="T1239" s="35">
        <v>0.25529265255299999</v>
      </c>
      <c r="U1239" s="35">
        <v>0.34672811059899999</v>
      </c>
      <c r="V1239" s="35">
        <v>0.37391304347799997</v>
      </c>
      <c r="W1239" s="35">
        <v>0.68948746726499999</v>
      </c>
      <c r="X1239" s="35">
        <v>0.83410701197199999</v>
      </c>
      <c r="Y1239" s="35">
        <v>0.26248725789999999</v>
      </c>
      <c r="Z1239" s="35">
        <v>0.130039956411</v>
      </c>
      <c r="AA1239" s="35">
        <v>0.10359572400399999</v>
      </c>
      <c r="AB1239" s="35">
        <v>0.20511753692500001</v>
      </c>
      <c r="AC1239" s="35">
        <v>0.35328372694900001</v>
      </c>
      <c r="AD1239" s="35">
        <v>0.428146089718</v>
      </c>
      <c r="AE1239" s="35">
        <v>0.45748843827800001</v>
      </c>
      <c r="AF1239" s="35">
        <v>0.35909675050500001</v>
      </c>
      <c r="AI1239" s="34"/>
      <c r="AU1239" s="36"/>
      <c r="AV1239" s="36"/>
    </row>
    <row r="1240" spans="17:48" x14ac:dyDescent="0.2">
      <c r="Q1240" s="8" t="s">
        <v>5416</v>
      </c>
      <c r="R1240" s="8" t="s">
        <v>5056</v>
      </c>
      <c r="S1240" s="35">
        <v>5.5141990625899996E-4</v>
      </c>
      <c r="T1240" s="35">
        <v>2.0755500207599999E-4</v>
      </c>
      <c r="U1240" s="35">
        <v>0</v>
      </c>
      <c r="V1240" s="35">
        <v>2.63504611331E-4</v>
      </c>
      <c r="W1240" s="35">
        <v>1.87055742611E-4</v>
      </c>
      <c r="X1240" s="35">
        <v>2.4431956999799997E-4</v>
      </c>
      <c r="Y1240" s="35">
        <v>1.6989466530800001E-4</v>
      </c>
      <c r="Z1240" s="35">
        <v>1.8162005085400001E-4</v>
      </c>
      <c r="AA1240" s="35">
        <v>0</v>
      </c>
      <c r="AB1240" s="35">
        <v>0</v>
      </c>
      <c r="AC1240" s="35">
        <v>1.61759948237E-4</v>
      </c>
      <c r="AD1240" s="35">
        <v>0</v>
      </c>
      <c r="AE1240" s="35">
        <v>1.7787264318700001E-4</v>
      </c>
      <c r="AF1240" s="35">
        <v>3.6717459151800001E-4</v>
      </c>
      <c r="AI1240" s="34"/>
      <c r="AU1240" s="36"/>
      <c r="AV1240" s="36"/>
    </row>
    <row r="1241" spans="17:48" x14ac:dyDescent="0.2">
      <c r="Q1241" s="8" t="s">
        <v>5416</v>
      </c>
      <c r="R1241" s="8" t="s">
        <v>5058</v>
      </c>
      <c r="S1241" s="35">
        <v>0</v>
      </c>
      <c r="T1241" s="35">
        <v>2.0755500207599999E-4</v>
      </c>
      <c r="U1241" s="35">
        <v>0</v>
      </c>
      <c r="V1241" s="35">
        <v>2.63504611331E-4</v>
      </c>
      <c r="W1241" s="35">
        <v>1.87055742611E-4</v>
      </c>
      <c r="X1241" s="35">
        <v>7.3295870999299996E-4</v>
      </c>
      <c r="Y1241" s="35">
        <v>1.6989466530800001E-4</v>
      </c>
      <c r="Z1241" s="35">
        <v>0</v>
      </c>
      <c r="AA1241" s="35">
        <v>1.9436345967E-4</v>
      </c>
      <c r="AB1241" s="35">
        <v>0</v>
      </c>
      <c r="AC1241" s="35">
        <v>1.61759948237E-4</v>
      </c>
      <c r="AD1241" s="35">
        <v>5.9547439460100001E-4</v>
      </c>
      <c r="AE1241" s="35">
        <v>3.5574528637500002E-4</v>
      </c>
      <c r="AF1241" s="35">
        <v>0</v>
      </c>
      <c r="AI1241" s="34"/>
      <c r="AU1241" s="36"/>
      <c r="AV1241" s="36"/>
    </row>
    <row r="1242" spans="17:48" x14ac:dyDescent="0.2">
      <c r="Q1242" s="8" t="s">
        <v>5416</v>
      </c>
      <c r="R1242" s="8" t="s">
        <v>5060</v>
      </c>
      <c r="S1242" s="35">
        <v>0.69892473118300003</v>
      </c>
      <c r="T1242" s="35">
        <v>0.74429223744299999</v>
      </c>
      <c r="U1242" s="35">
        <v>0.65327188940100001</v>
      </c>
      <c r="V1242" s="35">
        <v>0.625559947299</v>
      </c>
      <c r="W1242" s="35">
        <v>0.31013842125000002</v>
      </c>
      <c r="X1242" s="35">
        <v>0.16491570974799999</v>
      </c>
      <c r="Y1242" s="35">
        <v>0.73717295276899997</v>
      </c>
      <c r="Z1242" s="35">
        <v>0.86977842353799995</v>
      </c>
      <c r="AA1242" s="35">
        <v>0.89620991253600002</v>
      </c>
      <c r="AB1242" s="35">
        <v>0.79488246307499999</v>
      </c>
      <c r="AC1242" s="35">
        <v>0.64639275315400002</v>
      </c>
      <c r="AD1242" s="35">
        <v>0.57125843588699998</v>
      </c>
      <c r="AE1242" s="35">
        <v>0.54197794379200004</v>
      </c>
      <c r="AF1242" s="35">
        <v>0.640536074904</v>
      </c>
      <c r="AI1242" s="34"/>
      <c r="AU1242" s="36"/>
      <c r="AV1242" s="36"/>
    </row>
    <row r="1243" spans="17:48" x14ac:dyDescent="0.2">
      <c r="Q1243" s="8" t="s">
        <v>5416</v>
      </c>
      <c r="R1243" s="8" t="s">
        <v>4973</v>
      </c>
      <c r="S1243" s="35">
        <v>0</v>
      </c>
      <c r="T1243" s="35">
        <v>0</v>
      </c>
      <c r="U1243" s="35">
        <v>0</v>
      </c>
      <c r="V1243" s="35">
        <v>0</v>
      </c>
      <c r="W1243" s="35">
        <v>0</v>
      </c>
      <c r="X1243" s="35">
        <v>0</v>
      </c>
      <c r="Y1243" s="35">
        <v>0</v>
      </c>
      <c r="Z1243" s="35">
        <v>0</v>
      </c>
      <c r="AA1243" s="35">
        <v>0</v>
      </c>
      <c r="AB1243" s="35">
        <v>0</v>
      </c>
      <c r="AC1243" s="35">
        <v>0</v>
      </c>
      <c r="AD1243" s="35">
        <v>0</v>
      </c>
      <c r="AE1243" s="35">
        <v>0</v>
      </c>
      <c r="AF1243" s="35">
        <v>0</v>
      </c>
      <c r="AI1243" s="34"/>
      <c r="AU1243" s="36"/>
      <c r="AV1243" s="36"/>
    </row>
    <row r="1244" spans="17:48" ht="15.75" thickBot="1" x14ac:dyDescent="0.25">
      <c r="Q1244" s="40" t="s">
        <v>5416</v>
      </c>
      <c r="R1244" s="40" t="s">
        <v>52</v>
      </c>
      <c r="S1244" s="41">
        <v>0</v>
      </c>
      <c r="T1244" s="41">
        <v>0</v>
      </c>
      <c r="U1244" s="41">
        <v>0</v>
      </c>
      <c r="V1244" s="41">
        <v>0</v>
      </c>
      <c r="W1244" s="41">
        <v>0</v>
      </c>
      <c r="X1244" s="41">
        <v>0</v>
      </c>
      <c r="Y1244" s="41">
        <v>0</v>
      </c>
      <c r="Z1244" s="41">
        <v>0</v>
      </c>
      <c r="AA1244" s="41">
        <v>0</v>
      </c>
      <c r="AB1244" s="41">
        <v>0</v>
      </c>
      <c r="AC1244" s="41">
        <v>0</v>
      </c>
      <c r="AD1244" s="41">
        <v>0</v>
      </c>
      <c r="AE1244" s="41">
        <v>0</v>
      </c>
      <c r="AF1244" s="41">
        <v>0</v>
      </c>
      <c r="AI1244" s="34"/>
      <c r="AU1244" s="36"/>
      <c r="AV1244" s="36"/>
    </row>
    <row r="1245" spans="17:48" x14ac:dyDescent="0.2">
      <c r="Q1245" s="8" t="s">
        <v>5417</v>
      </c>
      <c r="R1245" s="8" t="s">
        <v>5054</v>
      </c>
      <c r="S1245" s="35">
        <v>0.24332472006899999</v>
      </c>
      <c r="T1245" s="35">
        <v>0.545061728395</v>
      </c>
      <c r="U1245" s="35">
        <v>0.24887959366599999</v>
      </c>
      <c r="V1245" s="35">
        <v>0.30652070442599999</v>
      </c>
      <c r="W1245" s="35">
        <v>0.35874299937800003</v>
      </c>
      <c r="X1245" s="35">
        <v>0.53613445378199998</v>
      </c>
      <c r="Y1245" s="35">
        <v>0.656194950088</v>
      </c>
      <c r="Z1245" s="35">
        <v>0.58556988497700002</v>
      </c>
      <c r="AA1245" s="35">
        <v>0.53273911552999997</v>
      </c>
      <c r="AB1245" s="35">
        <v>0.57735304724100001</v>
      </c>
      <c r="AC1245" s="35">
        <v>0.70694409626499999</v>
      </c>
      <c r="AD1245" s="35">
        <v>0.34732824427499998</v>
      </c>
      <c r="AE1245" s="35">
        <v>0.31108930323799999</v>
      </c>
      <c r="AF1245" s="35">
        <v>0.228386167147</v>
      </c>
      <c r="AI1245" s="34"/>
      <c r="AU1245" s="36"/>
      <c r="AV1245" s="36"/>
    </row>
    <row r="1246" spans="17:48" x14ac:dyDescent="0.2">
      <c r="Q1246" s="8" t="s">
        <v>5417</v>
      </c>
      <c r="R1246" s="8" t="s">
        <v>5056</v>
      </c>
      <c r="S1246" s="35">
        <v>4.3066322136100003E-4</v>
      </c>
      <c r="T1246" s="35">
        <v>0</v>
      </c>
      <c r="U1246" s="35">
        <v>0</v>
      </c>
      <c r="V1246" s="35">
        <v>0</v>
      </c>
      <c r="W1246" s="35">
        <v>6.2227753578100004E-4</v>
      </c>
      <c r="X1246" s="35">
        <v>0</v>
      </c>
      <c r="Y1246" s="35">
        <v>0</v>
      </c>
      <c r="Z1246" s="35">
        <v>0</v>
      </c>
      <c r="AA1246" s="35">
        <v>0</v>
      </c>
      <c r="AB1246" s="35">
        <v>0</v>
      </c>
      <c r="AC1246" s="35">
        <v>2.5068939583899999E-4</v>
      </c>
      <c r="AD1246" s="35">
        <v>0</v>
      </c>
      <c r="AE1246" s="35">
        <v>0</v>
      </c>
      <c r="AF1246" s="35">
        <v>0</v>
      </c>
      <c r="AI1246" s="34"/>
      <c r="AU1246" s="36"/>
      <c r="AV1246" s="36"/>
    </row>
    <row r="1247" spans="17:48" x14ac:dyDescent="0.2">
      <c r="Q1247" s="8" t="s">
        <v>5417</v>
      </c>
      <c r="R1247" s="8" t="s">
        <v>5058</v>
      </c>
      <c r="S1247" s="35">
        <v>4.3066322136100003E-4</v>
      </c>
      <c r="T1247" s="35">
        <v>3.0864197530900003E-4</v>
      </c>
      <c r="U1247" s="35">
        <v>0</v>
      </c>
      <c r="V1247" s="35">
        <v>0</v>
      </c>
      <c r="W1247" s="35">
        <v>0</v>
      </c>
      <c r="X1247" s="35">
        <v>4.2016806722700001E-4</v>
      </c>
      <c r="Y1247" s="35">
        <v>2.93599530241E-4</v>
      </c>
      <c r="Z1247" s="35">
        <v>6.9710700592500005E-4</v>
      </c>
      <c r="AA1247" s="35">
        <v>6.8563592732300005E-4</v>
      </c>
      <c r="AB1247" s="35">
        <v>7.2124053371799997E-4</v>
      </c>
      <c r="AC1247" s="35">
        <v>2.5068939583899999E-4</v>
      </c>
      <c r="AD1247" s="35">
        <v>0</v>
      </c>
      <c r="AE1247" s="35">
        <v>0</v>
      </c>
      <c r="AF1247" s="35">
        <v>0</v>
      </c>
      <c r="AI1247" s="34"/>
      <c r="AU1247" s="36"/>
      <c r="AV1247" s="36"/>
    </row>
    <row r="1248" spans="17:48" x14ac:dyDescent="0.2">
      <c r="Q1248" s="8" t="s">
        <v>5417</v>
      </c>
      <c r="R1248" s="8" t="s">
        <v>5060</v>
      </c>
      <c r="S1248" s="35">
        <v>0.75581395348799996</v>
      </c>
      <c r="T1248" s="35">
        <v>0.45462962962999998</v>
      </c>
      <c r="U1248" s="35">
        <v>0.75112040633400001</v>
      </c>
      <c r="V1248" s="35">
        <v>0.69347929557400001</v>
      </c>
      <c r="W1248" s="35">
        <v>0.640634723086</v>
      </c>
      <c r="X1248" s="35">
        <v>0.46344537815100001</v>
      </c>
      <c r="Y1248" s="35">
        <v>0.34351145038199998</v>
      </c>
      <c r="Z1248" s="35">
        <v>0.41373300801700003</v>
      </c>
      <c r="AA1248" s="35">
        <v>0.46657524854299998</v>
      </c>
      <c r="AB1248" s="35">
        <v>0.42192571222500003</v>
      </c>
      <c r="AC1248" s="35">
        <v>0.29255452494400003</v>
      </c>
      <c r="AD1248" s="35">
        <v>0.65267175572500002</v>
      </c>
      <c r="AE1248" s="35">
        <v>0.68891069676200001</v>
      </c>
      <c r="AF1248" s="35">
        <v>0.771613832853</v>
      </c>
      <c r="AI1248" s="34"/>
      <c r="AU1248" s="36"/>
      <c r="AV1248" s="36"/>
    </row>
    <row r="1249" spans="17:48" x14ac:dyDescent="0.2">
      <c r="Q1249" s="8" t="s">
        <v>5417</v>
      </c>
      <c r="R1249" s="8" t="s">
        <v>4973</v>
      </c>
      <c r="S1249" s="35">
        <v>0</v>
      </c>
      <c r="T1249" s="35">
        <v>0</v>
      </c>
      <c r="U1249" s="35">
        <v>0</v>
      </c>
      <c r="V1249" s="35">
        <v>0</v>
      </c>
      <c r="W1249" s="35">
        <v>0</v>
      </c>
      <c r="X1249" s="35">
        <v>0</v>
      </c>
      <c r="Y1249" s="35">
        <v>0</v>
      </c>
      <c r="Z1249" s="35">
        <v>0</v>
      </c>
      <c r="AA1249" s="35">
        <v>0</v>
      </c>
      <c r="AB1249" s="35">
        <v>0</v>
      </c>
      <c r="AC1249" s="35">
        <v>0</v>
      </c>
      <c r="AD1249" s="35">
        <v>0</v>
      </c>
      <c r="AE1249" s="35">
        <v>0</v>
      </c>
      <c r="AF1249" s="35">
        <v>0</v>
      </c>
      <c r="AI1249" s="34"/>
      <c r="AU1249" s="36"/>
      <c r="AV1249" s="36"/>
    </row>
    <row r="1250" spans="17:48" ht="15.75" thickBot="1" x14ac:dyDescent="0.25">
      <c r="Q1250" s="40" t="s">
        <v>5417</v>
      </c>
      <c r="R1250" s="40" t="s">
        <v>52</v>
      </c>
      <c r="S1250" s="41">
        <v>0</v>
      </c>
      <c r="T1250" s="41">
        <v>0</v>
      </c>
      <c r="U1250" s="41">
        <v>0</v>
      </c>
      <c r="V1250" s="41">
        <v>0</v>
      </c>
      <c r="W1250" s="41">
        <v>0</v>
      </c>
      <c r="X1250" s="41">
        <v>0</v>
      </c>
      <c r="Y1250" s="41">
        <v>0</v>
      </c>
      <c r="Z1250" s="41">
        <v>0</v>
      </c>
      <c r="AA1250" s="41">
        <v>0</v>
      </c>
      <c r="AB1250" s="41">
        <v>0</v>
      </c>
      <c r="AC1250" s="41">
        <v>0</v>
      </c>
      <c r="AD1250" s="41">
        <v>0</v>
      </c>
      <c r="AE1250" s="41">
        <v>0</v>
      </c>
      <c r="AF1250" s="41">
        <v>0</v>
      </c>
      <c r="AI1250" s="34"/>
      <c r="AU1250" s="36"/>
      <c r="AV1250" s="36"/>
    </row>
    <row r="1251" spans="17:48" x14ac:dyDescent="0.2">
      <c r="Q1251" s="8" t="s">
        <v>5418</v>
      </c>
      <c r="R1251" s="8" t="s">
        <v>5054</v>
      </c>
      <c r="S1251" s="35">
        <v>0.29841515268699997</v>
      </c>
      <c r="T1251" s="35">
        <v>0.59440010467100002</v>
      </c>
      <c r="U1251" s="35">
        <v>0.49527806925500001</v>
      </c>
      <c r="V1251" s="35">
        <v>0.49777619640600002</v>
      </c>
      <c r="W1251" s="35">
        <v>0.79061046947699998</v>
      </c>
      <c r="X1251" s="35">
        <v>0.91827586206900003</v>
      </c>
      <c r="Y1251" s="35">
        <v>0.66390277146800003</v>
      </c>
      <c r="Z1251" s="35">
        <v>0.59208561473400001</v>
      </c>
      <c r="AA1251" s="35">
        <v>0.51354385964899996</v>
      </c>
      <c r="AB1251" s="35">
        <v>0.52109385735900005</v>
      </c>
      <c r="AC1251" s="35">
        <v>0.63921927416900004</v>
      </c>
      <c r="AD1251" s="35">
        <v>0.47410801055099999</v>
      </c>
      <c r="AE1251" s="35">
        <v>0.48428405122200002</v>
      </c>
      <c r="AF1251" s="35">
        <v>0.36747649859600001</v>
      </c>
      <c r="AI1251" s="34"/>
      <c r="AU1251" s="36"/>
      <c r="AV1251" s="36"/>
    </row>
    <row r="1252" spans="17:48" x14ac:dyDescent="0.2">
      <c r="Q1252" s="8" t="s">
        <v>5418</v>
      </c>
      <c r="R1252" s="8" t="s">
        <v>5056</v>
      </c>
      <c r="S1252" s="35">
        <v>1.93274062621E-4</v>
      </c>
      <c r="T1252" s="35">
        <v>1.3083867591300001E-4</v>
      </c>
      <c r="U1252" s="35">
        <v>1.1659088259299999E-4</v>
      </c>
      <c r="V1252" s="35">
        <v>3.5580857498700001E-4</v>
      </c>
      <c r="W1252" s="35">
        <v>2.9998500075000001E-4</v>
      </c>
      <c r="X1252" s="35">
        <v>0</v>
      </c>
      <c r="Y1252" s="35">
        <v>1.13584734212E-4</v>
      </c>
      <c r="Z1252" s="35">
        <v>2.48880039821E-4</v>
      </c>
      <c r="AA1252" s="35">
        <v>2.8070175438600002E-4</v>
      </c>
      <c r="AB1252" s="35">
        <v>0</v>
      </c>
      <c r="AC1252" s="35">
        <v>2.0331401850199999E-4</v>
      </c>
      <c r="AD1252" s="35">
        <v>0</v>
      </c>
      <c r="AE1252" s="35">
        <v>2.91036088475E-4</v>
      </c>
      <c r="AF1252" s="35">
        <v>0</v>
      </c>
      <c r="AI1252" s="34"/>
      <c r="AU1252" s="36"/>
      <c r="AV1252" s="36"/>
    </row>
    <row r="1253" spans="17:48" x14ac:dyDescent="0.2">
      <c r="Q1253" s="8" t="s">
        <v>5418</v>
      </c>
      <c r="R1253" s="8" t="s">
        <v>5058</v>
      </c>
      <c r="S1253" s="35">
        <v>0</v>
      </c>
      <c r="T1253" s="35">
        <v>0</v>
      </c>
      <c r="U1253" s="35">
        <v>5.8295441296499998E-4</v>
      </c>
      <c r="V1253" s="35">
        <v>3.5580857498700001E-4</v>
      </c>
      <c r="W1253" s="35">
        <v>1.49992500375E-4</v>
      </c>
      <c r="X1253" s="35">
        <v>8.6206896551700002E-4</v>
      </c>
      <c r="Y1253" s="35">
        <v>1.13584734212E-4</v>
      </c>
      <c r="Z1253" s="35">
        <v>2.48880039821E-4</v>
      </c>
      <c r="AA1253" s="35">
        <v>7.0175438596500005E-4</v>
      </c>
      <c r="AB1253" s="35">
        <v>5.4967706472399997E-4</v>
      </c>
      <c r="AC1253" s="35">
        <v>7.1159906475599998E-4</v>
      </c>
      <c r="AD1253" s="35">
        <v>2.7766208524200001E-4</v>
      </c>
      <c r="AE1253" s="35">
        <v>1.1641443539E-3</v>
      </c>
      <c r="AF1253" s="35">
        <v>3.6625564644100002E-4</v>
      </c>
      <c r="AI1253" s="34"/>
      <c r="AU1253" s="36"/>
      <c r="AV1253" s="36"/>
    </row>
    <row r="1254" spans="17:48" x14ac:dyDescent="0.2">
      <c r="Q1254" s="8" t="s">
        <v>5418</v>
      </c>
      <c r="R1254" s="8" t="s">
        <v>5060</v>
      </c>
      <c r="S1254" s="35">
        <v>0.70139157325099999</v>
      </c>
      <c r="T1254" s="35">
        <v>0.40546905665299998</v>
      </c>
      <c r="U1254" s="35">
        <v>0.50402238544900002</v>
      </c>
      <c r="V1254" s="35">
        <v>0.50151218644399997</v>
      </c>
      <c r="W1254" s="35">
        <v>0.20893955302200001</v>
      </c>
      <c r="X1254" s="35">
        <v>8.0862068965499995E-2</v>
      </c>
      <c r="Y1254" s="35">
        <v>0.33587005906400003</v>
      </c>
      <c r="Z1254" s="35">
        <v>0.407416625187</v>
      </c>
      <c r="AA1254" s="35">
        <v>0.48547368421100001</v>
      </c>
      <c r="AB1254" s="35">
        <v>0.47835646557599998</v>
      </c>
      <c r="AC1254" s="35">
        <v>0.359865812748</v>
      </c>
      <c r="AD1254" s="35">
        <v>0.52561432736400004</v>
      </c>
      <c r="AE1254" s="35">
        <v>0.51426076833500001</v>
      </c>
      <c r="AF1254" s="35">
        <v>0.63215724575800003</v>
      </c>
      <c r="AI1254" s="34"/>
      <c r="AU1254" s="36"/>
      <c r="AV1254" s="36"/>
    </row>
    <row r="1255" spans="17:48" x14ac:dyDescent="0.2">
      <c r="Q1255" s="8" t="s">
        <v>5418</v>
      </c>
      <c r="R1255" s="8" t="s">
        <v>4973</v>
      </c>
      <c r="S1255" s="35">
        <v>0</v>
      </c>
      <c r="T1255" s="35">
        <v>0</v>
      </c>
      <c r="U1255" s="35">
        <v>0</v>
      </c>
      <c r="V1255" s="35">
        <v>0</v>
      </c>
      <c r="W1255" s="35">
        <v>0</v>
      </c>
      <c r="X1255" s="35">
        <v>0</v>
      </c>
      <c r="Y1255" s="35">
        <v>0</v>
      </c>
      <c r="Z1255" s="35">
        <v>0</v>
      </c>
      <c r="AA1255" s="35">
        <v>0</v>
      </c>
      <c r="AB1255" s="35">
        <v>0</v>
      </c>
      <c r="AC1255" s="35">
        <v>0</v>
      </c>
      <c r="AD1255" s="35">
        <v>0</v>
      </c>
      <c r="AE1255" s="35">
        <v>0</v>
      </c>
      <c r="AF1255" s="35">
        <v>0</v>
      </c>
      <c r="AI1255" s="34"/>
      <c r="AU1255" s="36"/>
      <c r="AV1255" s="36"/>
    </row>
    <row r="1256" spans="17:48" ht="15.75" thickBot="1" x14ac:dyDescent="0.25">
      <c r="Q1256" s="40" t="s">
        <v>5418</v>
      </c>
      <c r="R1256" s="40" t="s">
        <v>52</v>
      </c>
      <c r="S1256" s="41">
        <v>0</v>
      </c>
      <c r="T1256" s="41">
        <v>0</v>
      </c>
      <c r="U1256" s="41">
        <v>0</v>
      </c>
      <c r="V1256" s="41">
        <v>0</v>
      </c>
      <c r="W1256" s="41">
        <v>0</v>
      </c>
      <c r="X1256" s="41">
        <v>0</v>
      </c>
      <c r="Y1256" s="41">
        <v>0</v>
      </c>
      <c r="Z1256" s="41">
        <v>0</v>
      </c>
      <c r="AA1256" s="41">
        <v>0</v>
      </c>
      <c r="AB1256" s="41">
        <v>0</v>
      </c>
      <c r="AC1256" s="41">
        <v>0</v>
      </c>
      <c r="AD1256" s="41">
        <v>0</v>
      </c>
      <c r="AE1256" s="41">
        <v>0</v>
      </c>
      <c r="AF1256" s="41">
        <v>0</v>
      </c>
      <c r="AI1256" s="34"/>
      <c r="AU1256" s="36"/>
      <c r="AV1256" s="36"/>
    </row>
    <row r="1257" spans="17:48" x14ac:dyDescent="0.2">
      <c r="Q1257" s="8" t="s">
        <v>5419</v>
      </c>
      <c r="R1257" s="8" t="s">
        <v>5054</v>
      </c>
      <c r="S1257" s="35">
        <v>0.29268292682899999</v>
      </c>
      <c r="T1257" s="35">
        <v>0.52357836338399999</v>
      </c>
      <c r="U1257" s="35">
        <v>0.37771996215699999</v>
      </c>
      <c r="V1257" s="35">
        <v>0.39606126914700002</v>
      </c>
      <c r="W1257" s="35">
        <v>0.649305555556</v>
      </c>
      <c r="X1257" s="35">
        <v>0.81937340153500005</v>
      </c>
      <c r="Y1257" s="35">
        <v>0.638307349666</v>
      </c>
      <c r="Z1257" s="35">
        <v>0.53282442748100001</v>
      </c>
      <c r="AA1257" s="35">
        <v>0.47052128386100001</v>
      </c>
      <c r="AB1257" s="35">
        <v>0.58264462809899997</v>
      </c>
      <c r="AC1257" s="35">
        <v>0.67608888888899998</v>
      </c>
      <c r="AD1257" s="35">
        <v>0.456439813789</v>
      </c>
      <c r="AE1257" s="35">
        <v>0.43494423791800002</v>
      </c>
      <c r="AF1257" s="35">
        <v>0.32448706511999997</v>
      </c>
      <c r="AI1257" s="34"/>
      <c r="AU1257" s="36"/>
      <c r="AV1257" s="36"/>
    </row>
    <row r="1258" spans="17:48" x14ac:dyDescent="0.2">
      <c r="Q1258" s="8" t="s">
        <v>5419</v>
      </c>
      <c r="R1258" s="8" t="s">
        <v>5056</v>
      </c>
      <c r="S1258" s="35">
        <v>0</v>
      </c>
      <c r="T1258" s="35">
        <v>2.31160425335E-4</v>
      </c>
      <c r="U1258" s="35">
        <v>4.7303689687800001E-4</v>
      </c>
      <c r="V1258" s="35">
        <v>3.1259768677699998E-4</v>
      </c>
      <c r="W1258" s="35">
        <v>0</v>
      </c>
      <c r="X1258" s="35">
        <v>0</v>
      </c>
      <c r="Y1258" s="35">
        <v>2.2271714922000001E-4</v>
      </c>
      <c r="Z1258" s="35">
        <v>2.1810250817900001E-4</v>
      </c>
      <c r="AA1258" s="35">
        <v>2.2763487366299999E-4</v>
      </c>
      <c r="AB1258" s="35">
        <v>0</v>
      </c>
      <c r="AC1258" s="35">
        <v>1.7777777777799999E-4</v>
      </c>
      <c r="AD1258" s="35">
        <v>0</v>
      </c>
      <c r="AE1258" s="35">
        <v>0</v>
      </c>
      <c r="AF1258" s="35">
        <v>0</v>
      </c>
      <c r="AI1258" s="34"/>
      <c r="AU1258" s="36"/>
      <c r="AV1258" s="36"/>
    </row>
    <row r="1259" spans="17:48" x14ac:dyDescent="0.2">
      <c r="Q1259" s="8" t="s">
        <v>5419</v>
      </c>
      <c r="R1259" s="8" t="s">
        <v>5058</v>
      </c>
      <c r="S1259" s="35">
        <v>3.2092426187400002E-4</v>
      </c>
      <c r="T1259" s="35">
        <v>0</v>
      </c>
      <c r="U1259" s="35">
        <v>2.3651844843900001E-4</v>
      </c>
      <c r="V1259" s="35">
        <v>0</v>
      </c>
      <c r="W1259" s="35">
        <v>4.6296296296300001E-4</v>
      </c>
      <c r="X1259" s="35">
        <v>6.3938618925800004E-4</v>
      </c>
      <c r="Y1259" s="35">
        <v>2.2271714922000001E-4</v>
      </c>
      <c r="Z1259" s="35">
        <v>4.3620501635800003E-4</v>
      </c>
      <c r="AA1259" s="35">
        <v>0</v>
      </c>
      <c r="AB1259" s="35">
        <v>0</v>
      </c>
      <c r="AC1259" s="35">
        <v>0</v>
      </c>
      <c r="AD1259" s="35">
        <v>2.21680336954E-4</v>
      </c>
      <c r="AE1259" s="35">
        <v>6.5602449158100003E-4</v>
      </c>
      <c r="AF1259" s="35">
        <v>2.2301516503100001E-4</v>
      </c>
      <c r="AI1259" s="34"/>
      <c r="AU1259" s="36"/>
      <c r="AV1259" s="36"/>
    </row>
    <row r="1260" spans="17:48" x14ac:dyDescent="0.2">
      <c r="Q1260" s="8" t="s">
        <v>5419</v>
      </c>
      <c r="R1260" s="8" t="s">
        <v>5060</v>
      </c>
      <c r="S1260" s="35">
        <v>0.70699614890899998</v>
      </c>
      <c r="T1260" s="35">
        <v>0.47619047618999999</v>
      </c>
      <c r="U1260" s="35">
        <v>0.62157048249799995</v>
      </c>
      <c r="V1260" s="35">
        <v>0.60362613316699998</v>
      </c>
      <c r="W1260" s="35">
        <v>0.35023148148099997</v>
      </c>
      <c r="X1260" s="35">
        <v>0.17998721227600001</v>
      </c>
      <c r="Y1260" s="35">
        <v>0.36124721603600002</v>
      </c>
      <c r="Z1260" s="35">
        <v>0.46652126499500002</v>
      </c>
      <c r="AA1260" s="35">
        <v>0.52925108126599996</v>
      </c>
      <c r="AB1260" s="35">
        <v>0.41735537190100003</v>
      </c>
      <c r="AC1260" s="35">
        <v>0.32373333333299997</v>
      </c>
      <c r="AD1260" s="35">
        <v>0.54333850587499999</v>
      </c>
      <c r="AE1260" s="35">
        <v>0.56439973758999995</v>
      </c>
      <c r="AF1260" s="35">
        <v>0.67528991971499996</v>
      </c>
      <c r="AI1260" s="34"/>
      <c r="AU1260" s="36"/>
      <c r="AV1260" s="36"/>
    </row>
    <row r="1261" spans="17:48" x14ac:dyDescent="0.2">
      <c r="Q1261" s="8" t="s">
        <v>5419</v>
      </c>
      <c r="R1261" s="8" t="s">
        <v>4973</v>
      </c>
      <c r="S1261" s="35">
        <v>0</v>
      </c>
      <c r="T1261" s="35">
        <v>0</v>
      </c>
      <c r="U1261" s="35">
        <v>0</v>
      </c>
      <c r="V1261" s="35">
        <v>0</v>
      </c>
      <c r="W1261" s="35">
        <v>0</v>
      </c>
      <c r="X1261" s="35">
        <v>0</v>
      </c>
      <c r="Y1261" s="35">
        <v>0</v>
      </c>
      <c r="Z1261" s="35">
        <v>0</v>
      </c>
      <c r="AA1261" s="35">
        <v>0</v>
      </c>
      <c r="AB1261" s="35">
        <v>0</v>
      </c>
      <c r="AC1261" s="35">
        <v>0</v>
      </c>
      <c r="AD1261" s="35">
        <v>0</v>
      </c>
      <c r="AE1261" s="35">
        <v>0</v>
      </c>
      <c r="AF1261" s="35">
        <v>0</v>
      </c>
      <c r="AI1261" s="34"/>
      <c r="AU1261" s="36"/>
      <c r="AV1261" s="36"/>
    </row>
    <row r="1262" spans="17:48" ht="15.75" thickBot="1" x14ac:dyDescent="0.25">
      <c r="Q1262" s="40" t="s">
        <v>5419</v>
      </c>
      <c r="R1262" s="40" t="s">
        <v>52</v>
      </c>
      <c r="S1262" s="41">
        <v>0</v>
      </c>
      <c r="T1262" s="41">
        <v>0</v>
      </c>
      <c r="U1262" s="41">
        <v>0</v>
      </c>
      <c r="V1262" s="41">
        <v>0</v>
      </c>
      <c r="W1262" s="41">
        <v>0</v>
      </c>
      <c r="X1262" s="41">
        <v>0</v>
      </c>
      <c r="Y1262" s="41">
        <v>0</v>
      </c>
      <c r="Z1262" s="41">
        <v>0</v>
      </c>
      <c r="AA1262" s="41">
        <v>0</v>
      </c>
      <c r="AB1262" s="41">
        <v>0</v>
      </c>
      <c r="AC1262" s="41">
        <v>0</v>
      </c>
      <c r="AD1262" s="41">
        <v>0</v>
      </c>
      <c r="AE1262" s="41">
        <v>0</v>
      </c>
      <c r="AF1262" s="41">
        <v>0</v>
      </c>
      <c r="AI1262" s="34"/>
      <c r="AU1262" s="36"/>
      <c r="AV1262" s="36"/>
    </row>
    <row r="1263" spans="17:48" x14ac:dyDescent="0.2">
      <c r="Q1263" s="8" t="s">
        <v>5420</v>
      </c>
      <c r="R1263" s="8" t="s">
        <v>5054</v>
      </c>
      <c r="S1263" s="35">
        <v>0.33939154484400003</v>
      </c>
      <c r="T1263" s="35">
        <v>0.206090266449</v>
      </c>
      <c r="U1263" s="35">
        <v>0.30069605568399999</v>
      </c>
      <c r="V1263" s="35">
        <v>0.33964594483299998</v>
      </c>
      <c r="W1263" s="35">
        <v>0.57454942654300001</v>
      </c>
      <c r="X1263" s="35">
        <v>0.73162939297100005</v>
      </c>
      <c r="Y1263" s="35">
        <v>0.20103213699299999</v>
      </c>
      <c r="Z1263" s="35">
        <v>0.122394441475</v>
      </c>
      <c r="AA1263" s="35">
        <v>8.48630755342E-2</v>
      </c>
      <c r="AB1263" s="35">
        <v>0.19418914912499999</v>
      </c>
      <c r="AC1263" s="35">
        <v>0.37602595915300002</v>
      </c>
      <c r="AD1263" s="35">
        <v>0.47512437810899999</v>
      </c>
      <c r="AE1263" s="35">
        <v>0.47320471597000002</v>
      </c>
      <c r="AF1263" s="35">
        <v>0.38387172836599998</v>
      </c>
      <c r="AI1263" s="34"/>
      <c r="AU1263" s="36"/>
      <c r="AV1263" s="36"/>
    </row>
    <row r="1264" spans="17:48" x14ac:dyDescent="0.2">
      <c r="Q1264" s="8" t="s">
        <v>5420</v>
      </c>
      <c r="R1264" s="8" t="s">
        <v>5056</v>
      </c>
      <c r="S1264" s="35">
        <v>0</v>
      </c>
      <c r="T1264" s="35">
        <v>0</v>
      </c>
      <c r="U1264" s="35">
        <v>6.9605568445499995E-4</v>
      </c>
      <c r="V1264" s="35">
        <v>0</v>
      </c>
      <c r="W1264" s="35">
        <v>5.4614964500300002E-4</v>
      </c>
      <c r="X1264" s="35">
        <v>6.3897763578300002E-4</v>
      </c>
      <c r="Y1264" s="35">
        <v>0</v>
      </c>
      <c r="Z1264" s="35">
        <v>0</v>
      </c>
      <c r="AA1264" s="35">
        <v>0</v>
      </c>
      <c r="AB1264" s="35">
        <v>0</v>
      </c>
      <c r="AC1264" s="35">
        <v>1.9087612139699999E-4</v>
      </c>
      <c r="AD1264" s="35">
        <v>0</v>
      </c>
      <c r="AE1264" s="35">
        <v>0</v>
      </c>
      <c r="AF1264" s="35">
        <v>0</v>
      </c>
      <c r="AI1264" s="34"/>
      <c r="AU1264" s="36"/>
      <c r="AV1264" s="36"/>
    </row>
    <row r="1265" spans="17:48" x14ac:dyDescent="0.2">
      <c r="Q1265" s="8" t="s">
        <v>5420</v>
      </c>
      <c r="R1265" s="8" t="s">
        <v>5058</v>
      </c>
      <c r="S1265" s="35">
        <v>0</v>
      </c>
      <c r="T1265" s="35">
        <v>5.4377379010299995E-4</v>
      </c>
      <c r="U1265" s="35">
        <v>2.32018561485E-4</v>
      </c>
      <c r="V1265" s="35">
        <v>1.23507616303E-3</v>
      </c>
      <c r="W1265" s="35">
        <v>1.0922992900100001E-3</v>
      </c>
      <c r="X1265" s="35">
        <v>0</v>
      </c>
      <c r="Y1265" s="35">
        <v>0</v>
      </c>
      <c r="Z1265" s="35">
        <v>2.6723677178E-4</v>
      </c>
      <c r="AA1265" s="35">
        <v>3.0093289196499997E-4</v>
      </c>
      <c r="AB1265" s="35">
        <v>2.96471983398E-4</v>
      </c>
      <c r="AC1265" s="35">
        <v>0</v>
      </c>
      <c r="AD1265" s="35">
        <v>5.5279159756800003E-4</v>
      </c>
      <c r="AE1265" s="35">
        <v>2.679528403E-4</v>
      </c>
      <c r="AF1265" s="35">
        <v>2.35793444942E-4</v>
      </c>
      <c r="AI1265" s="34"/>
      <c r="AU1265" s="36"/>
      <c r="AV1265" s="36"/>
    </row>
    <row r="1266" spans="17:48" x14ac:dyDescent="0.2">
      <c r="Q1266" s="8" t="s">
        <v>5420</v>
      </c>
      <c r="R1266" s="8" t="s">
        <v>5060</v>
      </c>
      <c r="S1266" s="35">
        <v>0.66060845515599997</v>
      </c>
      <c r="T1266" s="35">
        <v>0.79336595976099999</v>
      </c>
      <c r="U1266" s="35">
        <v>0.69837587007000002</v>
      </c>
      <c r="V1266" s="35">
        <v>0.65911897900399996</v>
      </c>
      <c r="W1266" s="35">
        <v>0.42381212452200001</v>
      </c>
      <c r="X1266" s="35">
        <v>0.26773162939299999</v>
      </c>
      <c r="Y1266" s="35">
        <v>0.79896786300699996</v>
      </c>
      <c r="Z1266" s="35">
        <v>0.87733832175299997</v>
      </c>
      <c r="AA1266" s="35">
        <v>0.91483599157399997</v>
      </c>
      <c r="AB1266" s="35">
        <v>0.80551437889099997</v>
      </c>
      <c r="AC1266" s="35">
        <v>0.62378316472600004</v>
      </c>
      <c r="AD1266" s="35">
        <v>0.52432283029299998</v>
      </c>
      <c r="AE1266" s="35">
        <v>0.52652733118999995</v>
      </c>
      <c r="AF1266" s="35">
        <v>0.61589247818899995</v>
      </c>
      <c r="AI1266" s="34"/>
      <c r="AU1266" s="36"/>
      <c r="AV1266" s="36"/>
    </row>
    <row r="1267" spans="17:48" x14ac:dyDescent="0.2">
      <c r="Q1267" s="8" t="s">
        <v>5420</v>
      </c>
      <c r="R1267" s="8" t="s">
        <v>4973</v>
      </c>
      <c r="S1267" s="35">
        <v>0</v>
      </c>
      <c r="T1267" s="35">
        <v>0</v>
      </c>
      <c r="U1267" s="35">
        <v>0</v>
      </c>
      <c r="V1267" s="35">
        <v>0</v>
      </c>
      <c r="W1267" s="35">
        <v>0</v>
      </c>
      <c r="X1267" s="35">
        <v>0</v>
      </c>
      <c r="Y1267" s="35">
        <v>0</v>
      </c>
      <c r="Z1267" s="35">
        <v>0</v>
      </c>
      <c r="AA1267" s="35">
        <v>0</v>
      </c>
      <c r="AB1267" s="35">
        <v>0</v>
      </c>
      <c r="AC1267" s="35">
        <v>0</v>
      </c>
      <c r="AD1267" s="35">
        <v>0</v>
      </c>
      <c r="AE1267" s="35">
        <v>0</v>
      </c>
      <c r="AF1267" s="35">
        <v>0</v>
      </c>
      <c r="AI1267" s="34"/>
      <c r="AU1267" s="36"/>
      <c r="AV1267" s="36"/>
    </row>
    <row r="1268" spans="17:48" ht="15.75" thickBot="1" x14ac:dyDescent="0.25">
      <c r="Q1268" s="40" t="s">
        <v>5420</v>
      </c>
      <c r="R1268" s="40" t="s">
        <v>52</v>
      </c>
      <c r="S1268" s="41">
        <v>0</v>
      </c>
      <c r="T1268" s="41">
        <v>0</v>
      </c>
      <c r="U1268" s="41">
        <v>0</v>
      </c>
      <c r="V1268" s="41">
        <v>0</v>
      </c>
      <c r="W1268" s="41">
        <v>0</v>
      </c>
      <c r="X1268" s="41">
        <v>0</v>
      </c>
      <c r="Y1268" s="41">
        <v>0</v>
      </c>
      <c r="Z1268" s="41">
        <v>0</v>
      </c>
      <c r="AA1268" s="41">
        <v>0</v>
      </c>
      <c r="AB1268" s="41">
        <v>0</v>
      </c>
      <c r="AC1268" s="41">
        <v>0</v>
      </c>
      <c r="AD1268" s="41">
        <v>0</v>
      </c>
      <c r="AE1268" s="41">
        <v>0</v>
      </c>
      <c r="AF1268" s="41">
        <v>0</v>
      </c>
      <c r="AI1268" s="34"/>
      <c r="AU1268" s="36"/>
      <c r="AV1268" s="36"/>
    </row>
    <row r="1269" spans="17:48" x14ac:dyDescent="0.2">
      <c r="Q1269" s="8" t="s">
        <v>5421</v>
      </c>
      <c r="R1269" s="8" t="s">
        <v>5054</v>
      </c>
      <c r="S1269" s="35">
        <v>0.288990825688</v>
      </c>
      <c r="T1269" s="35">
        <v>0.59779501837500004</v>
      </c>
      <c r="U1269" s="35">
        <v>0.25063829787199998</v>
      </c>
      <c r="V1269" s="35">
        <v>0.29959040374500001</v>
      </c>
      <c r="W1269" s="35">
        <v>0.44231791600199999</v>
      </c>
      <c r="X1269" s="35">
        <v>0.63254861821899999</v>
      </c>
      <c r="Y1269" s="35">
        <v>0.737682165163</v>
      </c>
      <c r="Z1269" s="35">
        <v>0.66632548618200005</v>
      </c>
      <c r="AA1269" s="35">
        <v>0.59665226781900005</v>
      </c>
      <c r="AB1269" s="35">
        <v>0.67984754645099998</v>
      </c>
      <c r="AC1269" s="35">
        <v>0.77591734948299995</v>
      </c>
      <c r="AD1269" s="35">
        <v>0.46956521739099999</v>
      </c>
      <c r="AE1269" s="35">
        <v>0.331482272533</v>
      </c>
      <c r="AF1269" s="35">
        <v>0.27996538295099999</v>
      </c>
      <c r="AI1269" s="34"/>
      <c r="AU1269" s="36"/>
      <c r="AV1269" s="36"/>
    </row>
    <row r="1270" spans="17:48" x14ac:dyDescent="0.2">
      <c r="Q1270" s="8" t="s">
        <v>5421</v>
      </c>
      <c r="R1270" s="8" t="s">
        <v>5056</v>
      </c>
      <c r="S1270" s="35">
        <v>0</v>
      </c>
      <c r="T1270" s="35">
        <v>0</v>
      </c>
      <c r="U1270" s="35">
        <v>0</v>
      </c>
      <c r="V1270" s="35">
        <v>5.8513750731399995E-4</v>
      </c>
      <c r="W1270" s="35">
        <v>0</v>
      </c>
      <c r="X1270" s="35">
        <v>0</v>
      </c>
      <c r="Y1270" s="35">
        <v>0</v>
      </c>
      <c r="Z1270" s="35">
        <v>0</v>
      </c>
      <c r="AA1270" s="35">
        <v>0</v>
      </c>
      <c r="AB1270" s="35">
        <v>0</v>
      </c>
      <c r="AC1270" s="35">
        <v>0</v>
      </c>
      <c r="AD1270" s="35">
        <v>0</v>
      </c>
      <c r="AE1270" s="35">
        <v>0</v>
      </c>
      <c r="AF1270" s="35">
        <v>4.3271311120699998E-4</v>
      </c>
      <c r="AI1270" s="34"/>
      <c r="AU1270" s="36"/>
      <c r="AV1270" s="36"/>
    </row>
    <row r="1271" spans="17:48" x14ac:dyDescent="0.2">
      <c r="Q1271" s="8" t="s">
        <v>5421</v>
      </c>
      <c r="R1271" s="8" t="s">
        <v>5058</v>
      </c>
      <c r="S1271" s="35">
        <v>0</v>
      </c>
      <c r="T1271" s="35">
        <v>0</v>
      </c>
      <c r="U1271" s="35">
        <v>0</v>
      </c>
      <c r="V1271" s="35">
        <v>0</v>
      </c>
      <c r="W1271" s="35">
        <v>0</v>
      </c>
      <c r="X1271" s="35">
        <v>1.0235414534299999E-3</v>
      </c>
      <c r="Y1271" s="35">
        <v>0</v>
      </c>
      <c r="Z1271" s="35">
        <v>3.4118048447600002E-4</v>
      </c>
      <c r="AA1271" s="35">
        <v>5.3995680345600005E-4</v>
      </c>
      <c r="AB1271" s="35">
        <v>0</v>
      </c>
      <c r="AC1271" s="35">
        <v>3.5625222657599998E-4</v>
      </c>
      <c r="AD1271" s="35">
        <v>0</v>
      </c>
      <c r="AE1271" s="35">
        <v>0</v>
      </c>
      <c r="AF1271" s="35">
        <v>0</v>
      </c>
      <c r="AI1271" s="34"/>
      <c r="AU1271" s="36"/>
      <c r="AV1271" s="36"/>
    </row>
    <row r="1272" spans="17:48" x14ac:dyDescent="0.2">
      <c r="Q1272" s="8" t="s">
        <v>5421</v>
      </c>
      <c r="R1272" s="8" t="s">
        <v>5060</v>
      </c>
      <c r="S1272" s="35">
        <v>0.71100917431199995</v>
      </c>
      <c r="T1272" s="35">
        <v>0.40220498162500001</v>
      </c>
      <c r="U1272" s="35">
        <v>0.74936170212800002</v>
      </c>
      <c r="V1272" s="35">
        <v>0.69982445874800003</v>
      </c>
      <c r="W1272" s="35">
        <v>0.55768208399800001</v>
      </c>
      <c r="X1272" s="35">
        <v>0.36642784032800002</v>
      </c>
      <c r="Y1272" s="35">
        <v>0.262317834837</v>
      </c>
      <c r="Z1272" s="35">
        <v>0.33333333333300003</v>
      </c>
      <c r="AA1272" s="35">
        <v>0.402807775378</v>
      </c>
      <c r="AB1272" s="35">
        <v>0.32015245354900002</v>
      </c>
      <c r="AC1272" s="35">
        <v>0.22372639828999999</v>
      </c>
      <c r="AD1272" s="35">
        <v>0.53043478260900001</v>
      </c>
      <c r="AE1272" s="35">
        <v>0.668517727467</v>
      </c>
      <c r="AF1272" s="35">
        <v>0.71960190393800005</v>
      </c>
      <c r="AI1272" s="34"/>
      <c r="AU1272" s="36"/>
      <c r="AV1272" s="36"/>
    </row>
    <row r="1273" spans="17:48" x14ac:dyDescent="0.2">
      <c r="Q1273" s="8" t="s">
        <v>5421</v>
      </c>
      <c r="R1273" s="8" t="s">
        <v>4973</v>
      </c>
      <c r="S1273" s="35">
        <v>0</v>
      </c>
      <c r="T1273" s="35">
        <v>0</v>
      </c>
      <c r="U1273" s="35">
        <v>0</v>
      </c>
      <c r="V1273" s="35">
        <v>0</v>
      </c>
      <c r="W1273" s="35">
        <v>0</v>
      </c>
      <c r="X1273" s="35">
        <v>0</v>
      </c>
      <c r="Y1273" s="35">
        <v>0</v>
      </c>
      <c r="Z1273" s="35">
        <v>0</v>
      </c>
      <c r="AA1273" s="35">
        <v>0</v>
      </c>
      <c r="AB1273" s="35">
        <v>0</v>
      </c>
      <c r="AC1273" s="35">
        <v>0</v>
      </c>
      <c r="AD1273" s="35">
        <v>0</v>
      </c>
      <c r="AE1273" s="35">
        <v>0</v>
      </c>
      <c r="AF1273" s="35">
        <v>0</v>
      </c>
      <c r="AI1273" s="34"/>
      <c r="AU1273" s="36"/>
      <c r="AV1273" s="36"/>
    </row>
    <row r="1274" spans="17:48" ht="15.75" thickBot="1" x14ac:dyDescent="0.25">
      <c r="Q1274" s="40" t="s">
        <v>5421</v>
      </c>
      <c r="R1274" s="40" t="s">
        <v>52</v>
      </c>
      <c r="S1274" s="41">
        <v>0</v>
      </c>
      <c r="T1274" s="41">
        <v>0</v>
      </c>
      <c r="U1274" s="41">
        <v>0</v>
      </c>
      <c r="V1274" s="41">
        <v>0</v>
      </c>
      <c r="W1274" s="41">
        <v>0</v>
      </c>
      <c r="X1274" s="41">
        <v>0</v>
      </c>
      <c r="Y1274" s="41">
        <v>0</v>
      </c>
      <c r="Z1274" s="41">
        <v>0</v>
      </c>
      <c r="AA1274" s="41">
        <v>0</v>
      </c>
      <c r="AB1274" s="41">
        <v>0</v>
      </c>
      <c r="AC1274" s="41">
        <v>0</v>
      </c>
      <c r="AD1274" s="41">
        <v>0</v>
      </c>
      <c r="AE1274" s="41">
        <v>0</v>
      </c>
      <c r="AF1274" s="41">
        <v>0</v>
      </c>
      <c r="AI1274" s="34"/>
      <c r="AU1274" s="36"/>
      <c r="AV1274" s="36"/>
    </row>
    <row r="1275" spans="17:48" x14ac:dyDescent="0.2">
      <c r="Q1275" s="8" t="s">
        <v>5422</v>
      </c>
      <c r="R1275" s="8" t="s">
        <v>5054</v>
      </c>
      <c r="S1275" s="35">
        <v>0.304506017352</v>
      </c>
      <c r="T1275" s="35">
        <v>0.57223695844400002</v>
      </c>
      <c r="U1275" s="35">
        <v>0.43267186392599999</v>
      </c>
      <c r="V1275" s="35">
        <v>0.46496212121199998</v>
      </c>
      <c r="W1275" s="35">
        <v>0.61984585741800002</v>
      </c>
      <c r="X1275" s="35">
        <v>0.74345679012300003</v>
      </c>
      <c r="Y1275" s="35">
        <v>0.70265752966700001</v>
      </c>
      <c r="Z1275" s="35">
        <v>0.61861963710400003</v>
      </c>
      <c r="AA1275" s="35">
        <v>0.55704941860500001</v>
      </c>
      <c r="AB1275" s="35">
        <v>0.62476262818100003</v>
      </c>
      <c r="AC1275" s="35">
        <v>0.703139427516</v>
      </c>
      <c r="AD1275" s="35">
        <v>0.50125271421399997</v>
      </c>
      <c r="AE1275" s="35">
        <v>0.45951690821300001</v>
      </c>
      <c r="AF1275" s="35">
        <v>0.36755571793899999</v>
      </c>
      <c r="AI1275" s="34"/>
      <c r="AU1275" s="36"/>
      <c r="AV1275" s="36"/>
    </row>
    <row r="1276" spans="17:48" x14ac:dyDescent="0.2">
      <c r="Q1276" s="8" t="s">
        <v>5422</v>
      </c>
      <c r="R1276" s="8" t="s">
        <v>5056</v>
      </c>
      <c r="S1276" s="35">
        <v>2.7987685418399998E-4</v>
      </c>
      <c r="T1276" s="35">
        <v>5.3050397877999996E-4</v>
      </c>
      <c r="U1276" s="35">
        <v>0</v>
      </c>
      <c r="V1276" s="35">
        <v>0</v>
      </c>
      <c r="W1276" s="35">
        <v>1.9267822736E-4</v>
      </c>
      <c r="X1276" s="35">
        <v>0</v>
      </c>
      <c r="Y1276" s="35">
        <v>0</v>
      </c>
      <c r="Z1276" s="35">
        <v>0</v>
      </c>
      <c r="AA1276" s="35">
        <v>0</v>
      </c>
      <c r="AB1276" s="35">
        <v>1.89897455374E-4</v>
      </c>
      <c r="AC1276" s="35">
        <v>4.61680517082E-4</v>
      </c>
      <c r="AD1276" s="35">
        <v>0</v>
      </c>
      <c r="AE1276" s="35">
        <v>0</v>
      </c>
      <c r="AF1276" s="35">
        <v>1.8268176836E-4</v>
      </c>
      <c r="AI1276" s="34"/>
      <c r="AU1276" s="36"/>
      <c r="AV1276" s="36"/>
    </row>
    <row r="1277" spans="17:48" x14ac:dyDescent="0.2">
      <c r="Q1277" s="8" t="s">
        <v>5422</v>
      </c>
      <c r="R1277" s="8" t="s">
        <v>5058</v>
      </c>
      <c r="S1277" s="35">
        <v>0</v>
      </c>
      <c r="T1277" s="35">
        <v>0</v>
      </c>
      <c r="U1277" s="35">
        <v>5.3153791637100003E-4</v>
      </c>
      <c r="V1277" s="35">
        <v>4.7348484848500002E-4</v>
      </c>
      <c r="W1277" s="35">
        <v>7.7071290944100005E-4</v>
      </c>
      <c r="X1277" s="35">
        <v>2.46913580247E-4</v>
      </c>
      <c r="Y1277" s="35">
        <v>5.0142069196100003E-4</v>
      </c>
      <c r="Z1277" s="35">
        <v>1.6957775139900001E-4</v>
      </c>
      <c r="AA1277" s="35">
        <v>0</v>
      </c>
      <c r="AB1277" s="35">
        <v>7.5958982149599999E-4</v>
      </c>
      <c r="AC1277" s="35">
        <v>0</v>
      </c>
      <c r="AD1277" s="35">
        <v>6.6811424753599998E-4</v>
      </c>
      <c r="AE1277" s="35">
        <v>3.8647342995200003E-4</v>
      </c>
      <c r="AF1277" s="35">
        <v>0</v>
      </c>
      <c r="AI1277" s="34"/>
      <c r="AU1277" s="36"/>
      <c r="AV1277" s="36"/>
    </row>
    <row r="1278" spans="17:48" x14ac:dyDescent="0.2">
      <c r="Q1278" s="8" t="s">
        <v>5422</v>
      </c>
      <c r="R1278" s="8" t="s">
        <v>5060</v>
      </c>
      <c r="S1278" s="35">
        <v>0.69521410579300003</v>
      </c>
      <c r="T1278" s="35">
        <v>0.42723253757700003</v>
      </c>
      <c r="U1278" s="35">
        <v>0.56679659815700001</v>
      </c>
      <c r="V1278" s="35">
        <v>0.53456439393900002</v>
      </c>
      <c r="W1278" s="35">
        <v>0.37919075144499997</v>
      </c>
      <c r="X1278" s="35">
        <v>0.25629629629599998</v>
      </c>
      <c r="Y1278" s="35">
        <v>0.296841049641</v>
      </c>
      <c r="Z1278" s="35">
        <v>0.38121078514500001</v>
      </c>
      <c r="AA1278" s="35">
        <v>0.44295058139499999</v>
      </c>
      <c r="AB1278" s="35">
        <v>0.37428788454200002</v>
      </c>
      <c r="AC1278" s="35">
        <v>0.29639889196699998</v>
      </c>
      <c r="AD1278" s="35">
        <v>0.49807917153800002</v>
      </c>
      <c r="AE1278" s="35">
        <v>0.54009661835699996</v>
      </c>
      <c r="AF1278" s="35">
        <v>0.63226160029199996</v>
      </c>
      <c r="AI1278" s="34"/>
      <c r="AU1278" s="36"/>
      <c r="AV1278" s="36"/>
    </row>
    <row r="1279" spans="17:48" x14ac:dyDescent="0.2">
      <c r="Q1279" s="8" t="s">
        <v>5422</v>
      </c>
      <c r="R1279" s="8" t="s">
        <v>4973</v>
      </c>
      <c r="S1279" s="35">
        <v>0</v>
      </c>
      <c r="T1279" s="35">
        <v>0</v>
      </c>
      <c r="U1279" s="35">
        <v>0</v>
      </c>
      <c r="V1279" s="35">
        <v>0</v>
      </c>
      <c r="W1279" s="35">
        <v>0</v>
      </c>
      <c r="X1279" s="35">
        <v>0</v>
      </c>
      <c r="Y1279" s="35">
        <v>0</v>
      </c>
      <c r="Z1279" s="35">
        <v>0</v>
      </c>
      <c r="AA1279" s="35">
        <v>0</v>
      </c>
      <c r="AB1279" s="35">
        <v>0</v>
      </c>
      <c r="AC1279" s="35">
        <v>0</v>
      </c>
      <c r="AD1279" s="35">
        <v>0</v>
      </c>
      <c r="AE1279" s="35">
        <v>0</v>
      </c>
      <c r="AF1279" s="35">
        <v>0</v>
      </c>
      <c r="AI1279" s="34"/>
      <c r="AU1279" s="36"/>
      <c r="AV1279" s="36"/>
    </row>
    <row r="1280" spans="17:48" ht="15.75" thickBot="1" x14ac:dyDescent="0.25">
      <c r="Q1280" s="40" t="s">
        <v>5422</v>
      </c>
      <c r="R1280" s="40" t="s">
        <v>52</v>
      </c>
      <c r="S1280" s="41">
        <v>0</v>
      </c>
      <c r="T1280" s="41">
        <v>0</v>
      </c>
      <c r="U1280" s="41">
        <v>0</v>
      </c>
      <c r="V1280" s="41">
        <v>0</v>
      </c>
      <c r="W1280" s="41">
        <v>0</v>
      </c>
      <c r="X1280" s="41">
        <v>0</v>
      </c>
      <c r="Y1280" s="41">
        <v>0</v>
      </c>
      <c r="Z1280" s="41">
        <v>0</v>
      </c>
      <c r="AA1280" s="41">
        <v>0</v>
      </c>
      <c r="AB1280" s="41">
        <v>0</v>
      </c>
      <c r="AC1280" s="41">
        <v>0</v>
      </c>
      <c r="AD1280" s="41">
        <v>0</v>
      </c>
      <c r="AE1280" s="41">
        <v>0</v>
      </c>
      <c r="AF1280" s="41">
        <v>0</v>
      </c>
      <c r="AI1280" s="34"/>
      <c r="AU1280" s="36"/>
      <c r="AV1280" s="36"/>
    </row>
    <row r="1281" spans="17:48" x14ac:dyDescent="0.2">
      <c r="Q1281" s="8" t="s">
        <v>5423</v>
      </c>
      <c r="R1281" s="8" t="s">
        <v>5054</v>
      </c>
      <c r="S1281" s="35">
        <v>0.31892523364499997</v>
      </c>
      <c r="T1281" s="35">
        <v>0.39839766933699999</v>
      </c>
      <c r="U1281" s="35">
        <v>0.32597040531799998</v>
      </c>
      <c r="V1281" s="35">
        <v>0.35409252669000002</v>
      </c>
      <c r="W1281" s="35">
        <v>0.64283742754600004</v>
      </c>
      <c r="X1281" s="35">
        <v>0.81090237141999999</v>
      </c>
      <c r="Y1281" s="35">
        <v>0.44193613992300002</v>
      </c>
      <c r="Z1281" s="35">
        <v>0.34483584950899998</v>
      </c>
      <c r="AA1281" s="35">
        <v>0.27582748244700001</v>
      </c>
      <c r="AB1281" s="35">
        <v>0.38899124827300002</v>
      </c>
      <c r="AC1281" s="35">
        <v>0.483315197679</v>
      </c>
      <c r="AD1281" s="35">
        <v>0.48087431693999999</v>
      </c>
      <c r="AE1281" s="35">
        <v>0.45249556625300003</v>
      </c>
      <c r="AF1281" s="35">
        <v>0.40806451612900002</v>
      </c>
      <c r="AI1281" s="34"/>
      <c r="AU1281" s="36"/>
      <c r="AV1281" s="36"/>
    </row>
    <row r="1282" spans="17:48" x14ac:dyDescent="0.2">
      <c r="Q1282" s="8" t="s">
        <v>5423</v>
      </c>
      <c r="R1282" s="8" t="s">
        <v>5056</v>
      </c>
      <c r="S1282" s="35">
        <v>0</v>
      </c>
      <c r="T1282" s="35">
        <v>0</v>
      </c>
      <c r="U1282" s="35">
        <v>0</v>
      </c>
      <c r="V1282" s="35">
        <v>0</v>
      </c>
      <c r="W1282" s="35">
        <v>2.7601435274599999E-4</v>
      </c>
      <c r="X1282" s="35">
        <v>0</v>
      </c>
      <c r="Y1282" s="35">
        <v>0</v>
      </c>
      <c r="Z1282" s="35">
        <v>0</v>
      </c>
      <c r="AA1282" s="35">
        <v>2.5075225676999998E-4</v>
      </c>
      <c r="AB1282" s="35">
        <v>0</v>
      </c>
      <c r="AC1282" s="35">
        <v>5.4406964091400004E-4</v>
      </c>
      <c r="AD1282" s="35">
        <v>0</v>
      </c>
      <c r="AE1282" s="35">
        <v>2.5335697998499999E-4</v>
      </c>
      <c r="AF1282" s="35">
        <v>6.9124423963099998E-4</v>
      </c>
      <c r="AI1282" s="34"/>
      <c r="AU1282" s="36"/>
      <c r="AV1282" s="36"/>
    </row>
    <row r="1283" spans="17:48" x14ac:dyDescent="0.2">
      <c r="Q1283" s="8" t="s">
        <v>5423</v>
      </c>
      <c r="R1283" s="8" t="s">
        <v>5058</v>
      </c>
      <c r="S1283" s="35">
        <v>0</v>
      </c>
      <c r="T1283" s="35">
        <v>0</v>
      </c>
      <c r="U1283" s="35">
        <v>0</v>
      </c>
      <c r="V1283" s="35">
        <v>3.5587188612099999E-4</v>
      </c>
      <c r="W1283" s="35">
        <v>5.5202870549300005E-4</v>
      </c>
      <c r="X1283" s="35">
        <v>6.1595318755799998E-4</v>
      </c>
      <c r="Y1283" s="35">
        <v>4.0675208460399999E-4</v>
      </c>
      <c r="Z1283" s="35">
        <v>0</v>
      </c>
      <c r="AA1283" s="35">
        <v>0</v>
      </c>
      <c r="AB1283" s="35">
        <v>0</v>
      </c>
      <c r="AC1283" s="35">
        <v>0</v>
      </c>
      <c r="AD1283" s="35">
        <v>4.7517224994100002E-4</v>
      </c>
      <c r="AE1283" s="35">
        <v>0</v>
      </c>
      <c r="AF1283" s="35">
        <v>2.3041474654400001E-4</v>
      </c>
      <c r="AI1283" s="34"/>
      <c r="AU1283" s="36"/>
      <c r="AV1283" s="36"/>
    </row>
    <row r="1284" spans="17:48" x14ac:dyDescent="0.2">
      <c r="Q1284" s="8" t="s">
        <v>5423</v>
      </c>
      <c r="R1284" s="8" t="s">
        <v>5060</v>
      </c>
      <c r="S1284" s="35">
        <v>0.68107476635499997</v>
      </c>
      <c r="T1284" s="35">
        <v>0.60160233066299995</v>
      </c>
      <c r="U1284" s="35">
        <v>0.67402959468199997</v>
      </c>
      <c r="V1284" s="35">
        <v>0.64555160142300005</v>
      </c>
      <c r="W1284" s="35">
        <v>0.35633452939600002</v>
      </c>
      <c r="X1284" s="35">
        <v>0.18848167539300001</v>
      </c>
      <c r="Y1284" s="35">
        <v>0.55765710799299995</v>
      </c>
      <c r="Z1284" s="35">
        <v>0.65516415049099996</v>
      </c>
      <c r="AA1284" s="35">
        <v>0.72392176529600005</v>
      </c>
      <c r="AB1284" s="35">
        <v>0.61100875172699998</v>
      </c>
      <c r="AC1284" s="35">
        <v>0.51614073268000005</v>
      </c>
      <c r="AD1284" s="35">
        <v>0.51865051081000002</v>
      </c>
      <c r="AE1284" s="35">
        <v>0.54725107676700002</v>
      </c>
      <c r="AF1284" s="35">
        <v>0.59101382488499998</v>
      </c>
      <c r="AI1284" s="34"/>
      <c r="AU1284" s="36"/>
      <c r="AV1284" s="36"/>
    </row>
    <row r="1285" spans="17:48" x14ac:dyDescent="0.2">
      <c r="Q1285" s="8" t="s">
        <v>5423</v>
      </c>
      <c r="R1285" s="8" t="s">
        <v>4973</v>
      </c>
      <c r="S1285" s="35">
        <v>0</v>
      </c>
      <c r="T1285" s="35">
        <v>0</v>
      </c>
      <c r="U1285" s="35">
        <v>0</v>
      </c>
      <c r="V1285" s="35">
        <v>0</v>
      </c>
      <c r="W1285" s="35">
        <v>0</v>
      </c>
      <c r="X1285" s="35">
        <v>0</v>
      </c>
      <c r="Y1285" s="35">
        <v>0</v>
      </c>
      <c r="Z1285" s="35">
        <v>0</v>
      </c>
      <c r="AA1285" s="35">
        <v>0</v>
      </c>
      <c r="AB1285" s="35">
        <v>0</v>
      </c>
      <c r="AC1285" s="35">
        <v>0</v>
      </c>
      <c r="AD1285" s="35">
        <v>0</v>
      </c>
      <c r="AE1285" s="35">
        <v>0</v>
      </c>
      <c r="AF1285" s="35">
        <v>0</v>
      </c>
      <c r="AI1285" s="34"/>
      <c r="AU1285" s="36"/>
      <c r="AV1285" s="36"/>
    </row>
    <row r="1286" spans="17:48" ht="15.75" thickBot="1" x14ac:dyDescent="0.25">
      <c r="Q1286" s="40" t="s">
        <v>5423</v>
      </c>
      <c r="R1286" s="40" t="s">
        <v>52</v>
      </c>
      <c r="S1286" s="41">
        <v>0</v>
      </c>
      <c r="T1286" s="41">
        <v>0</v>
      </c>
      <c r="U1286" s="41">
        <v>0</v>
      </c>
      <c r="V1286" s="41">
        <v>0</v>
      </c>
      <c r="W1286" s="41">
        <v>0</v>
      </c>
      <c r="X1286" s="41">
        <v>0</v>
      </c>
      <c r="Y1286" s="41">
        <v>0</v>
      </c>
      <c r="Z1286" s="41">
        <v>0</v>
      </c>
      <c r="AA1286" s="41">
        <v>0</v>
      </c>
      <c r="AB1286" s="41">
        <v>0</v>
      </c>
      <c r="AC1286" s="41">
        <v>0</v>
      </c>
      <c r="AD1286" s="41">
        <v>0</v>
      </c>
      <c r="AE1286" s="41">
        <v>0</v>
      </c>
      <c r="AF1286" s="41">
        <v>0</v>
      </c>
      <c r="AI1286" s="34"/>
      <c r="AU1286" s="36"/>
      <c r="AV1286" s="36"/>
    </row>
    <row r="1287" spans="17:48" x14ac:dyDescent="0.2">
      <c r="Q1287" s="8" t="s">
        <v>5424</v>
      </c>
      <c r="R1287" s="8" t="s">
        <v>5054</v>
      </c>
      <c r="S1287" s="35">
        <v>0.348589921405</v>
      </c>
      <c r="T1287" s="35">
        <v>0.178103555833</v>
      </c>
      <c r="U1287" s="35">
        <v>0.23630862329800001</v>
      </c>
      <c r="V1287" s="35">
        <v>0.28411053540600001</v>
      </c>
      <c r="W1287" s="35">
        <v>0.57899330811799998</v>
      </c>
      <c r="X1287" s="35">
        <v>0.74392857142900004</v>
      </c>
      <c r="Y1287" s="35">
        <v>0.18997574777699999</v>
      </c>
      <c r="Z1287" s="35">
        <v>0.12910877668599999</v>
      </c>
      <c r="AA1287" s="35">
        <v>7.8404401650600003E-2</v>
      </c>
      <c r="AB1287" s="35">
        <v>0.18131530424100001</v>
      </c>
      <c r="AC1287" s="35">
        <v>0.29349363507800003</v>
      </c>
      <c r="AD1287" s="35">
        <v>0.47820823244600003</v>
      </c>
      <c r="AE1287" s="35">
        <v>0.52154195011299997</v>
      </c>
      <c r="AF1287" s="35">
        <v>0.45440000000000003</v>
      </c>
      <c r="AI1287" s="34"/>
      <c r="AU1287" s="36"/>
      <c r="AV1287" s="36"/>
    </row>
    <row r="1288" spans="17:48" x14ac:dyDescent="0.2">
      <c r="Q1288" s="8" t="s">
        <v>5424</v>
      </c>
      <c r="R1288" s="8" t="s">
        <v>5056</v>
      </c>
      <c r="S1288" s="35">
        <v>0</v>
      </c>
      <c r="T1288" s="35">
        <v>0</v>
      </c>
      <c r="U1288" s="35">
        <v>0</v>
      </c>
      <c r="V1288" s="35">
        <v>0</v>
      </c>
      <c r="W1288" s="35">
        <v>0</v>
      </c>
      <c r="X1288" s="35">
        <v>0</v>
      </c>
      <c r="Y1288" s="35">
        <v>0</v>
      </c>
      <c r="Z1288" s="35">
        <v>0</v>
      </c>
      <c r="AA1288" s="35">
        <v>0</v>
      </c>
      <c r="AB1288" s="35">
        <v>0</v>
      </c>
      <c r="AC1288" s="35">
        <v>0</v>
      </c>
      <c r="AD1288" s="35">
        <v>0</v>
      </c>
      <c r="AE1288" s="35">
        <v>0</v>
      </c>
      <c r="AF1288" s="35">
        <v>3.2000000000000003E-4</v>
      </c>
      <c r="AI1288" s="34"/>
      <c r="AU1288" s="36"/>
      <c r="AV1288" s="36"/>
    </row>
    <row r="1289" spans="17:48" x14ac:dyDescent="0.2">
      <c r="Q1289" s="8" t="s">
        <v>5424</v>
      </c>
      <c r="R1289" s="8" t="s">
        <v>5058</v>
      </c>
      <c r="S1289" s="35">
        <v>4.6232085067E-4</v>
      </c>
      <c r="T1289" s="35">
        <v>0</v>
      </c>
      <c r="U1289" s="35">
        <v>3.02571860817E-4</v>
      </c>
      <c r="V1289" s="35">
        <v>8.6355785837700005E-4</v>
      </c>
      <c r="W1289" s="35">
        <v>8.7285423334300003E-4</v>
      </c>
      <c r="X1289" s="35">
        <v>3.5714285714299999E-4</v>
      </c>
      <c r="Y1289" s="35">
        <v>0</v>
      </c>
      <c r="Z1289" s="35">
        <v>0</v>
      </c>
      <c r="AA1289" s="35">
        <v>0</v>
      </c>
      <c r="AB1289" s="35">
        <v>3.0731407498500003E-4</v>
      </c>
      <c r="AC1289" s="35">
        <v>0</v>
      </c>
      <c r="AD1289" s="35">
        <v>3.0266343825700003E-4</v>
      </c>
      <c r="AE1289" s="35">
        <v>3.2393909944900001E-4</v>
      </c>
      <c r="AF1289" s="35">
        <v>0</v>
      </c>
      <c r="AI1289" s="34"/>
      <c r="AU1289" s="36"/>
      <c r="AV1289" s="36"/>
    </row>
    <row r="1290" spans="17:48" x14ac:dyDescent="0.2">
      <c r="Q1290" s="8" t="s">
        <v>5424</v>
      </c>
      <c r="R1290" s="8" t="s">
        <v>5060</v>
      </c>
      <c r="S1290" s="35">
        <v>0.65094775774400004</v>
      </c>
      <c r="T1290" s="35">
        <v>0.82189644416700003</v>
      </c>
      <c r="U1290" s="35">
        <v>0.76338880484100002</v>
      </c>
      <c r="V1290" s="35">
        <v>0.71502590673599997</v>
      </c>
      <c r="W1290" s="35">
        <v>0.42013383764899997</v>
      </c>
      <c r="X1290" s="35">
        <v>0.25571428571400001</v>
      </c>
      <c r="Y1290" s="35">
        <v>0.81002425222300001</v>
      </c>
      <c r="Z1290" s="35">
        <v>0.87089122331400004</v>
      </c>
      <c r="AA1290" s="35">
        <v>0.92159559834899996</v>
      </c>
      <c r="AB1290" s="35">
        <v>0.81837738168399998</v>
      </c>
      <c r="AC1290" s="35">
        <v>0.70650636492200003</v>
      </c>
      <c r="AD1290" s="35">
        <v>0.52148910411600002</v>
      </c>
      <c r="AE1290" s="35">
        <v>0.47813411078700002</v>
      </c>
      <c r="AF1290" s="35">
        <v>0.54527999999999999</v>
      </c>
      <c r="AI1290" s="34"/>
      <c r="AU1290" s="36"/>
      <c r="AV1290" s="36"/>
    </row>
    <row r="1291" spans="17:48" x14ac:dyDescent="0.2">
      <c r="Q1291" s="8" t="s">
        <v>5424</v>
      </c>
      <c r="R1291" s="8" t="s">
        <v>4973</v>
      </c>
      <c r="S1291" s="35">
        <v>0</v>
      </c>
      <c r="T1291" s="35">
        <v>0</v>
      </c>
      <c r="U1291" s="35">
        <v>0</v>
      </c>
      <c r="V1291" s="35">
        <v>0</v>
      </c>
      <c r="W1291" s="35">
        <v>0</v>
      </c>
      <c r="X1291" s="35">
        <v>0</v>
      </c>
      <c r="Y1291" s="35">
        <v>0</v>
      </c>
      <c r="Z1291" s="35">
        <v>0</v>
      </c>
      <c r="AA1291" s="35">
        <v>0</v>
      </c>
      <c r="AB1291" s="35">
        <v>0</v>
      </c>
      <c r="AC1291" s="35">
        <v>0</v>
      </c>
      <c r="AD1291" s="35">
        <v>0</v>
      </c>
      <c r="AE1291" s="35">
        <v>0</v>
      </c>
      <c r="AF1291" s="35">
        <v>0</v>
      </c>
      <c r="AI1291" s="34"/>
      <c r="AU1291" s="36"/>
      <c r="AV1291" s="36"/>
    </row>
    <row r="1292" spans="17:48" ht="15.75" thickBot="1" x14ac:dyDescent="0.25">
      <c r="Q1292" s="40" t="s">
        <v>5424</v>
      </c>
      <c r="R1292" s="40" t="s">
        <v>52</v>
      </c>
      <c r="S1292" s="41">
        <v>0</v>
      </c>
      <c r="T1292" s="41">
        <v>0</v>
      </c>
      <c r="U1292" s="41">
        <v>0</v>
      </c>
      <c r="V1292" s="41">
        <v>0</v>
      </c>
      <c r="W1292" s="41">
        <v>0</v>
      </c>
      <c r="X1292" s="41">
        <v>0</v>
      </c>
      <c r="Y1292" s="41">
        <v>0</v>
      </c>
      <c r="Z1292" s="41">
        <v>0</v>
      </c>
      <c r="AA1292" s="41">
        <v>0</v>
      </c>
      <c r="AB1292" s="41">
        <v>0</v>
      </c>
      <c r="AC1292" s="41">
        <v>0</v>
      </c>
      <c r="AD1292" s="41">
        <v>0</v>
      </c>
      <c r="AE1292" s="41">
        <v>0</v>
      </c>
      <c r="AF1292" s="41">
        <v>0</v>
      </c>
      <c r="AI1292" s="34"/>
      <c r="AU1292" s="36"/>
      <c r="AV1292" s="36"/>
    </row>
    <row r="1293" spans="17:48" x14ac:dyDescent="0.2">
      <c r="Q1293" s="8" t="s">
        <v>5425</v>
      </c>
      <c r="R1293" s="8" t="s">
        <v>5054</v>
      </c>
      <c r="S1293" s="35">
        <v>0.305044510386</v>
      </c>
      <c r="T1293" s="35">
        <v>0.55887372013699999</v>
      </c>
      <c r="U1293" s="35">
        <v>0.23496932515300001</v>
      </c>
      <c r="V1293" s="35">
        <v>0.32860824742299999</v>
      </c>
      <c r="W1293" s="35">
        <v>0.49538294405200001</v>
      </c>
      <c r="X1293" s="35">
        <v>0.62369791666700003</v>
      </c>
      <c r="Y1293" s="35">
        <v>0.65719844358000001</v>
      </c>
      <c r="Z1293" s="35">
        <v>0.58159163987100004</v>
      </c>
      <c r="AA1293" s="35">
        <v>0.51636698939600001</v>
      </c>
      <c r="AB1293" s="35">
        <v>0.54156419085100005</v>
      </c>
      <c r="AC1293" s="35">
        <v>0.64473223661199996</v>
      </c>
      <c r="AD1293" s="35">
        <v>0.503945291952</v>
      </c>
      <c r="AE1293" s="35">
        <v>0.395444191344</v>
      </c>
      <c r="AF1293" s="35">
        <v>0.37399103139000001</v>
      </c>
      <c r="AI1293" s="34"/>
      <c r="AU1293" s="36"/>
      <c r="AV1293" s="36"/>
    </row>
    <row r="1294" spans="17:48" x14ac:dyDescent="0.2">
      <c r="Q1294" s="8" t="s">
        <v>5425</v>
      </c>
      <c r="R1294" s="8" t="s">
        <v>5056</v>
      </c>
      <c r="S1294" s="35">
        <v>0</v>
      </c>
      <c r="T1294" s="35">
        <v>0</v>
      </c>
      <c r="U1294" s="35">
        <v>6.1349693251499995E-4</v>
      </c>
      <c r="V1294" s="35">
        <v>6.4432989690699997E-4</v>
      </c>
      <c r="W1294" s="35">
        <v>5.4318305268900001E-4</v>
      </c>
      <c r="X1294" s="35">
        <v>0</v>
      </c>
      <c r="Y1294" s="35">
        <v>0</v>
      </c>
      <c r="Z1294" s="35">
        <v>0</v>
      </c>
      <c r="AA1294" s="35">
        <v>0</v>
      </c>
      <c r="AB1294" s="35">
        <v>0</v>
      </c>
      <c r="AC1294" s="35">
        <v>0</v>
      </c>
      <c r="AD1294" s="35">
        <v>5.2603892688099995E-4</v>
      </c>
      <c r="AE1294" s="35">
        <v>0</v>
      </c>
      <c r="AF1294" s="35">
        <v>0</v>
      </c>
      <c r="AI1294" s="34"/>
      <c r="AU1294" s="36"/>
      <c r="AV1294" s="36"/>
    </row>
    <row r="1295" spans="17:48" x14ac:dyDescent="0.2">
      <c r="Q1295" s="8" t="s">
        <v>5425</v>
      </c>
      <c r="R1295" s="8" t="s">
        <v>5058</v>
      </c>
      <c r="S1295" s="35">
        <v>0</v>
      </c>
      <c r="T1295" s="35">
        <v>8.5324232081899999E-4</v>
      </c>
      <c r="U1295" s="35">
        <v>6.1349693251499995E-4</v>
      </c>
      <c r="V1295" s="35">
        <v>0</v>
      </c>
      <c r="W1295" s="35">
        <v>0</v>
      </c>
      <c r="X1295" s="35">
        <v>6.5104166666700002E-4</v>
      </c>
      <c r="Y1295" s="35">
        <v>7.7821011673200003E-4</v>
      </c>
      <c r="Z1295" s="35">
        <v>4.0192926044999998E-4</v>
      </c>
      <c r="AA1295" s="35">
        <v>0</v>
      </c>
      <c r="AB1295" s="35">
        <v>0</v>
      </c>
      <c r="AC1295" s="35">
        <v>3.50017500875E-4</v>
      </c>
      <c r="AD1295" s="35">
        <v>0</v>
      </c>
      <c r="AE1295" s="35">
        <v>0</v>
      </c>
      <c r="AF1295" s="35">
        <v>0</v>
      </c>
      <c r="AI1295" s="34"/>
      <c r="AU1295" s="36"/>
      <c r="AV1295" s="36"/>
    </row>
    <row r="1296" spans="17:48" x14ac:dyDescent="0.2">
      <c r="Q1296" s="8" t="s">
        <v>5425</v>
      </c>
      <c r="R1296" s="8" t="s">
        <v>5060</v>
      </c>
      <c r="S1296" s="35">
        <v>0.694955489614</v>
      </c>
      <c r="T1296" s="35">
        <v>0.44027303754300001</v>
      </c>
      <c r="U1296" s="35">
        <v>0.76380368098200002</v>
      </c>
      <c r="V1296" s="35">
        <v>0.67074742267999998</v>
      </c>
      <c r="W1296" s="35">
        <v>0.50407387289500005</v>
      </c>
      <c r="X1296" s="35">
        <v>0.37565104166699997</v>
      </c>
      <c r="Y1296" s="35">
        <v>0.342023346304</v>
      </c>
      <c r="Z1296" s="35">
        <v>0.41800643086799999</v>
      </c>
      <c r="AA1296" s="35">
        <v>0.48363301060399999</v>
      </c>
      <c r="AB1296" s="35">
        <v>0.45843580914900001</v>
      </c>
      <c r="AC1296" s="35">
        <v>0.35491774588699998</v>
      </c>
      <c r="AD1296" s="35">
        <v>0.495528669122</v>
      </c>
      <c r="AE1296" s="35">
        <v>0.604555808656</v>
      </c>
      <c r="AF1296" s="35">
        <v>0.62600896860999999</v>
      </c>
      <c r="AI1296" s="34"/>
      <c r="AU1296" s="36"/>
      <c r="AV1296" s="36"/>
    </row>
    <row r="1297" spans="17:48" x14ac:dyDescent="0.2">
      <c r="Q1297" s="8" t="s">
        <v>5425</v>
      </c>
      <c r="R1297" s="8" t="s">
        <v>4973</v>
      </c>
      <c r="S1297" s="35">
        <v>0</v>
      </c>
      <c r="T1297" s="35">
        <v>0</v>
      </c>
      <c r="U1297" s="35">
        <v>0</v>
      </c>
      <c r="V1297" s="35">
        <v>0</v>
      </c>
      <c r="W1297" s="35">
        <v>0</v>
      </c>
      <c r="X1297" s="35">
        <v>0</v>
      </c>
      <c r="Y1297" s="35">
        <v>0</v>
      </c>
      <c r="Z1297" s="35">
        <v>0</v>
      </c>
      <c r="AA1297" s="35">
        <v>0</v>
      </c>
      <c r="AB1297" s="35">
        <v>0</v>
      </c>
      <c r="AC1297" s="35">
        <v>0</v>
      </c>
      <c r="AD1297" s="35">
        <v>0</v>
      </c>
      <c r="AE1297" s="35">
        <v>0</v>
      </c>
      <c r="AF1297" s="35">
        <v>0</v>
      </c>
      <c r="AI1297" s="34"/>
      <c r="AU1297" s="36"/>
      <c r="AV1297" s="36"/>
    </row>
    <row r="1298" spans="17:48" ht="15.75" thickBot="1" x14ac:dyDescent="0.25">
      <c r="Q1298" s="40" t="s">
        <v>5425</v>
      </c>
      <c r="R1298" s="40" t="s">
        <v>52</v>
      </c>
      <c r="S1298" s="41">
        <v>0</v>
      </c>
      <c r="T1298" s="41">
        <v>0</v>
      </c>
      <c r="U1298" s="41">
        <v>0</v>
      </c>
      <c r="V1298" s="41">
        <v>0</v>
      </c>
      <c r="W1298" s="41">
        <v>0</v>
      </c>
      <c r="X1298" s="41">
        <v>0</v>
      </c>
      <c r="Y1298" s="41">
        <v>0</v>
      </c>
      <c r="Z1298" s="41">
        <v>0</v>
      </c>
      <c r="AA1298" s="41">
        <v>0</v>
      </c>
      <c r="AB1298" s="41">
        <v>0</v>
      </c>
      <c r="AC1298" s="41">
        <v>0</v>
      </c>
      <c r="AD1298" s="41">
        <v>0</v>
      </c>
      <c r="AE1298" s="41">
        <v>0</v>
      </c>
      <c r="AF1298" s="41">
        <v>0</v>
      </c>
      <c r="AI1298" s="34"/>
      <c r="AU1298" s="36"/>
      <c r="AV1298" s="36"/>
    </row>
    <row r="1299" spans="17:48" x14ac:dyDescent="0.2">
      <c r="Q1299" s="8" t="s">
        <v>5426</v>
      </c>
      <c r="R1299" s="8" t="s">
        <v>5054</v>
      </c>
      <c r="S1299" s="35">
        <v>0.31287128712899998</v>
      </c>
      <c r="T1299" s="35">
        <v>0.476573265962</v>
      </c>
      <c r="U1299" s="35">
        <v>0.31953569864199999</v>
      </c>
      <c r="V1299" s="35">
        <v>0.34381881094700001</v>
      </c>
      <c r="W1299" s="35">
        <v>0.58894724823</v>
      </c>
      <c r="X1299" s="35">
        <v>0.72017543859599997</v>
      </c>
      <c r="Y1299" s="35">
        <v>0.58361503281000005</v>
      </c>
      <c r="Z1299" s="35">
        <v>0.45443169968699998</v>
      </c>
      <c r="AA1299" s="35">
        <v>0.38715769593999999</v>
      </c>
      <c r="AB1299" s="35">
        <v>0.41401891826300002</v>
      </c>
      <c r="AC1299" s="35">
        <v>0.51375991895999995</v>
      </c>
      <c r="AD1299" s="35">
        <v>0.49895746455399997</v>
      </c>
      <c r="AE1299" s="35">
        <v>0.459749085206</v>
      </c>
      <c r="AF1299" s="35">
        <v>0.42793702058900002</v>
      </c>
      <c r="AI1299" s="34"/>
      <c r="AU1299" s="36"/>
      <c r="AV1299" s="36"/>
    </row>
    <row r="1300" spans="17:48" x14ac:dyDescent="0.2">
      <c r="Q1300" s="8" t="s">
        <v>5426</v>
      </c>
      <c r="R1300" s="8" t="s">
        <v>5056</v>
      </c>
      <c r="S1300" s="35">
        <v>0</v>
      </c>
      <c r="T1300" s="35">
        <v>2.2967386311400001E-4</v>
      </c>
      <c r="U1300" s="35">
        <v>2.1901007446300001E-4</v>
      </c>
      <c r="V1300" s="35">
        <v>0</v>
      </c>
      <c r="W1300" s="35">
        <v>0</v>
      </c>
      <c r="X1300" s="35">
        <v>0</v>
      </c>
      <c r="Y1300" s="35">
        <v>0</v>
      </c>
      <c r="Z1300" s="35">
        <v>0</v>
      </c>
      <c r="AA1300" s="35">
        <v>0</v>
      </c>
      <c r="AB1300" s="35">
        <v>0</v>
      </c>
      <c r="AC1300" s="35">
        <v>0</v>
      </c>
      <c r="AD1300" s="35">
        <v>0</v>
      </c>
      <c r="AE1300" s="35">
        <v>7.8410872974399998E-4</v>
      </c>
      <c r="AF1300" s="35">
        <v>0</v>
      </c>
      <c r="AI1300" s="34"/>
      <c r="AU1300" s="36"/>
      <c r="AV1300" s="36"/>
    </row>
    <row r="1301" spans="17:48" x14ac:dyDescent="0.2">
      <c r="Q1301" s="8" t="s">
        <v>5426</v>
      </c>
      <c r="R1301" s="8" t="s">
        <v>5058</v>
      </c>
      <c r="S1301" s="35">
        <v>0</v>
      </c>
      <c r="T1301" s="35">
        <v>4.5934772622899998E-4</v>
      </c>
      <c r="U1301" s="35">
        <v>0</v>
      </c>
      <c r="V1301" s="35">
        <v>0</v>
      </c>
      <c r="W1301" s="35">
        <v>2.28362639872E-4</v>
      </c>
      <c r="X1301" s="35">
        <v>1.1695906432700001E-3</v>
      </c>
      <c r="Y1301" s="35">
        <v>1.9884668920300001E-4</v>
      </c>
      <c r="Z1301" s="35">
        <v>4.1710114702799998E-4</v>
      </c>
      <c r="AA1301" s="35">
        <v>0</v>
      </c>
      <c r="AB1301" s="35">
        <v>0</v>
      </c>
      <c r="AC1301" s="35">
        <v>0</v>
      </c>
      <c r="AD1301" s="35">
        <v>0</v>
      </c>
      <c r="AE1301" s="35">
        <v>7.8410872974399998E-4</v>
      </c>
      <c r="AF1301" s="35">
        <v>6.0557125555100002E-4</v>
      </c>
      <c r="AI1301" s="34"/>
      <c r="AU1301" s="36"/>
      <c r="AV1301" s="36"/>
    </row>
    <row r="1302" spans="17:48" x14ac:dyDescent="0.2">
      <c r="Q1302" s="8" t="s">
        <v>5426</v>
      </c>
      <c r="R1302" s="8" t="s">
        <v>5060</v>
      </c>
      <c r="S1302" s="35">
        <v>0.68712871287099997</v>
      </c>
      <c r="T1302" s="35">
        <v>0.52273771244800005</v>
      </c>
      <c r="U1302" s="35">
        <v>0.68024529128300004</v>
      </c>
      <c r="V1302" s="35">
        <v>0.65618118905300005</v>
      </c>
      <c r="W1302" s="35">
        <v>0.41082438913000002</v>
      </c>
      <c r="X1302" s="35">
        <v>0.27865497076000001</v>
      </c>
      <c r="Y1302" s="35">
        <v>0.41618612050100001</v>
      </c>
      <c r="Z1302" s="35">
        <v>0.54515119916599997</v>
      </c>
      <c r="AA1302" s="35">
        <v>0.61284230405999995</v>
      </c>
      <c r="AB1302" s="35">
        <v>0.58598108173700003</v>
      </c>
      <c r="AC1302" s="35">
        <v>0.48624008103999999</v>
      </c>
      <c r="AD1302" s="35">
        <v>0.50104253544599997</v>
      </c>
      <c r="AE1302" s="35">
        <v>0.53868269733399998</v>
      </c>
      <c r="AF1302" s="35">
        <v>0.57145740815500001</v>
      </c>
      <c r="AI1302" s="34"/>
      <c r="AU1302" s="36"/>
      <c r="AV1302" s="36"/>
    </row>
    <row r="1303" spans="17:48" x14ac:dyDescent="0.2">
      <c r="Q1303" s="8" t="s">
        <v>5426</v>
      </c>
      <c r="R1303" s="8" t="s">
        <v>4973</v>
      </c>
      <c r="S1303" s="35">
        <v>0</v>
      </c>
      <c r="T1303" s="35">
        <v>0</v>
      </c>
      <c r="U1303" s="35">
        <v>0</v>
      </c>
      <c r="V1303" s="35">
        <v>0</v>
      </c>
      <c r="W1303" s="35">
        <v>0</v>
      </c>
      <c r="X1303" s="35">
        <v>0</v>
      </c>
      <c r="Y1303" s="35">
        <v>0</v>
      </c>
      <c r="Z1303" s="35">
        <v>0</v>
      </c>
      <c r="AA1303" s="35">
        <v>0</v>
      </c>
      <c r="AB1303" s="35">
        <v>0</v>
      </c>
      <c r="AC1303" s="35">
        <v>0</v>
      </c>
      <c r="AD1303" s="35">
        <v>0</v>
      </c>
      <c r="AE1303" s="35">
        <v>0</v>
      </c>
      <c r="AF1303" s="35">
        <v>0</v>
      </c>
      <c r="AI1303" s="34"/>
      <c r="AU1303" s="36"/>
      <c r="AV1303" s="36"/>
    </row>
    <row r="1304" spans="17:48" ht="15.75" thickBot="1" x14ac:dyDescent="0.25">
      <c r="Q1304" s="40" t="s">
        <v>5426</v>
      </c>
      <c r="R1304" s="40" t="s">
        <v>52</v>
      </c>
      <c r="S1304" s="41">
        <v>0</v>
      </c>
      <c r="T1304" s="41">
        <v>0</v>
      </c>
      <c r="U1304" s="41">
        <v>0</v>
      </c>
      <c r="V1304" s="41">
        <v>0</v>
      </c>
      <c r="W1304" s="41">
        <v>0</v>
      </c>
      <c r="X1304" s="41">
        <v>0</v>
      </c>
      <c r="Y1304" s="41">
        <v>0</v>
      </c>
      <c r="Z1304" s="41">
        <v>0</v>
      </c>
      <c r="AA1304" s="41">
        <v>0</v>
      </c>
      <c r="AB1304" s="41">
        <v>0</v>
      </c>
      <c r="AC1304" s="41">
        <v>0</v>
      </c>
      <c r="AD1304" s="41">
        <v>0</v>
      </c>
      <c r="AE1304" s="41">
        <v>0</v>
      </c>
      <c r="AF1304" s="41">
        <v>0</v>
      </c>
      <c r="AI1304" s="34"/>
      <c r="AU1304" s="36"/>
      <c r="AV1304" s="36"/>
    </row>
    <row r="1305" spans="17:48" x14ac:dyDescent="0.2">
      <c r="Q1305" s="8" t="s">
        <v>5427</v>
      </c>
      <c r="R1305" s="8" t="s">
        <v>5054</v>
      </c>
      <c r="S1305" s="35">
        <v>0.30167958656299998</v>
      </c>
      <c r="T1305" s="35">
        <v>0.55829982768499997</v>
      </c>
      <c r="U1305" s="35">
        <v>0.359853680841</v>
      </c>
      <c r="V1305" s="35">
        <v>0.41123188405799999</v>
      </c>
      <c r="W1305" s="35">
        <v>0.65167364016700002</v>
      </c>
      <c r="X1305" s="35">
        <v>0.80576070900999996</v>
      </c>
      <c r="Y1305" s="35">
        <v>0.68495361032699997</v>
      </c>
      <c r="Z1305" s="35">
        <v>0.57238493723799999</v>
      </c>
      <c r="AA1305" s="35">
        <v>0.50383509108299995</v>
      </c>
      <c r="AB1305" s="35">
        <v>0.58987341772199997</v>
      </c>
      <c r="AC1305" s="35">
        <v>0.71320754717000001</v>
      </c>
      <c r="AD1305" s="35">
        <v>0.450735621935</v>
      </c>
      <c r="AE1305" s="35">
        <v>0.43525670149899998</v>
      </c>
      <c r="AF1305" s="35">
        <v>0.29395477618799998</v>
      </c>
      <c r="AI1305" s="34"/>
      <c r="AU1305" s="36"/>
      <c r="AV1305" s="36"/>
    </row>
    <row r="1306" spans="17:48" x14ac:dyDescent="0.2">
      <c r="Q1306" s="8" t="s">
        <v>5427</v>
      </c>
      <c r="R1306" s="8" t="s">
        <v>5056</v>
      </c>
      <c r="S1306" s="35">
        <v>0</v>
      </c>
      <c r="T1306" s="35">
        <v>0</v>
      </c>
      <c r="U1306" s="35">
        <v>4.5724737082800002E-4</v>
      </c>
      <c r="V1306" s="35">
        <v>0</v>
      </c>
      <c r="W1306" s="35">
        <v>0</v>
      </c>
      <c r="X1306" s="35">
        <v>0</v>
      </c>
      <c r="Y1306" s="35">
        <v>4.0338846309000002E-4</v>
      </c>
      <c r="Z1306" s="35">
        <v>0</v>
      </c>
      <c r="AA1306" s="35">
        <v>4.7938638542699999E-4</v>
      </c>
      <c r="AB1306" s="35">
        <v>0</v>
      </c>
      <c r="AC1306" s="35">
        <v>0</v>
      </c>
      <c r="AD1306" s="35">
        <v>0</v>
      </c>
      <c r="AE1306" s="35">
        <v>0</v>
      </c>
      <c r="AF1306" s="35">
        <v>4.6146746654400001E-4</v>
      </c>
      <c r="AI1306" s="34"/>
      <c r="AU1306" s="36"/>
      <c r="AV1306" s="36"/>
    </row>
    <row r="1307" spans="17:48" x14ac:dyDescent="0.2">
      <c r="Q1307" s="8" t="s">
        <v>5427</v>
      </c>
      <c r="R1307" s="8" t="s">
        <v>5058</v>
      </c>
      <c r="S1307" s="35">
        <v>6.45994832041E-4</v>
      </c>
      <c r="T1307" s="35">
        <v>1.72314761631E-3</v>
      </c>
      <c r="U1307" s="35">
        <v>4.5724737082800002E-4</v>
      </c>
      <c r="V1307" s="35">
        <v>0</v>
      </c>
      <c r="W1307" s="35">
        <v>5.2301255230099996E-4</v>
      </c>
      <c r="X1307" s="35">
        <v>1.47710487445E-3</v>
      </c>
      <c r="Y1307" s="35">
        <v>4.0338846309000002E-4</v>
      </c>
      <c r="Z1307" s="35">
        <v>0</v>
      </c>
      <c r="AA1307" s="35">
        <v>0</v>
      </c>
      <c r="AB1307" s="35">
        <v>0</v>
      </c>
      <c r="AC1307" s="35">
        <v>3.7735849056599999E-4</v>
      </c>
      <c r="AD1307" s="35">
        <v>0</v>
      </c>
      <c r="AE1307" s="35">
        <v>1.36301681054E-3</v>
      </c>
      <c r="AF1307" s="35">
        <v>0</v>
      </c>
      <c r="AI1307" s="34"/>
      <c r="AU1307" s="36"/>
      <c r="AV1307" s="36"/>
    </row>
    <row r="1308" spans="17:48" x14ac:dyDescent="0.2">
      <c r="Q1308" s="8" t="s">
        <v>5427</v>
      </c>
      <c r="R1308" s="8" t="s">
        <v>5060</v>
      </c>
      <c r="S1308" s="35">
        <v>0.69767441860500001</v>
      </c>
      <c r="T1308" s="35">
        <v>0.43997702469799999</v>
      </c>
      <c r="U1308" s="35">
        <v>0.63923182441699999</v>
      </c>
      <c r="V1308" s="35">
        <v>0.58876811594199996</v>
      </c>
      <c r="W1308" s="35">
        <v>0.34780334728000001</v>
      </c>
      <c r="X1308" s="35">
        <v>0.19276218611500001</v>
      </c>
      <c r="Y1308" s="35">
        <v>0.31423961274700002</v>
      </c>
      <c r="Z1308" s="35">
        <v>0.42761506276200001</v>
      </c>
      <c r="AA1308" s="35">
        <v>0.49568552253100001</v>
      </c>
      <c r="AB1308" s="35">
        <v>0.41012658227799997</v>
      </c>
      <c r="AC1308" s="35">
        <v>0.28641509434000001</v>
      </c>
      <c r="AD1308" s="35">
        <v>0.54926437806499995</v>
      </c>
      <c r="AE1308" s="35">
        <v>0.56338028168999998</v>
      </c>
      <c r="AF1308" s="35">
        <v>0.70558375634500003</v>
      </c>
      <c r="AI1308" s="34"/>
      <c r="AU1308" s="36"/>
      <c r="AV1308" s="36"/>
    </row>
    <row r="1309" spans="17:48" x14ac:dyDescent="0.2">
      <c r="Q1309" s="8" t="s">
        <v>5427</v>
      </c>
      <c r="R1309" s="8" t="s">
        <v>4973</v>
      </c>
      <c r="S1309" s="35">
        <v>0</v>
      </c>
      <c r="T1309" s="35">
        <v>0</v>
      </c>
      <c r="U1309" s="35">
        <v>0</v>
      </c>
      <c r="V1309" s="35">
        <v>0</v>
      </c>
      <c r="W1309" s="35">
        <v>0</v>
      </c>
      <c r="X1309" s="35">
        <v>0</v>
      </c>
      <c r="Y1309" s="35">
        <v>0</v>
      </c>
      <c r="Z1309" s="35">
        <v>0</v>
      </c>
      <c r="AA1309" s="35">
        <v>0</v>
      </c>
      <c r="AB1309" s="35">
        <v>0</v>
      </c>
      <c r="AC1309" s="35">
        <v>0</v>
      </c>
      <c r="AD1309" s="35">
        <v>0</v>
      </c>
      <c r="AE1309" s="35">
        <v>0</v>
      </c>
      <c r="AF1309" s="35">
        <v>0</v>
      </c>
      <c r="AI1309" s="34"/>
      <c r="AU1309" s="36"/>
      <c r="AV1309" s="36"/>
    </row>
    <row r="1310" spans="17:48" ht="15.75" thickBot="1" x14ac:dyDescent="0.25">
      <c r="Q1310" s="40" t="s">
        <v>5427</v>
      </c>
      <c r="R1310" s="40" t="s">
        <v>52</v>
      </c>
      <c r="S1310" s="41">
        <v>0</v>
      </c>
      <c r="T1310" s="41">
        <v>0</v>
      </c>
      <c r="U1310" s="41">
        <v>0</v>
      </c>
      <c r="V1310" s="41">
        <v>0</v>
      </c>
      <c r="W1310" s="41">
        <v>0</v>
      </c>
      <c r="X1310" s="41">
        <v>0</v>
      </c>
      <c r="Y1310" s="41">
        <v>0</v>
      </c>
      <c r="Z1310" s="41">
        <v>0</v>
      </c>
      <c r="AA1310" s="41">
        <v>0</v>
      </c>
      <c r="AB1310" s="41">
        <v>0</v>
      </c>
      <c r="AC1310" s="41">
        <v>0</v>
      </c>
      <c r="AD1310" s="41">
        <v>0</v>
      </c>
      <c r="AE1310" s="41">
        <v>0</v>
      </c>
      <c r="AF1310" s="41">
        <v>0</v>
      </c>
      <c r="AI1310" s="34"/>
      <c r="AU1310" s="36"/>
      <c r="AV1310" s="36"/>
    </row>
    <row r="1311" spans="17:48" x14ac:dyDescent="0.2">
      <c r="Q1311" s="8" t="s">
        <v>5428</v>
      </c>
      <c r="R1311" s="8" t="s">
        <v>5054</v>
      </c>
      <c r="S1311" s="35">
        <v>0.34982078852999998</v>
      </c>
      <c r="T1311" s="35">
        <v>0.28571428571399998</v>
      </c>
      <c r="U1311" s="35">
        <v>0.24695863746999999</v>
      </c>
      <c r="V1311" s="35">
        <v>0.32654792196799998</v>
      </c>
      <c r="W1311" s="35">
        <v>0.53563596491200005</v>
      </c>
      <c r="X1311" s="35">
        <v>0.71560574948699995</v>
      </c>
      <c r="Y1311" s="35">
        <v>0.37424242424199999</v>
      </c>
      <c r="Z1311" s="35">
        <v>0.17458279845999999</v>
      </c>
      <c r="AA1311" s="35">
        <v>0.15029585798799999</v>
      </c>
      <c r="AB1311" s="35">
        <v>0.28324388789499999</v>
      </c>
      <c r="AC1311" s="35">
        <v>0.42001710864000003</v>
      </c>
      <c r="AD1311" s="35">
        <v>0.468024900962</v>
      </c>
      <c r="AE1311" s="35">
        <v>0.46149949341399998</v>
      </c>
      <c r="AF1311" s="35">
        <v>0.333138515488</v>
      </c>
      <c r="AI1311" s="34"/>
      <c r="AU1311" s="36"/>
      <c r="AV1311" s="36"/>
    </row>
    <row r="1312" spans="17:48" x14ac:dyDescent="0.2">
      <c r="Q1312" s="8" t="s">
        <v>5428</v>
      </c>
      <c r="R1312" s="8" t="s">
        <v>5056</v>
      </c>
      <c r="S1312" s="35">
        <v>0</v>
      </c>
      <c r="T1312" s="35">
        <v>0</v>
      </c>
      <c r="U1312" s="35">
        <v>0</v>
      </c>
      <c r="V1312" s="35">
        <v>0</v>
      </c>
      <c r="W1312" s="35">
        <v>0</v>
      </c>
      <c r="X1312" s="35">
        <v>1.02669404517E-3</v>
      </c>
      <c r="Y1312" s="35">
        <v>0</v>
      </c>
      <c r="Z1312" s="35">
        <v>6.4184852374800003E-4</v>
      </c>
      <c r="AA1312" s="35">
        <v>0</v>
      </c>
      <c r="AB1312" s="35">
        <v>0</v>
      </c>
      <c r="AC1312" s="35">
        <v>0</v>
      </c>
      <c r="AD1312" s="35">
        <v>5.6593095642300001E-4</v>
      </c>
      <c r="AE1312" s="35">
        <v>0</v>
      </c>
      <c r="AF1312" s="35">
        <v>0</v>
      </c>
      <c r="AI1312" s="34"/>
      <c r="AU1312" s="36"/>
      <c r="AV1312" s="36"/>
    </row>
    <row r="1313" spans="17:48" x14ac:dyDescent="0.2">
      <c r="Q1313" s="8" t="s">
        <v>5428</v>
      </c>
      <c r="R1313" s="8" t="s">
        <v>5058</v>
      </c>
      <c r="S1313" s="35">
        <v>0</v>
      </c>
      <c r="T1313" s="35">
        <v>5.9276822762300001E-4</v>
      </c>
      <c r="U1313" s="35">
        <v>0</v>
      </c>
      <c r="V1313" s="35">
        <v>0</v>
      </c>
      <c r="W1313" s="35">
        <v>0</v>
      </c>
      <c r="X1313" s="35">
        <v>0</v>
      </c>
      <c r="Y1313" s="35">
        <v>0</v>
      </c>
      <c r="Z1313" s="35">
        <v>0</v>
      </c>
      <c r="AA1313" s="35">
        <v>0</v>
      </c>
      <c r="AB1313" s="35">
        <v>0</v>
      </c>
      <c r="AC1313" s="35">
        <v>4.2771599657799998E-4</v>
      </c>
      <c r="AD1313" s="35">
        <v>0</v>
      </c>
      <c r="AE1313" s="35">
        <v>5.0658561296900004E-4</v>
      </c>
      <c r="AF1313" s="35">
        <v>5.8445353594399998E-4</v>
      </c>
      <c r="AI1313" s="34"/>
      <c r="AU1313" s="36"/>
      <c r="AV1313" s="36"/>
    </row>
    <row r="1314" spans="17:48" x14ac:dyDescent="0.2">
      <c r="Q1314" s="8" t="s">
        <v>5428</v>
      </c>
      <c r="R1314" s="8" t="s">
        <v>5060</v>
      </c>
      <c r="S1314" s="35">
        <v>0.65017921147000002</v>
      </c>
      <c r="T1314" s="35">
        <v>0.71369294605800004</v>
      </c>
      <c r="U1314" s="35">
        <v>0.75304136252999998</v>
      </c>
      <c r="V1314" s="35">
        <v>0.67345207803200002</v>
      </c>
      <c r="W1314" s="35">
        <v>0.464364035088</v>
      </c>
      <c r="X1314" s="35">
        <v>0.28336755646799999</v>
      </c>
      <c r="Y1314" s="35">
        <v>0.62575757575799995</v>
      </c>
      <c r="Z1314" s="35">
        <v>0.824775353017</v>
      </c>
      <c r="AA1314" s="35">
        <v>0.84970414201199995</v>
      </c>
      <c r="AB1314" s="35">
        <v>0.71675611210500001</v>
      </c>
      <c r="AC1314" s="35">
        <v>0.57955517536400003</v>
      </c>
      <c r="AD1314" s="35">
        <v>0.53140916808100003</v>
      </c>
      <c r="AE1314" s="35">
        <v>0.53799392097300003</v>
      </c>
      <c r="AF1314" s="35">
        <v>0.666277030976</v>
      </c>
      <c r="AI1314" s="34"/>
      <c r="AU1314" s="36"/>
      <c r="AV1314" s="36"/>
    </row>
    <row r="1315" spans="17:48" x14ac:dyDescent="0.2">
      <c r="Q1315" s="8" t="s">
        <v>5428</v>
      </c>
      <c r="R1315" s="8" t="s">
        <v>4973</v>
      </c>
      <c r="S1315" s="35">
        <v>0</v>
      </c>
      <c r="T1315" s="35">
        <v>0</v>
      </c>
      <c r="U1315" s="35">
        <v>0</v>
      </c>
      <c r="V1315" s="35">
        <v>0</v>
      </c>
      <c r="W1315" s="35">
        <v>0</v>
      </c>
      <c r="X1315" s="35">
        <v>0</v>
      </c>
      <c r="Y1315" s="35">
        <v>0</v>
      </c>
      <c r="Z1315" s="35">
        <v>0</v>
      </c>
      <c r="AA1315" s="35">
        <v>0</v>
      </c>
      <c r="AB1315" s="35">
        <v>0</v>
      </c>
      <c r="AC1315" s="35">
        <v>0</v>
      </c>
      <c r="AD1315" s="35">
        <v>0</v>
      </c>
      <c r="AE1315" s="35">
        <v>0</v>
      </c>
      <c r="AF1315" s="35">
        <v>0</v>
      </c>
      <c r="AI1315" s="34"/>
      <c r="AU1315" s="36"/>
      <c r="AV1315" s="36"/>
    </row>
    <row r="1316" spans="17:48" ht="15.75" thickBot="1" x14ac:dyDescent="0.25">
      <c r="Q1316" s="40" t="s">
        <v>5428</v>
      </c>
      <c r="R1316" s="40" t="s">
        <v>52</v>
      </c>
      <c r="S1316" s="41">
        <v>0</v>
      </c>
      <c r="T1316" s="41">
        <v>0</v>
      </c>
      <c r="U1316" s="41">
        <v>0</v>
      </c>
      <c r="V1316" s="41">
        <v>0</v>
      </c>
      <c r="W1316" s="41">
        <v>0</v>
      </c>
      <c r="X1316" s="41">
        <v>0</v>
      </c>
      <c r="Y1316" s="41">
        <v>0</v>
      </c>
      <c r="Z1316" s="41">
        <v>0</v>
      </c>
      <c r="AA1316" s="41">
        <v>0</v>
      </c>
      <c r="AB1316" s="41">
        <v>0</v>
      </c>
      <c r="AC1316" s="41">
        <v>0</v>
      </c>
      <c r="AD1316" s="41">
        <v>0</v>
      </c>
      <c r="AE1316" s="41">
        <v>0</v>
      </c>
      <c r="AF1316" s="41">
        <v>0</v>
      </c>
      <c r="AI1316" s="34"/>
      <c r="AU1316" s="36"/>
      <c r="AV1316" s="36"/>
    </row>
    <row r="1317" spans="17:48" x14ac:dyDescent="0.2">
      <c r="Q1317" s="8" t="s">
        <v>5429</v>
      </c>
      <c r="R1317" s="8" t="s">
        <v>5054</v>
      </c>
      <c r="S1317" s="35">
        <v>0.31728880157200001</v>
      </c>
      <c r="T1317" s="35">
        <v>0.59198542805099996</v>
      </c>
      <c r="U1317" s="35">
        <v>0.24834749763899999</v>
      </c>
      <c r="V1317" s="35">
        <v>0.30779753762000001</v>
      </c>
      <c r="W1317" s="35">
        <v>0.372893258427</v>
      </c>
      <c r="X1317" s="35">
        <v>0.55164034021899999</v>
      </c>
      <c r="Y1317" s="35">
        <v>0.74270557029200002</v>
      </c>
      <c r="Z1317" s="35">
        <v>0.69814366424499996</v>
      </c>
      <c r="AA1317" s="35">
        <v>0.62831858407100005</v>
      </c>
      <c r="AB1317" s="35">
        <v>0.69344262295100001</v>
      </c>
      <c r="AC1317" s="35">
        <v>0.77684346701200002</v>
      </c>
      <c r="AD1317" s="35">
        <v>0.465475223396</v>
      </c>
      <c r="AE1317" s="35">
        <v>0.403641881639</v>
      </c>
      <c r="AF1317" s="35">
        <v>0.31631097560999999</v>
      </c>
      <c r="AI1317" s="34"/>
      <c r="AU1317" s="36"/>
      <c r="AV1317" s="36"/>
    </row>
    <row r="1318" spans="17:48" x14ac:dyDescent="0.2">
      <c r="Q1318" s="8" t="s">
        <v>5429</v>
      </c>
      <c r="R1318" s="8" t="s">
        <v>5056</v>
      </c>
      <c r="S1318" s="35">
        <v>0</v>
      </c>
      <c r="T1318" s="35">
        <v>9.1074681238599998E-4</v>
      </c>
      <c r="U1318" s="35">
        <v>0</v>
      </c>
      <c r="V1318" s="35">
        <v>0</v>
      </c>
      <c r="W1318" s="35">
        <v>7.0224719101100001E-4</v>
      </c>
      <c r="X1318" s="35">
        <v>0</v>
      </c>
      <c r="Y1318" s="35">
        <v>0</v>
      </c>
      <c r="Z1318" s="35">
        <v>8.0710250201799995E-4</v>
      </c>
      <c r="AA1318" s="35">
        <v>8.8495575221200003E-4</v>
      </c>
      <c r="AB1318" s="35">
        <v>0</v>
      </c>
      <c r="AC1318" s="35">
        <v>6.4683053040099996E-4</v>
      </c>
      <c r="AD1318" s="35">
        <v>0</v>
      </c>
      <c r="AE1318" s="35">
        <v>0</v>
      </c>
      <c r="AF1318" s="35">
        <v>0</v>
      </c>
      <c r="AI1318" s="34"/>
      <c r="AU1318" s="36"/>
      <c r="AV1318" s="36"/>
    </row>
    <row r="1319" spans="17:48" x14ac:dyDescent="0.2">
      <c r="Q1319" s="8" t="s">
        <v>5429</v>
      </c>
      <c r="R1319" s="8" t="s">
        <v>5058</v>
      </c>
      <c r="S1319" s="35">
        <v>0</v>
      </c>
      <c r="T1319" s="35">
        <v>0</v>
      </c>
      <c r="U1319" s="35">
        <v>0</v>
      </c>
      <c r="V1319" s="35">
        <v>0</v>
      </c>
      <c r="W1319" s="35">
        <v>0</v>
      </c>
      <c r="X1319" s="35">
        <v>1.2150668286799999E-3</v>
      </c>
      <c r="Y1319" s="35">
        <v>6.6312997347499998E-4</v>
      </c>
      <c r="Z1319" s="35">
        <v>8.0710250201799995E-4</v>
      </c>
      <c r="AA1319" s="35">
        <v>8.8495575221200003E-4</v>
      </c>
      <c r="AB1319" s="35">
        <v>0</v>
      </c>
      <c r="AC1319" s="35">
        <v>0</v>
      </c>
      <c r="AD1319" s="35">
        <v>0</v>
      </c>
      <c r="AE1319" s="35">
        <v>0</v>
      </c>
      <c r="AF1319" s="35">
        <v>7.6219512195099999E-4</v>
      </c>
      <c r="AI1319" s="34"/>
      <c r="AU1319" s="36"/>
      <c r="AV1319" s="36"/>
    </row>
    <row r="1320" spans="17:48" x14ac:dyDescent="0.2">
      <c r="Q1320" s="8" t="s">
        <v>5429</v>
      </c>
      <c r="R1320" s="8" t="s">
        <v>5060</v>
      </c>
      <c r="S1320" s="35">
        <v>0.68271119842799999</v>
      </c>
      <c r="T1320" s="35">
        <v>0.407103825137</v>
      </c>
      <c r="U1320" s="35">
        <v>0.75165250236100001</v>
      </c>
      <c r="V1320" s="35">
        <v>0.69220246238000005</v>
      </c>
      <c r="W1320" s="35">
        <v>0.62640449438199997</v>
      </c>
      <c r="X1320" s="35">
        <v>0.44714459295300002</v>
      </c>
      <c r="Y1320" s="35">
        <v>0.25663129973499998</v>
      </c>
      <c r="Z1320" s="35">
        <v>0.30024213075099998</v>
      </c>
      <c r="AA1320" s="35">
        <v>0.36991150442499998</v>
      </c>
      <c r="AB1320" s="35">
        <v>0.30655737704899999</v>
      </c>
      <c r="AC1320" s="35">
        <v>0.222509702458</v>
      </c>
      <c r="AD1320" s="35">
        <v>0.534524776604</v>
      </c>
      <c r="AE1320" s="35">
        <v>0.59635811836099994</v>
      </c>
      <c r="AF1320" s="35">
        <v>0.68292682926799997</v>
      </c>
      <c r="AI1320" s="34"/>
      <c r="AU1320" s="36"/>
      <c r="AV1320" s="36"/>
    </row>
    <row r="1321" spans="17:48" x14ac:dyDescent="0.2">
      <c r="Q1321" s="8" t="s">
        <v>5429</v>
      </c>
      <c r="R1321" s="8" t="s">
        <v>4973</v>
      </c>
      <c r="S1321" s="35">
        <v>0</v>
      </c>
      <c r="T1321" s="35">
        <v>0</v>
      </c>
      <c r="U1321" s="35">
        <v>0</v>
      </c>
      <c r="V1321" s="35">
        <v>0</v>
      </c>
      <c r="W1321" s="35">
        <v>0</v>
      </c>
      <c r="X1321" s="35">
        <v>0</v>
      </c>
      <c r="Y1321" s="35">
        <v>0</v>
      </c>
      <c r="Z1321" s="35">
        <v>0</v>
      </c>
      <c r="AA1321" s="35">
        <v>0</v>
      </c>
      <c r="AB1321" s="35">
        <v>0</v>
      </c>
      <c r="AC1321" s="35">
        <v>0</v>
      </c>
      <c r="AD1321" s="35">
        <v>0</v>
      </c>
      <c r="AE1321" s="35">
        <v>0</v>
      </c>
      <c r="AF1321" s="35">
        <v>0</v>
      </c>
      <c r="AI1321" s="34"/>
      <c r="AU1321" s="36"/>
      <c r="AV1321" s="36"/>
    </row>
    <row r="1322" spans="17:48" ht="15.75" thickBot="1" x14ac:dyDescent="0.25">
      <c r="Q1322" s="40" t="s">
        <v>5429</v>
      </c>
      <c r="R1322" s="40" t="s">
        <v>52</v>
      </c>
      <c r="S1322" s="41">
        <v>0</v>
      </c>
      <c r="T1322" s="41">
        <v>0</v>
      </c>
      <c r="U1322" s="41">
        <v>0</v>
      </c>
      <c r="V1322" s="41">
        <v>0</v>
      </c>
      <c r="W1322" s="41">
        <v>0</v>
      </c>
      <c r="X1322" s="41">
        <v>0</v>
      </c>
      <c r="Y1322" s="41">
        <v>0</v>
      </c>
      <c r="Z1322" s="41">
        <v>0</v>
      </c>
      <c r="AA1322" s="41">
        <v>0</v>
      </c>
      <c r="AB1322" s="41">
        <v>0</v>
      </c>
      <c r="AC1322" s="41">
        <v>0</v>
      </c>
      <c r="AD1322" s="41">
        <v>0</v>
      </c>
      <c r="AE1322" s="41">
        <v>0</v>
      </c>
      <c r="AF1322" s="41">
        <v>0</v>
      </c>
      <c r="AI1322" s="34"/>
      <c r="AU1322" s="36"/>
      <c r="AV1322" s="36"/>
    </row>
    <row r="1323" spans="17:48" x14ac:dyDescent="0.2">
      <c r="Q1323" s="8" t="s">
        <v>5430</v>
      </c>
      <c r="R1323" s="8" t="s">
        <v>5054</v>
      </c>
      <c r="S1323" s="35">
        <v>0.30165289256200001</v>
      </c>
      <c r="T1323" s="35">
        <v>0.536440991491</v>
      </c>
      <c r="U1323" s="35">
        <v>0.415335463259</v>
      </c>
      <c r="V1323" s="35">
        <v>0.47017543859599997</v>
      </c>
      <c r="W1323" s="35">
        <v>0.53335481791799999</v>
      </c>
      <c r="X1323" s="35">
        <v>0.73998136067099995</v>
      </c>
      <c r="Y1323" s="35">
        <v>0.72442455243000003</v>
      </c>
      <c r="Z1323" s="35">
        <v>0.60613650594900004</v>
      </c>
      <c r="AA1323" s="35">
        <v>0.53749999999999998</v>
      </c>
      <c r="AB1323" s="35">
        <v>0.63928841786500001</v>
      </c>
      <c r="AC1323" s="35">
        <v>0.695471938776</v>
      </c>
      <c r="AD1323" s="35">
        <v>0.45365214543100002</v>
      </c>
      <c r="AE1323" s="35">
        <v>0.43002915451899998</v>
      </c>
      <c r="AF1323" s="35">
        <v>0.32951699463299999</v>
      </c>
      <c r="AI1323" s="34"/>
      <c r="AU1323" s="36"/>
      <c r="AV1323" s="36"/>
    </row>
    <row r="1324" spans="17:48" x14ac:dyDescent="0.2">
      <c r="Q1324" s="8" t="s">
        <v>5430</v>
      </c>
      <c r="R1324" s="8" t="s">
        <v>5056</v>
      </c>
      <c r="S1324" s="35">
        <v>5.1652892561999996E-4</v>
      </c>
      <c r="T1324" s="35">
        <v>0</v>
      </c>
      <c r="U1324" s="35">
        <v>0</v>
      </c>
      <c r="V1324" s="35">
        <v>0</v>
      </c>
      <c r="W1324" s="35">
        <v>0</v>
      </c>
      <c r="X1324" s="35">
        <v>0</v>
      </c>
      <c r="Y1324" s="35">
        <v>0</v>
      </c>
      <c r="Z1324" s="35">
        <v>3.1308703819700001E-4</v>
      </c>
      <c r="AA1324" s="35">
        <v>3.78787878788E-4</v>
      </c>
      <c r="AB1324" s="35">
        <v>3.7850113550299999E-4</v>
      </c>
      <c r="AC1324" s="35">
        <v>6.3775510204100005E-4</v>
      </c>
      <c r="AD1324" s="35">
        <v>6.5509335080200001E-4</v>
      </c>
      <c r="AE1324" s="35">
        <v>3.6443148687999999E-4</v>
      </c>
      <c r="AF1324" s="35">
        <v>0</v>
      </c>
      <c r="AI1324" s="34"/>
      <c r="AU1324" s="36"/>
      <c r="AV1324" s="36"/>
    </row>
    <row r="1325" spans="17:48" x14ac:dyDescent="0.2">
      <c r="Q1325" s="8" t="s">
        <v>5430</v>
      </c>
      <c r="R1325" s="8" t="s">
        <v>5058</v>
      </c>
      <c r="S1325" s="35">
        <v>0</v>
      </c>
      <c r="T1325" s="35">
        <v>1.10987791343E-3</v>
      </c>
      <c r="U1325" s="35">
        <v>7.0997515087000004E-4</v>
      </c>
      <c r="V1325" s="35">
        <v>0</v>
      </c>
      <c r="W1325" s="35">
        <v>3.2226877215600001E-4</v>
      </c>
      <c r="X1325" s="35">
        <v>0</v>
      </c>
      <c r="Y1325" s="35">
        <v>6.3938618925800004E-4</v>
      </c>
      <c r="Z1325" s="35">
        <v>0</v>
      </c>
      <c r="AA1325" s="35">
        <v>0</v>
      </c>
      <c r="AB1325" s="35">
        <v>1.1355034065100001E-3</v>
      </c>
      <c r="AC1325" s="35">
        <v>6.3775510204100005E-4</v>
      </c>
      <c r="AD1325" s="35">
        <v>0</v>
      </c>
      <c r="AE1325" s="35">
        <v>1.09329446064E-3</v>
      </c>
      <c r="AF1325" s="35">
        <v>0</v>
      </c>
      <c r="AI1325" s="34"/>
      <c r="AU1325" s="36"/>
      <c r="AV1325" s="36"/>
    </row>
    <row r="1326" spans="17:48" x14ac:dyDescent="0.2">
      <c r="Q1326" s="8" t="s">
        <v>5430</v>
      </c>
      <c r="R1326" s="8" t="s">
        <v>5060</v>
      </c>
      <c r="S1326" s="35">
        <v>0.69783057851200003</v>
      </c>
      <c r="T1326" s="35">
        <v>0.46244913059600001</v>
      </c>
      <c r="U1326" s="35">
        <v>0.58395456159000003</v>
      </c>
      <c r="V1326" s="35">
        <v>0.52982456140400003</v>
      </c>
      <c r="W1326" s="35">
        <v>0.46632291330999998</v>
      </c>
      <c r="X1326" s="35">
        <v>0.26001863932899999</v>
      </c>
      <c r="Y1326" s="35">
        <v>0.27493606138100002</v>
      </c>
      <c r="Z1326" s="35">
        <v>0.39355040701299998</v>
      </c>
      <c r="AA1326" s="35">
        <v>0.46212121212099999</v>
      </c>
      <c r="AB1326" s="35">
        <v>0.35919757759299997</v>
      </c>
      <c r="AC1326" s="35">
        <v>0.30325255101999998</v>
      </c>
      <c r="AD1326" s="35">
        <v>0.54569276121800003</v>
      </c>
      <c r="AE1326" s="35">
        <v>0.56851311953399997</v>
      </c>
      <c r="AF1326" s="35">
        <v>0.67048300536700001</v>
      </c>
      <c r="AI1326" s="34"/>
      <c r="AU1326" s="36"/>
      <c r="AV1326" s="36"/>
    </row>
    <row r="1327" spans="17:48" x14ac:dyDescent="0.2">
      <c r="Q1327" s="8" t="s">
        <v>5430</v>
      </c>
      <c r="R1327" s="8" t="s">
        <v>4973</v>
      </c>
      <c r="S1327" s="35">
        <v>0</v>
      </c>
      <c r="T1327" s="35">
        <v>0</v>
      </c>
      <c r="U1327" s="35">
        <v>0</v>
      </c>
      <c r="V1327" s="35">
        <v>0</v>
      </c>
      <c r="W1327" s="35">
        <v>0</v>
      </c>
      <c r="X1327" s="35">
        <v>0</v>
      </c>
      <c r="Y1327" s="35">
        <v>0</v>
      </c>
      <c r="Z1327" s="35">
        <v>0</v>
      </c>
      <c r="AA1327" s="35">
        <v>0</v>
      </c>
      <c r="AB1327" s="35">
        <v>0</v>
      </c>
      <c r="AC1327" s="35">
        <v>0</v>
      </c>
      <c r="AD1327" s="35">
        <v>0</v>
      </c>
      <c r="AE1327" s="35">
        <v>0</v>
      </c>
      <c r="AF1327" s="35">
        <v>0</v>
      </c>
      <c r="AI1327" s="34"/>
      <c r="AU1327" s="36"/>
      <c r="AV1327" s="36"/>
    </row>
    <row r="1328" spans="17:48" ht="15.75" thickBot="1" x14ac:dyDescent="0.25">
      <c r="Q1328" s="40" t="s">
        <v>5430</v>
      </c>
      <c r="R1328" s="40" t="s">
        <v>52</v>
      </c>
      <c r="S1328" s="41">
        <v>0</v>
      </c>
      <c r="T1328" s="41">
        <v>0</v>
      </c>
      <c r="U1328" s="41">
        <v>0</v>
      </c>
      <c r="V1328" s="41">
        <v>0</v>
      </c>
      <c r="W1328" s="41">
        <v>0</v>
      </c>
      <c r="X1328" s="41">
        <v>0</v>
      </c>
      <c r="Y1328" s="41">
        <v>0</v>
      </c>
      <c r="Z1328" s="41">
        <v>0</v>
      </c>
      <c r="AA1328" s="41">
        <v>0</v>
      </c>
      <c r="AB1328" s="41">
        <v>0</v>
      </c>
      <c r="AC1328" s="41">
        <v>0</v>
      </c>
      <c r="AD1328" s="41">
        <v>0</v>
      </c>
      <c r="AE1328" s="41">
        <v>0</v>
      </c>
      <c r="AF1328" s="41">
        <v>0</v>
      </c>
      <c r="AI1328" s="34"/>
      <c r="AU1328" s="36"/>
      <c r="AV1328" s="36"/>
    </row>
    <row r="1329" spans="17:48" x14ac:dyDescent="0.2">
      <c r="Q1329" s="8" t="s">
        <v>5431</v>
      </c>
      <c r="R1329" s="8" t="s">
        <v>5054</v>
      </c>
      <c r="S1329" s="35">
        <v>0.22489843296600001</v>
      </c>
      <c r="T1329" s="35">
        <v>0.31721925133700002</v>
      </c>
      <c r="U1329" s="35">
        <v>0.31146496815300001</v>
      </c>
      <c r="V1329" s="35">
        <v>0.32949986627400002</v>
      </c>
      <c r="W1329" s="35">
        <v>0.56930174040699999</v>
      </c>
      <c r="X1329" s="35">
        <v>0.763714373276</v>
      </c>
      <c r="Y1329" s="35">
        <v>0.45905172413799999</v>
      </c>
      <c r="Z1329" s="35">
        <v>0.27615062761499998</v>
      </c>
      <c r="AA1329" s="35">
        <v>0.237134623302</v>
      </c>
      <c r="AB1329" s="35">
        <v>0.38545454545500002</v>
      </c>
      <c r="AC1329" s="35">
        <v>0.52760433782500005</v>
      </c>
      <c r="AD1329" s="35">
        <v>0.347565043362</v>
      </c>
      <c r="AE1329" s="35">
        <v>0.34031657355700001</v>
      </c>
      <c r="AF1329" s="35">
        <v>0.27272727272699998</v>
      </c>
      <c r="AI1329" s="34"/>
      <c r="AU1329" s="36"/>
      <c r="AV1329" s="36"/>
    </row>
    <row r="1330" spans="17:48" x14ac:dyDescent="0.2">
      <c r="Q1330" s="8" t="s">
        <v>5431</v>
      </c>
      <c r="R1330" s="8" t="s">
        <v>5056</v>
      </c>
      <c r="S1330" s="35">
        <v>0</v>
      </c>
      <c r="T1330" s="35">
        <v>0</v>
      </c>
      <c r="U1330" s="35">
        <v>0</v>
      </c>
      <c r="V1330" s="35">
        <v>2.6745119015800001E-4</v>
      </c>
      <c r="W1330" s="35">
        <v>4.1937513105500001E-4</v>
      </c>
      <c r="X1330" s="35">
        <v>0</v>
      </c>
      <c r="Y1330" s="35">
        <v>0</v>
      </c>
      <c r="Z1330" s="35">
        <v>2.09205020921E-4</v>
      </c>
      <c r="AA1330" s="35">
        <v>4.11692054343E-4</v>
      </c>
      <c r="AB1330" s="35">
        <v>0</v>
      </c>
      <c r="AC1330" s="35">
        <v>0</v>
      </c>
      <c r="AD1330" s="35">
        <v>0</v>
      </c>
      <c r="AE1330" s="35">
        <v>0</v>
      </c>
      <c r="AF1330" s="35">
        <v>2.1853146853099999E-4</v>
      </c>
      <c r="AI1330" s="34"/>
      <c r="AU1330" s="36"/>
      <c r="AV1330" s="36"/>
    </row>
    <row r="1331" spans="17:48" x14ac:dyDescent="0.2">
      <c r="Q1331" s="8" t="s">
        <v>5431</v>
      </c>
      <c r="R1331" s="8" t="s">
        <v>5058</v>
      </c>
      <c r="S1331" s="35">
        <v>2.61172373767E-3</v>
      </c>
      <c r="T1331" s="35">
        <v>2.1390374331599999E-4</v>
      </c>
      <c r="U1331" s="35">
        <v>2.1231422505300001E-4</v>
      </c>
      <c r="V1331" s="35">
        <v>2.6745119015800001E-4</v>
      </c>
      <c r="W1331" s="35">
        <v>8.3875026210899995E-4</v>
      </c>
      <c r="X1331" s="35">
        <v>3.0646644192499999E-4</v>
      </c>
      <c r="Y1331" s="35">
        <v>0</v>
      </c>
      <c r="Z1331" s="35">
        <v>4.1841004184099998E-4</v>
      </c>
      <c r="AA1331" s="35">
        <v>6.1753808151499999E-4</v>
      </c>
      <c r="AB1331" s="35">
        <v>0</v>
      </c>
      <c r="AC1331" s="35">
        <v>3.1219191587200002E-3</v>
      </c>
      <c r="AD1331" s="35">
        <v>4.8921503224399997E-3</v>
      </c>
      <c r="AE1331" s="35">
        <v>4.6554934823100002E-4</v>
      </c>
      <c r="AF1331" s="35">
        <v>0</v>
      </c>
      <c r="AI1331" s="34"/>
      <c r="AU1331" s="36"/>
      <c r="AV1331" s="36"/>
    </row>
    <row r="1332" spans="17:48" x14ac:dyDescent="0.2">
      <c r="Q1332" s="8" t="s">
        <v>5431</v>
      </c>
      <c r="R1332" s="8" t="s">
        <v>5060</v>
      </c>
      <c r="S1332" s="35">
        <v>0.77248984329699999</v>
      </c>
      <c r="T1332" s="35">
        <v>0.68256684491999997</v>
      </c>
      <c r="U1332" s="35">
        <v>0.68832271762200004</v>
      </c>
      <c r="V1332" s="35">
        <v>0.66996523134499997</v>
      </c>
      <c r="W1332" s="35">
        <v>0.42944013419999999</v>
      </c>
      <c r="X1332" s="35">
        <v>0.235979160282</v>
      </c>
      <c r="Y1332" s="35">
        <v>0.54094827586200001</v>
      </c>
      <c r="Z1332" s="35">
        <v>0.723221757322</v>
      </c>
      <c r="AA1332" s="35">
        <v>0.76183614656200005</v>
      </c>
      <c r="AB1332" s="35">
        <v>0.61454545454499998</v>
      </c>
      <c r="AC1332" s="35">
        <v>0.46927374301699998</v>
      </c>
      <c r="AD1332" s="35">
        <v>0.64754280631500005</v>
      </c>
      <c r="AE1332" s="35">
        <v>0.65921787709500002</v>
      </c>
      <c r="AF1332" s="35">
        <v>0.72705419580399999</v>
      </c>
      <c r="AI1332" s="34"/>
      <c r="AU1332" s="36"/>
      <c r="AV1332" s="36"/>
    </row>
    <row r="1333" spans="17:48" x14ac:dyDescent="0.2">
      <c r="Q1333" s="8" t="s">
        <v>5431</v>
      </c>
      <c r="R1333" s="8" t="s">
        <v>4973</v>
      </c>
      <c r="S1333" s="35">
        <v>0</v>
      </c>
      <c r="T1333" s="35">
        <v>0</v>
      </c>
      <c r="U1333" s="35">
        <v>0</v>
      </c>
      <c r="V1333" s="35">
        <v>0</v>
      </c>
      <c r="W1333" s="35">
        <v>0</v>
      </c>
      <c r="X1333" s="35">
        <v>0</v>
      </c>
      <c r="Y1333" s="35">
        <v>0</v>
      </c>
      <c r="Z1333" s="35">
        <v>0</v>
      </c>
      <c r="AA1333" s="35">
        <v>0</v>
      </c>
      <c r="AB1333" s="35">
        <v>0</v>
      </c>
      <c r="AC1333" s="35">
        <v>0</v>
      </c>
      <c r="AD1333" s="35">
        <v>0</v>
      </c>
      <c r="AE1333" s="35">
        <v>0</v>
      </c>
      <c r="AF1333" s="35">
        <v>0</v>
      </c>
      <c r="AI1333" s="34"/>
      <c r="AU1333" s="36"/>
      <c r="AV1333" s="36"/>
    </row>
    <row r="1334" spans="17:48" ht="15.75" thickBot="1" x14ac:dyDescent="0.25">
      <c r="Q1334" s="40" t="s">
        <v>5431</v>
      </c>
      <c r="R1334" s="40" t="s">
        <v>52</v>
      </c>
      <c r="S1334" s="41">
        <v>0</v>
      </c>
      <c r="T1334" s="41">
        <v>0</v>
      </c>
      <c r="U1334" s="41">
        <v>0</v>
      </c>
      <c r="V1334" s="41">
        <v>0</v>
      </c>
      <c r="W1334" s="41">
        <v>0</v>
      </c>
      <c r="X1334" s="41">
        <v>0</v>
      </c>
      <c r="Y1334" s="41">
        <v>0</v>
      </c>
      <c r="Z1334" s="41">
        <v>0</v>
      </c>
      <c r="AA1334" s="41">
        <v>0</v>
      </c>
      <c r="AB1334" s="41">
        <v>0</v>
      </c>
      <c r="AC1334" s="41">
        <v>0</v>
      </c>
      <c r="AD1334" s="41">
        <v>0</v>
      </c>
      <c r="AE1334" s="41">
        <v>0</v>
      </c>
      <c r="AF1334" s="41">
        <v>0</v>
      </c>
      <c r="AI1334" s="34"/>
      <c r="AU1334" s="36"/>
      <c r="AV1334" s="36"/>
    </row>
    <row r="1335" spans="17:48" x14ac:dyDescent="0.2">
      <c r="Q1335" s="8" t="s">
        <v>5432</v>
      </c>
      <c r="R1335" s="8" t="s">
        <v>5054</v>
      </c>
      <c r="S1335" s="35">
        <v>0.22605492297400001</v>
      </c>
      <c r="T1335" s="35">
        <v>0.16024127983200001</v>
      </c>
      <c r="U1335" s="35">
        <v>0.18889707688499999</v>
      </c>
      <c r="V1335" s="35">
        <v>0.23803565842999999</v>
      </c>
      <c r="W1335" s="35">
        <v>0.56313809779699997</v>
      </c>
      <c r="X1335" s="35">
        <v>0.73096286972900004</v>
      </c>
      <c r="Y1335" s="35">
        <v>0.19202743249000001</v>
      </c>
      <c r="Z1335" s="35">
        <v>8.0628803245400005E-2</v>
      </c>
      <c r="AA1335" s="35">
        <v>6.3717746182199997E-2</v>
      </c>
      <c r="AB1335" s="35">
        <v>0.14242146995999999</v>
      </c>
      <c r="AC1335" s="35">
        <v>0.27379723311999998</v>
      </c>
      <c r="AD1335" s="35">
        <v>0.33011174871600002</v>
      </c>
      <c r="AE1335" s="35">
        <v>0.32961165048500002</v>
      </c>
      <c r="AF1335" s="35">
        <v>0.26268586263900001</v>
      </c>
      <c r="AI1335" s="34"/>
      <c r="AU1335" s="36"/>
      <c r="AV1335" s="36"/>
    </row>
    <row r="1336" spans="17:48" x14ac:dyDescent="0.2">
      <c r="Q1336" s="8" t="s">
        <v>5432</v>
      </c>
      <c r="R1336" s="8" t="s">
        <v>5056</v>
      </c>
      <c r="S1336" s="35">
        <v>3.3489618218399998E-4</v>
      </c>
      <c r="T1336" s="35">
        <v>0</v>
      </c>
      <c r="U1336" s="35">
        <v>0</v>
      </c>
      <c r="V1336" s="35">
        <v>3.1279324366599999E-4</v>
      </c>
      <c r="W1336" s="35">
        <v>2.6867275658199998E-4</v>
      </c>
      <c r="X1336" s="35">
        <v>3.1466331025799998E-4</v>
      </c>
      <c r="Y1336" s="35">
        <v>0</v>
      </c>
      <c r="Z1336" s="35">
        <v>0</v>
      </c>
      <c r="AA1336" s="35">
        <v>7.8988941548200004E-4</v>
      </c>
      <c r="AB1336" s="35">
        <v>0</v>
      </c>
      <c r="AC1336" s="35">
        <v>0</v>
      </c>
      <c r="AD1336" s="35">
        <v>0</v>
      </c>
      <c r="AE1336" s="35">
        <v>4.8543689320400003E-4</v>
      </c>
      <c r="AF1336" s="35">
        <v>7.0804814727400004E-4</v>
      </c>
      <c r="AI1336" s="34"/>
      <c r="AU1336" s="36"/>
      <c r="AV1336" s="36"/>
    </row>
    <row r="1337" spans="17:48" x14ac:dyDescent="0.2">
      <c r="Q1337" s="8" t="s">
        <v>5432</v>
      </c>
      <c r="R1337" s="8" t="s">
        <v>5058</v>
      </c>
      <c r="S1337" s="35">
        <v>3.3489618218399998E-4</v>
      </c>
      <c r="T1337" s="35">
        <v>0</v>
      </c>
      <c r="U1337" s="35">
        <v>0</v>
      </c>
      <c r="V1337" s="35">
        <v>0</v>
      </c>
      <c r="W1337" s="35">
        <v>2.6867275658199998E-4</v>
      </c>
      <c r="X1337" s="35">
        <v>6.2932662051599995E-4</v>
      </c>
      <c r="Y1337" s="35">
        <v>0</v>
      </c>
      <c r="Z1337" s="35">
        <v>0</v>
      </c>
      <c r="AA1337" s="35">
        <v>2.6329647182699999E-4</v>
      </c>
      <c r="AB1337" s="35">
        <v>3.0497102775199999E-4</v>
      </c>
      <c r="AC1337" s="35">
        <v>0</v>
      </c>
      <c r="AD1337" s="35">
        <v>3.0202355783799997E-4</v>
      </c>
      <c r="AE1337" s="35">
        <v>0</v>
      </c>
      <c r="AF1337" s="35">
        <v>0</v>
      </c>
      <c r="AI1337" s="34"/>
      <c r="AU1337" s="36"/>
      <c r="AV1337" s="36"/>
    </row>
    <row r="1338" spans="17:48" x14ac:dyDescent="0.2">
      <c r="Q1338" s="8" t="s">
        <v>5432</v>
      </c>
      <c r="R1338" s="8" t="s">
        <v>5060</v>
      </c>
      <c r="S1338" s="35">
        <v>0.77327528466200002</v>
      </c>
      <c r="T1338" s="35">
        <v>0.83975872016800002</v>
      </c>
      <c r="U1338" s="35">
        <v>0.81110292311499999</v>
      </c>
      <c r="V1338" s="35">
        <v>0.76165154832699999</v>
      </c>
      <c r="W1338" s="35">
        <v>0.43632455668999998</v>
      </c>
      <c r="X1338" s="35">
        <v>0.26809314033999998</v>
      </c>
      <c r="Y1338" s="35">
        <v>0.80797256751000002</v>
      </c>
      <c r="Z1338" s="35">
        <v>0.91937119675500001</v>
      </c>
      <c r="AA1338" s="35">
        <v>0.93522906793000005</v>
      </c>
      <c r="AB1338" s="35">
        <v>0.85727355901199997</v>
      </c>
      <c r="AC1338" s="35">
        <v>0.72620276687999996</v>
      </c>
      <c r="AD1338" s="35">
        <v>0.66958622772599996</v>
      </c>
      <c r="AE1338" s="35">
        <v>0.66990291262099999</v>
      </c>
      <c r="AF1338" s="35">
        <v>0.73660608921399995</v>
      </c>
      <c r="AI1338" s="34"/>
      <c r="AU1338" s="36"/>
      <c r="AV1338" s="36"/>
    </row>
    <row r="1339" spans="17:48" x14ac:dyDescent="0.2">
      <c r="Q1339" s="8" t="s">
        <v>5432</v>
      </c>
      <c r="R1339" s="8" t="s">
        <v>4973</v>
      </c>
      <c r="S1339" s="35">
        <v>0</v>
      </c>
      <c r="T1339" s="35">
        <v>0</v>
      </c>
      <c r="U1339" s="35">
        <v>0</v>
      </c>
      <c r="V1339" s="35">
        <v>0</v>
      </c>
      <c r="W1339" s="35">
        <v>0</v>
      </c>
      <c r="X1339" s="35">
        <v>0</v>
      </c>
      <c r="Y1339" s="35">
        <v>0</v>
      </c>
      <c r="Z1339" s="35">
        <v>0</v>
      </c>
      <c r="AA1339" s="35">
        <v>0</v>
      </c>
      <c r="AB1339" s="35">
        <v>0</v>
      </c>
      <c r="AC1339" s="35">
        <v>0</v>
      </c>
      <c r="AD1339" s="35">
        <v>0</v>
      </c>
      <c r="AE1339" s="35">
        <v>0</v>
      </c>
      <c r="AF1339" s="35">
        <v>0</v>
      </c>
      <c r="AI1339" s="34"/>
      <c r="AU1339" s="36"/>
      <c r="AV1339" s="36"/>
    </row>
    <row r="1340" spans="17:48" ht="15.75" thickBot="1" x14ac:dyDescent="0.25">
      <c r="Q1340" s="40" t="s">
        <v>5432</v>
      </c>
      <c r="R1340" s="40" t="s">
        <v>52</v>
      </c>
      <c r="S1340" s="41">
        <v>0</v>
      </c>
      <c r="T1340" s="41">
        <v>0</v>
      </c>
      <c r="U1340" s="41">
        <v>0</v>
      </c>
      <c r="V1340" s="41">
        <v>0</v>
      </c>
      <c r="W1340" s="41">
        <v>0</v>
      </c>
      <c r="X1340" s="41">
        <v>0</v>
      </c>
      <c r="Y1340" s="41">
        <v>0</v>
      </c>
      <c r="Z1340" s="41">
        <v>0</v>
      </c>
      <c r="AA1340" s="41">
        <v>0</v>
      </c>
      <c r="AB1340" s="41">
        <v>0</v>
      </c>
      <c r="AC1340" s="41">
        <v>0</v>
      </c>
      <c r="AD1340" s="41">
        <v>0</v>
      </c>
      <c r="AE1340" s="41">
        <v>0</v>
      </c>
      <c r="AF1340" s="41">
        <v>0</v>
      </c>
      <c r="AI1340" s="34"/>
      <c r="AU1340" s="36"/>
      <c r="AV1340" s="36"/>
    </row>
    <row r="1341" spans="17:48" x14ac:dyDescent="0.2">
      <c r="Q1341" s="8" t="s">
        <v>5433</v>
      </c>
      <c r="R1341" s="8" t="s">
        <v>5054</v>
      </c>
      <c r="S1341" s="35">
        <v>0.178255372946</v>
      </c>
      <c r="T1341" s="35">
        <v>0.43839169909199999</v>
      </c>
      <c r="U1341" s="35">
        <v>0.165991902834</v>
      </c>
      <c r="V1341" s="35">
        <v>0.224627875507</v>
      </c>
      <c r="W1341" s="35">
        <v>0.35680345572400002</v>
      </c>
      <c r="X1341" s="35">
        <v>0.54264250994300001</v>
      </c>
      <c r="Y1341" s="35">
        <v>0.59003091190099999</v>
      </c>
      <c r="Z1341" s="35">
        <v>0.47910447761199998</v>
      </c>
      <c r="AA1341" s="35">
        <v>0.42446573323499998</v>
      </c>
      <c r="AB1341" s="35">
        <v>0.54388422035499995</v>
      </c>
      <c r="AC1341" s="35">
        <v>0.69598295800400001</v>
      </c>
      <c r="AD1341" s="35">
        <v>0.32268041237099998</v>
      </c>
      <c r="AE1341" s="35">
        <v>0.25456163773899998</v>
      </c>
      <c r="AF1341" s="35">
        <v>0.195767195767</v>
      </c>
      <c r="AI1341" s="34"/>
      <c r="AU1341" s="36"/>
      <c r="AV1341" s="36"/>
    </row>
    <row r="1342" spans="17:48" x14ac:dyDescent="0.2">
      <c r="Q1342" s="8" t="s">
        <v>5433</v>
      </c>
      <c r="R1342" s="8" t="s">
        <v>5056</v>
      </c>
      <c r="S1342" s="35">
        <v>0</v>
      </c>
      <c r="T1342" s="35">
        <v>4.3233895374E-4</v>
      </c>
      <c r="U1342" s="35">
        <v>0</v>
      </c>
      <c r="V1342" s="35">
        <v>0</v>
      </c>
      <c r="W1342" s="35">
        <v>0</v>
      </c>
      <c r="X1342" s="35">
        <v>0</v>
      </c>
      <c r="Y1342" s="35">
        <v>0</v>
      </c>
      <c r="Z1342" s="35">
        <v>0</v>
      </c>
      <c r="AA1342" s="35">
        <v>3.6845983787800002E-4</v>
      </c>
      <c r="AB1342" s="35">
        <v>0</v>
      </c>
      <c r="AC1342" s="35">
        <v>0</v>
      </c>
      <c r="AD1342" s="35">
        <v>0</v>
      </c>
      <c r="AE1342" s="35">
        <v>0</v>
      </c>
      <c r="AF1342" s="35">
        <v>4.0700040700000003E-4</v>
      </c>
      <c r="AI1342" s="34"/>
      <c r="AU1342" s="36"/>
      <c r="AV1342" s="36"/>
    </row>
    <row r="1343" spans="17:48" x14ac:dyDescent="0.2">
      <c r="Q1343" s="8" t="s">
        <v>5433</v>
      </c>
      <c r="R1343" s="8" t="s">
        <v>5058</v>
      </c>
      <c r="S1343" s="35">
        <v>0</v>
      </c>
      <c r="T1343" s="35">
        <v>4.3233895374E-4</v>
      </c>
      <c r="U1343" s="35">
        <v>0</v>
      </c>
      <c r="V1343" s="35">
        <v>6.7658998646799996E-4</v>
      </c>
      <c r="W1343" s="35">
        <v>0</v>
      </c>
      <c r="X1343" s="35">
        <v>0</v>
      </c>
      <c r="Y1343" s="35">
        <v>0</v>
      </c>
      <c r="Z1343" s="35">
        <v>3.7313432835799998E-4</v>
      </c>
      <c r="AA1343" s="35">
        <v>0</v>
      </c>
      <c r="AB1343" s="35">
        <v>0</v>
      </c>
      <c r="AC1343" s="35">
        <v>3.0432136336E-4</v>
      </c>
      <c r="AD1343" s="35">
        <v>0</v>
      </c>
      <c r="AE1343" s="35">
        <v>0</v>
      </c>
      <c r="AF1343" s="35">
        <v>0</v>
      </c>
      <c r="AI1343" s="34"/>
      <c r="AU1343" s="36"/>
      <c r="AV1343" s="36"/>
    </row>
    <row r="1344" spans="17:48" x14ac:dyDescent="0.2">
      <c r="Q1344" s="8" t="s">
        <v>5433</v>
      </c>
      <c r="R1344" s="8" t="s">
        <v>5060</v>
      </c>
      <c r="S1344" s="35">
        <v>0.82174462705399998</v>
      </c>
      <c r="T1344" s="35">
        <v>0.56074362300000002</v>
      </c>
      <c r="U1344" s="35">
        <v>0.834008097166</v>
      </c>
      <c r="V1344" s="35">
        <v>0.77469553450600004</v>
      </c>
      <c r="W1344" s="35">
        <v>0.64319654427600004</v>
      </c>
      <c r="X1344" s="35">
        <v>0.45735749005699999</v>
      </c>
      <c r="Y1344" s="35">
        <v>0.40996908809900001</v>
      </c>
      <c r="Z1344" s="35">
        <v>0.52052238805999995</v>
      </c>
      <c r="AA1344" s="35">
        <v>0.57516580692700003</v>
      </c>
      <c r="AB1344" s="35">
        <v>0.456115779645</v>
      </c>
      <c r="AC1344" s="35">
        <v>0.30371272063299998</v>
      </c>
      <c r="AD1344" s="35">
        <v>0.67731958762900002</v>
      </c>
      <c r="AE1344" s="35">
        <v>0.74543836226100002</v>
      </c>
      <c r="AF1344" s="35">
        <v>0.803825803826</v>
      </c>
      <c r="AI1344" s="34"/>
      <c r="AU1344" s="36"/>
      <c r="AV1344" s="36"/>
    </row>
    <row r="1345" spans="17:48" x14ac:dyDescent="0.2">
      <c r="Q1345" s="8" t="s">
        <v>5433</v>
      </c>
      <c r="R1345" s="8" t="s">
        <v>4973</v>
      </c>
      <c r="S1345" s="35">
        <v>0</v>
      </c>
      <c r="T1345" s="35">
        <v>0</v>
      </c>
      <c r="U1345" s="35">
        <v>0</v>
      </c>
      <c r="V1345" s="35">
        <v>0</v>
      </c>
      <c r="W1345" s="35">
        <v>0</v>
      </c>
      <c r="X1345" s="35">
        <v>0</v>
      </c>
      <c r="Y1345" s="35">
        <v>0</v>
      </c>
      <c r="Z1345" s="35">
        <v>0</v>
      </c>
      <c r="AA1345" s="35">
        <v>0</v>
      </c>
      <c r="AB1345" s="35">
        <v>0</v>
      </c>
      <c r="AC1345" s="35">
        <v>0</v>
      </c>
      <c r="AD1345" s="35">
        <v>0</v>
      </c>
      <c r="AE1345" s="35">
        <v>0</v>
      </c>
      <c r="AF1345" s="35">
        <v>0</v>
      </c>
      <c r="AI1345" s="34"/>
      <c r="AU1345" s="36"/>
      <c r="AV1345" s="36"/>
    </row>
    <row r="1346" spans="17:48" ht="15.75" thickBot="1" x14ac:dyDescent="0.25">
      <c r="Q1346" s="40" t="s">
        <v>5433</v>
      </c>
      <c r="R1346" s="40" t="s">
        <v>52</v>
      </c>
      <c r="S1346" s="41">
        <v>0</v>
      </c>
      <c r="T1346" s="41">
        <v>0</v>
      </c>
      <c r="U1346" s="41">
        <v>0</v>
      </c>
      <c r="V1346" s="41">
        <v>0</v>
      </c>
      <c r="W1346" s="41">
        <v>0</v>
      </c>
      <c r="X1346" s="41">
        <v>0</v>
      </c>
      <c r="Y1346" s="41">
        <v>0</v>
      </c>
      <c r="Z1346" s="41">
        <v>0</v>
      </c>
      <c r="AA1346" s="41">
        <v>0</v>
      </c>
      <c r="AB1346" s="41">
        <v>0</v>
      </c>
      <c r="AC1346" s="41">
        <v>0</v>
      </c>
      <c r="AD1346" s="41">
        <v>0</v>
      </c>
      <c r="AE1346" s="41">
        <v>0</v>
      </c>
      <c r="AF1346" s="41">
        <v>0</v>
      </c>
      <c r="AI1346" s="34"/>
      <c r="AU1346" s="36"/>
      <c r="AV1346" s="36"/>
    </row>
    <row r="1347" spans="17:48" x14ac:dyDescent="0.2">
      <c r="Q1347" s="8" t="s">
        <v>5434</v>
      </c>
      <c r="R1347" s="8" t="s">
        <v>5054</v>
      </c>
      <c r="S1347" s="35">
        <v>0.22690714111599999</v>
      </c>
      <c r="T1347" s="35">
        <v>0.36818879508800001</v>
      </c>
      <c r="U1347" s="35">
        <v>0.30973451327399998</v>
      </c>
      <c r="V1347" s="35">
        <v>0.35088148873699998</v>
      </c>
      <c r="W1347" s="35">
        <v>0.69300137228000003</v>
      </c>
      <c r="X1347" s="35">
        <v>0.84996605566899996</v>
      </c>
      <c r="Y1347" s="35">
        <v>0.52104548540399998</v>
      </c>
      <c r="Z1347" s="35">
        <v>0.37382149591500002</v>
      </c>
      <c r="AA1347" s="35">
        <v>0.33120454142299999</v>
      </c>
      <c r="AB1347" s="35">
        <v>0.41367951947300002</v>
      </c>
      <c r="AC1347" s="35">
        <v>0.55734994913500002</v>
      </c>
      <c r="AD1347" s="35">
        <v>0.35885447107000001</v>
      </c>
      <c r="AE1347" s="35">
        <v>0.320433161726</v>
      </c>
      <c r="AF1347" s="35">
        <v>0.266749379653</v>
      </c>
      <c r="AI1347" s="34"/>
      <c r="AU1347" s="36"/>
      <c r="AV1347" s="36"/>
    </row>
    <row r="1348" spans="17:48" x14ac:dyDescent="0.2">
      <c r="Q1348" s="8" t="s">
        <v>5434</v>
      </c>
      <c r="R1348" s="8" t="s">
        <v>5056</v>
      </c>
      <c r="S1348" s="35">
        <v>0</v>
      </c>
      <c r="T1348" s="35">
        <v>0</v>
      </c>
      <c r="U1348" s="35">
        <v>1.7699115044199999E-4</v>
      </c>
      <c r="V1348" s="35">
        <v>0</v>
      </c>
      <c r="W1348" s="35">
        <v>0</v>
      </c>
      <c r="X1348" s="35">
        <v>2.26295541978E-4</v>
      </c>
      <c r="Y1348" s="35">
        <v>0</v>
      </c>
      <c r="Z1348" s="35">
        <v>1.5713387806400001E-4</v>
      </c>
      <c r="AA1348" s="35">
        <v>0</v>
      </c>
      <c r="AB1348" s="35">
        <v>0</v>
      </c>
      <c r="AC1348" s="35">
        <v>0</v>
      </c>
      <c r="AD1348" s="35">
        <v>0</v>
      </c>
      <c r="AE1348" s="35">
        <v>1.7752529735499999E-4</v>
      </c>
      <c r="AF1348" s="35">
        <v>0</v>
      </c>
      <c r="AI1348" s="34"/>
      <c r="AU1348" s="36"/>
      <c r="AV1348" s="36"/>
    </row>
    <row r="1349" spans="17:48" x14ac:dyDescent="0.2">
      <c r="Q1349" s="8" t="s">
        <v>5434</v>
      </c>
      <c r="R1349" s="8" t="s">
        <v>5058</v>
      </c>
      <c r="S1349" s="35">
        <v>0</v>
      </c>
      <c r="T1349" s="35">
        <v>1.91864927091E-4</v>
      </c>
      <c r="U1349" s="35">
        <v>0</v>
      </c>
      <c r="V1349" s="35">
        <v>0</v>
      </c>
      <c r="W1349" s="35">
        <v>1.96039992158E-4</v>
      </c>
      <c r="X1349" s="35">
        <v>4.5259108395599999E-4</v>
      </c>
      <c r="Y1349" s="35">
        <v>6.7888662593299995E-4</v>
      </c>
      <c r="Z1349" s="35">
        <v>4.71401634192E-4</v>
      </c>
      <c r="AA1349" s="35">
        <v>3.5479865176500002E-4</v>
      </c>
      <c r="AB1349" s="35">
        <v>3.8752179810099999E-4</v>
      </c>
      <c r="AC1349" s="35">
        <v>2.5432349949099998E-4</v>
      </c>
      <c r="AD1349" s="35">
        <v>0</v>
      </c>
      <c r="AE1349" s="35">
        <v>3.5505059470999998E-4</v>
      </c>
      <c r="AF1349" s="35">
        <v>0</v>
      </c>
      <c r="AI1349" s="34"/>
      <c r="AU1349" s="36"/>
      <c r="AV1349" s="36"/>
    </row>
    <row r="1350" spans="17:48" x14ac:dyDescent="0.2">
      <c r="Q1350" s="8" t="s">
        <v>5434</v>
      </c>
      <c r="R1350" s="8" t="s">
        <v>5060</v>
      </c>
      <c r="S1350" s="35">
        <v>0.77309285888400003</v>
      </c>
      <c r="T1350" s="35">
        <v>0.63161933998499997</v>
      </c>
      <c r="U1350" s="35">
        <v>0.69008849557499996</v>
      </c>
      <c r="V1350" s="35">
        <v>0.64911851126300002</v>
      </c>
      <c r="W1350" s="35">
        <v>0.30680258772800001</v>
      </c>
      <c r="X1350" s="35">
        <v>0.14935505770499999</v>
      </c>
      <c r="Y1350" s="35">
        <v>0.47827562797000001</v>
      </c>
      <c r="Z1350" s="35">
        <v>0.62554996857300005</v>
      </c>
      <c r="AA1350" s="35">
        <v>0.66844065992500001</v>
      </c>
      <c r="AB1350" s="35">
        <v>0.58593295872899998</v>
      </c>
      <c r="AC1350" s="35">
        <v>0.44239572736499999</v>
      </c>
      <c r="AD1350" s="35">
        <v>0.64114552892999999</v>
      </c>
      <c r="AE1350" s="35">
        <v>0.67903426238200004</v>
      </c>
      <c r="AF1350" s="35">
        <v>0.73325062034699995</v>
      </c>
      <c r="AI1350" s="34"/>
      <c r="AU1350" s="36"/>
      <c r="AV1350" s="36"/>
    </row>
    <row r="1351" spans="17:48" x14ac:dyDescent="0.2">
      <c r="Q1351" s="8" t="s">
        <v>5434</v>
      </c>
      <c r="R1351" s="8" t="s">
        <v>4973</v>
      </c>
      <c r="S1351" s="35">
        <v>0</v>
      </c>
      <c r="T1351" s="35">
        <v>0</v>
      </c>
      <c r="U1351" s="35">
        <v>0</v>
      </c>
      <c r="V1351" s="35">
        <v>0</v>
      </c>
      <c r="W1351" s="35">
        <v>0</v>
      </c>
      <c r="X1351" s="35">
        <v>0</v>
      </c>
      <c r="Y1351" s="35">
        <v>0</v>
      </c>
      <c r="Z1351" s="35">
        <v>0</v>
      </c>
      <c r="AA1351" s="35">
        <v>0</v>
      </c>
      <c r="AB1351" s="35">
        <v>0</v>
      </c>
      <c r="AC1351" s="35">
        <v>0</v>
      </c>
      <c r="AD1351" s="35">
        <v>0</v>
      </c>
      <c r="AE1351" s="35">
        <v>0</v>
      </c>
      <c r="AF1351" s="35">
        <v>0</v>
      </c>
      <c r="AI1351" s="34"/>
      <c r="AU1351" s="36"/>
      <c r="AV1351" s="36"/>
    </row>
    <row r="1352" spans="17:48" ht="15.75" thickBot="1" x14ac:dyDescent="0.25">
      <c r="Q1352" s="40" t="s">
        <v>5434</v>
      </c>
      <c r="R1352" s="40" t="s">
        <v>52</v>
      </c>
      <c r="S1352" s="41">
        <v>0</v>
      </c>
      <c r="T1352" s="41">
        <v>0</v>
      </c>
      <c r="U1352" s="41">
        <v>0</v>
      </c>
      <c r="V1352" s="41">
        <v>0</v>
      </c>
      <c r="W1352" s="41">
        <v>0</v>
      </c>
      <c r="X1352" s="41">
        <v>0</v>
      </c>
      <c r="Y1352" s="41">
        <v>0</v>
      </c>
      <c r="Z1352" s="41">
        <v>0</v>
      </c>
      <c r="AA1352" s="41">
        <v>0</v>
      </c>
      <c r="AB1352" s="41">
        <v>0</v>
      </c>
      <c r="AC1352" s="41">
        <v>0</v>
      </c>
      <c r="AD1352" s="41">
        <v>0</v>
      </c>
      <c r="AE1352" s="41">
        <v>0</v>
      </c>
      <c r="AF1352" s="41">
        <v>0</v>
      </c>
      <c r="AI1352" s="34"/>
      <c r="AU1352" s="36"/>
      <c r="AV1352" s="36"/>
    </row>
    <row r="1353" spans="17:48" x14ac:dyDescent="0.2">
      <c r="Q1353" s="8" t="s">
        <v>5435</v>
      </c>
      <c r="R1353" s="8" t="s">
        <v>5054</v>
      </c>
      <c r="S1353" s="35">
        <v>0.62664601084399996</v>
      </c>
      <c r="T1353" s="35">
        <v>0.74054633101199996</v>
      </c>
      <c r="U1353" s="35">
        <v>0.75274651360900002</v>
      </c>
      <c r="V1353" s="35">
        <v>0.68116328708600005</v>
      </c>
      <c r="W1353" s="35">
        <v>0.86809815950900004</v>
      </c>
      <c r="X1353" s="35">
        <v>0.92082840236700003</v>
      </c>
      <c r="Y1353" s="35">
        <v>0.80276404360499998</v>
      </c>
      <c r="Z1353" s="35">
        <v>0.76029637540899997</v>
      </c>
      <c r="AA1353" s="35">
        <v>0.67722828130900004</v>
      </c>
      <c r="AB1353" s="35">
        <v>0.78550895073799998</v>
      </c>
      <c r="AC1353" s="35">
        <v>0.83999277891400004</v>
      </c>
      <c r="AD1353" s="35">
        <v>0.68248805772900001</v>
      </c>
      <c r="AE1353" s="35">
        <v>0.75842315983999997</v>
      </c>
      <c r="AF1353" s="35">
        <v>0.59831272169500005</v>
      </c>
      <c r="AI1353" s="34"/>
      <c r="AU1353" s="36"/>
      <c r="AV1353" s="36"/>
    </row>
    <row r="1354" spans="17:48" x14ac:dyDescent="0.2">
      <c r="Q1354" s="8" t="s">
        <v>5435</v>
      </c>
      <c r="R1354" s="8" t="s">
        <v>5056</v>
      </c>
      <c r="S1354" s="35">
        <v>1.2909888975000001E-4</v>
      </c>
      <c r="T1354" s="35">
        <v>4.2849491162299998E-4</v>
      </c>
      <c r="U1354" s="35">
        <v>2.6904623111100002E-4</v>
      </c>
      <c r="V1354" s="35">
        <v>0</v>
      </c>
      <c r="W1354" s="35">
        <v>1.53374233129E-4</v>
      </c>
      <c r="X1354" s="35">
        <v>2.3668639053300001E-4</v>
      </c>
      <c r="Y1354" s="35">
        <v>1.1913981056799999E-4</v>
      </c>
      <c r="Z1354" s="35">
        <v>0</v>
      </c>
      <c r="AA1354" s="35">
        <v>4.70101541933E-4</v>
      </c>
      <c r="AB1354" s="35">
        <v>6.5333856004199997E-5</v>
      </c>
      <c r="AC1354" s="35">
        <v>6.0175713082199997E-5</v>
      </c>
      <c r="AD1354" s="35">
        <v>3.0490903547100002E-4</v>
      </c>
      <c r="AE1354" s="35">
        <v>1.23190637512E-4</v>
      </c>
      <c r="AF1354" s="35">
        <v>9.5868085514299998E-5</v>
      </c>
      <c r="AI1354" s="34"/>
      <c r="AU1354" s="36"/>
      <c r="AV1354" s="36"/>
    </row>
    <row r="1355" spans="17:48" x14ac:dyDescent="0.2">
      <c r="Q1355" s="8" t="s">
        <v>5435</v>
      </c>
      <c r="R1355" s="8" t="s">
        <v>5058</v>
      </c>
      <c r="S1355" s="35">
        <v>2.5819777949900001E-4</v>
      </c>
      <c r="T1355" s="35">
        <v>2.1424745581100001E-4</v>
      </c>
      <c r="U1355" s="35">
        <v>2.6904623111100002E-4</v>
      </c>
      <c r="V1355" s="35">
        <v>1.33404482391E-4</v>
      </c>
      <c r="W1355" s="35">
        <v>3.8343558282199998E-4</v>
      </c>
      <c r="X1355" s="35">
        <v>4.7337278106500001E-4</v>
      </c>
      <c r="Y1355" s="35">
        <v>2.38279621135E-4</v>
      </c>
      <c r="Z1355" s="35">
        <v>6.00760963888E-4</v>
      </c>
      <c r="AA1355" s="35">
        <v>1.8804061677299999E-4</v>
      </c>
      <c r="AB1355" s="35">
        <v>3.2666928002100001E-4</v>
      </c>
      <c r="AC1355" s="35">
        <v>3.6105427849300001E-4</v>
      </c>
      <c r="AD1355" s="35">
        <v>1.01636345157E-4</v>
      </c>
      <c r="AE1355" s="35">
        <v>4.9276255004599995E-4</v>
      </c>
      <c r="AF1355" s="35">
        <v>2.8760425654300001E-4</v>
      </c>
      <c r="AI1355" s="34"/>
      <c r="AU1355" s="36"/>
      <c r="AV1355" s="36"/>
    </row>
    <row r="1356" spans="17:48" x14ac:dyDescent="0.2">
      <c r="Q1356" s="8" t="s">
        <v>5435</v>
      </c>
      <c r="R1356" s="8" t="s">
        <v>5060</v>
      </c>
      <c r="S1356" s="35">
        <v>0.37296669248600001</v>
      </c>
      <c r="T1356" s="35">
        <v>0.25881092661999999</v>
      </c>
      <c r="U1356" s="35">
        <v>0.24671539392899999</v>
      </c>
      <c r="V1356" s="35">
        <v>0.31870330843099998</v>
      </c>
      <c r="W1356" s="35">
        <v>0.13136503067499999</v>
      </c>
      <c r="X1356" s="35">
        <v>7.8461538461500002E-2</v>
      </c>
      <c r="Y1356" s="35">
        <v>0.19687853696300001</v>
      </c>
      <c r="Z1356" s="35">
        <v>0.23910286362700001</v>
      </c>
      <c r="AA1356" s="35">
        <v>0.32211357653299999</v>
      </c>
      <c r="AB1356" s="35">
        <v>0.214099046126</v>
      </c>
      <c r="AC1356" s="35">
        <v>0.15958599109400001</v>
      </c>
      <c r="AD1356" s="35">
        <v>0.31710539689</v>
      </c>
      <c r="AE1356" s="35">
        <v>0.240960886973</v>
      </c>
      <c r="AF1356" s="35">
        <v>0.40130380596300003</v>
      </c>
      <c r="AI1356" s="34"/>
      <c r="AU1356" s="36"/>
      <c r="AV1356" s="36"/>
    </row>
    <row r="1357" spans="17:48" x14ac:dyDescent="0.2">
      <c r="Q1357" s="8" t="s">
        <v>5435</v>
      </c>
      <c r="R1357" s="8" t="s">
        <v>4973</v>
      </c>
      <c r="S1357" s="35">
        <v>0</v>
      </c>
      <c r="T1357" s="35">
        <v>0</v>
      </c>
      <c r="U1357" s="35">
        <v>0</v>
      </c>
      <c r="V1357" s="35">
        <v>0</v>
      </c>
      <c r="W1357" s="35">
        <v>0</v>
      </c>
      <c r="X1357" s="35">
        <v>0</v>
      </c>
      <c r="Y1357" s="35">
        <v>0</v>
      </c>
      <c r="Z1357" s="35">
        <v>0</v>
      </c>
      <c r="AA1357" s="35">
        <v>0</v>
      </c>
      <c r="AB1357" s="35">
        <v>0</v>
      </c>
      <c r="AC1357" s="35">
        <v>0</v>
      </c>
      <c r="AD1357" s="35">
        <v>0</v>
      </c>
      <c r="AE1357" s="35">
        <v>0</v>
      </c>
      <c r="AF1357" s="35">
        <v>0</v>
      </c>
      <c r="AI1357" s="34"/>
      <c r="AU1357" s="36"/>
      <c r="AV1357" s="36"/>
    </row>
    <row r="1358" spans="17:48" ht="15.75" thickBot="1" x14ac:dyDescent="0.25">
      <c r="Q1358" s="40" t="s">
        <v>5435</v>
      </c>
      <c r="R1358" s="40" t="s">
        <v>52</v>
      </c>
      <c r="S1358" s="41">
        <v>0</v>
      </c>
      <c r="T1358" s="41">
        <v>0</v>
      </c>
      <c r="U1358" s="41">
        <v>0</v>
      </c>
      <c r="V1358" s="41">
        <v>0</v>
      </c>
      <c r="W1358" s="41">
        <v>0</v>
      </c>
      <c r="X1358" s="41">
        <v>0</v>
      </c>
      <c r="Y1358" s="41">
        <v>0</v>
      </c>
      <c r="Z1358" s="41">
        <v>0</v>
      </c>
      <c r="AA1358" s="41">
        <v>0</v>
      </c>
      <c r="AB1358" s="41">
        <v>0</v>
      </c>
      <c r="AC1358" s="41">
        <v>0</v>
      </c>
      <c r="AD1358" s="41">
        <v>0</v>
      </c>
      <c r="AE1358" s="41">
        <v>0</v>
      </c>
      <c r="AF1358" s="41">
        <v>0</v>
      </c>
      <c r="AI1358" s="34"/>
      <c r="AU1358" s="36"/>
      <c r="AV1358" s="36"/>
    </row>
    <row r="1359" spans="17:48" x14ac:dyDescent="0.2">
      <c r="Q1359" s="8" t="s">
        <v>5436</v>
      </c>
      <c r="R1359" s="8" t="s">
        <v>5054</v>
      </c>
      <c r="S1359" s="35">
        <v>0.40533506831499999</v>
      </c>
      <c r="T1359" s="35">
        <v>0.381699846861</v>
      </c>
      <c r="U1359" s="35">
        <v>0.37684611719900002</v>
      </c>
      <c r="V1359" s="35">
        <v>0.41224234853199998</v>
      </c>
      <c r="W1359" s="35">
        <v>0.69234567901199995</v>
      </c>
      <c r="X1359" s="35">
        <v>0.87575392038599997</v>
      </c>
      <c r="Y1359" s="35">
        <v>0.381016949153</v>
      </c>
      <c r="Z1359" s="35">
        <v>0.25190839694700001</v>
      </c>
      <c r="AA1359" s="35">
        <v>0.22510231923599999</v>
      </c>
      <c r="AB1359" s="35">
        <v>0.36122004357300003</v>
      </c>
      <c r="AC1359" s="35">
        <v>0.51156172180699999</v>
      </c>
      <c r="AD1359" s="35">
        <v>0.56809338521399999</v>
      </c>
      <c r="AE1359" s="35">
        <v>0.543149466192</v>
      </c>
      <c r="AF1359" s="35">
        <v>0.48971596474000001</v>
      </c>
      <c r="AI1359" s="34"/>
      <c r="AU1359" s="36"/>
      <c r="AV1359" s="36"/>
    </row>
    <row r="1360" spans="17:48" x14ac:dyDescent="0.2">
      <c r="Q1360" s="8" t="s">
        <v>5436</v>
      </c>
      <c r="R1360" s="8" t="s">
        <v>5056</v>
      </c>
      <c r="S1360" s="35">
        <v>0</v>
      </c>
      <c r="T1360" s="35">
        <v>0</v>
      </c>
      <c r="U1360" s="35">
        <v>4.7641734159099998E-4</v>
      </c>
      <c r="V1360" s="35">
        <v>0</v>
      </c>
      <c r="W1360" s="35">
        <v>0</v>
      </c>
      <c r="X1360" s="35">
        <v>0</v>
      </c>
      <c r="Y1360" s="35">
        <v>0</v>
      </c>
      <c r="Z1360" s="35">
        <v>0</v>
      </c>
      <c r="AA1360" s="35">
        <v>0</v>
      </c>
      <c r="AB1360" s="35">
        <v>0</v>
      </c>
      <c r="AC1360" s="35">
        <v>0</v>
      </c>
      <c r="AD1360" s="35">
        <v>0</v>
      </c>
      <c r="AE1360" s="35">
        <v>0</v>
      </c>
      <c r="AF1360" s="35">
        <v>0</v>
      </c>
      <c r="AI1360" s="34"/>
      <c r="AU1360" s="36"/>
      <c r="AV1360" s="36"/>
    </row>
    <row r="1361" spans="17:48" x14ac:dyDescent="0.2">
      <c r="Q1361" s="8" t="s">
        <v>5436</v>
      </c>
      <c r="R1361" s="8" t="s">
        <v>5058</v>
      </c>
      <c r="S1361" s="35">
        <v>6.5061808718300002E-4</v>
      </c>
      <c r="T1361" s="35">
        <v>3.8284839203700001E-4</v>
      </c>
      <c r="U1361" s="35">
        <v>0</v>
      </c>
      <c r="V1361" s="35">
        <v>6.24609618988E-4</v>
      </c>
      <c r="W1361" s="35">
        <v>0</v>
      </c>
      <c r="X1361" s="35">
        <v>6.0313630880599997E-4</v>
      </c>
      <c r="Y1361" s="35">
        <v>0</v>
      </c>
      <c r="Z1361" s="35">
        <v>4.4903457566200001E-4</v>
      </c>
      <c r="AA1361" s="35">
        <v>0</v>
      </c>
      <c r="AB1361" s="35">
        <v>0</v>
      </c>
      <c r="AC1361" s="35">
        <v>0</v>
      </c>
      <c r="AD1361" s="35">
        <v>4.3233895374E-4</v>
      </c>
      <c r="AE1361" s="35">
        <v>0</v>
      </c>
      <c r="AF1361" s="35">
        <v>0</v>
      </c>
      <c r="AI1361" s="34"/>
      <c r="AU1361" s="36"/>
      <c r="AV1361" s="36"/>
    </row>
    <row r="1362" spans="17:48" x14ac:dyDescent="0.2">
      <c r="Q1362" s="8" t="s">
        <v>5436</v>
      </c>
      <c r="R1362" s="8" t="s">
        <v>5060</v>
      </c>
      <c r="S1362" s="35">
        <v>0.59401431359800005</v>
      </c>
      <c r="T1362" s="35">
        <v>0.61791730474700002</v>
      </c>
      <c r="U1362" s="35">
        <v>0.62267746546000002</v>
      </c>
      <c r="V1362" s="35">
        <v>0.58713304184899995</v>
      </c>
      <c r="W1362" s="35">
        <v>0.307654320988</v>
      </c>
      <c r="X1362" s="35">
        <v>0.123642943305</v>
      </c>
      <c r="Y1362" s="35">
        <v>0.618983050847</v>
      </c>
      <c r="Z1362" s="35">
        <v>0.74764256847800004</v>
      </c>
      <c r="AA1362" s="35">
        <v>0.77489768076400001</v>
      </c>
      <c r="AB1362" s="35">
        <v>0.63877995642700003</v>
      </c>
      <c r="AC1362" s="35">
        <v>0.48843827819300001</v>
      </c>
      <c r="AD1362" s="35">
        <v>0.43147427583199999</v>
      </c>
      <c r="AE1362" s="35">
        <v>0.456850533808</v>
      </c>
      <c r="AF1362" s="35">
        <v>0.51028403525999999</v>
      </c>
      <c r="AI1362" s="34"/>
      <c r="AU1362" s="36"/>
      <c r="AV1362" s="36"/>
    </row>
    <row r="1363" spans="17:48" x14ac:dyDescent="0.2">
      <c r="Q1363" s="8" t="s">
        <v>5436</v>
      </c>
      <c r="R1363" s="8" t="s">
        <v>4973</v>
      </c>
      <c r="S1363" s="35">
        <v>0</v>
      </c>
      <c r="T1363" s="35">
        <v>0</v>
      </c>
      <c r="U1363" s="35">
        <v>0</v>
      </c>
      <c r="V1363" s="35">
        <v>0</v>
      </c>
      <c r="W1363" s="35">
        <v>0</v>
      </c>
      <c r="X1363" s="35">
        <v>0</v>
      </c>
      <c r="Y1363" s="35">
        <v>0</v>
      </c>
      <c r="Z1363" s="35">
        <v>0</v>
      </c>
      <c r="AA1363" s="35">
        <v>0</v>
      </c>
      <c r="AB1363" s="35">
        <v>0</v>
      </c>
      <c r="AC1363" s="35">
        <v>0</v>
      </c>
      <c r="AD1363" s="35">
        <v>0</v>
      </c>
      <c r="AE1363" s="35">
        <v>0</v>
      </c>
      <c r="AF1363" s="35">
        <v>0</v>
      </c>
      <c r="AI1363" s="34"/>
      <c r="AU1363" s="36"/>
      <c r="AV1363" s="36"/>
    </row>
    <row r="1364" spans="17:48" ht="15.75" thickBot="1" x14ac:dyDescent="0.25">
      <c r="Q1364" s="40" t="s">
        <v>5436</v>
      </c>
      <c r="R1364" s="40" t="s">
        <v>52</v>
      </c>
      <c r="S1364" s="41">
        <v>0</v>
      </c>
      <c r="T1364" s="41">
        <v>0</v>
      </c>
      <c r="U1364" s="41">
        <v>0</v>
      </c>
      <c r="V1364" s="41">
        <v>0</v>
      </c>
      <c r="W1364" s="41">
        <v>0</v>
      </c>
      <c r="X1364" s="41">
        <v>0</v>
      </c>
      <c r="Y1364" s="41">
        <v>0</v>
      </c>
      <c r="Z1364" s="41">
        <v>0</v>
      </c>
      <c r="AA1364" s="41">
        <v>0</v>
      </c>
      <c r="AB1364" s="41">
        <v>0</v>
      </c>
      <c r="AC1364" s="41">
        <v>0</v>
      </c>
      <c r="AD1364" s="41">
        <v>0</v>
      </c>
      <c r="AE1364" s="41">
        <v>0</v>
      </c>
      <c r="AF1364" s="41">
        <v>0</v>
      </c>
      <c r="AI1364" s="34"/>
      <c r="AU1364" s="36"/>
      <c r="AV1364" s="36"/>
    </row>
    <row r="1365" spans="17:48" x14ac:dyDescent="0.2">
      <c r="Q1365" s="8" t="s">
        <v>5437</v>
      </c>
      <c r="R1365" s="8" t="s">
        <v>5054</v>
      </c>
      <c r="S1365" s="35">
        <v>0.30752916224799998</v>
      </c>
      <c r="T1365" s="35">
        <v>0.62811634349000001</v>
      </c>
      <c r="U1365" s="35">
        <v>0.32282471626699999</v>
      </c>
      <c r="V1365" s="35">
        <v>0.3359375</v>
      </c>
      <c r="W1365" s="35">
        <v>0.52429022081999999</v>
      </c>
      <c r="X1365" s="35">
        <v>0.737250554324</v>
      </c>
      <c r="Y1365" s="35">
        <v>0.74691358024700005</v>
      </c>
      <c r="Z1365" s="35">
        <v>0.70025839793300004</v>
      </c>
      <c r="AA1365" s="35">
        <v>0.63206751054900001</v>
      </c>
      <c r="AB1365" s="35">
        <v>0.71501925545599998</v>
      </c>
      <c r="AC1365" s="35">
        <v>0.80086372360799996</v>
      </c>
      <c r="AD1365" s="35">
        <v>0.51590594744100005</v>
      </c>
      <c r="AE1365" s="35">
        <v>0.40895522388099997</v>
      </c>
      <c r="AF1365" s="35">
        <v>0.29829712272499997</v>
      </c>
      <c r="AI1365" s="34"/>
      <c r="AU1365" s="36"/>
      <c r="AV1365" s="36"/>
    </row>
    <row r="1366" spans="17:48" x14ac:dyDescent="0.2">
      <c r="Q1366" s="8" t="s">
        <v>5437</v>
      </c>
      <c r="R1366" s="8" t="s">
        <v>5056</v>
      </c>
      <c r="S1366" s="35">
        <v>1.0604453870600001E-3</v>
      </c>
      <c r="T1366" s="35">
        <v>6.9252077562300003E-4</v>
      </c>
      <c r="U1366" s="35">
        <v>0</v>
      </c>
      <c r="V1366" s="35">
        <v>0</v>
      </c>
      <c r="W1366" s="35">
        <v>0</v>
      </c>
      <c r="X1366" s="35">
        <v>0</v>
      </c>
      <c r="Y1366" s="35">
        <v>0</v>
      </c>
      <c r="Z1366" s="35">
        <v>0</v>
      </c>
      <c r="AA1366" s="35">
        <v>0</v>
      </c>
      <c r="AB1366" s="35">
        <v>0</v>
      </c>
      <c r="AC1366" s="35">
        <v>0</v>
      </c>
      <c r="AD1366" s="35">
        <v>0</v>
      </c>
      <c r="AE1366" s="35">
        <v>7.4626865671599996E-4</v>
      </c>
      <c r="AF1366" s="35">
        <v>0</v>
      </c>
      <c r="AI1366" s="34"/>
      <c r="AU1366" s="36"/>
      <c r="AV1366" s="36"/>
    </row>
    <row r="1367" spans="17:48" x14ac:dyDescent="0.2">
      <c r="Q1367" s="8" t="s">
        <v>5437</v>
      </c>
      <c r="R1367" s="8" t="s">
        <v>5058</v>
      </c>
      <c r="S1367" s="35">
        <v>0</v>
      </c>
      <c r="T1367" s="35">
        <v>0</v>
      </c>
      <c r="U1367" s="35">
        <v>0</v>
      </c>
      <c r="V1367" s="35">
        <v>0</v>
      </c>
      <c r="W1367" s="35">
        <v>0</v>
      </c>
      <c r="X1367" s="35">
        <v>0</v>
      </c>
      <c r="Y1367" s="35">
        <v>0</v>
      </c>
      <c r="Z1367" s="35">
        <v>0</v>
      </c>
      <c r="AA1367" s="35">
        <v>2.5316455696199999E-3</v>
      </c>
      <c r="AB1367" s="35">
        <v>1.2836970474999999E-3</v>
      </c>
      <c r="AC1367" s="35">
        <v>0</v>
      </c>
      <c r="AD1367" s="35">
        <v>0</v>
      </c>
      <c r="AE1367" s="35">
        <v>0</v>
      </c>
      <c r="AF1367" s="35">
        <v>0</v>
      </c>
      <c r="AI1367" s="34"/>
      <c r="AU1367" s="36"/>
      <c r="AV1367" s="36"/>
    </row>
    <row r="1368" spans="17:48" x14ac:dyDescent="0.2">
      <c r="Q1368" s="8" t="s">
        <v>5437</v>
      </c>
      <c r="R1368" s="8" t="s">
        <v>5060</v>
      </c>
      <c r="S1368" s="35">
        <v>0.69141039236500001</v>
      </c>
      <c r="T1368" s="35">
        <v>0.37119113573399998</v>
      </c>
      <c r="U1368" s="35">
        <v>0.67717528373299996</v>
      </c>
      <c r="V1368" s="35">
        <v>0.6640625</v>
      </c>
      <c r="W1368" s="35">
        <v>0.47570977918000001</v>
      </c>
      <c r="X1368" s="35">
        <v>0.262749445676</v>
      </c>
      <c r="Y1368" s="35">
        <v>0.253086419753</v>
      </c>
      <c r="Z1368" s="35">
        <v>0.29974160206700001</v>
      </c>
      <c r="AA1368" s="35">
        <v>0.365400843882</v>
      </c>
      <c r="AB1368" s="35">
        <v>0.28369704749699998</v>
      </c>
      <c r="AC1368" s="35">
        <v>0.19913627639199999</v>
      </c>
      <c r="AD1368" s="35">
        <v>0.48409405255900001</v>
      </c>
      <c r="AE1368" s="35">
        <v>0.59029850746300006</v>
      </c>
      <c r="AF1368" s="35">
        <v>0.70170287727500003</v>
      </c>
      <c r="AI1368" s="34"/>
      <c r="AU1368" s="36"/>
      <c r="AV1368" s="36"/>
    </row>
    <row r="1369" spans="17:48" x14ac:dyDescent="0.2">
      <c r="Q1369" s="8" t="s">
        <v>5437</v>
      </c>
      <c r="R1369" s="8" t="s">
        <v>4973</v>
      </c>
      <c r="S1369" s="35">
        <v>0</v>
      </c>
      <c r="T1369" s="35">
        <v>0</v>
      </c>
      <c r="U1369" s="35">
        <v>0</v>
      </c>
      <c r="V1369" s="35">
        <v>0</v>
      </c>
      <c r="W1369" s="35">
        <v>0</v>
      </c>
      <c r="X1369" s="35">
        <v>0</v>
      </c>
      <c r="Y1369" s="35">
        <v>0</v>
      </c>
      <c r="Z1369" s="35">
        <v>0</v>
      </c>
      <c r="AA1369" s="35">
        <v>0</v>
      </c>
      <c r="AB1369" s="35">
        <v>0</v>
      </c>
      <c r="AC1369" s="35">
        <v>0</v>
      </c>
      <c r="AD1369" s="35">
        <v>0</v>
      </c>
      <c r="AE1369" s="35">
        <v>0</v>
      </c>
      <c r="AF1369" s="35">
        <v>0</v>
      </c>
      <c r="AI1369" s="34"/>
      <c r="AU1369" s="36"/>
      <c r="AV1369" s="36"/>
    </row>
    <row r="1370" spans="17:48" ht="15.75" thickBot="1" x14ac:dyDescent="0.25">
      <c r="Q1370" s="40" t="s">
        <v>5437</v>
      </c>
      <c r="R1370" s="40" t="s">
        <v>52</v>
      </c>
      <c r="S1370" s="41">
        <v>0</v>
      </c>
      <c r="T1370" s="41">
        <v>0</v>
      </c>
      <c r="U1370" s="41">
        <v>0</v>
      </c>
      <c r="V1370" s="41">
        <v>0</v>
      </c>
      <c r="W1370" s="41">
        <v>0</v>
      </c>
      <c r="X1370" s="41">
        <v>0</v>
      </c>
      <c r="Y1370" s="41">
        <v>0</v>
      </c>
      <c r="Z1370" s="41">
        <v>0</v>
      </c>
      <c r="AA1370" s="41">
        <v>0</v>
      </c>
      <c r="AB1370" s="41">
        <v>0</v>
      </c>
      <c r="AC1370" s="41">
        <v>0</v>
      </c>
      <c r="AD1370" s="41">
        <v>0</v>
      </c>
      <c r="AE1370" s="41">
        <v>0</v>
      </c>
      <c r="AF1370" s="41">
        <v>0</v>
      </c>
      <c r="AI1370" s="34"/>
      <c r="AU1370" s="36"/>
      <c r="AV1370" s="36"/>
    </row>
    <row r="1371" spans="17:48" x14ac:dyDescent="0.2">
      <c r="Q1371" s="8" t="s">
        <v>5438</v>
      </c>
      <c r="R1371" s="8" t="s">
        <v>5054</v>
      </c>
      <c r="S1371" s="35">
        <v>0.40740740740699999</v>
      </c>
      <c r="T1371" s="35">
        <v>0.65761821365999995</v>
      </c>
      <c r="U1371" s="35">
        <v>0.55453832069099995</v>
      </c>
      <c r="V1371" s="35">
        <v>0.56812432237099997</v>
      </c>
      <c r="W1371" s="35">
        <v>0.71040424121900003</v>
      </c>
      <c r="X1371" s="35">
        <v>0.86690647482000005</v>
      </c>
      <c r="Y1371" s="35">
        <v>0.75975538730299996</v>
      </c>
      <c r="Z1371" s="35">
        <v>0.70911148839799998</v>
      </c>
      <c r="AA1371" s="35">
        <v>0.67062766605699997</v>
      </c>
      <c r="AB1371" s="35">
        <v>0.70463428252399996</v>
      </c>
      <c r="AC1371" s="35">
        <v>0.78009561060400001</v>
      </c>
      <c r="AD1371" s="35">
        <v>0.57098678661799995</v>
      </c>
      <c r="AE1371" s="35">
        <v>0.54875164257599995</v>
      </c>
      <c r="AF1371" s="35">
        <v>0.43612580016699998</v>
      </c>
      <c r="AI1371" s="34"/>
      <c r="AU1371" s="36"/>
      <c r="AV1371" s="36"/>
    </row>
    <row r="1372" spans="17:48" x14ac:dyDescent="0.2">
      <c r="Q1372" s="8" t="s">
        <v>5438</v>
      </c>
      <c r="R1372" s="8" t="s">
        <v>5056</v>
      </c>
      <c r="S1372" s="35">
        <v>0</v>
      </c>
      <c r="T1372" s="35">
        <v>5.8377116170500005E-4</v>
      </c>
      <c r="U1372" s="35">
        <v>5.2314935914199998E-4</v>
      </c>
      <c r="V1372" s="35">
        <v>0</v>
      </c>
      <c r="W1372" s="35">
        <v>0</v>
      </c>
      <c r="X1372" s="35">
        <v>0</v>
      </c>
      <c r="Y1372" s="35">
        <v>0</v>
      </c>
      <c r="Z1372" s="35">
        <v>0</v>
      </c>
      <c r="AA1372" s="35">
        <v>3.0469226081700001E-4</v>
      </c>
      <c r="AB1372" s="35">
        <v>2.7917364600799999E-4</v>
      </c>
      <c r="AC1372" s="35">
        <v>2.17296827466E-4</v>
      </c>
      <c r="AD1372" s="35">
        <v>0</v>
      </c>
      <c r="AE1372" s="35">
        <v>2.6281208935599999E-4</v>
      </c>
      <c r="AF1372" s="35">
        <v>5.5663790704100005E-4</v>
      </c>
      <c r="AI1372" s="34"/>
      <c r="AU1372" s="36"/>
      <c r="AV1372" s="36"/>
    </row>
    <row r="1373" spans="17:48" x14ac:dyDescent="0.2">
      <c r="Q1373" s="8" t="s">
        <v>5438</v>
      </c>
      <c r="R1373" s="8" t="s">
        <v>5058</v>
      </c>
      <c r="S1373" s="35">
        <v>0</v>
      </c>
      <c r="T1373" s="35">
        <v>5.8377116170500005E-4</v>
      </c>
      <c r="U1373" s="35">
        <v>2.6157467957099999E-4</v>
      </c>
      <c r="V1373" s="35">
        <v>3.6140224069399998E-4</v>
      </c>
      <c r="W1373" s="35">
        <v>0</v>
      </c>
      <c r="X1373" s="35">
        <v>4.4964028777000001E-4</v>
      </c>
      <c r="Y1373" s="35">
        <v>5.8241118229499997E-4</v>
      </c>
      <c r="Z1373" s="35">
        <v>5.6593095642300001E-4</v>
      </c>
      <c r="AA1373" s="35">
        <v>6.0938452163299996E-4</v>
      </c>
      <c r="AB1373" s="35">
        <v>5.5834729201599998E-4</v>
      </c>
      <c r="AC1373" s="35">
        <v>0</v>
      </c>
      <c r="AD1373" s="35">
        <v>2.8113578858600001E-4</v>
      </c>
      <c r="AE1373" s="35">
        <v>0</v>
      </c>
      <c r="AF1373" s="35">
        <v>5.5663790704100005E-4</v>
      </c>
      <c r="AI1373" s="34"/>
      <c r="AU1373" s="36"/>
      <c r="AV1373" s="36"/>
    </row>
    <row r="1374" spans="17:48" x14ac:dyDescent="0.2">
      <c r="Q1374" s="8" t="s">
        <v>5438</v>
      </c>
      <c r="R1374" s="8" t="s">
        <v>5060</v>
      </c>
      <c r="S1374" s="35">
        <v>0.59259259259300001</v>
      </c>
      <c r="T1374" s="35">
        <v>0.34121424401599998</v>
      </c>
      <c r="U1374" s="35">
        <v>0.44467695527099999</v>
      </c>
      <c r="V1374" s="35">
        <v>0.431514275389</v>
      </c>
      <c r="W1374" s="35">
        <v>0.28959575878100002</v>
      </c>
      <c r="X1374" s="35">
        <v>0.13264388489199999</v>
      </c>
      <c r="Y1374" s="35">
        <v>0.239662201514</v>
      </c>
      <c r="Z1374" s="35">
        <v>0.29032258064499999</v>
      </c>
      <c r="AA1374" s="35">
        <v>0.32845825715999999</v>
      </c>
      <c r="AB1374" s="35">
        <v>0.294528196538</v>
      </c>
      <c r="AC1374" s="35">
        <v>0.21968709256800001</v>
      </c>
      <c r="AD1374" s="35">
        <v>0.42873207759300003</v>
      </c>
      <c r="AE1374" s="35">
        <v>0.45098554533500002</v>
      </c>
      <c r="AF1374" s="35">
        <v>0.56276092401900002</v>
      </c>
      <c r="AI1374" s="34"/>
      <c r="AU1374" s="36"/>
      <c r="AV1374" s="36"/>
    </row>
    <row r="1375" spans="17:48" x14ac:dyDescent="0.2">
      <c r="Q1375" s="8" t="s">
        <v>5438</v>
      </c>
      <c r="R1375" s="8" t="s">
        <v>4973</v>
      </c>
      <c r="S1375" s="35">
        <v>0</v>
      </c>
      <c r="T1375" s="35">
        <v>0</v>
      </c>
      <c r="U1375" s="35">
        <v>0</v>
      </c>
      <c r="V1375" s="35">
        <v>0</v>
      </c>
      <c r="W1375" s="35">
        <v>0</v>
      </c>
      <c r="X1375" s="35">
        <v>0</v>
      </c>
      <c r="Y1375" s="35">
        <v>0</v>
      </c>
      <c r="Z1375" s="35">
        <v>0</v>
      </c>
      <c r="AA1375" s="35">
        <v>0</v>
      </c>
      <c r="AB1375" s="35">
        <v>0</v>
      </c>
      <c r="AC1375" s="35">
        <v>0</v>
      </c>
      <c r="AD1375" s="35">
        <v>0</v>
      </c>
      <c r="AE1375" s="35">
        <v>0</v>
      </c>
      <c r="AF1375" s="35">
        <v>0</v>
      </c>
      <c r="AI1375" s="34"/>
      <c r="AU1375" s="36"/>
      <c r="AV1375" s="36"/>
    </row>
    <row r="1376" spans="17:48" ht="15.75" thickBot="1" x14ac:dyDescent="0.25">
      <c r="Q1376" s="40" t="s">
        <v>5438</v>
      </c>
      <c r="R1376" s="40" t="s">
        <v>52</v>
      </c>
      <c r="S1376" s="41">
        <v>0</v>
      </c>
      <c r="T1376" s="41">
        <v>0</v>
      </c>
      <c r="U1376" s="41">
        <v>0</v>
      </c>
      <c r="V1376" s="41">
        <v>0</v>
      </c>
      <c r="W1376" s="41">
        <v>0</v>
      </c>
      <c r="X1376" s="41">
        <v>0</v>
      </c>
      <c r="Y1376" s="41">
        <v>0</v>
      </c>
      <c r="Z1376" s="41">
        <v>0</v>
      </c>
      <c r="AA1376" s="41">
        <v>0</v>
      </c>
      <c r="AB1376" s="41">
        <v>0</v>
      </c>
      <c r="AC1376" s="41">
        <v>0</v>
      </c>
      <c r="AD1376" s="41">
        <v>0</v>
      </c>
      <c r="AE1376" s="41">
        <v>0</v>
      </c>
      <c r="AF1376" s="41">
        <v>0</v>
      </c>
      <c r="AI1376" s="34"/>
      <c r="AU1376" s="36"/>
      <c r="AV1376" s="36"/>
    </row>
    <row r="1377" spans="17:48" x14ac:dyDescent="0.2">
      <c r="Q1377" s="8" t="s">
        <v>5439</v>
      </c>
      <c r="R1377" s="8" t="s">
        <v>5054</v>
      </c>
      <c r="S1377" s="35">
        <v>0.38701184730100002</v>
      </c>
      <c r="T1377" s="35">
        <v>0.50814332247600003</v>
      </c>
      <c r="U1377" s="35">
        <v>0.42127176381499998</v>
      </c>
      <c r="V1377" s="35">
        <v>0.438729198185</v>
      </c>
      <c r="W1377" s="35">
        <v>0.70981132075499997</v>
      </c>
      <c r="X1377" s="35">
        <v>0.81599552572699996</v>
      </c>
      <c r="Y1377" s="35">
        <v>0.54451566951599994</v>
      </c>
      <c r="Z1377" s="35">
        <v>0.49414519906299997</v>
      </c>
      <c r="AA1377" s="35">
        <v>0.38180341186</v>
      </c>
      <c r="AB1377" s="35">
        <v>0.48928904067099999</v>
      </c>
      <c r="AC1377" s="35">
        <v>0.57891156462600002</v>
      </c>
      <c r="AD1377" s="35">
        <v>0.54992548435199995</v>
      </c>
      <c r="AE1377" s="35">
        <v>0.51528384279499995</v>
      </c>
      <c r="AF1377" s="35">
        <v>0.43018637335799997</v>
      </c>
      <c r="AI1377" s="34"/>
      <c r="AU1377" s="36"/>
      <c r="AV1377" s="36"/>
    </row>
    <row r="1378" spans="17:48" x14ac:dyDescent="0.2">
      <c r="Q1378" s="8" t="s">
        <v>5439</v>
      </c>
      <c r="R1378" s="8" t="s">
        <v>5056</v>
      </c>
      <c r="S1378" s="35">
        <v>0</v>
      </c>
      <c r="T1378" s="35">
        <v>0</v>
      </c>
      <c r="U1378" s="35">
        <v>3.7850113550299999E-4</v>
      </c>
      <c r="V1378" s="35">
        <v>0</v>
      </c>
      <c r="W1378" s="35">
        <v>0</v>
      </c>
      <c r="X1378" s="35">
        <v>5.5928411633100002E-4</v>
      </c>
      <c r="Y1378" s="35">
        <v>0</v>
      </c>
      <c r="Z1378" s="35">
        <v>2.92740046838E-4</v>
      </c>
      <c r="AA1378" s="35">
        <v>0</v>
      </c>
      <c r="AB1378" s="35">
        <v>0</v>
      </c>
      <c r="AC1378" s="35">
        <v>2.2675736961499999E-4</v>
      </c>
      <c r="AD1378" s="35">
        <v>0</v>
      </c>
      <c r="AE1378" s="35">
        <v>0</v>
      </c>
      <c r="AF1378" s="35">
        <v>0</v>
      </c>
      <c r="AI1378" s="34"/>
      <c r="AU1378" s="36"/>
      <c r="AV1378" s="36"/>
    </row>
    <row r="1379" spans="17:48" x14ac:dyDescent="0.2">
      <c r="Q1379" s="8" t="s">
        <v>5439</v>
      </c>
      <c r="R1379" s="8" t="s">
        <v>5058</v>
      </c>
      <c r="S1379" s="35">
        <v>0</v>
      </c>
      <c r="T1379" s="35">
        <v>3.25732899023E-4</v>
      </c>
      <c r="U1379" s="35">
        <v>3.7850113550299999E-4</v>
      </c>
      <c r="V1379" s="35">
        <v>0</v>
      </c>
      <c r="W1379" s="35">
        <v>0</v>
      </c>
      <c r="X1379" s="35">
        <v>5.5928411633100002E-4</v>
      </c>
      <c r="Y1379" s="35">
        <v>0</v>
      </c>
      <c r="Z1379" s="35">
        <v>0</v>
      </c>
      <c r="AA1379" s="35">
        <v>8.1234768480900003E-4</v>
      </c>
      <c r="AB1379" s="35">
        <v>3.1046258925799999E-4</v>
      </c>
      <c r="AC1379" s="35">
        <v>2.2675736961499999E-4</v>
      </c>
      <c r="AD1379" s="35">
        <v>7.4515648286099996E-4</v>
      </c>
      <c r="AE1379" s="35">
        <v>7.9396585946800002E-4</v>
      </c>
      <c r="AF1379" s="35">
        <v>0</v>
      </c>
      <c r="AI1379" s="34"/>
      <c r="AU1379" s="36"/>
      <c r="AV1379" s="36"/>
    </row>
    <row r="1380" spans="17:48" x14ac:dyDescent="0.2">
      <c r="Q1380" s="8" t="s">
        <v>5439</v>
      </c>
      <c r="R1380" s="8" t="s">
        <v>5060</v>
      </c>
      <c r="S1380" s="35">
        <v>0.61298815269899998</v>
      </c>
      <c r="T1380" s="35">
        <v>0.49153094462500002</v>
      </c>
      <c r="U1380" s="35">
        <v>0.57797123391399996</v>
      </c>
      <c r="V1380" s="35">
        <v>0.561270801815</v>
      </c>
      <c r="W1380" s="35">
        <v>0.29018867924500003</v>
      </c>
      <c r="X1380" s="35">
        <v>0.18288590603999999</v>
      </c>
      <c r="Y1380" s="35">
        <v>0.455484330484</v>
      </c>
      <c r="Z1380" s="35">
        <v>0.50556206089</v>
      </c>
      <c r="AA1380" s="35">
        <v>0.61738424045499996</v>
      </c>
      <c r="AB1380" s="35">
        <v>0.51040049673999999</v>
      </c>
      <c r="AC1380" s="35">
        <v>0.42063492063500002</v>
      </c>
      <c r="AD1380" s="35">
        <v>0.449329359165</v>
      </c>
      <c r="AE1380" s="35">
        <v>0.48392219134600001</v>
      </c>
      <c r="AF1380" s="35">
        <v>0.56981362664199997</v>
      </c>
      <c r="AI1380" s="34"/>
      <c r="AU1380" s="36"/>
      <c r="AV1380" s="36"/>
    </row>
    <row r="1381" spans="17:48" x14ac:dyDescent="0.2">
      <c r="Q1381" s="8" t="s">
        <v>5439</v>
      </c>
      <c r="R1381" s="8" t="s">
        <v>4973</v>
      </c>
      <c r="S1381" s="35">
        <v>0</v>
      </c>
      <c r="T1381" s="35">
        <v>0</v>
      </c>
      <c r="U1381" s="35">
        <v>0</v>
      </c>
      <c r="V1381" s="35">
        <v>0</v>
      </c>
      <c r="W1381" s="35">
        <v>0</v>
      </c>
      <c r="X1381" s="35">
        <v>0</v>
      </c>
      <c r="Y1381" s="35">
        <v>0</v>
      </c>
      <c r="Z1381" s="35">
        <v>0</v>
      </c>
      <c r="AA1381" s="35">
        <v>0</v>
      </c>
      <c r="AB1381" s="35">
        <v>0</v>
      </c>
      <c r="AC1381" s="35">
        <v>0</v>
      </c>
      <c r="AD1381" s="35">
        <v>0</v>
      </c>
      <c r="AE1381" s="35">
        <v>0</v>
      </c>
      <c r="AF1381" s="35">
        <v>0</v>
      </c>
      <c r="AI1381" s="34"/>
      <c r="AU1381" s="36"/>
      <c r="AV1381" s="36"/>
    </row>
    <row r="1382" spans="17:48" ht="15.75" thickBot="1" x14ac:dyDescent="0.25">
      <c r="Q1382" s="40" t="s">
        <v>5439</v>
      </c>
      <c r="R1382" s="40" t="s">
        <v>52</v>
      </c>
      <c r="S1382" s="41">
        <v>0</v>
      </c>
      <c r="T1382" s="41">
        <v>0</v>
      </c>
      <c r="U1382" s="41">
        <v>0</v>
      </c>
      <c r="V1382" s="41">
        <v>0</v>
      </c>
      <c r="W1382" s="41">
        <v>0</v>
      </c>
      <c r="X1382" s="41">
        <v>0</v>
      </c>
      <c r="Y1382" s="41">
        <v>0</v>
      </c>
      <c r="Z1382" s="41">
        <v>0</v>
      </c>
      <c r="AA1382" s="41">
        <v>0</v>
      </c>
      <c r="AB1382" s="41">
        <v>0</v>
      </c>
      <c r="AC1382" s="41">
        <v>0</v>
      </c>
      <c r="AD1382" s="41">
        <v>0</v>
      </c>
      <c r="AE1382" s="41">
        <v>0</v>
      </c>
      <c r="AF1382" s="41">
        <v>0</v>
      </c>
      <c r="AI1382" s="34"/>
      <c r="AU1382" s="36"/>
      <c r="AV1382" s="36"/>
    </row>
    <row r="1383" spans="17:48" x14ac:dyDescent="0.2">
      <c r="Q1383" s="8" t="s">
        <v>5440</v>
      </c>
      <c r="R1383" s="8" t="s">
        <v>5054</v>
      </c>
      <c r="S1383" s="35">
        <v>0.39630271519400001</v>
      </c>
      <c r="T1383" s="35">
        <v>0.31064237775600001</v>
      </c>
      <c r="U1383" s="35">
        <v>0.32382550335600002</v>
      </c>
      <c r="V1383" s="35">
        <v>0.33901808785499998</v>
      </c>
      <c r="W1383" s="35">
        <v>0.66597596353099997</v>
      </c>
      <c r="X1383" s="35">
        <v>0.82300446207199995</v>
      </c>
      <c r="Y1383" s="35">
        <v>0.36719263642299999</v>
      </c>
      <c r="Z1383" s="35">
        <v>0.25527973323499997</v>
      </c>
      <c r="AA1383" s="35">
        <v>0.180465116279</v>
      </c>
      <c r="AB1383" s="35">
        <v>0.35199193141700003</v>
      </c>
      <c r="AC1383" s="35">
        <v>0.45216891697799999</v>
      </c>
      <c r="AD1383" s="35">
        <v>0.57113144758699996</v>
      </c>
      <c r="AE1383" s="35">
        <v>0.58489154824199996</v>
      </c>
      <c r="AF1383" s="35">
        <v>0.50486618004899997</v>
      </c>
      <c r="AI1383" s="34"/>
      <c r="AU1383" s="36"/>
      <c r="AV1383" s="36"/>
    </row>
    <row r="1384" spans="17:48" x14ac:dyDescent="0.2">
      <c r="Q1384" s="8" t="s">
        <v>5440</v>
      </c>
      <c r="R1384" s="8" t="s">
        <v>5056</v>
      </c>
      <c r="S1384" s="35">
        <v>0</v>
      </c>
      <c r="T1384" s="35">
        <v>0</v>
      </c>
      <c r="U1384" s="35">
        <v>0</v>
      </c>
      <c r="V1384" s="35">
        <v>0</v>
      </c>
      <c r="W1384" s="35">
        <v>4.1442188147499997E-4</v>
      </c>
      <c r="X1384" s="35">
        <v>0</v>
      </c>
      <c r="Y1384" s="35">
        <v>0</v>
      </c>
      <c r="Z1384" s="35">
        <v>0</v>
      </c>
      <c r="AA1384" s="35">
        <v>4.6511627906999998E-4</v>
      </c>
      <c r="AB1384" s="35">
        <v>0</v>
      </c>
      <c r="AC1384" s="35">
        <v>2.8727377190499999E-4</v>
      </c>
      <c r="AD1384" s="35">
        <v>8.3194675540800001E-4</v>
      </c>
      <c r="AE1384" s="35">
        <v>3.7397157815999998E-4</v>
      </c>
      <c r="AF1384" s="35">
        <v>4.05515004055E-4</v>
      </c>
      <c r="AI1384" s="34"/>
      <c r="AU1384" s="36"/>
      <c r="AV1384" s="36"/>
    </row>
    <row r="1385" spans="17:48" x14ac:dyDescent="0.2">
      <c r="Q1385" s="8" t="s">
        <v>5440</v>
      </c>
      <c r="R1385" s="8" t="s">
        <v>5058</v>
      </c>
      <c r="S1385" s="35">
        <v>5.7770075101100003E-4</v>
      </c>
      <c r="T1385" s="35">
        <v>0</v>
      </c>
      <c r="U1385" s="35">
        <v>4.1946308724800002E-4</v>
      </c>
      <c r="V1385" s="35">
        <v>5.1679586563299997E-4</v>
      </c>
      <c r="W1385" s="35">
        <v>0</v>
      </c>
      <c r="X1385" s="35">
        <v>0</v>
      </c>
      <c r="Y1385" s="35">
        <v>0</v>
      </c>
      <c r="Z1385" s="35">
        <v>3.7050759540600001E-4</v>
      </c>
      <c r="AA1385" s="35">
        <v>0</v>
      </c>
      <c r="AB1385" s="35">
        <v>0</v>
      </c>
      <c r="AC1385" s="35">
        <v>0</v>
      </c>
      <c r="AD1385" s="35">
        <v>4.15973377704E-4</v>
      </c>
      <c r="AE1385" s="35">
        <v>0</v>
      </c>
      <c r="AF1385" s="35">
        <v>0</v>
      </c>
      <c r="AI1385" s="34"/>
      <c r="AU1385" s="36"/>
      <c r="AV1385" s="36"/>
    </row>
    <row r="1386" spans="17:48" x14ac:dyDescent="0.2">
      <c r="Q1386" s="8" t="s">
        <v>5440</v>
      </c>
      <c r="R1386" s="8" t="s">
        <v>5060</v>
      </c>
      <c r="S1386" s="35">
        <v>0.60311958405499999</v>
      </c>
      <c r="T1386" s="35">
        <v>0.68935762224399999</v>
      </c>
      <c r="U1386" s="35">
        <v>0.67575503355699995</v>
      </c>
      <c r="V1386" s="35">
        <v>0.66046511627899995</v>
      </c>
      <c r="W1386" s="35">
        <v>0.33360961458799998</v>
      </c>
      <c r="X1386" s="35">
        <v>0.17699553792799999</v>
      </c>
      <c r="Y1386" s="35">
        <v>0.63280736357699996</v>
      </c>
      <c r="Z1386" s="35">
        <v>0.74434975917000001</v>
      </c>
      <c r="AA1386" s="35">
        <v>0.819069767442</v>
      </c>
      <c r="AB1386" s="35">
        <v>0.64800806858299997</v>
      </c>
      <c r="AC1386" s="35">
        <v>0.54754380925000001</v>
      </c>
      <c r="AD1386" s="35">
        <v>0.42762063228000002</v>
      </c>
      <c r="AE1386" s="35">
        <v>0.41473448017999998</v>
      </c>
      <c r="AF1386" s="35">
        <v>0.49472830494699999</v>
      </c>
      <c r="AI1386" s="34"/>
      <c r="AU1386" s="36"/>
      <c r="AV1386" s="36"/>
    </row>
    <row r="1387" spans="17:48" x14ac:dyDescent="0.2">
      <c r="Q1387" s="8" t="s">
        <v>5440</v>
      </c>
      <c r="R1387" s="8" t="s">
        <v>4973</v>
      </c>
      <c r="S1387" s="35">
        <v>0</v>
      </c>
      <c r="T1387" s="35">
        <v>0</v>
      </c>
      <c r="U1387" s="35">
        <v>0</v>
      </c>
      <c r="V1387" s="35">
        <v>0</v>
      </c>
      <c r="W1387" s="35">
        <v>0</v>
      </c>
      <c r="X1387" s="35">
        <v>0</v>
      </c>
      <c r="Y1387" s="35">
        <v>0</v>
      </c>
      <c r="Z1387" s="35">
        <v>0</v>
      </c>
      <c r="AA1387" s="35">
        <v>0</v>
      </c>
      <c r="AB1387" s="35">
        <v>0</v>
      </c>
      <c r="AC1387" s="35">
        <v>0</v>
      </c>
      <c r="AD1387" s="35">
        <v>0</v>
      </c>
      <c r="AE1387" s="35">
        <v>0</v>
      </c>
      <c r="AF1387" s="35">
        <v>0</v>
      </c>
      <c r="AI1387" s="34"/>
      <c r="AU1387" s="36"/>
      <c r="AV1387" s="36"/>
    </row>
    <row r="1388" spans="17:48" ht="15.75" thickBot="1" x14ac:dyDescent="0.25">
      <c r="Q1388" s="40" t="s">
        <v>5440</v>
      </c>
      <c r="R1388" s="40" t="s">
        <v>52</v>
      </c>
      <c r="S1388" s="41">
        <v>0</v>
      </c>
      <c r="T1388" s="41">
        <v>0</v>
      </c>
      <c r="U1388" s="41">
        <v>0</v>
      </c>
      <c r="V1388" s="41">
        <v>0</v>
      </c>
      <c r="W1388" s="41">
        <v>0</v>
      </c>
      <c r="X1388" s="41">
        <v>0</v>
      </c>
      <c r="Y1388" s="41">
        <v>0</v>
      </c>
      <c r="Z1388" s="41">
        <v>0</v>
      </c>
      <c r="AA1388" s="41">
        <v>0</v>
      </c>
      <c r="AB1388" s="41">
        <v>0</v>
      </c>
      <c r="AC1388" s="41">
        <v>0</v>
      </c>
      <c r="AD1388" s="41">
        <v>0</v>
      </c>
      <c r="AE1388" s="41">
        <v>0</v>
      </c>
      <c r="AF1388" s="41">
        <v>0</v>
      </c>
      <c r="AI1388" s="34"/>
      <c r="AU1388" s="36"/>
      <c r="AV1388" s="36"/>
    </row>
    <row r="1389" spans="17:48" x14ac:dyDescent="0.2">
      <c r="Q1389" s="8" t="s">
        <v>5441</v>
      </c>
      <c r="R1389" s="8" t="s">
        <v>5054</v>
      </c>
      <c r="S1389" s="35">
        <v>0.36884306987400001</v>
      </c>
      <c r="T1389" s="35">
        <v>0.62241379310300005</v>
      </c>
      <c r="U1389" s="35">
        <v>0.35213675213700002</v>
      </c>
      <c r="V1389" s="35">
        <v>0.38075742067599999</v>
      </c>
      <c r="W1389" s="35">
        <v>0.53909090909099999</v>
      </c>
      <c r="X1389" s="35">
        <v>0.71428571428599996</v>
      </c>
      <c r="Y1389" s="35">
        <v>0.71013354281200003</v>
      </c>
      <c r="Z1389" s="35">
        <v>0.63911620294600002</v>
      </c>
      <c r="AA1389" s="35">
        <v>0.57817418677900001</v>
      </c>
      <c r="AB1389" s="35">
        <v>0.60702524698100002</v>
      </c>
      <c r="AC1389" s="35">
        <v>0.651769087523</v>
      </c>
      <c r="AD1389" s="35">
        <v>0.51677852348999997</v>
      </c>
      <c r="AE1389" s="35">
        <v>0.42663476874</v>
      </c>
      <c r="AF1389" s="35">
        <v>0.35878661087899999</v>
      </c>
      <c r="AI1389" s="34"/>
      <c r="AU1389" s="36"/>
      <c r="AV1389" s="36"/>
    </row>
    <row r="1390" spans="17:48" x14ac:dyDescent="0.2">
      <c r="Q1390" s="8" t="s">
        <v>5441</v>
      </c>
      <c r="R1390" s="8" t="s">
        <v>5056</v>
      </c>
      <c r="S1390" s="35">
        <v>0</v>
      </c>
      <c r="T1390" s="35">
        <v>0</v>
      </c>
      <c r="U1390" s="35">
        <v>0</v>
      </c>
      <c r="V1390" s="35">
        <v>1.0235414534299999E-3</v>
      </c>
      <c r="W1390" s="35">
        <v>0</v>
      </c>
      <c r="X1390" s="35">
        <v>0</v>
      </c>
      <c r="Y1390" s="35">
        <v>0</v>
      </c>
      <c r="Z1390" s="35">
        <v>0</v>
      </c>
      <c r="AA1390" s="35">
        <v>0</v>
      </c>
      <c r="AB1390" s="35">
        <v>0</v>
      </c>
      <c r="AC1390" s="35">
        <v>0</v>
      </c>
      <c r="AD1390" s="35">
        <v>0</v>
      </c>
      <c r="AE1390" s="35">
        <v>0</v>
      </c>
      <c r="AF1390" s="35">
        <v>1.0460251046E-3</v>
      </c>
      <c r="AI1390" s="34"/>
      <c r="AU1390" s="36"/>
      <c r="AV1390" s="36"/>
    </row>
    <row r="1391" spans="17:48" x14ac:dyDescent="0.2">
      <c r="Q1391" s="8" t="s">
        <v>5441</v>
      </c>
      <c r="R1391" s="8" t="s">
        <v>5058</v>
      </c>
      <c r="S1391" s="35">
        <v>0</v>
      </c>
      <c r="T1391" s="35">
        <v>0</v>
      </c>
      <c r="U1391" s="35">
        <v>0</v>
      </c>
      <c r="V1391" s="35">
        <v>0</v>
      </c>
      <c r="W1391" s="35">
        <v>9.0909090909099995E-4</v>
      </c>
      <c r="X1391" s="35">
        <v>1.2531328320800001E-3</v>
      </c>
      <c r="Y1391" s="35">
        <v>0</v>
      </c>
      <c r="Z1391" s="35">
        <v>0</v>
      </c>
      <c r="AA1391" s="35">
        <v>0</v>
      </c>
      <c r="AB1391" s="35">
        <v>0</v>
      </c>
      <c r="AC1391" s="35">
        <v>0</v>
      </c>
      <c r="AD1391" s="35">
        <v>0</v>
      </c>
      <c r="AE1391" s="35">
        <v>0</v>
      </c>
      <c r="AF1391" s="35">
        <v>0</v>
      </c>
      <c r="AI1391" s="34"/>
      <c r="AU1391" s="36"/>
      <c r="AV1391" s="36"/>
    </row>
    <row r="1392" spans="17:48" x14ac:dyDescent="0.2">
      <c r="Q1392" s="8" t="s">
        <v>5441</v>
      </c>
      <c r="R1392" s="8" t="s">
        <v>5060</v>
      </c>
      <c r="S1392" s="35">
        <v>0.63115693012600005</v>
      </c>
      <c r="T1392" s="35">
        <v>0.37758620689700001</v>
      </c>
      <c r="U1392" s="35">
        <v>0.64786324786299998</v>
      </c>
      <c r="V1392" s="35">
        <v>0.61821903787099997</v>
      </c>
      <c r="W1392" s="35">
        <v>0.46</v>
      </c>
      <c r="X1392" s="35">
        <v>0.28446115288200002</v>
      </c>
      <c r="Y1392" s="35">
        <v>0.28986645718800003</v>
      </c>
      <c r="Z1392" s="35">
        <v>0.36088379705399998</v>
      </c>
      <c r="AA1392" s="35">
        <v>0.42182581322099999</v>
      </c>
      <c r="AB1392" s="35">
        <v>0.39297475301899998</v>
      </c>
      <c r="AC1392" s="35">
        <v>0.348230912477</v>
      </c>
      <c r="AD1392" s="35">
        <v>0.48322147651000003</v>
      </c>
      <c r="AE1392" s="35">
        <v>0.57336523126000005</v>
      </c>
      <c r="AF1392" s="35">
        <v>0.64016736401700003</v>
      </c>
      <c r="AI1392" s="34"/>
      <c r="AU1392" s="36"/>
      <c r="AV1392" s="36"/>
    </row>
    <row r="1393" spans="17:48" x14ac:dyDescent="0.2">
      <c r="Q1393" s="8" t="s">
        <v>5441</v>
      </c>
      <c r="R1393" s="8" t="s">
        <v>4973</v>
      </c>
      <c r="S1393" s="35">
        <v>0</v>
      </c>
      <c r="T1393" s="35">
        <v>0</v>
      </c>
      <c r="U1393" s="35">
        <v>0</v>
      </c>
      <c r="V1393" s="35">
        <v>0</v>
      </c>
      <c r="W1393" s="35">
        <v>0</v>
      </c>
      <c r="X1393" s="35">
        <v>0</v>
      </c>
      <c r="Y1393" s="35">
        <v>0</v>
      </c>
      <c r="Z1393" s="35">
        <v>0</v>
      </c>
      <c r="AA1393" s="35">
        <v>0</v>
      </c>
      <c r="AB1393" s="35">
        <v>0</v>
      </c>
      <c r="AC1393" s="35">
        <v>0</v>
      </c>
      <c r="AD1393" s="35">
        <v>0</v>
      </c>
      <c r="AE1393" s="35">
        <v>0</v>
      </c>
      <c r="AF1393" s="35">
        <v>0</v>
      </c>
      <c r="AI1393" s="34"/>
      <c r="AU1393" s="36"/>
      <c r="AV1393" s="36"/>
    </row>
    <row r="1394" spans="17:48" ht="15.75" thickBot="1" x14ac:dyDescent="0.25">
      <c r="Q1394" s="40" t="s">
        <v>5441</v>
      </c>
      <c r="R1394" s="40" t="s">
        <v>52</v>
      </c>
      <c r="S1394" s="41">
        <v>0</v>
      </c>
      <c r="T1394" s="41">
        <v>0</v>
      </c>
      <c r="U1394" s="41">
        <v>0</v>
      </c>
      <c r="V1394" s="41">
        <v>0</v>
      </c>
      <c r="W1394" s="41">
        <v>0</v>
      </c>
      <c r="X1394" s="41">
        <v>0</v>
      </c>
      <c r="Y1394" s="41">
        <v>0</v>
      </c>
      <c r="Z1394" s="41">
        <v>0</v>
      </c>
      <c r="AA1394" s="41">
        <v>0</v>
      </c>
      <c r="AB1394" s="41">
        <v>0</v>
      </c>
      <c r="AC1394" s="41">
        <v>0</v>
      </c>
      <c r="AD1394" s="41">
        <v>0</v>
      </c>
      <c r="AE1394" s="41">
        <v>0</v>
      </c>
      <c r="AF1394" s="41">
        <v>0</v>
      </c>
      <c r="AI1394" s="34"/>
      <c r="AU1394" s="36"/>
      <c r="AV1394" s="36"/>
    </row>
    <row r="1395" spans="17:48" x14ac:dyDescent="0.2">
      <c r="Q1395" s="8" t="s">
        <v>5442</v>
      </c>
      <c r="R1395" s="8" t="s">
        <v>5054</v>
      </c>
      <c r="S1395" s="35">
        <v>0.32161687170499997</v>
      </c>
      <c r="T1395" s="35">
        <v>0.57834602829199999</v>
      </c>
      <c r="U1395" s="35">
        <v>0.40152284263999999</v>
      </c>
      <c r="V1395" s="35">
        <v>0.43817934782599999</v>
      </c>
      <c r="W1395" s="35">
        <v>0.69387755102000004</v>
      </c>
      <c r="X1395" s="35">
        <v>0.83689320388300004</v>
      </c>
      <c r="Y1395" s="35">
        <v>0.64464802314400005</v>
      </c>
      <c r="Z1395" s="35">
        <v>0.55321100917400001</v>
      </c>
      <c r="AA1395" s="35">
        <v>0.48109787674799998</v>
      </c>
      <c r="AB1395" s="35">
        <v>0.49867233138599998</v>
      </c>
      <c r="AC1395" s="35">
        <v>0.59731816334800003</v>
      </c>
      <c r="AD1395" s="35">
        <v>0.51982591876200002</v>
      </c>
      <c r="AE1395" s="35">
        <v>0.51736915238500003</v>
      </c>
      <c r="AF1395" s="35">
        <v>0.42241379310299998</v>
      </c>
      <c r="AI1395" s="34"/>
      <c r="AU1395" s="36"/>
      <c r="AV1395" s="36"/>
    </row>
    <row r="1396" spans="17:48" x14ac:dyDescent="0.2">
      <c r="Q1396" s="8" t="s">
        <v>5442</v>
      </c>
      <c r="R1396" s="8" t="s">
        <v>5056</v>
      </c>
      <c r="S1396" s="35">
        <v>0</v>
      </c>
      <c r="T1396" s="35">
        <v>5.4406964091400004E-4</v>
      </c>
      <c r="U1396" s="35">
        <v>0</v>
      </c>
      <c r="V1396" s="35">
        <v>0</v>
      </c>
      <c r="W1396" s="35">
        <v>5.5157198014300001E-4</v>
      </c>
      <c r="X1396" s="35">
        <v>0</v>
      </c>
      <c r="Y1396" s="35">
        <v>4.8216007714600002E-4</v>
      </c>
      <c r="Z1396" s="35">
        <v>0</v>
      </c>
      <c r="AA1396" s="35">
        <v>0</v>
      </c>
      <c r="AB1396" s="35">
        <v>0</v>
      </c>
      <c r="AC1396" s="35">
        <v>4.0633888663100002E-4</v>
      </c>
      <c r="AD1396" s="35">
        <v>0</v>
      </c>
      <c r="AE1396" s="35">
        <v>0</v>
      </c>
      <c r="AF1396" s="35">
        <v>0</v>
      </c>
      <c r="AI1396" s="34"/>
      <c r="AU1396" s="36"/>
      <c r="AV1396" s="36"/>
    </row>
    <row r="1397" spans="17:48" x14ac:dyDescent="0.2">
      <c r="Q1397" s="8" t="s">
        <v>5442</v>
      </c>
      <c r="R1397" s="8" t="s">
        <v>5058</v>
      </c>
      <c r="S1397" s="35">
        <v>0</v>
      </c>
      <c r="T1397" s="35">
        <v>0</v>
      </c>
      <c r="U1397" s="35">
        <v>5.0761421319800003E-4</v>
      </c>
      <c r="V1397" s="35">
        <v>6.7934782608699998E-4</v>
      </c>
      <c r="W1397" s="35">
        <v>0</v>
      </c>
      <c r="X1397" s="35">
        <v>0</v>
      </c>
      <c r="Y1397" s="35">
        <v>0</v>
      </c>
      <c r="Z1397" s="35">
        <v>9.1743119266100002E-4</v>
      </c>
      <c r="AA1397" s="35">
        <v>0</v>
      </c>
      <c r="AB1397" s="35">
        <v>0</v>
      </c>
      <c r="AC1397" s="35">
        <v>0</v>
      </c>
      <c r="AD1397" s="35">
        <v>4.8355899419699999E-4</v>
      </c>
      <c r="AE1397" s="35">
        <v>0</v>
      </c>
      <c r="AF1397" s="35">
        <v>4.7892720306500001E-4</v>
      </c>
      <c r="AI1397" s="34"/>
      <c r="AU1397" s="36"/>
      <c r="AV1397" s="36"/>
    </row>
    <row r="1398" spans="17:48" x14ac:dyDescent="0.2">
      <c r="Q1398" s="8" t="s">
        <v>5442</v>
      </c>
      <c r="R1398" s="8" t="s">
        <v>5060</v>
      </c>
      <c r="S1398" s="35">
        <v>0.67838312829500003</v>
      </c>
      <c r="T1398" s="35">
        <v>0.421109902067</v>
      </c>
      <c r="U1398" s="35">
        <v>0.59796954314700002</v>
      </c>
      <c r="V1398" s="35">
        <v>0.56114130434800003</v>
      </c>
      <c r="W1398" s="35">
        <v>0.30557087699899999</v>
      </c>
      <c r="X1398" s="35">
        <v>0.16310679611699999</v>
      </c>
      <c r="Y1398" s="35">
        <v>0.35486981677899998</v>
      </c>
      <c r="Z1398" s="35">
        <v>0.44587155963300001</v>
      </c>
      <c r="AA1398" s="35">
        <v>0.51890212325200002</v>
      </c>
      <c r="AB1398" s="35">
        <v>0.50132766861400002</v>
      </c>
      <c r="AC1398" s="35">
        <v>0.40227549776499999</v>
      </c>
      <c r="AD1398" s="35">
        <v>0.47969052224399999</v>
      </c>
      <c r="AE1398" s="35">
        <v>0.48263084761500002</v>
      </c>
      <c r="AF1398" s="35">
        <v>0.57710727969300002</v>
      </c>
      <c r="AI1398" s="34"/>
      <c r="AU1398" s="36"/>
      <c r="AV1398" s="36"/>
    </row>
    <row r="1399" spans="17:48" x14ac:dyDescent="0.2">
      <c r="Q1399" s="8" t="s">
        <v>5442</v>
      </c>
      <c r="R1399" s="8" t="s">
        <v>4973</v>
      </c>
      <c r="S1399" s="35">
        <v>0</v>
      </c>
      <c r="T1399" s="35">
        <v>0</v>
      </c>
      <c r="U1399" s="35">
        <v>0</v>
      </c>
      <c r="V1399" s="35">
        <v>0</v>
      </c>
      <c r="W1399" s="35">
        <v>0</v>
      </c>
      <c r="X1399" s="35">
        <v>0</v>
      </c>
      <c r="Y1399" s="35">
        <v>0</v>
      </c>
      <c r="Z1399" s="35">
        <v>0</v>
      </c>
      <c r="AA1399" s="35">
        <v>0</v>
      </c>
      <c r="AB1399" s="35">
        <v>0</v>
      </c>
      <c r="AC1399" s="35">
        <v>0</v>
      </c>
      <c r="AD1399" s="35">
        <v>0</v>
      </c>
      <c r="AE1399" s="35">
        <v>0</v>
      </c>
      <c r="AF1399" s="35">
        <v>0</v>
      </c>
      <c r="AI1399" s="34"/>
      <c r="AU1399" s="36"/>
      <c r="AV1399" s="36"/>
    </row>
    <row r="1400" spans="17:48" ht="15.75" thickBot="1" x14ac:dyDescent="0.25">
      <c r="Q1400" s="40" t="s">
        <v>5442</v>
      </c>
      <c r="R1400" s="40" t="s">
        <v>52</v>
      </c>
      <c r="S1400" s="41">
        <v>0</v>
      </c>
      <c r="T1400" s="41">
        <v>0</v>
      </c>
      <c r="U1400" s="41">
        <v>0</v>
      </c>
      <c r="V1400" s="41">
        <v>0</v>
      </c>
      <c r="W1400" s="41">
        <v>0</v>
      </c>
      <c r="X1400" s="41">
        <v>0</v>
      </c>
      <c r="Y1400" s="41">
        <v>0</v>
      </c>
      <c r="Z1400" s="41">
        <v>0</v>
      </c>
      <c r="AA1400" s="41">
        <v>0</v>
      </c>
      <c r="AB1400" s="41">
        <v>0</v>
      </c>
      <c r="AC1400" s="41">
        <v>0</v>
      </c>
      <c r="AD1400" s="41">
        <v>0</v>
      </c>
      <c r="AE1400" s="41">
        <v>0</v>
      </c>
      <c r="AF1400" s="41">
        <v>0</v>
      </c>
      <c r="AI1400" s="34"/>
      <c r="AU1400" s="36"/>
      <c r="AV1400" s="36"/>
    </row>
    <row r="1401" spans="17:48" x14ac:dyDescent="0.2">
      <c r="Q1401" s="8" t="s">
        <v>5443</v>
      </c>
      <c r="R1401" s="8" t="s">
        <v>5054</v>
      </c>
      <c r="S1401" s="35">
        <v>0.479608482871</v>
      </c>
      <c r="T1401" s="35">
        <v>0.70445761401700002</v>
      </c>
      <c r="U1401" s="35">
        <v>0.50192901234599996</v>
      </c>
      <c r="V1401" s="35">
        <v>0.54977168949800004</v>
      </c>
      <c r="W1401" s="35">
        <v>0.77986403366799995</v>
      </c>
      <c r="X1401" s="35">
        <v>0.77631578947400004</v>
      </c>
      <c r="Y1401" s="35">
        <v>0.753145188711</v>
      </c>
      <c r="Z1401" s="35">
        <v>0.72139757935600002</v>
      </c>
      <c r="AA1401" s="35">
        <v>0.60169133192400004</v>
      </c>
      <c r="AB1401" s="35">
        <v>0.747167725891</v>
      </c>
      <c r="AC1401" s="35">
        <v>0.82500924898299999</v>
      </c>
      <c r="AD1401" s="35">
        <v>0.54781704781700002</v>
      </c>
      <c r="AE1401" s="35">
        <v>0.63666162380199998</v>
      </c>
      <c r="AF1401" s="35">
        <v>0.46332046331999999</v>
      </c>
      <c r="AI1401" s="34"/>
      <c r="AU1401" s="36"/>
      <c r="AV1401" s="36"/>
    </row>
    <row r="1402" spans="17:48" x14ac:dyDescent="0.2">
      <c r="Q1402" s="8" t="s">
        <v>5443</v>
      </c>
      <c r="R1402" s="8" t="s">
        <v>5056</v>
      </c>
      <c r="S1402" s="35">
        <v>0</v>
      </c>
      <c r="T1402" s="35">
        <v>0</v>
      </c>
      <c r="U1402" s="35">
        <v>0</v>
      </c>
      <c r="V1402" s="35">
        <v>4.5662100456600002E-4</v>
      </c>
      <c r="W1402" s="35">
        <v>3.2372936225299998E-4</v>
      </c>
      <c r="X1402" s="35">
        <v>0</v>
      </c>
      <c r="Y1402" s="35">
        <v>0</v>
      </c>
      <c r="Z1402" s="35">
        <v>0</v>
      </c>
      <c r="AA1402" s="35">
        <v>4.2283298097299998E-4</v>
      </c>
      <c r="AB1402" s="35">
        <v>0</v>
      </c>
      <c r="AC1402" s="35">
        <v>0</v>
      </c>
      <c r="AD1402" s="35">
        <v>0</v>
      </c>
      <c r="AE1402" s="35">
        <v>2.5214321734700002E-4</v>
      </c>
      <c r="AF1402" s="35">
        <v>0</v>
      </c>
      <c r="AI1402" s="34"/>
      <c r="AU1402" s="36"/>
      <c r="AV1402" s="36"/>
    </row>
    <row r="1403" spans="17:48" x14ac:dyDescent="0.2">
      <c r="Q1403" s="8" t="s">
        <v>5443</v>
      </c>
      <c r="R1403" s="8" t="s">
        <v>5058</v>
      </c>
      <c r="S1403" s="35">
        <v>0</v>
      </c>
      <c r="T1403" s="35">
        <v>5.1533110023199995E-4</v>
      </c>
      <c r="U1403" s="35">
        <v>0</v>
      </c>
      <c r="V1403" s="35">
        <v>4.5662100456600002E-4</v>
      </c>
      <c r="W1403" s="35">
        <v>0</v>
      </c>
      <c r="X1403" s="35">
        <v>2.0242914979799998E-3</v>
      </c>
      <c r="Y1403" s="35">
        <v>6.80040802448E-4</v>
      </c>
      <c r="Z1403" s="35">
        <v>0</v>
      </c>
      <c r="AA1403" s="35">
        <v>0</v>
      </c>
      <c r="AB1403" s="35">
        <v>0</v>
      </c>
      <c r="AC1403" s="35">
        <v>0</v>
      </c>
      <c r="AD1403" s="35">
        <v>0</v>
      </c>
      <c r="AE1403" s="35">
        <v>7.5642965204200001E-4</v>
      </c>
      <c r="AF1403" s="35">
        <v>3.2175032175E-4</v>
      </c>
      <c r="AI1403" s="34"/>
      <c r="AU1403" s="36"/>
      <c r="AV1403" s="36"/>
    </row>
    <row r="1404" spans="17:48" x14ac:dyDescent="0.2">
      <c r="Q1404" s="8" t="s">
        <v>5443</v>
      </c>
      <c r="R1404" s="8" t="s">
        <v>5060</v>
      </c>
      <c r="S1404" s="35">
        <v>0.520391517129</v>
      </c>
      <c r="T1404" s="35">
        <v>0.29502705488300002</v>
      </c>
      <c r="U1404" s="35">
        <v>0.49807098765399999</v>
      </c>
      <c r="V1404" s="35">
        <v>0.44931506849300001</v>
      </c>
      <c r="W1404" s="35">
        <v>0.21981223696999999</v>
      </c>
      <c r="X1404" s="35">
        <v>0.221659919028</v>
      </c>
      <c r="Y1404" s="35">
        <v>0.24617477048600001</v>
      </c>
      <c r="Z1404" s="35">
        <v>0.27860242064399998</v>
      </c>
      <c r="AA1404" s="35">
        <v>0.39788583509499997</v>
      </c>
      <c r="AB1404" s="35">
        <v>0.252832274109</v>
      </c>
      <c r="AC1404" s="35">
        <v>0.17499075101700001</v>
      </c>
      <c r="AD1404" s="35">
        <v>0.45218295218299998</v>
      </c>
      <c r="AE1404" s="35">
        <v>0.36232980332800002</v>
      </c>
      <c r="AF1404" s="35">
        <v>0.53635778635800002</v>
      </c>
      <c r="AI1404" s="34"/>
      <c r="AU1404" s="36"/>
      <c r="AV1404" s="36"/>
    </row>
    <row r="1405" spans="17:48" x14ac:dyDescent="0.2">
      <c r="Q1405" s="8" t="s">
        <v>5443</v>
      </c>
      <c r="R1405" s="8" t="s">
        <v>4973</v>
      </c>
      <c r="S1405" s="35">
        <v>0</v>
      </c>
      <c r="T1405" s="35">
        <v>0</v>
      </c>
      <c r="U1405" s="35">
        <v>0</v>
      </c>
      <c r="V1405" s="35">
        <v>0</v>
      </c>
      <c r="W1405" s="35">
        <v>0</v>
      </c>
      <c r="X1405" s="35">
        <v>0</v>
      </c>
      <c r="Y1405" s="35">
        <v>0</v>
      </c>
      <c r="Z1405" s="35">
        <v>0</v>
      </c>
      <c r="AA1405" s="35">
        <v>0</v>
      </c>
      <c r="AB1405" s="35">
        <v>0</v>
      </c>
      <c r="AC1405" s="35">
        <v>0</v>
      </c>
      <c r="AD1405" s="35">
        <v>0</v>
      </c>
      <c r="AE1405" s="35">
        <v>0</v>
      </c>
      <c r="AF1405" s="35">
        <v>0</v>
      </c>
      <c r="AI1405" s="34"/>
      <c r="AU1405" s="36"/>
      <c r="AV1405" s="36"/>
    </row>
    <row r="1406" spans="17:48" ht="15.75" thickBot="1" x14ac:dyDescent="0.25">
      <c r="Q1406" s="40" t="s">
        <v>5443</v>
      </c>
      <c r="R1406" s="40" t="s">
        <v>52</v>
      </c>
      <c r="S1406" s="41">
        <v>0</v>
      </c>
      <c r="T1406" s="41">
        <v>0</v>
      </c>
      <c r="U1406" s="41">
        <v>0</v>
      </c>
      <c r="V1406" s="41">
        <v>0</v>
      </c>
      <c r="W1406" s="41">
        <v>0</v>
      </c>
      <c r="X1406" s="41">
        <v>0</v>
      </c>
      <c r="Y1406" s="41">
        <v>0</v>
      </c>
      <c r="Z1406" s="41">
        <v>0</v>
      </c>
      <c r="AA1406" s="41">
        <v>0</v>
      </c>
      <c r="AB1406" s="41">
        <v>0</v>
      </c>
      <c r="AC1406" s="41">
        <v>0</v>
      </c>
      <c r="AD1406" s="41">
        <v>0</v>
      </c>
      <c r="AE1406" s="41">
        <v>0</v>
      </c>
      <c r="AF1406" s="41">
        <v>0</v>
      </c>
      <c r="AI1406" s="34"/>
      <c r="AU1406" s="36"/>
      <c r="AV1406" s="36"/>
    </row>
    <row r="1407" spans="17:48" x14ac:dyDescent="0.2">
      <c r="Q1407" s="8" t="s">
        <v>5444</v>
      </c>
      <c r="R1407" s="8" t="s">
        <v>5054</v>
      </c>
      <c r="S1407" s="35">
        <v>0.40787623066099998</v>
      </c>
      <c r="T1407" s="35">
        <v>0.38939051918700002</v>
      </c>
      <c r="U1407" s="35">
        <v>0.33333333333300003</v>
      </c>
      <c r="V1407" s="35">
        <v>0.34914611005700003</v>
      </c>
      <c r="W1407" s="35">
        <v>0.56905370844000003</v>
      </c>
      <c r="X1407" s="35">
        <v>0.768335273574</v>
      </c>
      <c r="Y1407" s="35">
        <v>0.48445595854899998</v>
      </c>
      <c r="Z1407" s="35">
        <v>0.36999147485099998</v>
      </c>
      <c r="AA1407" s="35">
        <v>0.31439894319700001</v>
      </c>
      <c r="AB1407" s="35">
        <v>0.47195121951199998</v>
      </c>
      <c r="AC1407" s="35">
        <v>0.62579113924100005</v>
      </c>
      <c r="AD1407" s="35">
        <v>0.55294117647100005</v>
      </c>
      <c r="AE1407" s="35">
        <v>0.53918128654999997</v>
      </c>
      <c r="AF1407" s="35">
        <v>0.45912547528499997</v>
      </c>
      <c r="AI1407" s="34"/>
      <c r="AU1407" s="36"/>
      <c r="AV1407" s="36"/>
    </row>
    <row r="1408" spans="17:48" x14ac:dyDescent="0.2">
      <c r="Q1408" s="8" t="s">
        <v>5444</v>
      </c>
      <c r="R1408" s="8" t="s">
        <v>5056</v>
      </c>
      <c r="S1408" s="35">
        <v>0</v>
      </c>
      <c r="T1408" s="35">
        <v>0</v>
      </c>
      <c r="U1408" s="35">
        <v>0</v>
      </c>
      <c r="V1408" s="35">
        <v>0</v>
      </c>
      <c r="W1408" s="35">
        <v>0</v>
      </c>
      <c r="X1408" s="35">
        <v>1.1641443539E-3</v>
      </c>
      <c r="Y1408" s="35">
        <v>0</v>
      </c>
      <c r="Z1408" s="35">
        <v>0</v>
      </c>
      <c r="AA1408" s="35">
        <v>0</v>
      </c>
      <c r="AB1408" s="35">
        <v>0</v>
      </c>
      <c r="AC1408" s="35">
        <v>0</v>
      </c>
      <c r="AD1408" s="35">
        <v>0</v>
      </c>
      <c r="AE1408" s="35">
        <v>0</v>
      </c>
      <c r="AF1408" s="35">
        <v>0</v>
      </c>
      <c r="AI1408" s="34"/>
      <c r="AU1408" s="36"/>
      <c r="AV1408" s="36"/>
    </row>
    <row r="1409" spans="17:48" x14ac:dyDescent="0.2">
      <c r="Q1409" s="8" t="s">
        <v>5444</v>
      </c>
      <c r="R1409" s="8" t="s">
        <v>5058</v>
      </c>
      <c r="S1409" s="35">
        <v>0</v>
      </c>
      <c r="T1409" s="35">
        <v>0</v>
      </c>
      <c r="U1409" s="35">
        <v>0</v>
      </c>
      <c r="V1409" s="35">
        <v>0</v>
      </c>
      <c r="W1409" s="35">
        <v>0</v>
      </c>
      <c r="X1409" s="35">
        <v>1.1641443539E-3</v>
      </c>
      <c r="Y1409" s="35">
        <v>0</v>
      </c>
      <c r="Z1409" s="35">
        <v>8.5251491901099997E-4</v>
      </c>
      <c r="AA1409" s="35">
        <v>0</v>
      </c>
      <c r="AB1409" s="35">
        <v>0</v>
      </c>
      <c r="AC1409" s="35">
        <v>7.9113924050600005E-4</v>
      </c>
      <c r="AD1409" s="35">
        <v>0</v>
      </c>
      <c r="AE1409" s="35">
        <v>0</v>
      </c>
      <c r="AF1409" s="35">
        <v>0</v>
      </c>
      <c r="AI1409" s="34"/>
      <c r="AU1409" s="36"/>
      <c r="AV1409" s="36"/>
    </row>
    <row r="1410" spans="17:48" x14ac:dyDescent="0.2">
      <c r="Q1410" s="8" t="s">
        <v>5444</v>
      </c>
      <c r="R1410" s="8" t="s">
        <v>5060</v>
      </c>
      <c r="S1410" s="35">
        <v>0.59212376933900002</v>
      </c>
      <c r="T1410" s="35">
        <v>0.61060948081300004</v>
      </c>
      <c r="U1410" s="35">
        <v>0.66666666666700003</v>
      </c>
      <c r="V1410" s="35">
        <v>0.65085388994299997</v>
      </c>
      <c r="W1410" s="35">
        <v>0.43094629156000003</v>
      </c>
      <c r="X1410" s="35">
        <v>0.229336437718</v>
      </c>
      <c r="Y1410" s="35">
        <v>0.51554404145099997</v>
      </c>
      <c r="Z1410" s="35">
        <v>0.62915601023000001</v>
      </c>
      <c r="AA1410" s="35">
        <v>0.68560105680299999</v>
      </c>
      <c r="AB1410" s="35">
        <v>0.52804878048799997</v>
      </c>
      <c r="AC1410" s="35">
        <v>0.37341772151899999</v>
      </c>
      <c r="AD1410" s="35">
        <v>0.447058823529</v>
      </c>
      <c r="AE1410" s="35">
        <v>0.46081871344999997</v>
      </c>
      <c r="AF1410" s="35">
        <v>0.54087452471499997</v>
      </c>
      <c r="AI1410" s="34"/>
      <c r="AU1410" s="36"/>
      <c r="AV1410" s="36"/>
    </row>
    <row r="1411" spans="17:48" x14ac:dyDescent="0.2">
      <c r="Q1411" s="8" t="s">
        <v>5444</v>
      </c>
      <c r="R1411" s="8" t="s">
        <v>4973</v>
      </c>
      <c r="S1411" s="35">
        <v>0</v>
      </c>
      <c r="T1411" s="35">
        <v>0</v>
      </c>
      <c r="U1411" s="35">
        <v>0</v>
      </c>
      <c r="V1411" s="35">
        <v>0</v>
      </c>
      <c r="W1411" s="35">
        <v>0</v>
      </c>
      <c r="X1411" s="35">
        <v>0</v>
      </c>
      <c r="Y1411" s="35">
        <v>0</v>
      </c>
      <c r="Z1411" s="35">
        <v>0</v>
      </c>
      <c r="AA1411" s="35">
        <v>0</v>
      </c>
      <c r="AB1411" s="35">
        <v>0</v>
      </c>
      <c r="AC1411" s="35">
        <v>0</v>
      </c>
      <c r="AD1411" s="35">
        <v>0</v>
      </c>
      <c r="AE1411" s="35">
        <v>0</v>
      </c>
      <c r="AF1411" s="35">
        <v>0</v>
      </c>
      <c r="AI1411" s="34"/>
      <c r="AU1411" s="36"/>
      <c r="AV1411" s="36"/>
    </row>
    <row r="1412" spans="17:48" ht="15.75" thickBot="1" x14ac:dyDescent="0.25">
      <c r="Q1412" s="40" t="s">
        <v>5444</v>
      </c>
      <c r="R1412" s="40" t="s">
        <v>52</v>
      </c>
      <c r="S1412" s="41">
        <v>0</v>
      </c>
      <c r="T1412" s="41">
        <v>0</v>
      </c>
      <c r="U1412" s="41">
        <v>0</v>
      </c>
      <c r="V1412" s="41">
        <v>0</v>
      </c>
      <c r="W1412" s="41">
        <v>0</v>
      </c>
      <c r="X1412" s="41">
        <v>0</v>
      </c>
      <c r="Y1412" s="41">
        <v>0</v>
      </c>
      <c r="Z1412" s="41">
        <v>0</v>
      </c>
      <c r="AA1412" s="41">
        <v>0</v>
      </c>
      <c r="AB1412" s="41">
        <v>0</v>
      </c>
      <c r="AC1412" s="41">
        <v>0</v>
      </c>
      <c r="AD1412" s="41">
        <v>0</v>
      </c>
      <c r="AE1412" s="41">
        <v>0</v>
      </c>
      <c r="AF1412" s="41">
        <v>0</v>
      </c>
      <c r="AI1412" s="34"/>
      <c r="AU1412" s="36"/>
      <c r="AV1412" s="36"/>
    </row>
    <row r="1413" spans="17:48" x14ac:dyDescent="0.2">
      <c r="Q1413" s="8" t="s">
        <v>5445</v>
      </c>
      <c r="R1413" s="8" t="s">
        <v>5054</v>
      </c>
      <c r="S1413" s="35">
        <v>0.35464231354600001</v>
      </c>
      <c r="T1413" s="35">
        <v>0.63356973995300003</v>
      </c>
      <c r="U1413" s="35">
        <v>0.29878048780499999</v>
      </c>
      <c r="V1413" s="35">
        <v>0.36750998668399998</v>
      </c>
      <c r="W1413" s="35">
        <v>0.50199840127899997</v>
      </c>
      <c r="X1413" s="35">
        <v>0.61350293542099998</v>
      </c>
      <c r="Y1413" s="35">
        <v>0.77638190954800002</v>
      </c>
      <c r="Z1413" s="35">
        <v>0.73612463485900004</v>
      </c>
      <c r="AA1413" s="35">
        <v>0.67837626853999999</v>
      </c>
      <c r="AB1413" s="35">
        <v>0.76477832512300004</v>
      </c>
      <c r="AC1413" s="35">
        <v>0.83593109105800001</v>
      </c>
      <c r="AD1413" s="35">
        <v>0.54994511525800005</v>
      </c>
      <c r="AE1413" s="35">
        <v>0.48016701461400002</v>
      </c>
      <c r="AF1413" s="35">
        <v>0.36</v>
      </c>
      <c r="AI1413" s="34"/>
      <c r="AU1413" s="36"/>
      <c r="AV1413" s="36"/>
    </row>
    <row r="1414" spans="17:48" x14ac:dyDescent="0.2">
      <c r="Q1414" s="8" t="s">
        <v>5445</v>
      </c>
      <c r="R1414" s="8" t="s">
        <v>5056</v>
      </c>
      <c r="S1414" s="35">
        <v>0</v>
      </c>
      <c r="T1414" s="35">
        <v>0</v>
      </c>
      <c r="U1414" s="35">
        <v>0</v>
      </c>
      <c r="V1414" s="35">
        <v>0</v>
      </c>
      <c r="W1414" s="35">
        <v>0</v>
      </c>
      <c r="X1414" s="35">
        <v>0</v>
      </c>
      <c r="Y1414" s="35">
        <v>0</v>
      </c>
      <c r="Z1414" s="35">
        <v>9.7370983446899999E-4</v>
      </c>
      <c r="AA1414" s="35">
        <v>7.8064012490199996E-4</v>
      </c>
      <c r="AB1414" s="35">
        <v>0</v>
      </c>
      <c r="AC1414" s="35">
        <v>0</v>
      </c>
      <c r="AD1414" s="35">
        <v>0</v>
      </c>
      <c r="AE1414" s="35">
        <v>0</v>
      </c>
      <c r="AF1414" s="35">
        <v>0</v>
      </c>
      <c r="AI1414" s="34"/>
      <c r="AU1414" s="36"/>
      <c r="AV1414" s="36"/>
    </row>
    <row r="1415" spans="17:48" x14ac:dyDescent="0.2">
      <c r="Q1415" s="8" t="s">
        <v>5445</v>
      </c>
      <c r="R1415" s="8" t="s">
        <v>5058</v>
      </c>
      <c r="S1415" s="35">
        <v>0</v>
      </c>
      <c r="T1415" s="35">
        <v>0</v>
      </c>
      <c r="U1415" s="35">
        <v>0</v>
      </c>
      <c r="V1415" s="35">
        <v>0</v>
      </c>
      <c r="W1415" s="35">
        <v>0</v>
      </c>
      <c r="X1415" s="35">
        <v>9.7847358121299992E-4</v>
      </c>
      <c r="Y1415" s="35">
        <v>0</v>
      </c>
      <c r="Z1415" s="35">
        <v>0</v>
      </c>
      <c r="AA1415" s="35">
        <v>1.5612802498000001E-3</v>
      </c>
      <c r="AB1415" s="35">
        <v>1.2315270936E-3</v>
      </c>
      <c r="AC1415" s="35">
        <v>8.20344544709E-4</v>
      </c>
      <c r="AD1415" s="35">
        <v>0</v>
      </c>
      <c r="AE1415" s="35">
        <v>0</v>
      </c>
      <c r="AF1415" s="35">
        <v>0</v>
      </c>
      <c r="AI1415" s="34"/>
      <c r="AU1415" s="36"/>
      <c r="AV1415" s="36"/>
    </row>
    <row r="1416" spans="17:48" x14ac:dyDescent="0.2">
      <c r="Q1416" s="8" t="s">
        <v>5445</v>
      </c>
      <c r="R1416" s="8" t="s">
        <v>5060</v>
      </c>
      <c r="S1416" s="35">
        <v>0.64535768645400005</v>
      </c>
      <c r="T1416" s="35">
        <v>0.36643026004700002</v>
      </c>
      <c r="U1416" s="35">
        <v>0.70121951219500001</v>
      </c>
      <c r="V1416" s="35">
        <v>0.63249001331599997</v>
      </c>
      <c r="W1416" s="35">
        <v>0.49800159872100003</v>
      </c>
      <c r="X1416" s="35">
        <v>0.38551859099800001</v>
      </c>
      <c r="Y1416" s="35">
        <v>0.22361809045200001</v>
      </c>
      <c r="Z1416" s="35">
        <v>0.26290165530699999</v>
      </c>
      <c r="AA1416" s="35">
        <v>0.31928181108499998</v>
      </c>
      <c r="AB1416" s="35">
        <v>0.23399014778300001</v>
      </c>
      <c r="AC1416" s="35">
        <v>0.163248564397</v>
      </c>
      <c r="AD1416" s="35">
        <v>0.45005488474200001</v>
      </c>
      <c r="AE1416" s="35">
        <v>0.51983298538599998</v>
      </c>
      <c r="AF1416" s="35">
        <v>0.64</v>
      </c>
      <c r="AI1416" s="34"/>
      <c r="AU1416" s="36"/>
      <c r="AV1416" s="36"/>
    </row>
    <row r="1417" spans="17:48" x14ac:dyDescent="0.2">
      <c r="Q1417" s="8" t="s">
        <v>5445</v>
      </c>
      <c r="R1417" s="8" t="s">
        <v>4973</v>
      </c>
      <c r="S1417" s="35">
        <v>0</v>
      </c>
      <c r="T1417" s="35">
        <v>0</v>
      </c>
      <c r="U1417" s="35">
        <v>0</v>
      </c>
      <c r="V1417" s="35">
        <v>0</v>
      </c>
      <c r="W1417" s="35">
        <v>0</v>
      </c>
      <c r="X1417" s="35">
        <v>0</v>
      </c>
      <c r="Y1417" s="35">
        <v>0</v>
      </c>
      <c r="Z1417" s="35">
        <v>0</v>
      </c>
      <c r="AA1417" s="35">
        <v>0</v>
      </c>
      <c r="AB1417" s="35">
        <v>0</v>
      </c>
      <c r="AC1417" s="35">
        <v>0</v>
      </c>
      <c r="AD1417" s="35">
        <v>0</v>
      </c>
      <c r="AE1417" s="35">
        <v>0</v>
      </c>
      <c r="AF1417" s="35">
        <v>0</v>
      </c>
      <c r="AI1417" s="34"/>
      <c r="AU1417" s="36"/>
      <c r="AV1417" s="36"/>
    </row>
    <row r="1418" spans="17:48" ht="15.75" thickBot="1" x14ac:dyDescent="0.25">
      <c r="Q1418" s="40" t="s">
        <v>5445</v>
      </c>
      <c r="R1418" s="40" t="s">
        <v>52</v>
      </c>
      <c r="S1418" s="41">
        <v>0</v>
      </c>
      <c r="T1418" s="41">
        <v>0</v>
      </c>
      <c r="U1418" s="41">
        <v>0</v>
      </c>
      <c r="V1418" s="41">
        <v>0</v>
      </c>
      <c r="W1418" s="41">
        <v>0</v>
      </c>
      <c r="X1418" s="41">
        <v>0</v>
      </c>
      <c r="Y1418" s="41">
        <v>0</v>
      </c>
      <c r="Z1418" s="41">
        <v>0</v>
      </c>
      <c r="AA1418" s="41">
        <v>0</v>
      </c>
      <c r="AB1418" s="41">
        <v>0</v>
      </c>
      <c r="AC1418" s="41">
        <v>0</v>
      </c>
      <c r="AD1418" s="41">
        <v>0</v>
      </c>
      <c r="AE1418" s="41">
        <v>0</v>
      </c>
      <c r="AF1418" s="41">
        <v>0</v>
      </c>
      <c r="AI1418" s="34"/>
      <c r="AU1418" s="36"/>
      <c r="AV1418" s="36"/>
    </row>
    <row r="1419" spans="17:48" x14ac:dyDescent="0.2">
      <c r="Q1419" s="8" t="s">
        <v>5446</v>
      </c>
      <c r="R1419" s="8" t="s">
        <v>5054</v>
      </c>
      <c r="S1419" s="35">
        <v>0.34723171565299998</v>
      </c>
      <c r="T1419" s="35">
        <v>0.62858719646799999</v>
      </c>
      <c r="U1419" s="35">
        <v>0.40171919770800002</v>
      </c>
      <c r="V1419" s="35">
        <v>0.41938178780300001</v>
      </c>
      <c r="W1419" s="35">
        <v>0.65327284510700001</v>
      </c>
      <c r="X1419" s="35">
        <v>0.81352833637999999</v>
      </c>
      <c r="Y1419" s="35">
        <v>0.734585741811</v>
      </c>
      <c r="Z1419" s="35">
        <v>0.67623604465700005</v>
      </c>
      <c r="AA1419" s="35">
        <v>0.62027090144800001</v>
      </c>
      <c r="AB1419" s="35">
        <v>0.68014705882399995</v>
      </c>
      <c r="AC1419" s="35">
        <v>0.78131021194600003</v>
      </c>
      <c r="AD1419" s="35">
        <v>0.526630760024</v>
      </c>
      <c r="AE1419" s="35">
        <v>0.48626716604199999</v>
      </c>
      <c r="AF1419" s="35">
        <v>0.358868894602</v>
      </c>
      <c r="AI1419" s="34"/>
      <c r="AU1419" s="36"/>
      <c r="AV1419" s="36"/>
    </row>
    <row r="1420" spans="17:48" x14ac:dyDescent="0.2">
      <c r="Q1420" s="8" t="s">
        <v>5446</v>
      </c>
      <c r="R1420" s="8" t="s">
        <v>5056</v>
      </c>
      <c r="S1420" s="35">
        <v>0</v>
      </c>
      <c r="T1420" s="35">
        <v>0</v>
      </c>
      <c r="U1420" s="35">
        <v>0</v>
      </c>
      <c r="V1420" s="35">
        <v>0</v>
      </c>
      <c r="W1420" s="35">
        <v>6.4808813998699997E-4</v>
      </c>
      <c r="X1420" s="35">
        <v>0</v>
      </c>
      <c r="Y1420" s="35">
        <v>0</v>
      </c>
      <c r="Z1420" s="35">
        <v>0</v>
      </c>
      <c r="AA1420" s="35">
        <v>0</v>
      </c>
      <c r="AB1420" s="35">
        <v>0</v>
      </c>
      <c r="AC1420" s="35">
        <v>4.8169556840100002E-4</v>
      </c>
      <c r="AD1420" s="35">
        <v>5.9844404548199995E-4</v>
      </c>
      <c r="AE1420" s="35">
        <v>0</v>
      </c>
      <c r="AF1420" s="35">
        <v>0</v>
      </c>
      <c r="AI1420" s="34"/>
      <c r="AU1420" s="36"/>
      <c r="AV1420" s="36"/>
    </row>
    <row r="1421" spans="17:48" x14ac:dyDescent="0.2">
      <c r="Q1421" s="8" t="s">
        <v>5446</v>
      </c>
      <c r="R1421" s="8" t="s">
        <v>5058</v>
      </c>
      <c r="S1421" s="35">
        <v>0</v>
      </c>
      <c r="T1421" s="35">
        <v>1.10375275938E-3</v>
      </c>
      <c r="U1421" s="35">
        <v>0</v>
      </c>
      <c r="V1421" s="35">
        <v>8.3542188805299999E-4</v>
      </c>
      <c r="W1421" s="35">
        <v>0</v>
      </c>
      <c r="X1421" s="35">
        <v>0</v>
      </c>
      <c r="Y1421" s="35">
        <v>1.4450867051999999E-3</v>
      </c>
      <c r="Z1421" s="35">
        <v>5.3163211057900004E-4</v>
      </c>
      <c r="AA1421" s="35">
        <v>9.3414292386700005E-4</v>
      </c>
      <c r="AB1421" s="35">
        <v>6.1274509803900003E-4</v>
      </c>
      <c r="AC1421" s="35">
        <v>0</v>
      </c>
      <c r="AD1421" s="35">
        <v>0</v>
      </c>
      <c r="AE1421" s="35">
        <v>6.2421972534300004E-4</v>
      </c>
      <c r="AF1421" s="35">
        <v>5.1413881748100002E-4</v>
      </c>
      <c r="AI1421" s="34"/>
      <c r="AU1421" s="36"/>
      <c r="AV1421" s="36"/>
    </row>
    <row r="1422" spans="17:48" x14ac:dyDescent="0.2">
      <c r="Q1422" s="8" t="s">
        <v>5446</v>
      </c>
      <c r="R1422" s="8" t="s">
        <v>5060</v>
      </c>
      <c r="S1422" s="35">
        <v>0.65276828434699996</v>
      </c>
      <c r="T1422" s="35">
        <v>0.37030905077300003</v>
      </c>
      <c r="U1422" s="35">
        <v>0.59828080229199998</v>
      </c>
      <c r="V1422" s="35">
        <v>0.57978279030900004</v>
      </c>
      <c r="W1422" s="35">
        <v>0.34607906675299999</v>
      </c>
      <c r="X1422" s="35">
        <v>0.18647166362000001</v>
      </c>
      <c r="Y1422" s="35">
        <v>0.26396917148400001</v>
      </c>
      <c r="Z1422" s="35">
        <v>0.32323232323200002</v>
      </c>
      <c r="AA1422" s="35">
        <v>0.37879495562799997</v>
      </c>
      <c r="AB1422" s="35">
        <v>0.31924019607800003</v>
      </c>
      <c r="AC1422" s="35">
        <v>0.21820809248600001</v>
      </c>
      <c r="AD1422" s="35">
        <v>0.47277079593100002</v>
      </c>
      <c r="AE1422" s="35">
        <v>0.51310861423200005</v>
      </c>
      <c r="AF1422" s="35">
        <v>0.64061696658099998</v>
      </c>
      <c r="AI1422" s="34"/>
      <c r="AU1422" s="36"/>
      <c r="AV1422" s="36"/>
    </row>
    <row r="1423" spans="17:48" x14ac:dyDescent="0.2">
      <c r="Q1423" s="8" t="s">
        <v>5446</v>
      </c>
      <c r="R1423" s="8" t="s">
        <v>4973</v>
      </c>
      <c r="S1423" s="35">
        <v>0</v>
      </c>
      <c r="T1423" s="35">
        <v>0</v>
      </c>
      <c r="U1423" s="35">
        <v>0</v>
      </c>
      <c r="V1423" s="35">
        <v>0</v>
      </c>
      <c r="W1423" s="35">
        <v>0</v>
      </c>
      <c r="X1423" s="35">
        <v>0</v>
      </c>
      <c r="Y1423" s="35">
        <v>0</v>
      </c>
      <c r="Z1423" s="35">
        <v>0</v>
      </c>
      <c r="AA1423" s="35">
        <v>0</v>
      </c>
      <c r="AB1423" s="35">
        <v>0</v>
      </c>
      <c r="AC1423" s="35">
        <v>0</v>
      </c>
      <c r="AD1423" s="35">
        <v>0</v>
      </c>
      <c r="AE1423" s="35">
        <v>0</v>
      </c>
      <c r="AF1423" s="35">
        <v>0</v>
      </c>
      <c r="AI1423" s="34"/>
      <c r="AU1423" s="36"/>
      <c r="AV1423" s="36"/>
    </row>
    <row r="1424" spans="17:48" ht="15.75" thickBot="1" x14ac:dyDescent="0.25">
      <c r="Q1424" s="40" t="s">
        <v>5446</v>
      </c>
      <c r="R1424" s="40" t="s">
        <v>52</v>
      </c>
      <c r="S1424" s="41">
        <v>0</v>
      </c>
      <c r="T1424" s="41">
        <v>0</v>
      </c>
      <c r="U1424" s="41">
        <v>0</v>
      </c>
      <c r="V1424" s="41">
        <v>0</v>
      </c>
      <c r="W1424" s="41">
        <v>0</v>
      </c>
      <c r="X1424" s="41">
        <v>0</v>
      </c>
      <c r="Y1424" s="41">
        <v>0</v>
      </c>
      <c r="Z1424" s="41">
        <v>0</v>
      </c>
      <c r="AA1424" s="41">
        <v>0</v>
      </c>
      <c r="AB1424" s="41">
        <v>0</v>
      </c>
      <c r="AC1424" s="41">
        <v>0</v>
      </c>
      <c r="AD1424" s="41">
        <v>0</v>
      </c>
      <c r="AE1424" s="41">
        <v>0</v>
      </c>
      <c r="AF1424" s="41">
        <v>0</v>
      </c>
      <c r="AI1424" s="34"/>
      <c r="AU1424" s="36"/>
      <c r="AV1424" s="36"/>
    </row>
    <row r="1425" spans="17:48" x14ac:dyDescent="0.2">
      <c r="Q1425" s="8" t="s">
        <v>5447</v>
      </c>
      <c r="R1425" s="8" t="s">
        <v>5054</v>
      </c>
      <c r="S1425" s="35">
        <v>0.30312499999999998</v>
      </c>
      <c r="T1425" s="35">
        <v>0.43467741935499998</v>
      </c>
      <c r="U1425" s="35">
        <v>0.39826086956500001</v>
      </c>
      <c r="V1425" s="35">
        <v>0.42465116279100001</v>
      </c>
      <c r="W1425" s="35">
        <v>0.62319259687700002</v>
      </c>
      <c r="X1425" s="35">
        <v>0.79916158536600002</v>
      </c>
      <c r="Y1425" s="35">
        <v>0.557589411433</v>
      </c>
      <c r="Z1425" s="35">
        <v>0.37174612459799999</v>
      </c>
      <c r="AA1425" s="35">
        <v>0.31998946536700001</v>
      </c>
      <c r="AB1425" s="35">
        <v>0.46652465002999999</v>
      </c>
      <c r="AC1425" s="35">
        <v>0.58760980120200001</v>
      </c>
      <c r="AD1425" s="35">
        <v>0.42957252978299998</v>
      </c>
      <c r="AE1425" s="35">
        <v>0.40693641618499998</v>
      </c>
      <c r="AF1425" s="35">
        <v>0.32227359260299998</v>
      </c>
      <c r="AI1425" s="34"/>
      <c r="AU1425" s="36"/>
      <c r="AV1425" s="36"/>
    </row>
    <row r="1426" spans="17:48" x14ac:dyDescent="0.2">
      <c r="Q1426" s="8" t="s">
        <v>5447</v>
      </c>
      <c r="R1426" s="8" t="s">
        <v>5056</v>
      </c>
      <c r="S1426" s="35">
        <v>3.9062500000000002E-4</v>
      </c>
      <c r="T1426" s="35">
        <v>0</v>
      </c>
      <c r="U1426" s="35">
        <v>0</v>
      </c>
      <c r="V1426" s="35">
        <v>0</v>
      </c>
      <c r="W1426" s="35">
        <v>0</v>
      </c>
      <c r="X1426" s="35">
        <v>0</v>
      </c>
      <c r="Y1426" s="35">
        <v>0</v>
      </c>
      <c r="Z1426" s="35">
        <v>0</v>
      </c>
      <c r="AA1426" s="35">
        <v>0</v>
      </c>
      <c r="AB1426" s="35">
        <v>0</v>
      </c>
      <c r="AC1426" s="35">
        <v>4.6232085067E-4</v>
      </c>
      <c r="AD1426" s="35">
        <v>0</v>
      </c>
      <c r="AE1426" s="35">
        <v>0</v>
      </c>
      <c r="AF1426" s="35">
        <v>2.7196083763900001E-4</v>
      </c>
      <c r="AI1426" s="34"/>
      <c r="AU1426" s="36"/>
      <c r="AV1426" s="36"/>
    </row>
    <row r="1427" spans="17:48" x14ac:dyDescent="0.2">
      <c r="Q1427" s="8" t="s">
        <v>5447</v>
      </c>
      <c r="R1427" s="8" t="s">
        <v>5058</v>
      </c>
      <c r="S1427" s="35">
        <v>0</v>
      </c>
      <c r="T1427" s="35">
        <v>0</v>
      </c>
      <c r="U1427" s="35">
        <v>0</v>
      </c>
      <c r="V1427" s="35">
        <v>0</v>
      </c>
      <c r="W1427" s="35">
        <v>1.15673799884E-3</v>
      </c>
      <c r="X1427" s="35">
        <v>7.6219512195099999E-4</v>
      </c>
      <c r="Y1427" s="35">
        <v>0</v>
      </c>
      <c r="Z1427" s="35">
        <v>5.8496636443400004E-4</v>
      </c>
      <c r="AA1427" s="35">
        <v>2.6336581511699999E-4</v>
      </c>
      <c r="AB1427" s="35">
        <v>6.0864272671900003E-4</v>
      </c>
      <c r="AC1427" s="35">
        <v>0</v>
      </c>
      <c r="AD1427" s="35">
        <v>3.5038542396599999E-4</v>
      </c>
      <c r="AE1427" s="35">
        <v>0</v>
      </c>
      <c r="AF1427" s="35">
        <v>2.7196083763900001E-4</v>
      </c>
      <c r="AI1427" s="34"/>
      <c r="AU1427" s="36"/>
      <c r="AV1427" s="36"/>
    </row>
    <row r="1428" spans="17:48" x14ac:dyDescent="0.2">
      <c r="Q1428" s="8" t="s">
        <v>5447</v>
      </c>
      <c r="R1428" s="8" t="s">
        <v>5060</v>
      </c>
      <c r="S1428" s="35">
        <v>0.69648437500000004</v>
      </c>
      <c r="T1428" s="35">
        <v>0.56532258064499996</v>
      </c>
      <c r="U1428" s="35">
        <v>0.60173913043500005</v>
      </c>
      <c r="V1428" s="35">
        <v>0.57534883720899999</v>
      </c>
      <c r="W1428" s="35">
        <v>0.37565066512400003</v>
      </c>
      <c r="X1428" s="35">
        <v>0.200076219512</v>
      </c>
      <c r="Y1428" s="35">
        <v>0.442410588567</v>
      </c>
      <c r="Z1428" s="35">
        <v>0.62766890903799999</v>
      </c>
      <c r="AA1428" s="35">
        <v>0.67974716881700004</v>
      </c>
      <c r="AB1428" s="35">
        <v>0.532866707243</v>
      </c>
      <c r="AC1428" s="35">
        <v>0.41192787794699998</v>
      </c>
      <c r="AD1428" s="35">
        <v>0.57007708479300001</v>
      </c>
      <c r="AE1428" s="35">
        <v>0.59306358381500002</v>
      </c>
      <c r="AF1428" s="35">
        <v>0.67718248572200002</v>
      </c>
      <c r="AI1428" s="34"/>
      <c r="AU1428" s="36"/>
      <c r="AV1428" s="36"/>
    </row>
    <row r="1429" spans="17:48" x14ac:dyDescent="0.2">
      <c r="Q1429" s="8" t="s">
        <v>5447</v>
      </c>
      <c r="R1429" s="8" t="s">
        <v>4973</v>
      </c>
      <c r="S1429" s="35">
        <v>0</v>
      </c>
      <c r="T1429" s="35">
        <v>0</v>
      </c>
      <c r="U1429" s="35">
        <v>0</v>
      </c>
      <c r="V1429" s="35">
        <v>0</v>
      </c>
      <c r="W1429" s="35">
        <v>0</v>
      </c>
      <c r="X1429" s="35">
        <v>0</v>
      </c>
      <c r="Y1429" s="35">
        <v>0</v>
      </c>
      <c r="Z1429" s="35">
        <v>0</v>
      </c>
      <c r="AA1429" s="35">
        <v>0</v>
      </c>
      <c r="AB1429" s="35">
        <v>0</v>
      </c>
      <c r="AC1429" s="35">
        <v>0</v>
      </c>
      <c r="AD1429" s="35">
        <v>0</v>
      </c>
      <c r="AE1429" s="35">
        <v>0</v>
      </c>
      <c r="AF1429" s="35">
        <v>0</v>
      </c>
      <c r="AI1429" s="34"/>
      <c r="AU1429" s="36"/>
      <c r="AV1429" s="36"/>
    </row>
    <row r="1430" spans="17:48" ht="15.75" thickBot="1" x14ac:dyDescent="0.25">
      <c r="Q1430" s="40" t="s">
        <v>5447</v>
      </c>
      <c r="R1430" s="40" t="s">
        <v>52</v>
      </c>
      <c r="S1430" s="41">
        <v>0</v>
      </c>
      <c r="T1430" s="41">
        <v>0</v>
      </c>
      <c r="U1430" s="41">
        <v>0</v>
      </c>
      <c r="V1430" s="41">
        <v>0</v>
      </c>
      <c r="W1430" s="41">
        <v>0</v>
      </c>
      <c r="X1430" s="41">
        <v>0</v>
      </c>
      <c r="Y1430" s="41">
        <v>0</v>
      </c>
      <c r="Z1430" s="41">
        <v>0</v>
      </c>
      <c r="AA1430" s="41">
        <v>0</v>
      </c>
      <c r="AB1430" s="41">
        <v>0</v>
      </c>
      <c r="AC1430" s="41">
        <v>0</v>
      </c>
      <c r="AD1430" s="41">
        <v>0</v>
      </c>
      <c r="AE1430" s="41">
        <v>0</v>
      </c>
      <c r="AF1430" s="41">
        <v>0</v>
      </c>
      <c r="AI1430" s="34"/>
      <c r="AU1430" s="36"/>
      <c r="AV1430" s="36"/>
    </row>
    <row r="1431" spans="17:48" x14ac:dyDescent="0.2">
      <c r="Q1431" s="8" t="s">
        <v>5448</v>
      </c>
      <c r="R1431" s="8" t="s">
        <v>5054</v>
      </c>
      <c r="S1431" s="35">
        <v>0.24409844299299999</v>
      </c>
      <c r="T1431" s="35">
        <v>0.226271186441</v>
      </c>
      <c r="U1431" s="35">
        <v>0.24758942457200001</v>
      </c>
      <c r="V1431" s="35">
        <v>0.29603729603700002</v>
      </c>
      <c r="W1431" s="35">
        <v>0.65974796145299996</v>
      </c>
      <c r="X1431" s="35">
        <v>0.828796128252</v>
      </c>
      <c r="Y1431" s="35">
        <v>0.25691957017299999</v>
      </c>
      <c r="Z1431" s="35">
        <v>0.13378766140600001</v>
      </c>
      <c r="AA1431" s="35">
        <v>9.3695271453600001E-2</v>
      </c>
      <c r="AB1431" s="35">
        <v>0.22947080291999999</v>
      </c>
      <c r="AC1431" s="35">
        <v>0.39587073608599999</v>
      </c>
      <c r="AD1431" s="35">
        <v>0.42101449275399999</v>
      </c>
      <c r="AE1431" s="35">
        <v>0.433399602386</v>
      </c>
      <c r="AF1431" s="35">
        <v>0.34338305299900002</v>
      </c>
      <c r="AI1431" s="34"/>
      <c r="AU1431" s="36"/>
      <c r="AV1431" s="36"/>
    </row>
    <row r="1432" spans="17:48" x14ac:dyDescent="0.2">
      <c r="Q1432" s="8" t="s">
        <v>5448</v>
      </c>
      <c r="R1432" s="8" t="s">
        <v>5056</v>
      </c>
      <c r="S1432" s="35">
        <v>0</v>
      </c>
      <c r="T1432" s="35">
        <v>0</v>
      </c>
      <c r="U1432" s="35">
        <v>0</v>
      </c>
      <c r="V1432" s="35">
        <v>0</v>
      </c>
      <c r="W1432" s="35">
        <v>7.4128984432899996E-4</v>
      </c>
      <c r="X1432" s="35">
        <v>0</v>
      </c>
      <c r="Y1432" s="35">
        <v>0</v>
      </c>
      <c r="Z1432" s="35">
        <v>3.5868005738900002E-4</v>
      </c>
      <c r="AA1432" s="35">
        <v>0</v>
      </c>
      <c r="AB1432" s="35">
        <v>0</v>
      </c>
      <c r="AC1432" s="35">
        <v>0</v>
      </c>
      <c r="AD1432" s="35">
        <v>0</v>
      </c>
      <c r="AE1432" s="35">
        <v>3.3134526176299998E-4</v>
      </c>
      <c r="AF1432" s="35">
        <v>0</v>
      </c>
      <c r="AI1432" s="34"/>
      <c r="AU1432" s="36"/>
      <c r="AV1432" s="36"/>
    </row>
    <row r="1433" spans="17:48" x14ac:dyDescent="0.2">
      <c r="Q1433" s="8" t="s">
        <v>5448</v>
      </c>
      <c r="R1433" s="8" t="s">
        <v>5058</v>
      </c>
      <c r="S1433" s="35">
        <v>0</v>
      </c>
      <c r="T1433" s="35">
        <v>0</v>
      </c>
      <c r="U1433" s="35">
        <v>0</v>
      </c>
      <c r="V1433" s="35">
        <v>0</v>
      </c>
      <c r="W1433" s="35">
        <v>0</v>
      </c>
      <c r="X1433" s="35">
        <v>6.04960677556E-4</v>
      </c>
      <c r="Y1433" s="35">
        <v>0</v>
      </c>
      <c r="Z1433" s="35">
        <v>0</v>
      </c>
      <c r="AA1433" s="35">
        <v>0</v>
      </c>
      <c r="AB1433" s="35">
        <v>0</v>
      </c>
      <c r="AC1433" s="35">
        <v>0</v>
      </c>
      <c r="AD1433" s="35">
        <v>3.6231884058000001E-4</v>
      </c>
      <c r="AE1433" s="35">
        <v>0</v>
      </c>
      <c r="AF1433" s="35">
        <v>3.1735956839099998E-4</v>
      </c>
      <c r="AI1433" s="34"/>
      <c r="AU1433" s="36"/>
      <c r="AV1433" s="36"/>
    </row>
    <row r="1434" spans="17:48" x14ac:dyDescent="0.2">
      <c r="Q1434" s="8" t="s">
        <v>5448</v>
      </c>
      <c r="R1434" s="8" t="s">
        <v>5060</v>
      </c>
      <c r="S1434" s="35">
        <v>0.75590155700700001</v>
      </c>
      <c r="T1434" s="35">
        <v>0.77372881355900003</v>
      </c>
      <c r="U1434" s="35">
        <v>0.75241057542800005</v>
      </c>
      <c r="V1434" s="35">
        <v>0.70396270396299998</v>
      </c>
      <c r="W1434" s="35">
        <v>0.33951074870300002</v>
      </c>
      <c r="X1434" s="35">
        <v>0.170598911071</v>
      </c>
      <c r="Y1434" s="35">
        <v>0.74308042982699996</v>
      </c>
      <c r="Z1434" s="35">
        <v>0.86585365853700003</v>
      </c>
      <c r="AA1434" s="35">
        <v>0.90630472854599997</v>
      </c>
      <c r="AB1434" s="35">
        <v>0.77052919708000001</v>
      </c>
      <c r="AC1434" s="35">
        <v>0.60412926391400001</v>
      </c>
      <c r="AD1434" s="35">
        <v>0.57862318840600002</v>
      </c>
      <c r="AE1434" s="35">
        <v>0.56626905235299996</v>
      </c>
      <c r="AF1434" s="35">
        <v>0.65629958743299999</v>
      </c>
      <c r="AI1434" s="34"/>
      <c r="AU1434" s="36"/>
      <c r="AV1434" s="36"/>
    </row>
    <row r="1435" spans="17:48" x14ac:dyDescent="0.2">
      <c r="Q1435" s="8" t="s">
        <v>5448</v>
      </c>
      <c r="R1435" s="8" t="s">
        <v>4973</v>
      </c>
      <c r="S1435" s="35">
        <v>0</v>
      </c>
      <c r="T1435" s="35">
        <v>0</v>
      </c>
      <c r="U1435" s="35">
        <v>0</v>
      </c>
      <c r="V1435" s="35">
        <v>0</v>
      </c>
      <c r="W1435" s="35">
        <v>0</v>
      </c>
      <c r="X1435" s="35">
        <v>0</v>
      </c>
      <c r="Y1435" s="35">
        <v>0</v>
      </c>
      <c r="Z1435" s="35">
        <v>0</v>
      </c>
      <c r="AA1435" s="35">
        <v>0</v>
      </c>
      <c r="AB1435" s="35">
        <v>0</v>
      </c>
      <c r="AC1435" s="35">
        <v>0</v>
      </c>
      <c r="AD1435" s="35">
        <v>0</v>
      </c>
      <c r="AE1435" s="35">
        <v>0</v>
      </c>
      <c r="AF1435" s="35">
        <v>0</v>
      </c>
      <c r="AI1435" s="34"/>
      <c r="AU1435" s="36"/>
      <c r="AV1435" s="36"/>
    </row>
    <row r="1436" spans="17:48" ht="15.75" thickBot="1" x14ac:dyDescent="0.25">
      <c r="Q1436" s="40" t="s">
        <v>5448</v>
      </c>
      <c r="R1436" s="40" t="s">
        <v>52</v>
      </c>
      <c r="S1436" s="41">
        <v>0</v>
      </c>
      <c r="T1436" s="41">
        <v>0</v>
      </c>
      <c r="U1436" s="41">
        <v>0</v>
      </c>
      <c r="V1436" s="41">
        <v>0</v>
      </c>
      <c r="W1436" s="41">
        <v>0</v>
      </c>
      <c r="X1436" s="41">
        <v>0</v>
      </c>
      <c r="Y1436" s="41">
        <v>0</v>
      </c>
      <c r="Z1436" s="41">
        <v>0</v>
      </c>
      <c r="AA1436" s="41">
        <v>0</v>
      </c>
      <c r="AB1436" s="41">
        <v>0</v>
      </c>
      <c r="AC1436" s="41">
        <v>0</v>
      </c>
      <c r="AD1436" s="41">
        <v>0</v>
      </c>
      <c r="AE1436" s="41">
        <v>0</v>
      </c>
      <c r="AF1436" s="41">
        <v>0</v>
      </c>
      <c r="AI1436" s="34"/>
      <c r="AU1436" s="36"/>
      <c r="AV1436" s="36"/>
    </row>
    <row r="1437" spans="17:48" x14ac:dyDescent="0.2">
      <c r="Q1437" s="8" t="s">
        <v>5449</v>
      </c>
      <c r="R1437" s="8" t="s">
        <v>5054</v>
      </c>
      <c r="S1437" s="35">
        <v>0.25153374233100001</v>
      </c>
      <c r="T1437" s="35">
        <v>0.51519999999999999</v>
      </c>
      <c r="U1437" s="35">
        <v>0.29509166173899998</v>
      </c>
      <c r="V1437" s="35">
        <v>0.32011535688499998</v>
      </c>
      <c r="W1437" s="35">
        <v>0.45411764705899998</v>
      </c>
      <c r="X1437" s="35">
        <v>0.65799256505600001</v>
      </c>
      <c r="Y1437" s="35">
        <v>0.66111111111099996</v>
      </c>
      <c r="Z1437" s="35">
        <v>0.57683121019100003</v>
      </c>
      <c r="AA1437" s="35">
        <v>0.492936427851</v>
      </c>
      <c r="AB1437" s="35">
        <v>0.59598318542700002</v>
      </c>
      <c r="AC1437" s="35">
        <v>0.72673340749000004</v>
      </c>
      <c r="AD1437" s="35">
        <v>0.41230068337100001</v>
      </c>
      <c r="AE1437" s="35">
        <v>0.33830627468199997</v>
      </c>
      <c r="AF1437" s="35">
        <v>0.25282854656199999</v>
      </c>
      <c r="AI1437" s="34"/>
      <c r="AU1437" s="36"/>
      <c r="AV1437" s="36"/>
    </row>
    <row r="1438" spans="17:48" x14ac:dyDescent="0.2">
      <c r="Q1438" s="8" t="s">
        <v>5449</v>
      </c>
      <c r="R1438" s="8" t="s">
        <v>5056</v>
      </c>
      <c r="S1438" s="35">
        <v>6.1349693251499995E-4</v>
      </c>
      <c r="T1438" s="35">
        <v>0</v>
      </c>
      <c r="U1438" s="35">
        <v>0</v>
      </c>
      <c r="V1438" s="35">
        <v>0</v>
      </c>
      <c r="W1438" s="35">
        <v>0</v>
      </c>
      <c r="X1438" s="35">
        <v>9.2936802974000004E-4</v>
      </c>
      <c r="Y1438" s="35">
        <v>0</v>
      </c>
      <c r="Z1438" s="35">
        <v>3.9808917197500001E-4</v>
      </c>
      <c r="AA1438" s="35">
        <v>0</v>
      </c>
      <c r="AB1438" s="35">
        <v>4.67071461934E-4</v>
      </c>
      <c r="AC1438" s="35">
        <v>3.7078235075999999E-4</v>
      </c>
      <c r="AD1438" s="35">
        <v>0</v>
      </c>
      <c r="AE1438" s="35">
        <v>0</v>
      </c>
      <c r="AF1438" s="35">
        <v>0</v>
      </c>
      <c r="AI1438" s="34"/>
      <c r="AU1438" s="36"/>
      <c r="AV1438" s="36"/>
    </row>
    <row r="1439" spans="17:48" x14ac:dyDescent="0.2">
      <c r="Q1439" s="8" t="s">
        <v>5449</v>
      </c>
      <c r="R1439" s="8" t="s">
        <v>5058</v>
      </c>
      <c r="S1439" s="35">
        <v>0</v>
      </c>
      <c r="T1439" s="35">
        <v>0</v>
      </c>
      <c r="U1439" s="35">
        <v>0</v>
      </c>
      <c r="V1439" s="35">
        <v>2.1629416005800001E-3</v>
      </c>
      <c r="W1439" s="35">
        <v>0</v>
      </c>
      <c r="X1439" s="35">
        <v>0</v>
      </c>
      <c r="Y1439" s="35">
        <v>0</v>
      </c>
      <c r="Z1439" s="35">
        <v>0</v>
      </c>
      <c r="AA1439" s="35">
        <v>0</v>
      </c>
      <c r="AB1439" s="35">
        <v>0</v>
      </c>
      <c r="AC1439" s="35">
        <v>3.7078235075999999E-4</v>
      </c>
      <c r="AD1439" s="35">
        <v>0</v>
      </c>
      <c r="AE1439" s="35">
        <v>0</v>
      </c>
      <c r="AF1439" s="35">
        <v>4.35161009574E-4</v>
      </c>
      <c r="AI1439" s="34"/>
      <c r="AU1439" s="36"/>
      <c r="AV1439" s="36"/>
    </row>
    <row r="1440" spans="17:48" x14ac:dyDescent="0.2">
      <c r="Q1440" s="8" t="s">
        <v>5449</v>
      </c>
      <c r="R1440" s="8" t="s">
        <v>5060</v>
      </c>
      <c r="S1440" s="35">
        <v>0.74785276073600004</v>
      </c>
      <c r="T1440" s="35">
        <v>0.48480000000000001</v>
      </c>
      <c r="U1440" s="35">
        <v>0.70490833826099997</v>
      </c>
      <c r="V1440" s="35">
        <v>0.67772170151400002</v>
      </c>
      <c r="W1440" s="35">
        <v>0.54588235294099996</v>
      </c>
      <c r="X1440" s="35">
        <v>0.341078066914</v>
      </c>
      <c r="Y1440" s="35">
        <v>0.33888888888899998</v>
      </c>
      <c r="Z1440" s="35">
        <v>0.42277070063700001</v>
      </c>
      <c r="AA1440" s="35">
        <v>0.507063572149</v>
      </c>
      <c r="AB1440" s="35">
        <v>0.403549743111</v>
      </c>
      <c r="AC1440" s="35">
        <v>0.27252502780900001</v>
      </c>
      <c r="AD1440" s="35">
        <v>0.58769931662899999</v>
      </c>
      <c r="AE1440" s="35">
        <v>0.66169372531799997</v>
      </c>
      <c r="AF1440" s="35">
        <v>0.74673629242799999</v>
      </c>
      <c r="AI1440" s="34"/>
      <c r="AU1440" s="36"/>
      <c r="AV1440" s="36"/>
    </row>
    <row r="1441" spans="17:48" x14ac:dyDescent="0.2">
      <c r="Q1441" s="8" t="s">
        <v>5449</v>
      </c>
      <c r="R1441" s="8" t="s">
        <v>4973</v>
      </c>
      <c r="S1441" s="35">
        <v>0</v>
      </c>
      <c r="T1441" s="35">
        <v>0</v>
      </c>
      <c r="U1441" s="35">
        <v>0</v>
      </c>
      <c r="V1441" s="35">
        <v>0</v>
      </c>
      <c r="W1441" s="35">
        <v>0</v>
      </c>
      <c r="X1441" s="35">
        <v>0</v>
      </c>
      <c r="Y1441" s="35">
        <v>0</v>
      </c>
      <c r="Z1441" s="35">
        <v>0</v>
      </c>
      <c r="AA1441" s="35">
        <v>0</v>
      </c>
      <c r="AB1441" s="35">
        <v>0</v>
      </c>
      <c r="AC1441" s="35">
        <v>0</v>
      </c>
      <c r="AD1441" s="35">
        <v>0</v>
      </c>
      <c r="AE1441" s="35">
        <v>0</v>
      </c>
      <c r="AF1441" s="35">
        <v>0</v>
      </c>
      <c r="AI1441" s="34"/>
      <c r="AU1441" s="36"/>
      <c r="AV1441" s="36"/>
    </row>
    <row r="1442" spans="17:48" ht="15.75" thickBot="1" x14ac:dyDescent="0.25">
      <c r="Q1442" s="40" t="s">
        <v>5449</v>
      </c>
      <c r="R1442" s="40" t="s">
        <v>52</v>
      </c>
      <c r="S1442" s="41">
        <v>0</v>
      </c>
      <c r="T1442" s="41">
        <v>0</v>
      </c>
      <c r="U1442" s="41">
        <v>0</v>
      </c>
      <c r="V1442" s="41">
        <v>0</v>
      </c>
      <c r="W1442" s="41">
        <v>0</v>
      </c>
      <c r="X1442" s="41">
        <v>0</v>
      </c>
      <c r="Y1442" s="41">
        <v>0</v>
      </c>
      <c r="Z1442" s="41">
        <v>0</v>
      </c>
      <c r="AA1442" s="41">
        <v>0</v>
      </c>
      <c r="AB1442" s="41">
        <v>0</v>
      </c>
      <c r="AC1442" s="41">
        <v>0</v>
      </c>
      <c r="AD1442" s="41">
        <v>0</v>
      </c>
      <c r="AE1442" s="41">
        <v>0</v>
      </c>
      <c r="AF1442" s="41">
        <v>0</v>
      </c>
      <c r="AI1442" s="34"/>
      <c r="AU1442" s="36"/>
      <c r="AV1442" s="36"/>
    </row>
    <row r="1443" spans="17:48" x14ac:dyDescent="0.2">
      <c r="Q1443" s="8" t="s">
        <v>5450</v>
      </c>
      <c r="R1443" s="8" t="s">
        <v>5054</v>
      </c>
      <c r="S1443" s="35">
        <v>0.23426346528200001</v>
      </c>
      <c r="T1443" s="35">
        <v>0.461894326759</v>
      </c>
      <c r="U1443" s="35">
        <v>0.38754646840099999</v>
      </c>
      <c r="V1443" s="35">
        <v>0.402663284718</v>
      </c>
      <c r="W1443" s="35">
        <v>0.79829389102899995</v>
      </c>
      <c r="X1443" s="35">
        <v>0.925673113386</v>
      </c>
      <c r="Y1443" s="35">
        <v>0.59755049419899997</v>
      </c>
      <c r="Z1443" s="35">
        <v>0.46003761166000001</v>
      </c>
      <c r="AA1443" s="35">
        <v>0.41435134543899999</v>
      </c>
      <c r="AB1443" s="35">
        <v>0.44682560942900001</v>
      </c>
      <c r="AC1443" s="35">
        <v>0.59291742512000001</v>
      </c>
      <c r="AD1443" s="35">
        <v>0.40606060606099997</v>
      </c>
      <c r="AE1443" s="35">
        <v>0.40703902065800002</v>
      </c>
      <c r="AF1443" s="35">
        <v>0.29446327683599999</v>
      </c>
      <c r="AI1443" s="34"/>
      <c r="AU1443" s="36"/>
      <c r="AV1443" s="36"/>
    </row>
    <row r="1444" spans="17:48" x14ac:dyDescent="0.2">
      <c r="Q1444" s="8" t="s">
        <v>5450</v>
      </c>
      <c r="R1444" s="8" t="s">
        <v>5056</v>
      </c>
      <c r="S1444" s="35">
        <v>3.2446463335500001E-4</v>
      </c>
      <c r="T1444" s="35">
        <v>2.4348672997299999E-4</v>
      </c>
      <c r="U1444" s="35">
        <v>0</v>
      </c>
      <c r="V1444" s="35">
        <v>6.3411540900400003E-4</v>
      </c>
      <c r="W1444" s="35">
        <v>0</v>
      </c>
      <c r="X1444" s="35">
        <v>0</v>
      </c>
      <c r="Y1444" s="35">
        <v>0</v>
      </c>
      <c r="Z1444" s="35">
        <v>0</v>
      </c>
      <c r="AA1444" s="35">
        <v>2.18770509735E-4</v>
      </c>
      <c r="AB1444" s="35">
        <v>0</v>
      </c>
      <c r="AC1444" s="35">
        <v>1.6548072149600001E-4</v>
      </c>
      <c r="AD1444" s="35">
        <v>2.4242424242399999E-4</v>
      </c>
      <c r="AE1444" s="35">
        <v>0</v>
      </c>
      <c r="AF1444" s="35">
        <v>0</v>
      </c>
      <c r="AI1444" s="34"/>
      <c r="AU1444" s="36"/>
      <c r="AV1444" s="36"/>
    </row>
    <row r="1445" spans="17:48" x14ac:dyDescent="0.2">
      <c r="Q1445" s="8" t="s">
        <v>5450</v>
      </c>
      <c r="R1445" s="8" t="s">
        <v>5058</v>
      </c>
      <c r="S1445" s="35">
        <v>0</v>
      </c>
      <c r="T1445" s="35">
        <v>2.4348672997299999E-4</v>
      </c>
      <c r="U1445" s="35">
        <v>0</v>
      </c>
      <c r="V1445" s="35">
        <v>6.3411540900400003E-4</v>
      </c>
      <c r="W1445" s="35">
        <v>5.5035773252600005E-4</v>
      </c>
      <c r="X1445" s="35">
        <v>0</v>
      </c>
      <c r="Y1445" s="35">
        <v>2.14868929953E-4</v>
      </c>
      <c r="Z1445" s="35">
        <v>0</v>
      </c>
      <c r="AA1445" s="35">
        <v>2.18770509735E-4</v>
      </c>
      <c r="AB1445" s="35">
        <v>2.6788106080900001E-4</v>
      </c>
      <c r="AC1445" s="35">
        <v>1.6548072149600001E-4</v>
      </c>
      <c r="AD1445" s="35">
        <v>4.8484848484799998E-4</v>
      </c>
      <c r="AE1445" s="35">
        <v>5.1007396072400002E-4</v>
      </c>
      <c r="AF1445" s="35">
        <v>4.5197740112999998E-4</v>
      </c>
      <c r="AI1445" s="34"/>
      <c r="AU1445" s="36"/>
      <c r="AV1445" s="36"/>
    </row>
    <row r="1446" spans="17:48" x14ac:dyDescent="0.2">
      <c r="Q1446" s="8" t="s">
        <v>5450</v>
      </c>
      <c r="R1446" s="8" t="s">
        <v>5060</v>
      </c>
      <c r="S1446" s="35">
        <v>0.76541207008400003</v>
      </c>
      <c r="T1446" s="35">
        <v>0.53761869978099996</v>
      </c>
      <c r="U1446" s="35">
        <v>0.61245353159899996</v>
      </c>
      <c r="V1446" s="35">
        <v>0.59606848446399996</v>
      </c>
      <c r="W1446" s="35">
        <v>0.201155751238</v>
      </c>
      <c r="X1446" s="35">
        <v>7.4326886613599999E-2</v>
      </c>
      <c r="Y1446" s="35">
        <v>0.40223463687200001</v>
      </c>
      <c r="Z1446" s="35">
        <v>0.53996238833999999</v>
      </c>
      <c r="AA1446" s="35">
        <v>0.58521111354199995</v>
      </c>
      <c r="AB1446" s="35">
        <v>0.55290650950999998</v>
      </c>
      <c r="AC1446" s="35">
        <v>0.406751613437</v>
      </c>
      <c r="AD1446" s="35">
        <v>0.59321212121199995</v>
      </c>
      <c r="AE1446" s="35">
        <v>0.59245090538099998</v>
      </c>
      <c r="AF1446" s="35">
        <v>0.70508474576299995</v>
      </c>
      <c r="AI1446" s="34"/>
      <c r="AU1446" s="36"/>
      <c r="AV1446" s="36"/>
    </row>
    <row r="1447" spans="17:48" x14ac:dyDescent="0.2">
      <c r="Q1447" s="8" t="s">
        <v>5450</v>
      </c>
      <c r="R1447" s="8" t="s">
        <v>4973</v>
      </c>
      <c r="S1447" s="35">
        <v>0</v>
      </c>
      <c r="T1447" s="35">
        <v>0</v>
      </c>
      <c r="U1447" s="35">
        <v>0</v>
      </c>
      <c r="V1447" s="35">
        <v>0</v>
      </c>
      <c r="W1447" s="35">
        <v>0</v>
      </c>
      <c r="X1447" s="35">
        <v>0</v>
      </c>
      <c r="Y1447" s="35">
        <v>0</v>
      </c>
      <c r="Z1447" s="35">
        <v>0</v>
      </c>
      <c r="AA1447" s="35">
        <v>0</v>
      </c>
      <c r="AB1447" s="35">
        <v>0</v>
      </c>
      <c r="AC1447" s="35">
        <v>0</v>
      </c>
      <c r="AD1447" s="35">
        <v>0</v>
      </c>
      <c r="AE1447" s="35">
        <v>0</v>
      </c>
      <c r="AF1447" s="35">
        <v>0</v>
      </c>
      <c r="AI1447" s="34"/>
      <c r="AU1447" s="36"/>
      <c r="AV1447" s="36"/>
    </row>
    <row r="1448" spans="17:48" ht="15.75" thickBot="1" x14ac:dyDescent="0.25">
      <c r="Q1448" s="40" t="s">
        <v>5450</v>
      </c>
      <c r="R1448" s="40" t="s">
        <v>52</v>
      </c>
      <c r="S1448" s="41">
        <v>0</v>
      </c>
      <c r="T1448" s="41">
        <v>0</v>
      </c>
      <c r="U1448" s="41">
        <v>0</v>
      </c>
      <c r="V1448" s="41">
        <v>0</v>
      </c>
      <c r="W1448" s="41">
        <v>0</v>
      </c>
      <c r="X1448" s="41">
        <v>0</v>
      </c>
      <c r="Y1448" s="41">
        <v>0</v>
      </c>
      <c r="Z1448" s="41">
        <v>0</v>
      </c>
      <c r="AA1448" s="41">
        <v>0</v>
      </c>
      <c r="AB1448" s="41">
        <v>0</v>
      </c>
      <c r="AC1448" s="41">
        <v>0</v>
      </c>
      <c r="AD1448" s="41">
        <v>0</v>
      </c>
      <c r="AE1448" s="41">
        <v>0</v>
      </c>
      <c r="AF1448" s="41">
        <v>0</v>
      </c>
      <c r="AI1448" s="34"/>
      <c r="AU1448" s="36"/>
      <c r="AV1448" s="36"/>
    </row>
    <row r="1449" spans="17:48" x14ac:dyDescent="0.2">
      <c r="Q1449" s="8" t="s">
        <v>5451</v>
      </c>
      <c r="R1449" s="8" t="s">
        <v>5054</v>
      </c>
      <c r="S1449" s="35">
        <v>0.30208333333300003</v>
      </c>
      <c r="T1449" s="35">
        <v>0.45362705205600001</v>
      </c>
      <c r="U1449" s="35">
        <v>0.35840832396</v>
      </c>
      <c r="V1449" s="35">
        <v>0.39392133492300002</v>
      </c>
      <c r="W1449" s="35">
        <v>0.52837326607799995</v>
      </c>
      <c r="X1449" s="35">
        <v>0.68952314653699998</v>
      </c>
      <c r="Y1449" s="35">
        <v>0.59025296555700002</v>
      </c>
      <c r="Z1449" s="35">
        <v>0.47286042504300002</v>
      </c>
      <c r="AA1449" s="35">
        <v>0.38759288059399999</v>
      </c>
      <c r="AB1449" s="35">
        <v>0.47852221082000002</v>
      </c>
      <c r="AC1449" s="35">
        <v>0.61096014492799999</v>
      </c>
      <c r="AD1449" s="35">
        <v>0.42989942090799999</v>
      </c>
      <c r="AE1449" s="35">
        <v>0.405804311774</v>
      </c>
      <c r="AF1449" s="35">
        <v>0.326873967253</v>
      </c>
      <c r="AI1449" s="34"/>
      <c r="AU1449" s="36"/>
      <c r="AV1449" s="36"/>
    </row>
    <row r="1450" spans="17:48" x14ac:dyDescent="0.2">
      <c r="Q1450" s="8" t="s">
        <v>5451</v>
      </c>
      <c r="R1450" s="8" t="s">
        <v>5056</v>
      </c>
      <c r="S1450" s="35">
        <v>2.00320512821E-4</v>
      </c>
      <c r="T1450" s="35">
        <v>0</v>
      </c>
      <c r="U1450" s="35">
        <v>0</v>
      </c>
      <c r="V1450" s="35">
        <v>0</v>
      </c>
      <c r="W1450" s="35">
        <v>0</v>
      </c>
      <c r="X1450" s="35">
        <v>3.4806822137100002E-4</v>
      </c>
      <c r="Y1450" s="35">
        <v>0</v>
      </c>
      <c r="Z1450" s="35">
        <v>1.43595634693E-4</v>
      </c>
      <c r="AA1450" s="35">
        <v>0</v>
      </c>
      <c r="AB1450" s="35">
        <v>1.46606069491E-4</v>
      </c>
      <c r="AC1450" s="35">
        <v>0</v>
      </c>
      <c r="AD1450" s="35">
        <v>0</v>
      </c>
      <c r="AE1450" s="35">
        <v>1.6583747926999999E-4</v>
      </c>
      <c r="AF1450" s="35">
        <v>3.0043563166599999E-4</v>
      </c>
      <c r="AI1450" s="34"/>
      <c r="AU1450" s="36"/>
      <c r="AV1450" s="36"/>
    </row>
    <row r="1451" spans="17:48" x14ac:dyDescent="0.2">
      <c r="Q1451" s="8" t="s">
        <v>5451</v>
      </c>
      <c r="R1451" s="8" t="s">
        <v>5058</v>
      </c>
      <c r="S1451" s="35">
        <v>0</v>
      </c>
      <c r="T1451" s="35">
        <v>4.20934474533E-4</v>
      </c>
      <c r="U1451" s="35">
        <v>0</v>
      </c>
      <c r="V1451" s="35">
        <v>1.9864918553799999E-4</v>
      </c>
      <c r="W1451" s="35">
        <v>1.5762925599000001E-4</v>
      </c>
      <c r="X1451" s="35">
        <v>8.7017055342800001E-4</v>
      </c>
      <c r="Y1451" s="35">
        <v>0</v>
      </c>
      <c r="Z1451" s="35">
        <v>2.8719126938499999E-4</v>
      </c>
      <c r="AA1451" s="35">
        <v>1.7280110592699999E-4</v>
      </c>
      <c r="AB1451" s="35">
        <v>0</v>
      </c>
      <c r="AC1451" s="35">
        <v>2.2644927536200001E-4</v>
      </c>
      <c r="AD1451" s="35">
        <v>1.5239256324300001E-4</v>
      </c>
      <c r="AE1451" s="35">
        <v>3.31674958541E-4</v>
      </c>
      <c r="AF1451" s="35">
        <v>1.5021781583299999E-4</v>
      </c>
      <c r="AI1451" s="34"/>
      <c r="AU1451" s="36"/>
      <c r="AV1451" s="36"/>
    </row>
    <row r="1452" spans="17:48" x14ac:dyDescent="0.2">
      <c r="Q1452" s="8" t="s">
        <v>5451</v>
      </c>
      <c r="R1452" s="8" t="s">
        <v>5060</v>
      </c>
      <c r="S1452" s="35">
        <v>0.69771634615400002</v>
      </c>
      <c r="T1452" s="35">
        <v>0.54595201347</v>
      </c>
      <c r="U1452" s="35">
        <v>0.64159167604</v>
      </c>
      <c r="V1452" s="35">
        <v>0.60588001589200002</v>
      </c>
      <c r="W1452" s="35">
        <v>0.47146910466600001</v>
      </c>
      <c r="X1452" s="35">
        <v>0.30925861468799998</v>
      </c>
      <c r="Y1452" s="35">
        <v>0.40974703444299998</v>
      </c>
      <c r="Z1452" s="35">
        <v>0.52670878805300003</v>
      </c>
      <c r="AA1452" s="35">
        <v>0.61223431829999997</v>
      </c>
      <c r="AB1452" s="35">
        <v>0.52133118311100002</v>
      </c>
      <c r="AC1452" s="35">
        <v>0.38881340579700002</v>
      </c>
      <c r="AD1452" s="35">
        <v>0.56994818652799994</v>
      </c>
      <c r="AE1452" s="35">
        <v>0.59369817578799999</v>
      </c>
      <c r="AF1452" s="35">
        <v>0.67267537929999999</v>
      </c>
      <c r="AI1452" s="34"/>
      <c r="AU1452" s="36"/>
      <c r="AV1452" s="36"/>
    </row>
    <row r="1453" spans="17:48" x14ac:dyDescent="0.2">
      <c r="Q1453" s="8" t="s">
        <v>5451</v>
      </c>
      <c r="R1453" s="8" t="s">
        <v>4973</v>
      </c>
      <c r="S1453" s="35">
        <v>0</v>
      </c>
      <c r="T1453" s="35">
        <v>0</v>
      </c>
      <c r="U1453" s="35">
        <v>0</v>
      </c>
      <c r="V1453" s="35">
        <v>0</v>
      </c>
      <c r="W1453" s="35">
        <v>0</v>
      </c>
      <c r="X1453" s="35">
        <v>0</v>
      </c>
      <c r="Y1453" s="35">
        <v>0</v>
      </c>
      <c r="Z1453" s="35">
        <v>0</v>
      </c>
      <c r="AA1453" s="35">
        <v>0</v>
      </c>
      <c r="AB1453" s="35">
        <v>0</v>
      </c>
      <c r="AC1453" s="35">
        <v>0</v>
      </c>
      <c r="AD1453" s="35">
        <v>0</v>
      </c>
      <c r="AE1453" s="35">
        <v>0</v>
      </c>
      <c r="AF1453" s="35">
        <v>0</v>
      </c>
      <c r="AI1453" s="34"/>
      <c r="AU1453" s="36"/>
      <c r="AV1453" s="36"/>
    </row>
    <row r="1454" spans="17:48" ht="15.75" thickBot="1" x14ac:dyDescent="0.25">
      <c r="Q1454" s="40" t="s">
        <v>5451</v>
      </c>
      <c r="R1454" s="40" t="s">
        <v>52</v>
      </c>
      <c r="S1454" s="41">
        <v>0</v>
      </c>
      <c r="T1454" s="41">
        <v>0</v>
      </c>
      <c r="U1454" s="41">
        <v>0</v>
      </c>
      <c r="V1454" s="41">
        <v>0</v>
      </c>
      <c r="W1454" s="41">
        <v>0</v>
      </c>
      <c r="X1454" s="41">
        <v>0</v>
      </c>
      <c r="Y1454" s="41">
        <v>0</v>
      </c>
      <c r="Z1454" s="41">
        <v>0</v>
      </c>
      <c r="AA1454" s="41">
        <v>0</v>
      </c>
      <c r="AB1454" s="41">
        <v>0</v>
      </c>
      <c r="AC1454" s="41">
        <v>0</v>
      </c>
      <c r="AD1454" s="41">
        <v>0</v>
      </c>
      <c r="AE1454" s="41">
        <v>0</v>
      </c>
      <c r="AF1454" s="41">
        <v>0</v>
      </c>
      <c r="AI1454" s="34"/>
      <c r="AU1454" s="36"/>
      <c r="AV1454" s="36"/>
    </row>
    <row r="1455" spans="17:48" x14ac:dyDescent="0.2">
      <c r="Q1455" s="8" t="s">
        <v>5452</v>
      </c>
      <c r="R1455" s="8" t="s">
        <v>5054</v>
      </c>
      <c r="S1455" s="35">
        <v>0.487127858478</v>
      </c>
      <c r="T1455" s="35">
        <v>0.37559266130699998</v>
      </c>
      <c r="U1455" s="35">
        <v>0.48304033091999998</v>
      </c>
      <c r="V1455" s="35">
        <v>0.497659906396</v>
      </c>
      <c r="W1455" s="35">
        <v>0.67608554763399997</v>
      </c>
      <c r="X1455" s="35">
        <v>0.72342108236400005</v>
      </c>
      <c r="Y1455" s="35">
        <v>0.46243344508000001</v>
      </c>
      <c r="Z1455" s="35">
        <v>0.37382895134499999</v>
      </c>
      <c r="AA1455" s="35">
        <v>0.30086289549400003</v>
      </c>
      <c r="AB1455" s="35">
        <v>0.34383450513800001</v>
      </c>
      <c r="AC1455" s="35">
        <v>0.47248772926900001</v>
      </c>
      <c r="AD1455" s="35">
        <v>0.57433240334799995</v>
      </c>
      <c r="AE1455" s="35">
        <v>0.62229938271600005</v>
      </c>
      <c r="AF1455" s="35">
        <v>0.53192221648600002</v>
      </c>
      <c r="AI1455" s="34"/>
      <c r="AU1455" s="36"/>
      <c r="AV1455" s="36"/>
    </row>
    <row r="1456" spans="17:48" x14ac:dyDescent="0.2">
      <c r="Q1456" s="8" t="s">
        <v>5452</v>
      </c>
      <c r="R1456" s="8" t="s">
        <v>5056</v>
      </c>
      <c r="S1456" s="35">
        <v>0</v>
      </c>
      <c r="T1456" s="35">
        <v>8.2457225314399999E-4</v>
      </c>
      <c r="U1456" s="35">
        <v>3.1023784901799999E-4</v>
      </c>
      <c r="V1456" s="35">
        <v>4.25471564317E-4</v>
      </c>
      <c r="W1456" s="35">
        <v>2.5923525599500001E-4</v>
      </c>
      <c r="X1456" s="35">
        <v>0</v>
      </c>
      <c r="Y1456" s="35">
        <v>0</v>
      </c>
      <c r="Z1456" s="35">
        <v>6.0441220912700003E-4</v>
      </c>
      <c r="AA1456" s="35">
        <v>3.8350910834099999E-4</v>
      </c>
      <c r="AB1456" s="35">
        <v>1.3520822066000001E-4</v>
      </c>
      <c r="AC1456" s="35">
        <v>0</v>
      </c>
      <c r="AD1456" s="35">
        <v>2.9892387405299999E-4</v>
      </c>
      <c r="AE1456" s="35">
        <v>1.9290123456799999E-4</v>
      </c>
      <c r="AF1456" s="35">
        <v>0</v>
      </c>
      <c r="AI1456" s="34"/>
      <c r="AU1456" s="36"/>
      <c r="AV1456" s="36"/>
    </row>
    <row r="1457" spans="17:48" x14ac:dyDescent="0.2">
      <c r="Q1457" s="8" t="s">
        <v>5452</v>
      </c>
      <c r="R1457" s="8" t="s">
        <v>5058</v>
      </c>
      <c r="S1457" s="35">
        <v>4.31468430893E-4</v>
      </c>
      <c r="T1457" s="35">
        <v>5.1535765821500001E-4</v>
      </c>
      <c r="U1457" s="35">
        <v>1.03412616339E-4</v>
      </c>
      <c r="V1457" s="35">
        <v>1.4182385477199999E-4</v>
      </c>
      <c r="W1457" s="35">
        <v>6.4808813998699997E-4</v>
      </c>
      <c r="X1457" s="35">
        <v>4.5192633600700001E-4</v>
      </c>
      <c r="Y1457" s="35">
        <v>6.5733254453400003E-5</v>
      </c>
      <c r="Z1457" s="35">
        <v>1.00735368188E-4</v>
      </c>
      <c r="AA1457" s="35">
        <v>9.5877277085299994E-5</v>
      </c>
      <c r="AB1457" s="35">
        <v>4.0562466197899998E-4</v>
      </c>
      <c r="AC1457" s="35">
        <v>2.5833118057300001E-4</v>
      </c>
      <c r="AD1457" s="35">
        <v>1.9928258270199999E-4</v>
      </c>
      <c r="AE1457" s="35">
        <v>1.9290123456799999E-4</v>
      </c>
      <c r="AF1457" s="35">
        <v>4.3021855102399998E-4</v>
      </c>
      <c r="AI1457" s="34"/>
      <c r="AU1457" s="36"/>
      <c r="AV1457" s="36"/>
    </row>
    <row r="1458" spans="17:48" x14ac:dyDescent="0.2">
      <c r="Q1458" s="8" t="s">
        <v>5452</v>
      </c>
      <c r="R1458" s="8" t="s">
        <v>5060</v>
      </c>
      <c r="S1458" s="35">
        <v>0.51244067309100005</v>
      </c>
      <c r="T1458" s="35">
        <v>0.62306740878199995</v>
      </c>
      <c r="U1458" s="35">
        <v>0.51654601861399996</v>
      </c>
      <c r="V1458" s="35">
        <v>0.50177279818499998</v>
      </c>
      <c r="W1458" s="35">
        <v>0.32300712897</v>
      </c>
      <c r="X1458" s="35">
        <v>0.27612699130000001</v>
      </c>
      <c r="Y1458" s="35">
        <v>0.53750082166599999</v>
      </c>
      <c r="Z1458" s="35">
        <v>0.62546590107800004</v>
      </c>
      <c r="AA1458" s="35">
        <v>0.69865771812099997</v>
      </c>
      <c r="AB1458" s="35">
        <v>0.65562466197900005</v>
      </c>
      <c r="AC1458" s="35">
        <v>0.52725393955099997</v>
      </c>
      <c r="AD1458" s="35">
        <v>0.425169390195</v>
      </c>
      <c r="AE1458" s="35">
        <v>0.37731481481500001</v>
      </c>
      <c r="AF1458" s="35">
        <v>0.46764756496299997</v>
      </c>
      <c r="AI1458" s="34"/>
      <c r="AU1458" s="36"/>
      <c r="AV1458" s="36"/>
    </row>
    <row r="1459" spans="17:48" x14ac:dyDescent="0.2">
      <c r="Q1459" s="8" t="s">
        <v>5452</v>
      </c>
      <c r="R1459" s="8" t="s">
        <v>4973</v>
      </c>
      <c r="S1459" s="35">
        <v>0</v>
      </c>
      <c r="T1459" s="35">
        <v>0</v>
      </c>
      <c r="U1459" s="35">
        <v>0</v>
      </c>
      <c r="V1459" s="35">
        <v>0</v>
      </c>
      <c r="W1459" s="35">
        <v>0</v>
      </c>
      <c r="X1459" s="35">
        <v>0</v>
      </c>
      <c r="Y1459" s="35">
        <v>0</v>
      </c>
      <c r="Z1459" s="35">
        <v>0</v>
      </c>
      <c r="AA1459" s="35">
        <v>0</v>
      </c>
      <c r="AB1459" s="35">
        <v>0</v>
      </c>
      <c r="AC1459" s="35">
        <v>0</v>
      </c>
      <c r="AD1459" s="35">
        <v>0</v>
      </c>
      <c r="AE1459" s="35">
        <v>0</v>
      </c>
      <c r="AF1459" s="35">
        <v>0</v>
      </c>
      <c r="AI1459" s="34"/>
      <c r="AU1459" s="36"/>
      <c r="AV1459" s="36"/>
    </row>
    <row r="1460" spans="17:48" ht="15.75" thickBot="1" x14ac:dyDescent="0.25">
      <c r="Q1460" s="40" t="s">
        <v>5452</v>
      </c>
      <c r="R1460" s="40" t="s">
        <v>52</v>
      </c>
      <c r="S1460" s="41">
        <v>0</v>
      </c>
      <c r="T1460" s="41">
        <v>0</v>
      </c>
      <c r="U1460" s="41">
        <v>0</v>
      </c>
      <c r="V1460" s="41">
        <v>0</v>
      </c>
      <c r="W1460" s="41">
        <v>0</v>
      </c>
      <c r="X1460" s="41">
        <v>0</v>
      </c>
      <c r="Y1460" s="41">
        <v>0</v>
      </c>
      <c r="Z1460" s="41">
        <v>0</v>
      </c>
      <c r="AA1460" s="41">
        <v>0</v>
      </c>
      <c r="AB1460" s="41">
        <v>0</v>
      </c>
      <c r="AC1460" s="41">
        <v>0</v>
      </c>
      <c r="AD1460" s="41">
        <v>0</v>
      </c>
      <c r="AE1460" s="41">
        <v>0</v>
      </c>
      <c r="AF1460" s="41">
        <v>0</v>
      </c>
      <c r="AI1460" s="34"/>
      <c r="AU1460" s="36"/>
      <c r="AV1460" s="36"/>
    </row>
    <row r="1461" spans="17:48" x14ac:dyDescent="0.2">
      <c r="Q1461" s="8" t="s">
        <v>5453</v>
      </c>
      <c r="R1461" s="8" t="s">
        <v>5054</v>
      </c>
      <c r="S1461" s="35">
        <v>0.26623897353600001</v>
      </c>
      <c r="T1461" s="35">
        <v>0.47138643067800001</v>
      </c>
      <c r="U1461" s="35">
        <v>0.25934934630599998</v>
      </c>
      <c r="V1461" s="35">
        <v>0.28936003141</v>
      </c>
      <c r="W1461" s="35">
        <v>0.35430076067900002</v>
      </c>
      <c r="X1461" s="35">
        <v>0.49904030710199998</v>
      </c>
      <c r="Y1461" s="35">
        <v>0.66998577524900005</v>
      </c>
      <c r="Z1461" s="35">
        <v>0.60668913663500001</v>
      </c>
      <c r="AA1461" s="35">
        <v>0.53562585969700005</v>
      </c>
      <c r="AB1461" s="35">
        <v>0.60810810810799998</v>
      </c>
      <c r="AC1461" s="35">
        <v>0.71609538002999995</v>
      </c>
      <c r="AD1461" s="35">
        <v>0.413944723618</v>
      </c>
      <c r="AE1461" s="35">
        <v>0.32588508415599998</v>
      </c>
      <c r="AF1461" s="35">
        <v>0.27523703290599999</v>
      </c>
      <c r="AI1461" s="34"/>
      <c r="AU1461" s="36"/>
      <c r="AV1461" s="36"/>
    </row>
    <row r="1462" spans="17:48" x14ac:dyDescent="0.2">
      <c r="Q1462" s="8" t="s">
        <v>5453</v>
      </c>
      <c r="R1462" s="8" t="s">
        <v>5056</v>
      </c>
      <c r="S1462" s="35">
        <v>4.00962309543E-4</v>
      </c>
      <c r="T1462" s="35">
        <v>0</v>
      </c>
      <c r="U1462" s="35">
        <v>0</v>
      </c>
      <c r="V1462" s="35">
        <v>3.92618767177E-4</v>
      </c>
      <c r="W1462" s="35">
        <v>0</v>
      </c>
      <c r="X1462" s="35">
        <v>6.3979526551500004E-4</v>
      </c>
      <c r="Y1462" s="35">
        <v>2.3707918444799999E-4</v>
      </c>
      <c r="Z1462" s="35">
        <v>0</v>
      </c>
      <c r="AA1462" s="35">
        <v>0</v>
      </c>
      <c r="AB1462" s="35">
        <v>0</v>
      </c>
      <c r="AC1462" s="35">
        <v>2.48385494287E-4</v>
      </c>
      <c r="AD1462" s="35">
        <v>0</v>
      </c>
      <c r="AE1462" s="35">
        <v>0</v>
      </c>
      <c r="AF1462" s="35">
        <v>2.7886224205200003E-4</v>
      </c>
      <c r="AI1462" s="34"/>
      <c r="AU1462" s="36"/>
      <c r="AV1462" s="36"/>
    </row>
    <row r="1463" spans="17:48" x14ac:dyDescent="0.2">
      <c r="Q1463" s="8" t="s">
        <v>5453</v>
      </c>
      <c r="R1463" s="8" t="s">
        <v>5058</v>
      </c>
      <c r="S1463" s="35">
        <v>0</v>
      </c>
      <c r="T1463" s="35">
        <v>5.8997050147499997E-4</v>
      </c>
      <c r="U1463" s="35">
        <v>0</v>
      </c>
      <c r="V1463" s="35">
        <v>0</v>
      </c>
      <c r="W1463" s="35">
        <v>8.7770626097100003E-4</v>
      </c>
      <c r="X1463" s="35">
        <v>0</v>
      </c>
      <c r="Y1463" s="35">
        <v>0</v>
      </c>
      <c r="Z1463" s="35">
        <v>0</v>
      </c>
      <c r="AA1463" s="35">
        <v>2.7510316368599999E-4</v>
      </c>
      <c r="AB1463" s="35">
        <v>0</v>
      </c>
      <c r="AC1463" s="35">
        <v>4.9677098857400001E-4</v>
      </c>
      <c r="AD1463" s="35">
        <v>0</v>
      </c>
      <c r="AE1463" s="35">
        <v>0</v>
      </c>
      <c r="AF1463" s="35">
        <v>0</v>
      </c>
      <c r="AI1463" s="34"/>
      <c r="AU1463" s="36"/>
      <c r="AV1463" s="36"/>
    </row>
    <row r="1464" spans="17:48" x14ac:dyDescent="0.2">
      <c r="Q1464" s="8" t="s">
        <v>5453</v>
      </c>
      <c r="R1464" s="8" t="s">
        <v>5060</v>
      </c>
      <c r="S1464" s="35">
        <v>0.73336006415400001</v>
      </c>
      <c r="T1464" s="35">
        <v>0.52802359882000005</v>
      </c>
      <c r="U1464" s="35">
        <v>0.74065065369399996</v>
      </c>
      <c r="V1464" s="35">
        <v>0.71024734982299997</v>
      </c>
      <c r="W1464" s="35">
        <v>0.64482153306000001</v>
      </c>
      <c r="X1464" s="35">
        <v>0.500319897633</v>
      </c>
      <c r="Y1464" s="35">
        <v>0.329777145567</v>
      </c>
      <c r="Z1464" s="35">
        <v>0.39331086336499999</v>
      </c>
      <c r="AA1464" s="35">
        <v>0.46409903713900003</v>
      </c>
      <c r="AB1464" s="35">
        <v>0.39189189189200002</v>
      </c>
      <c r="AC1464" s="35">
        <v>0.283159463487</v>
      </c>
      <c r="AD1464" s="35">
        <v>0.58605527638199995</v>
      </c>
      <c r="AE1464" s="35">
        <v>0.67411491584399996</v>
      </c>
      <c r="AF1464" s="35">
        <v>0.72448410485199999</v>
      </c>
      <c r="AI1464" s="34"/>
      <c r="AU1464" s="36"/>
      <c r="AV1464" s="36"/>
    </row>
    <row r="1465" spans="17:48" x14ac:dyDescent="0.2">
      <c r="Q1465" s="8" t="s">
        <v>5453</v>
      </c>
      <c r="R1465" s="8" t="s">
        <v>4973</v>
      </c>
      <c r="S1465" s="35">
        <v>0</v>
      </c>
      <c r="T1465" s="35">
        <v>0</v>
      </c>
      <c r="U1465" s="35">
        <v>0</v>
      </c>
      <c r="V1465" s="35">
        <v>0</v>
      </c>
      <c r="W1465" s="35">
        <v>0</v>
      </c>
      <c r="X1465" s="35">
        <v>0</v>
      </c>
      <c r="Y1465" s="35">
        <v>0</v>
      </c>
      <c r="Z1465" s="35">
        <v>0</v>
      </c>
      <c r="AA1465" s="35">
        <v>0</v>
      </c>
      <c r="AB1465" s="35">
        <v>0</v>
      </c>
      <c r="AC1465" s="35">
        <v>0</v>
      </c>
      <c r="AD1465" s="35">
        <v>0</v>
      </c>
      <c r="AE1465" s="35">
        <v>0</v>
      </c>
      <c r="AF1465" s="35">
        <v>0</v>
      </c>
      <c r="AI1465" s="34"/>
      <c r="AU1465" s="36"/>
      <c r="AV1465" s="36"/>
    </row>
    <row r="1466" spans="17:48" ht="15.75" thickBot="1" x14ac:dyDescent="0.25">
      <c r="Q1466" s="40" t="s">
        <v>5453</v>
      </c>
      <c r="R1466" s="40" t="s">
        <v>52</v>
      </c>
      <c r="S1466" s="41">
        <v>0</v>
      </c>
      <c r="T1466" s="41">
        <v>0</v>
      </c>
      <c r="U1466" s="41">
        <v>0</v>
      </c>
      <c r="V1466" s="41">
        <v>0</v>
      </c>
      <c r="W1466" s="41">
        <v>0</v>
      </c>
      <c r="X1466" s="41">
        <v>0</v>
      </c>
      <c r="Y1466" s="41">
        <v>0</v>
      </c>
      <c r="Z1466" s="41">
        <v>0</v>
      </c>
      <c r="AA1466" s="41">
        <v>0</v>
      </c>
      <c r="AB1466" s="41">
        <v>0</v>
      </c>
      <c r="AC1466" s="41">
        <v>0</v>
      </c>
      <c r="AD1466" s="41">
        <v>0</v>
      </c>
      <c r="AE1466" s="41">
        <v>0</v>
      </c>
      <c r="AF1466" s="41">
        <v>0</v>
      </c>
      <c r="AI1466" s="34"/>
      <c r="AU1466" s="36"/>
      <c r="AV1466" s="36"/>
    </row>
    <row r="1467" spans="17:48" x14ac:dyDescent="0.2">
      <c r="Q1467" s="8" t="s">
        <v>5454</v>
      </c>
      <c r="R1467" s="8" t="s">
        <v>5054</v>
      </c>
      <c r="S1467" s="35">
        <v>0.267849022283</v>
      </c>
      <c r="T1467" s="35">
        <v>0.50514178871899995</v>
      </c>
      <c r="U1467" s="35">
        <v>0.34779782220099997</v>
      </c>
      <c r="V1467" s="35">
        <v>0.39151225343700002</v>
      </c>
      <c r="W1467" s="35">
        <v>0.41909307875899998</v>
      </c>
      <c r="X1467" s="35">
        <v>0.58927470721200004</v>
      </c>
      <c r="Y1467" s="35">
        <v>0.66435410017999996</v>
      </c>
      <c r="Z1467" s="35">
        <v>0.57165376898800002</v>
      </c>
      <c r="AA1467" s="35">
        <v>0.50235215053799998</v>
      </c>
      <c r="AB1467" s="35">
        <v>0.56522454350999995</v>
      </c>
      <c r="AC1467" s="35">
        <v>0.67898211243600004</v>
      </c>
      <c r="AD1467" s="35">
        <v>0.433697347894</v>
      </c>
      <c r="AE1467" s="35">
        <v>0.39976113291199999</v>
      </c>
      <c r="AF1467" s="35">
        <v>0.31057366170200001</v>
      </c>
      <c r="AI1467" s="34"/>
      <c r="AU1467" s="36"/>
      <c r="AV1467" s="36"/>
    </row>
    <row r="1468" spans="17:48" x14ac:dyDescent="0.2">
      <c r="Q1468" s="8" t="s">
        <v>5454</v>
      </c>
      <c r="R1468" s="8" t="s">
        <v>5056</v>
      </c>
      <c r="S1468" s="35">
        <v>2.2737608003599999E-4</v>
      </c>
      <c r="T1468" s="35">
        <v>1.55811779371E-4</v>
      </c>
      <c r="U1468" s="35">
        <v>1.6252234682299999E-4</v>
      </c>
      <c r="V1468" s="35">
        <v>0</v>
      </c>
      <c r="W1468" s="35">
        <v>0</v>
      </c>
      <c r="X1468" s="35">
        <v>0</v>
      </c>
      <c r="Y1468" s="35">
        <v>0</v>
      </c>
      <c r="Z1468" s="35">
        <v>2.8661507595300001E-4</v>
      </c>
      <c r="AA1468" s="35">
        <v>1.6801075268799999E-4</v>
      </c>
      <c r="AB1468" s="35">
        <v>1.64500740253E-4</v>
      </c>
      <c r="AC1468" s="35">
        <v>1.0647359454899999E-4</v>
      </c>
      <c r="AD1468" s="35">
        <v>0</v>
      </c>
      <c r="AE1468" s="35">
        <v>3.4123869646800003E-4</v>
      </c>
      <c r="AF1468" s="35">
        <v>0</v>
      </c>
      <c r="AI1468" s="34"/>
      <c r="AU1468" s="36"/>
      <c r="AV1468" s="36"/>
    </row>
    <row r="1469" spans="17:48" x14ac:dyDescent="0.2">
      <c r="Q1469" s="8" t="s">
        <v>5454</v>
      </c>
      <c r="R1469" s="8" t="s">
        <v>5058</v>
      </c>
      <c r="S1469" s="35">
        <v>0</v>
      </c>
      <c r="T1469" s="35">
        <v>3.11623558741E-4</v>
      </c>
      <c r="U1469" s="35">
        <v>8.1261173411299997E-4</v>
      </c>
      <c r="V1469" s="35">
        <v>0</v>
      </c>
      <c r="W1469" s="35">
        <v>0</v>
      </c>
      <c r="X1469" s="35">
        <v>4.1093075816699999E-4</v>
      </c>
      <c r="Y1469" s="35">
        <v>5.5501595670899996E-4</v>
      </c>
      <c r="Z1469" s="35">
        <v>1.43307537976E-4</v>
      </c>
      <c r="AA1469" s="35">
        <v>1.6801075268799999E-4</v>
      </c>
      <c r="AB1469" s="35">
        <v>0</v>
      </c>
      <c r="AC1469" s="35">
        <v>2.12947189097E-4</v>
      </c>
      <c r="AD1469" s="35">
        <v>4.6801872074899998E-4</v>
      </c>
      <c r="AE1469" s="35">
        <v>3.4123869646800003E-4</v>
      </c>
      <c r="AF1469" s="35">
        <v>2.9494174900500001E-4</v>
      </c>
      <c r="AI1469" s="34"/>
      <c r="AU1469" s="36"/>
      <c r="AV1469" s="36"/>
    </row>
    <row r="1470" spans="17:48" x14ac:dyDescent="0.2">
      <c r="Q1470" s="8" t="s">
        <v>5454</v>
      </c>
      <c r="R1470" s="8" t="s">
        <v>5060</v>
      </c>
      <c r="S1470" s="35">
        <v>0.73192360163699999</v>
      </c>
      <c r="T1470" s="35">
        <v>0.49439077594300002</v>
      </c>
      <c r="U1470" s="35">
        <v>0.65122704371899998</v>
      </c>
      <c r="V1470" s="35">
        <v>0.60848774656299998</v>
      </c>
      <c r="W1470" s="35">
        <v>0.58090692124099996</v>
      </c>
      <c r="X1470" s="35">
        <v>0.41031436202999999</v>
      </c>
      <c r="Y1470" s="35">
        <v>0.33509088386300001</v>
      </c>
      <c r="Z1470" s="35">
        <v>0.42791630839799999</v>
      </c>
      <c r="AA1470" s="35">
        <v>0.49731182795700002</v>
      </c>
      <c r="AB1470" s="35">
        <v>0.43461095574899999</v>
      </c>
      <c r="AC1470" s="35">
        <v>0.32069846678000002</v>
      </c>
      <c r="AD1470" s="35">
        <v>0.56583463338499995</v>
      </c>
      <c r="AE1470" s="35">
        <v>0.59955638969500002</v>
      </c>
      <c r="AF1470" s="35">
        <v>0.68913139654900002</v>
      </c>
      <c r="AI1470" s="34"/>
      <c r="AU1470" s="36"/>
      <c r="AV1470" s="36"/>
    </row>
    <row r="1471" spans="17:48" x14ac:dyDescent="0.2">
      <c r="Q1471" s="8" t="s">
        <v>5454</v>
      </c>
      <c r="R1471" s="8" t="s">
        <v>4973</v>
      </c>
      <c r="S1471" s="35">
        <v>0</v>
      </c>
      <c r="T1471" s="35">
        <v>0</v>
      </c>
      <c r="U1471" s="35">
        <v>0</v>
      </c>
      <c r="V1471" s="35">
        <v>0</v>
      </c>
      <c r="W1471" s="35">
        <v>0</v>
      </c>
      <c r="X1471" s="35">
        <v>0</v>
      </c>
      <c r="Y1471" s="35">
        <v>0</v>
      </c>
      <c r="Z1471" s="35">
        <v>0</v>
      </c>
      <c r="AA1471" s="35">
        <v>0</v>
      </c>
      <c r="AB1471" s="35">
        <v>0</v>
      </c>
      <c r="AC1471" s="35">
        <v>0</v>
      </c>
      <c r="AD1471" s="35">
        <v>0</v>
      </c>
      <c r="AE1471" s="35">
        <v>0</v>
      </c>
      <c r="AF1471" s="35">
        <v>0</v>
      </c>
      <c r="AI1471" s="34"/>
      <c r="AU1471" s="36"/>
      <c r="AV1471" s="36"/>
    </row>
    <row r="1472" spans="17:48" ht="15.75" thickBot="1" x14ac:dyDescent="0.25">
      <c r="Q1472" s="40" t="s">
        <v>5454</v>
      </c>
      <c r="R1472" s="40" t="s">
        <v>52</v>
      </c>
      <c r="S1472" s="41">
        <v>0</v>
      </c>
      <c r="T1472" s="41">
        <v>0</v>
      </c>
      <c r="U1472" s="41">
        <v>0</v>
      </c>
      <c r="V1472" s="41">
        <v>0</v>
      </c>
      <c r="W1472" s="41">
        <v>0</v>
      </c>
      <c r="X1472" s="41">
        <v>0</v>
      </c>
      <c r="Y1472" s="41">
        <v>0</v>
      </c>
      <c r="Z1472" s="41">
        <v>0</v>
      </c>
      <c r="AA1472" s="41">
        <v>0</v>
      </c>
      <c r="AB1472" s="41">
        <v>0</v>
      </c>
      <c r="AC1472" s="41">
        <v>0</v>
      </c>
      <c r="AD1472" s="41">
        <v>0</v>
      </c>
      <c r="AE1472" s="41">
        <v>0</v>
      </c>
      <c r="AF1472" s="41">
        <v>0</v>
      </c>
      <c r="AI1472" s="34"/>
      <c r="AU1472" s="36"/>
      <c r="AV1472" s="36"/>
    </row>
    <row r="1473" spans="17:48" x14ac:dyDescent="0.2">
      <c r="Q1473" s="8" t="s">
        <v>5455</v>
      </c>
      <c r="R1473" s="8" t="s">
        <v>5054</v>
      </c>
      <c r="S1473" s="35">
        <v>0.24279247081200001</v>
      </c>
      <c r="T1473" s="35">
        <v>0.29562314540099999</v>
      </c>
      <c r="U1473" s="35">
        <v>0.22458296751500001</v>
      </c>
      <c r="V1473" s="35">
        <v>0.27013977128299999</v>
      </c>
      <c r="W1473" s="35">
        <v>0.630346429263</v>
      </c>
      <c r="X1473" s="35">
        <v>0.76817340734899997</v>
      </c>
      <c r="Y1473" s="35">
        <v>0.37614111093899999</v>
      </c>
      <c r="Z1473" s="35">
        <v>0.26283441793200002</v>
      </c>
      <c r="AA1473" s="35">
        <v>0.21261355695299999</v>
      </c>
      <c r="AB1473" s="35">
        <v>0.29560713600600003</v>
      </c>
      <c r="AC1473" s="35">
        <v>0.430628832169</v>
      </c>
      <c r="AD1473" s="35">
        <v>0.403220280918</v>
      </c>
      <c r="AE1473" s="35">
        <v>0.37056176029299998</v>
      </c>
      <c r="AF1473" s="35">
        <v>0.323968534275</v>
      </c>
      <c r="AI1473" s="34"/>
      <c r="AU1473" s="36"/>
      <c r="AV1473" s="36"/>
    </row>
    <row r="1474" spans="17:48" x14ac:dyDescent="0.2">
      <c r="Q1474" s="8" t="s">
        <v>5455</v>
      </c>
      <c r="R1474" s="8" t="s">
        <v>5056</v>
      </c>
      <c r="S1474" s="35">
        <v>2.3826542768599999E-4</v>
      </c>
      <c r="T1474" s="35">
        <v>1.8545994065300001E-4</v>
      </c>
      <c r="U1474" s="35">
        <v>0</v>
      </c>
      <c r="V1474" s="35">
        <v>0</v>
      </c>
      <c r="W1474" s="35">
        <v>0</v>
      </c>
      <c r="X1474" s="35">
        <v>0</v>
      </c>
      <c r="Y1474" s="35">
        <v>0</v>
      </c>
      <c r="Z1474" s="35">
        <v>1.8076644974699999E-4</v>
      </c>
      <c r="AA1474" s="35">
        <v>0</v>
      </c>
      <c r="AB1474" s="35">
        <v>0</v>
      </c>
      <c r="AC1474" s="35">
        <v>1.4259232853299999E-4</v>
      </c>
      <c r="AD1474" s="35">
        <v>1.7129153819800001E-4</v>
      </c>
      <c r="AE1474" s="35">
        <v>0</v>
      </c>
      <c r="AF1474" s="35">
        <v>3.2107882485199999E-4</v>
      </c>
      <c r="AI1474" s="34"/>
      <c r="AU1474" s="36"/>
      <c r="AV1474" s="36"/>
    </row>
    <row r="1475" spans="17:48" x14ac:dyDescent="0.2">
      <c r="Q1475" s="8" t="s">
        <v>5455</v>
      </c>
      <c r="R1475" s="8" t="s">
        <v>5058</v>
      </c>
      <c r="S1475" s="35">
        <v>4.7653085537299999E-4</v>
      </c>
      <c r="T1475" s="35">
        <v>3.7091988130600001E-4</v>
      </c>
      <c r="U1475" s="35">
        <v>8.7796312554899996E-4</v>
      </c>
      <c r="V1475" s="35">
        <v>0</v>
      </c>
      <c r="W1475" s="35">
        <v>1.9353590091E-4</v>
      </c>
      <c r="X1475" s="35">
        <v>7.9302141157799996E-4</v>
      </c>
      <c r="Y1475" s="35">
        <v>3.0945381401799999E-4</v>
      </c>
      <c r="Z1475" s="35">
        <v>1.8076644974699999E-4</v>
      </c>
      <c r="AA1475" s="35">
        <v>0</v>
      </c>
      <c r="AB1475" s="35">
        <v>1.91828122003E-4</v>
      </c>
      <c r="AC1475" s="35">
        <v>0</v>
      </c>
      <c r="AD1475" s="35">
        <v>0</v>
      </c>
      <c r="AE1475" s="35">
        <v>1.6669444907500001E-4</v>
      </c>
      <c r="AF1475" s="35">
        <v>3.2107882485199999E-4</v>
      </c>
      <c r="AI1475" s="34"/>
      <c r="AU1475" s="36"/>
      <c r="AV1475" s="36"/>
    </row>
    <row r="1476" spans="17:48" x14ac:dyDescent="0.2">
      <c r="Q1476" s="8" t="s">
        <v>5455</v>
      </c>
      <c r="R1476" s="8" t="s">
        <v>5060</v>
      </c>
      <c r="S1476" s="35">
        <v>0.75649273290399999</v>
      </c>
      <c r="T1476" s="35">
        <v>0.70382047477700005</v>
      </c>
      <c r="U1476" s="35">
        <v>0.77453906935899997</v>
      </c>
      <c r="V1476" s="35">
        <v>0.72986022871699996</v>
      </c>
      <c r="W1476" s="35">
        <v>0.36946003483599998</v>
      </c>
      <c r="X1476" s="35">
        <v>0.23103357124000001</v>
      </c>
      <c r="Y1476" s="35">
        <v>0.62354943524700002</v>
      </c>
      <c r="Z1476" s="35">
        <v>0.73680404916800002</v>
      </c>
      <c r="AA1476" s="35">
        <v>0.78738644304700001</v>
      </c>
      <c r="AB1476" s="35">
        <v>0.704201035872</v>
      </c>
      <c r="AC1476" s="35">
        <v>0.56922857550299999</v>
      </c>
      <c r="AD1476" s="35">
        <v>0.59660842754400001</v>
      </c>
      <c r="AE1476" s="35">
        <v>0.629271545258</v>
      </c>
      <c r="AF1476" s="35">
        <v>0.67538930807499997</v>
      </c>
      <c r="AI1476" s="34"/>
      <c r="AU1476" s="36"/>
      <c r="AV1476" s="36"/>
    </row>
    <row r="1477" spans="17:48" x14ac:dyDescent="0.2">
      <c r="Q1477" s="8" t="s">
        <v>5455</v>
      </c>
      <c r="R1477" s="8" t="s">
        <v>4973</v>
      </c>
      <c r="S1477" s="35">
        <v>0</v>
      </c>
      <c r="T1477" s="35">
        <v>0</v>
      </c>
      <c r="U1477" s="35">
        <v>0</v>
      </c>
      <c r="V1477" s="35">
        <v>0</v>
      </c>
      <c r="W1477" s="35">
        <v>0</v>
      </c>
      <c r="X1477" s="35">
        <v>0</v>
      </c>
      <c r="Y1477" s="35">
        <v>0</v>
      </c>
      <c r="Z1477" s="35">
        <v>0</v>
      </c>
      <c r="AA1477" s="35">
        <v>0</v>
      </c>
      <c r="AB1477" s="35">
        <v>0</v>
      </c>
      <c r="AC1477" s="35">
        <v>0</v>
      </c>
      <c r="AD1477" s="35">
        <v>0</v>
      </c>
      <c r="AE1477" s="35">
        <v>0</v>
      </c>
      <c r="AF1477" s="35">
        <v>0</v>
      </c>
      <c r="AI1477" s="34"/>
      <c r="AU1477" s="36"/>
      <c r="AV1477" s="36"/>
    </row>
    <row r="1478" spans="17:48" ht="15.75" thickBot="1" x14ac:dyDescent="0.25">
      <c r="Q1478" s="40" t="s">
        <v>5455</v>
      </c>
      <c r="R1478" s="40" t="s">
        <v>52</v>
      </c>
      <c r="S1478" s="41">
        <v>0</v>
      </c>
      <c r="T1478" s="41">
        <v>0</v>
      </c>
      <c r="U1478" s="41">
        <v>0</v>
      </c>
      <c r="V1478" s="41">
        <v>0</v>
      </c>
      <c r="W1478" s="41">
        <v>0</v>
      </c>
      <c r="X1478" s="41">
        <v>0</v>
      </c>
      <c r="Y1478" s="41">
        <v>0</v>
      </c>
      <c r="Z1478" s="41">
        <v>0</v>
      </c>
      <c r="AA1478" s="41">
        <v>0</v>
      </c>
      <c r="AB1478" s="41">
        <v>0</v>
      </c>
      <c r="AC1478" s="41">
        <v>0</v>
      </c>
      <c r="AD1478" s="41">
        <v>0</v>
      </c>
      <c r="AE1478" s="41">
        <v>0</v>
      </c>
      <c r="AF1478" s="41">
        <v>0</v>
      </c>
      <c r="AI1478" s="34"/>
      <c r="AU1478" s="36"/>
      <c r="AV1478" s="36"/>
    </row>
    <row r="1479" spans="17:48" x14ac:dyDescent="0.2">
      <c r="Q1479" s="8" t="s">
        <v>5456</v>
      </c>
      <c r="R1479" s="8" t="s">
        <v>5054</v>
      </c>
      <c r="S1479" s="35">
        <v>0.27803738317799997</v>
      </c>
      <c r="T1479" s="35">
        <v>0.149926915849</v>
      </c>
      <c r="U1479" s="35">
        <v>0.18583296895500001</v>
      </c>
      <c r="V1479" s="35">
        <v>0.23746786632399999</v>
      </c>
      <c r="W1479" s="35">
        <v>0.57264770240700003</v>
      </c>
      <c r="X1479" s="35">
        <v>0.71721000758200004</v>
      </c>
      <c r="Y1479" s="35">
        <v>0.12773938795699999</v>
      </c>
      <c r="Z1479" s="35">
        <v>8.2637550845599997E-2</v>
      </c>
      <c r="AA1479" s="35">
        <v>6.8405399222099997E-2</v>
      </c>
      <c r="AB1479" s="35">
        <v>0.14317229208000001</v>
      </c>
      <c r="AC1479" s="35">
        <v>0.26301714645300001</v>
      </c>
      <c r="AD1479" s="35">
        <v>0.43106495802</v>
      </c>
      <c r="AE1479" s="35">
        <v>0.43557880968000001</v>
      </c>
      <c r="AF1479" s="35">
        <v>0.40017101325400001</v>
      </c>
      <c r="AI1479" s="34"/>
      <c r="AU1479" s="36"/>
      <c r="AV1479" s="36"/>
    </row>
    <row r="1480" spans="17:48" x14ac:dyDescent="0.2">
      <c r="Q1480" s="8" t="s">
        <v>5456</v>
      </c>
      <c r="R1480" s="8" t="s">
        <v>5056</v>
      </c>
      <c r="S1480" s="35">
        <v>0</v>
      </c>
      <c r="T1480" s="35">
        <v>0</v>
      </c>
      <c r="U1480" s="35">
        <v>0</v>
      </c>
      <c r="V1480" s="35">
        <v>3.2133676092500001E-4</v>
      </c>
      <c r="W1480" s="35">
        <v>0</v>
      </c>
      <c r="X1480" s="35">
        <v>0</v>
      </c>
      <c r="Y1480" s="35">
        <v>1.9743336623899999E-4</v>
      </c>
      <c r="Z1480" s="35">
        <v>0</v>
      </c>
      <c r="AA1480" s="35">
        <v>2.2878059940499999E-4</v>
      </c>
      <c r="AB1480" s="35">
        <v>2.2060445621000001E-4</v>
      </c>
      <c r="AC1480" s="35">
        <v>1.5730690577299999E-4</v>
      </c>
      <c r="AD1480" s="35">
        <v>0</v>
      </c>
      <c r="AE1480" s="35">
        <v>2.1800741225199999E-4</v>
      </c>
      <c r="AF1480" s="35">
        <v>2.1376656690899999E-4</v>
      </c>
      <c r="AI1480" s="34"/>
      <c r="AU1480" s="36"/>
      <c r="AV1480" s="36"/>
    </row>
    <row r="1481" spans="17:48" x14ac:dyDescent="0.2">
      <c r="Q1481" s="8" t="s">
        <v>5456</v>
      </c>
      <c r="R1481" s="8" t="s">
        <v>5058</v>
      </c>
      <c r="S1481" s="35">
        <v>0</v>
      </c>
      <c r="T1481" s="35">
        <v>4.1762372102699998E-4</v>
      </c>
      <c r="U1481" s="35">
        <v>2.186270223E-4</v>
      </c>
      <c r="V1481" s="35">
        <v>0</v>
      </c>
      <c r="W1481" s="35">
        <v>6.5645514223199996E-4</v>
      </c>
      <c r="X1481" s="35">
        <v>0</v>
      </c>
      <c r="Y1481" s="35">
        <v>0</v>
      </c>
      <c r="Z1481" s="35">
        <v>4.2817383857800002E-4</v>
      </c>
      <c r="AA1481" s="35">
        <v>2.2878059940499999E-4</v>
      </c>
      <c r="AB1481" s="35">
        <v>2.2060445621000001E-4</v>
      </c>
      <c r="AC1481" s="35">
        <v>4.7192071731900001E-4</v>
      </c>
      <c r="AD1481" s="35">
        <v>0</v>
      </c>
      <c r="AE1481" s="35">
        <v>0</v>
      </c>
      <c r="AF1481" s="35">
        <v>2.1376656690899999E-4</v>
      </c>
      <c r="AI1481" s="34"/>
      <c r="AU1481" s="36"/>
      <c r="AV1481" s="36"/>
    </row>
    <row r="1482" spans="17:48" x14ac:dyDescent="0.2">
      <c r="Q1482" s="8" t="s">
        <v>5456</v>
      </c>
      <c r="R1482" s="8" t="s">
        <v>5060</v>
      </c>
      <c r="S1482" s="35">
        <v>0.72196261682200003</v>
      </c>
      <c r="T1482" s="35">
        <v>0.84965546042999995</v>
      </c>
      <c r="U1482" s="35">
        <v>0.81394840402299995</v>
      </c>
      <c r="V1482" s="35">
        <v>0.76221079691500004</v>
      </c>
      <c r="W1482" s="35">
        <v>0.42669584245100001</v>
      </c>
      <c r="X1482" s="35">
        <v>0.28278999241800001</v>
      </c>
      <c r="Y1482" s="35">
        <v>0.87206317867700001</v>
      </c>
      <c r="Z1482" s="35">
        <v>0.91693427531600002</v>
      </c>
      <c r="AA1482" s="35">
        <v>0.93113703957899996</v>
      </c>
      <c r="AB1482" s="35">
        <v>0.85638649900700003</v>
      </c>
      <c r="AC1482" s="35">
        <v>0.736353625924</v>
      </c>
      <c r="AD1482" s="35">
        <v>0.56893504198</v>
      </c>
      <c r="AE1482" s="35">
        <v>0.56420318290799998</v>
      </c>
      <c r="AF1482" s="35">
        <v>0.59940145361300001</v>
      </c>
      <c r="AI1482" s="34"/>
      <c r="AU1482" s="36"/>
      <c r="AV1482" s="36"/>
    </row>
    <row r="1483" spans="17:48" x14ac:dyDescent="0.2">
      <c r="Q1483" s="8" t="s">
        <v>5456</v>
      </c>
      <c r="R1483" s="8" t="s">
        <v>4973</v>
      </c>
      <c r="S1483" s="35">
        <v>0</v>
      </c>
      <c r="T1483" s="35">
        <v>0</v>
      </c>
      <c r="U1483" s="35">
        <v>0</v>
      </c>
      <c r="V1483" s="35">
        <v>0</v>
      </c>
      <c r="W1483" s="35">
        <v>0</v>
      </c>
      <c r="X1483" s="35">
        <v>0</v>
      </c>
      <c r="Y1483" s="35">
        <v>0</v>
      </c>
      <c r="Z1483" s="35">
        <v>0</v>
      </c>
      <c r="AA1483" s="35">
        <v>0</v>
      </c>
      <c r="AB1483" s="35">
        <v>0</v>
      </c>
      <c r="AC1483" s="35">
        <v>0</v>
      </c>
      <c r="AD1483" s="35">
        <v>0</v>
      </c>
      <c r="AE1483" s="35">
        <v>0</v>
      </c>
      <c r="AF1483" s="35">
        <v>0</v>
      </c>
      <c r="AI1483" s="34"/>
      <c r="AU1483" s="36"/>
      <c r="AV1483" s="36"/>
    </row>
    <row r="1484" spans="17:48" ht="15.75" thickBot="1" x14ac:dyDescent="0.25">
      <c r="Q1484" s="40" t="s">
        <v>5456</v>
      </c>
      <c r="R1484" s="40" t="s">
        <v>52</v>
      </c>
      <c r="S1484" s="41">
        <v>0</v>
      </c>
      <c r="T1484" s="41">
        <v>0</v>
      </c>
      <c r="U1484" s="41">
        <v>0</v>
      </c>
      <c r="V1484" s="41">
        <v>0</v>
      </c>
      <c r="W1484" s="41">
        <v>0</v>
      </c>
      <c r="X1484" s="41">
        <v>0</v>
      </c>
      <c r="Y1484" s="41">
        <v>0</v>
      </c>
      <c r="Z1484" s="41">
        <v>0</v>
      </c>
      <c r="AA1484" s="41">
        <v>0</v>
      </c>
      <c r="AB1484" s="41">
        <v>0</v>
      </c>
      <c r="AC1484" s="41">
        <v>0</v>
      </c>
      <c r="AD1484" s="41">
        <v>0</v>
      </c>
      <c r="AE1484" s="41">
        <v>0</v>
      </c>
      <c r="AF1484" s="41">
        <v>0</v>
      </c>
      <c r="AI1484" s="34"/>
      <c r="AU1484" s="36"/>
      <c r="AV1484" s="36"/>
    </row>
    <row r="1485" spans="17:48" x14ac:dyDescent="0.2">
      <c r="Q1485" s="8" t="s">
        <v>5457</v>
      </c>
      <c r="R1485" s="8" t="s">
        <v>5054</v>
      </c>
      <c r="S1485" s="35">
        <v>0.25957088767399999</v>
      </c>
      <c r="T1485" s="35">
        <v>0.42062367115499999</v>
      </c>
      <c r="U1485" s="35">
        <v>0.18108276291200001</v>
      </c>
      <c r="V1485" s="35">
        <v>0.235035211268</v>
      </c>
      <c r="W1485" s="35">
        <v>0.41903356694900001</v>
      </c>
      <c r="X1485" s="35">
        <v>0.54311730048200002</v>
      </c>
      <c r="Y1485" s="35">
        <v>0.55617062845999998</v>
      </c>
      <c r="Z1485" s="35">
        <v>0.46875</v>
      </c>
      <c r="AA1485" s="35">
        <v>0.39342445511599999</v>
      </c>
      <c r="AB1485" s="35">
        <v>0.450760608487</v>
      </c>
      <c r="AC1485" s="35">
        <v>0.56181818181800003</v>
      </c>
      <c r="AD1485" s="35">
        <v>0.388523391813</v>
      </c>
      <c r="AE1485" s="35">
        <v>0.28214548126400002</v>
      </c>
      <c r="AF1485" s="35">
        <v>0.26185101580100001</v>
      </c>
      <c r="AI1485" s="34"/>
      <c r="AU1485" s="36"/>
      <c r="AV1485" s="36"/>
    </row>
    <row r="1486" spans="17:48" x14ac:dyDescent="0.2">
      <c r="Q1486" s="8" t="s">
        <v>5457</v>
      </c>
      <c r="R1486" s="8" t="s">
        <v>5056</v>
      </c>
      <c r="S1486" s="35">
        <v>0</v>
      </c>
      <c r="T1486" s="35">
        <v>0</v>
      </c>
      <c r="U1486" s="35">
        <v>0</v>
      </c>
      <c r="V1486" s="35">
        <v>0</v>
      </c>
      <c r="W1486" s="35">
        <v>0</v>
      </c>
      <c r="X1486" s="35">
        <v>0</v>
      </c>
      <c r="Y1486" s="35">
        <v>3.2562683165099999E-4</v>
      </c>
      <c r="Z1486" s="35">
        <v>0</v>
      </c>
      <c r="AA1486" s="35">
        <v>0</v>
      </c>
      <c r="AB1486" s="35">
        <v>0</v>
      </c>
      <c r="AC1486" s="35">
        <v>0</v>
      </c>
      <c r="AD1486" s="35">
        <v>0</v>
      </c>
      <c r="AE1486" s="35">
        <v>0</v>
      </c>
      <c r="AF1486" s="35">
        <v>0</v>
      </c>
      <c r="AI1486" s="34"/>
      <c r="AU1486" s="36"/>
      <c r="AV1486" s="36"/>
    </row>
    <row r="1487" spans="17:48" x14ac:dyDescent="0.2">
      <c r="Q1487" s="8" t="s">
        <v>5457</v>
      </c>
      <c r="R1487" s="8" t="s">
        <v>5058</v>
      </c>
      <c r="S1487" s="35">
        <v>0</v>
      </c>
      <c r="T1487" s="35">
        <v>3.5435861091399998E-4</v>
      </c>
      <c r="U1487" s="35">
        <v>0</v>
      </c>
      <c r="V1487" s="35">
        <v>0</v>
      </c>
      <c r="W1487" s="35">
        <v>0</v>
      </c>
      <c r="X1487" s="35">
        <v>0</v>
      </c>
      <c r="Y1487" s="35">
        <v>0</v>
      </c>
      <c r="Z1487" s="35">
        <v>0</v>
      </c>
      <c r="AA1487" s="35">
        <v>3.6941263391199999E-4</v>
      </c>
      <c r="AB1487" s="35">
        <v>4.0032025620499999E-4</v>
      </c>
      <c r="AC1487" s="35">
        <v>3.0303030303E-4</v>
      </c>
      <c r="AD1487" s="35">
        <v>0</v>
      </c>
      <c r="AE1487" s="35">
        <v>0</v>
      </c>
      <c r="AF1487" s="35">
        <v>3.2247662044499999E-4</v>
      </c>
      <c r="AI1487" s="34"/>
      <c r="AU1487" s="36"/>
      <c r="AV1487" s="36"/>
    </row>
    <row r="1488" spans="17:48" x14ac:dyDescent="0.2">
      <c r="Q1488" s="8" t="s">
        <v>5457</v>
      </c>
      <c r="R1488" s="8" t="s">
        <v>5060</v>
      </c>
      <c r="S1488" s="35">
        <v>0.74042911232599995</v>
      </c>
      <c r="T1488" s="35">
        <v>0.57902197023400004</v>
      </c>
      <c r="U1488" s="35">
        <v>0.81891723708800002</v>
      </c>
      <c r="V1488" s="35">
        <v>0.76496478873200002</v>
      </c>
      <c r="W1488" s="35">
        <v>0.58096643305100004</v>
      </c>
      <c r="X1488" s="35">
        <v>0.45688269951799998</v>
      </c>
      <c r="Y1488" s="35">
        <v>0.443503744709</v>
      </c>
      <c r="Z1488" s="35">
        <v>0.53125</v>
      </c>
      <c r="AA1488" s="35">
        <v>0.60620613224999997</v>
      </c>
      <c r="AB1488" s="35">
        <v>0.54883907125700004</v>
      </c>
      <c r="AC1488" s="35">
        <v>0.43787878787899998</v>
      </c>
      <c r="AD1488" s="35">
        <v>0.611476608187</v>
      </c>
      <c r="AE1488" s="35">
        <v>0.71785451873600004</v>
      </c>
      <c r="AF1488" s="35">
        <v>0.73782650757799995</v>
      </c>
      <c r="AI1488" s="34"/>
      <c r="AU1488" s="36"/>
      <c r="AV1488" s="36"/>
    </row>
    <row r="1489" spans="17:48" x14ac:dyDescent="0.2">
      <c r="Q1489" s="8" t="s">
        <v>5457</v>
      </c>
      <c r="R1489" s="8" t="s">
        <v>4973</v>
      </c>
      <c r="S1489" s="35">
        <v>0</v>
      </c>
      <c r="T1489" s="35">
        <v>0</v>
      </c>
      <c r="U1489" s="35">
        <v>0</v>
      </c>
      <c r="V1489" s="35">
        <v>0</v>
      </c>
      <c r="W1489" s="35">
        <v>0</v>
      </c>
      <c r="X1489" s="35">
        <v>0</v>
      </c>
      <c r="Y1489" s="35">
        <v>0</v>
      </c>
      <c r="Z1489" s="35">
        <v>0</v>
      </c>
      <c r="AA1489" s="35">
        <v>0</v>
      </c>
      <c r="AB1489" s="35">
        <v>0</v>
      </c>
      <c r="AC1489" s="35">
        <v>0</v>
      </c>
      <c r="AD1489" s="35">
        <v>0</v>
      </c>
      <c r="AE1489" s="35">
        <v>0</v>
      </c>
      <c r="AF1489" s="35">
        <v>0</v>
      </c>
      <c r="AI1489" s="34"/>
      <c r="AU1489" s="36"/>
      <c r="AV1489" s="36"/>
    </row>
    <row r="1490" spans="17:48" ht="15.75" thickBot="1" x14ac:dyDescent="0.25">
      <c r="Q1490" s="40" t="s">
        <v>5457</v>
      </c>
      <c r="R1490" s="40" t="s">
        <v>52</v>
      </c>
      <c r="S1490" s="41">
        <v>0</v>
      </c>
      <c r="T1490" s="41">
        <v>0</v>
      </c>
      <c r="U1490" s="41">
        <v>0</v>
      </c>
      <c r="V1490" s="41">
        <v>0</v>
      </c>
      <c r="W1490" s="41">
        <v>0</v>
      </c>
      <c r="X1490" s="41">
        <v>0</v>
      </c>
      <c r="Y1490" s="41">
        <v>0</v>
      </c>
      <c r="Z1490" s="41">
        <v>0</v>
      </c>
      <c r="AA1490" s="41">
        <v>0</v>
      </c>
      <c r="AB1490" s="41">
        <v>0</v>
      </c>
      <c r="AC1490" s="41">
        <v>0</v>
      </c>
      <c r="AD1490" s="41">
        <v>0</v>
      </c>
      <c r="AE1490" s="41">
        <v>0</v>
      </c>
      <c r="AF1490" s="41">
        <v>0</v>
      </c>
      <c r="AI1490" s="34"/>
      <c r="AU1490" s="36"/>
      <c r="AV1490" s="36"/>
    </row>
    <row r="1491" spans="17:48" x14ac:dyDescent="0.2">
      <c r="Q1491" s="8" t="s">
        <v>5458</v>
      </c>
      <c r="R1491" s="8" t="s">
        <v>5054</v>
      </c>
      <c r="S1491" s="35">
        <v>0.255543358946</v>
      </c>
      <c r="T1491" s="35">
        <v>0.36969389480800002</v>
      </c>
      <c r="U1491" s="35">
        <v>0.23317344886300001</v>
      </c>
      <c r="V1491" s="35">
        <v>0.28110202324599998</v>
      </c>
      <c r="W1491" s="35">
        <v>0.48543689320400002</v>
      </c>
      <c r="X1491" s="35">
        <v>0.62797356828200002</v>
      </c>
      <c r="Y1491" s="35">
        <v>0.51445882676900001</v>
      </c>
      <c r="Z1491" s="35">
        <v>0.38698422330100002</v>
      </c>
      <c r="AA1491" s="35">
        <v>0.32955427861499997</v>
      </c>
      <c r="AB1491" s="35">
        <v>0.36719838934499999</v>
      </c>
      <c r="AC1491" s="35">
        <v>0.48072562358299997</v>
      </c>
      <c r="AD1491" s="35">
        <v>0.41432106402699997</v>
      </c>
      <c r="AE1491" s="35">
        <v>0.38178260096099997</v>
      </c>
      <c r="AF1491" s="35">
        <v>0.33863600567000002</v>
      </c>
      <c r="AI1491" s="34"/>
      <c r="AU1491" s="36"/>
      <c r="AV1491" s="36"/>
    </row>
    <row r="1492" spans="17:48" x14ac:dyDescent="0.2">
      <c r="Q1492" s="8" t="s">
        <v>5458</v>
      </c>
      <c r="R1492" s="8" t="s">
        <v>5056</v>
      </c>
      <c r="S1492" s="35">
        <v>0</v>
      </c>
      <c r="T1492" s="35">
        <v>0</v>
      </c>
      <c r="U1492" s="35">
        <v>1.5472690700899999E-4</v>
      </c>
      <c r="V1492" s="35">
        <v>0</v>
      </c>
      <c r="W1492" s="35">
        <v>0</v>
      </c>
      <c r="X1492" s="35">
        <v>0</v>
      </c>
      <c r="Y1492" s="35">
        <v>2.75406224181E-4</v>
      </c>
      <c r="Z1492" s="35">
        <v>1.5169902912599999E-4</v>
      </c>
      <c r="AA1492" s="35">
        <v>0</v>
      </c>
      <c r="AB1492" s="35">
        <v>1.7035775127800001E-3</v>
      </c>
      <c r="AC1492" s="35">
        <v>1.19345984008E-4</v>
      </c>
      <c r="AD1492" s="35">
        <v>0</v>
      </c>
      <c r="AE1492" s="35">
        <v>3.5580857498700001E-4</v>
      </c>
      <c r="AF1492" s="35">
        <v>1.5750511891599999E-4</v>
      </c>
      <c r="AI1492" s="34"/>
      <c r="AU1492" s="36"/>
      <c r="AV1492" s="36"/>
    </row>
    <row r="1493" spans="17:48" x14ac:dyDescent="0.2">
      <c r="Q1493" s="8" t="s">
        <v>5458</v>
      </c>
      <c r="R1493" s="8" t="s">
        <v>5058</v>
      </c>
      <c r="S1493" s="35">
        <v>0</v>
      </c>
      <c r="T1493" s="35">
        <v>5.0735667174000004E-4</v>
      </c>
      <c r="U1493" s="35">
        <v>1.5472690700899999E-4</v>
      </c>
      <c r="V1493" s="35">
        <v>0</v>
      </c>
      <c r="W1493" s="35">
        <v>1.67392032139E-4</v>
      </c>
      <c r="X1493" s="35">
        <v>0</v>
      </c>
      <c r="Y1493" s="35">
        <v>0</v>
      </c>
      <c r="Z1493" s="35">
        <v>3.0339805825199998E-4</v>
      </c>
      <c r="AA1493" s="35">
        <v>3.10607237149E-4</v>
      </c>
      <c r="AB1493" s="35">
        <v>6.1948273191899999E-4</v>
      </c>
      <c r="AC1493" s="35">
        <v>7.16075904046E-4</v>
      </c>
      <c r="AD1493" s="35">
        <v>1.54655119084E-4</v>
      </c>
      <c r="AE1493" s="35">
        <v>1.77904287493E-4</v>
      </c>
      <c r="AF1493" s="35">
        <v>3.1501023783299999E-4</v>
      </c>
      <c r="AI1493" s="34"/>
      <c r="AU1493" s="36"/>
      <c r="AV1493" s="36"/>
    </row>
    <row r="1494" spans="17:48" x14ac:dyDescent="0.2">
      <c r="Q1494" s="8" t="s">
        <v>5458</v>
      </c>
      <c r="R1494" s="8" t="s">
        <v>5060</v>
      </c>
      <c r="S1494" s="35">
        <v>0.744456641054</v>
      </c>
      <c r="T1494" s="35">
        <v>0.62979874851999995</v>
      </c>
      <c r="U1494" s="35">
        <v>0.766517097323</v>
      </c>
      <c r="V1494" s="35">
        <v>0.71889797675400002</v>
      </c>
      <c r="W1494" s="35">
        <v>0.51439571476400003</v>
      </c>
      <c r="X1494" s="35">
        <v>0.37202643171799998</v>
      </c>
      <c r="Y1494" s="35">
        <v>0.48526576700599999</v>
      </c>
      <c r="Z1494" s="35">
        <v>0.612560679612</v>
      </c>
      <c r="AA1494" s="35">
        <v>0.67013511414799998</v>
      </c>
      <c r="AB1494" s="35">
        <v>0.63047855041</v>
      </c>
      <c r="AC1494" s="35">
        <v>0.51843895452900002</v>
      </c>
      <c r="AD1494" s="35">
        <v>0.58552428085399999</v>
      </c>
      <c r="AE1494" s="35">
        <v>0.61768368617699998</v>
      </c>
      <c r="AF1494" s="35">
        <v>0.66089147897300005</v>
      </c>
      <c r="AI1494" s="34"/>
      <c r="AU1494" s="36"/>
      <c r="AV1494" s="36"/>
    </row>
    <row r="1495" spans="17:48" x14ac:dyDescent="0.2">
      <c r="Q1495" s="8" t="s">
        <v>5458</v>
      </c>
      <c r="R1495" s="8" t="s">
        <v>4973</v>
      </c>
      <c r="S1495" s="35">
        <v>0</v>
      </c>
      <c r="T1495" s="35">
        <v>0</v>
      </c>
      <c r="U1495" s="35">
        <v>0</v>
      </c>
      <c r="V1495" s="35">
        <v>0</v>
      </c>
      <c r="W1495" s="35">
        <v>0</v>
      </c>
      <c r="X1495" s="35">
        <v>0</v>
      </c>
      <c r="Y1495" s="35">
        <v>0</v>
      </c>
      <c r="Z1495" s="35">
        <v>0</v>
      </c>
      <c r="AA1495" s="35">
        <v>0</v>
      </c>
      <c r="AB1495" s="35">
        <v>0</v>
      </c>
      <c r="AC1495" s="35">
        <v>0</v>
      </c>
      <c r="AD1495" s="35">
        <v>0</v>
      </c>
      <c r="AE1495" s="35">
        <v>0</v>
      </c>
      <c r="AF1495" s="35">
        <v>0</v>
      </c>
      <c r="AI1495" s="34"/>
      <c r="AU1495" s="36"/>
      <c r="AV1495" s="36"/>
    </row>
    <row r="1496" spans="17:48" ht="15.75" thickBot="1" x14ac:dyDescent="0.25">
      <c r="Q1496" s="40" t="s">
        <v>5458</v>
      </c>
      <c r="R1496" s="40" t="s">
        <v>52</v>
      </c>
      <c r="S1496" s="41">
        <v>0</v>
      </c>
      <c r="T1496" s="41">
        <v>0</v>
      </c>
      <c r="U1496" s="41">
        <v>0</v>
      </c>
      <c r="V1496" s="41">
        <v>0</v>
      </c>
      <c r="W1496" s="41">
        <v>0</v>
      </c>
      <c r="X1496" s="41">
        <v>0</v>
      </c>
      <c r="Y1496" s="41">
        <v>0</v>
      </c>
      <c r="Z1496" s="41">
        <v>0</v>
      </c>
      <c r="AA1496" s="41">
        <v>0</v>
      </c>
      <c r="AB1496" s="41">
        <v>0</v>
      </c>
      <c r="AC1496" s="41">
        <v>0</v>
      </c>
      <c r="AD1496" s="41">
        <v>0</v>
      </c>
      <c r="AE1496" s="41">
        <v>0</v>
      </c>
      <c r="AF1496" s="41">
        <v>0</v>
      </c>
      <c r="AI1496" s="34"/>
      <c r="AU1496" s="36"/>
      <c r="AV1496" s="36"/>
    </row>
    <row r="1497" spans="17:48" x14ac:dyDescent="0.2">
      <c r="Q1497" s="8" t="s">
        <v>5459</v>
      </c>
      <c r="R1497" s="8" t="s">
        <v>5054</v>
      </c>
      <c r="S1497" s="35">
        <v>0.241801486664</v>
      </c>
      <c r="T1497" s="35">
        <v>0.42314049586800001</v>
      </c>
      <c r="U1497" s="35">
        <v>0.27030303030300001</v>
      </c>
      <c r="V1497" s="35">
        <v>0.363054778089</v>
      </c>
      <c r="W1497" s="35">
        <v>0.40615976900900003</v>
      </c>
      <c r="X1497" s="35">
        <v>0.55604395604400003</v>
      </c>
      <c r="Y1497" s="35">
        <v>0.61314984709499998</v>
      </c>
      <c r="Z1497" s="35">
        <v>0.46070013209999999</v>
      </c>
      <c r="AA1497" s="35">
        <v>0.41557632398799998</v>
      </c>
      <c r="AB1497" s="35">
        <v>0.45389805097500002</v>
      </c>
      <c r="AC1497" s="35">
        <v>0.60716049382699999</v>
      </c>
      <c r="AD1497" s="35">
        <v>0.37103174603200001</v>
      </c>
      <c r="AE1497" s="35">
        <v>0.347510715463</v>
      </c>
      <c r="AF1497" s="35">
        <v>0.22978436657699999</v>
      </c>
      <c r="AI1497" s="34"/>
      <c r="AU1497" s="36"/>
      <c r="AV1497" s="36"/>
    </row>
    <row r="1498" spans="17:48" x14ac:dyDescent="0.2">
      <c r="Q1498" s="8" t="s">
        <v>5459</v>
      </c>
      <c r="R1498" s="8" t="s">
        <v>5056</v>
      </c>
      <c r="S1498" s="35">
        <v>0</v>
      </c>
      <c r="T1498" s="35">
        <v>0</v>
      </c>
      <c r="U1498" s="35">
        <v>0</v>
      </c>
      <c r="V1498" s="35">
        <v>0</v>
      </c>
      <c r="W1498" s="35">
        <v>0</v>
      </c>
      <c r="X1498" s="35">
        <v>0</v>
      </c>
      <c r="Y1498" s="35">
        <v>0</v>
      </c>
      <c r="Z1498" s="35">
        <v>3.3025099075300002E-4</v>
      </c>
      <c r="AA1498" s="35">
        <v>0</v>
      </c>
      <c r="AB1498" s="35">
        <v>0</v>
      </c>
      <c r="AC1498" s="35">
        <v>2.46913580247E-4</v>
      </c>
      <c r="AD1498" s="35">
        <v>6.6137566137600004E-4</v>
      </c>
      <c r="AE1498" s="35">
        <v>3.2970656116100002E-4</v>
      </c>
      <c r="AF1498" s="35">
        <v>0</v>
      </c>
      <c r="AI1498" s="34"/>
      <c r="AU1498" s="36"/>
      <c r="AV1498" s="36"/>
    </row>
    <row r="1499" spans="17:48" x14ac:dyDescent="0.2">
      <c r="Q1499" s="8" t="s">
        <v>5459</v>
      </c>
      <c r="R1499" s="8" t="s">
        <v>5058</v>
      </c>
      <c r="S1499" s="35">
        <v>0</v>
      </c>
      <c r="T1499" s="35">
        <v>9.9173553719000005E-4</v>
      </c>
      <c r="U1499" s="35">
        <v>0</v>
      </c>
      <c r="V1499" s="35">
        <v>3.9984006397399997E-4</v>
      </c>
      <c r="W1499" s="35">
        <v>3.2082130253400002E-4</v>
      </c>
      <c r="X1499" s="35">
        <v>0</v>
      </c>
      <c r="Y1499" s="35">
        <v>0</v>
      </c>
      <c r="Z1499" s="35">
        <v>0</v>
      </c>
      <c r="AA1499" s="35">
        <v>3.1152647975100001E-4</v>
      </c>
      <c r="AB1499" s="35">
        <v>3.7481259370299999E-4</v>
      </c>
      <c r="AC1499" s="35">
        <v>9.8765432098799999E-4</v>
      </c>
      <c r="AD1499" s="35">
        <v>3.3068783068800002E-4</v>
      </c>
      <c r="AE1499" s="35">
        <v>3.2970656116100002E-4</v>
      </c>
      <c r="AF1499" s="35">
        <v>3.3692722371999999E-4</v>
      </c>
      <c r="AI1499" s="34"/>
      <c r="AU1499" s="36"/>
      <c r="AV1499" s="36"/>
    </row>
    <row r="1500" spans="17:48" x14ac:dyDescent="0.2">
      <c r="Q1500" s="8" t="s">
        <v>5459</v>
      </c>
      <c r="R1500" s="8" t="s">
        <v>5060</v>
      </c>
      <c r="S1500" s="35">
        <v>0.75819851333599997</v>
      </c>
      <c r="T1500" s="35">
        <v>0.575867768595</v>
      </c>
      <c r="U1500" s="35">
        <v>0.72969696969700004</v>
      </c>
      <c r="V1500" s="35">
        <v>0.63654538184700005</v>
      </c>
      <c r="W1500" s="35">
        <v>0.59351940968899997</v>
      </c>
      <c r="X1500" s="35">
        <v>0.44395604395600002</v>
      </c>
      <c r="Y1500" s="35">
        <v>0.38685015290500002</v>
      </c>
      <c r="Z1500" s="35">
        <v>0.53896961690900003</v>
      </c>
      <c r="AA1500" s="35">
        <v>0.58411214953299995</v>
      </c>
      <c r="AB1500" s="35">
        <v>0.54572713643199999</v>
      </c>
      <c r="AC1500" s="35">
        <v>0.39160493827199999</v>
      </c>
      <c r="AD1500" s="35">
        <v>0.62797619047599995</v>
      </c>
      <c r="AE1500" s="35">
        <v>0.65182987141399995</v>
      </c>
      <c r="AF1500" s="35">
        <v>0.76987870619900001</v>
      </c>
      <c r="AI1500" s="34"/>
      <c r="AU1500" s="36"/>
      <c r="AV1500" s="36"/>
    </row>
    <row r="1501" spans="17:48" x14ac:dyDescent="0.2">
      <c r="Q1501" s="8" t="s">
        <v>5459</v>
      </c>
      <c r="R1501" s="8" t="s">
        <v>4973</v>
      </c>
      <c r="S1501" s="35">
        <v>0</v>
      </c>
      <c r="T1501" s="35">
        <v>0</v>
      </c>
      <c r="U1501" s="35">
        <v>0</v>
      </c>
      <c r="V1501" s="35">
        <v>0</v>
      </c>
      <c r="W1501" s="35">
        <v>0</v>
      </c>
      <c r="X1501" s="35">
        <v>0</v>
      </c>
      <c r="Y1501" s="35">
        <v>0</v>
      </c>
      <c r="Z1501" s="35">
        <v>0</v>
      </c>
      <c r="AA1501" s="35">
        <v>0</v>
      </c>
      <c r="AB1501" s="35">
        <v>0</v>
      </c>
      <c r="AC1501" s="35">
        <v>0</v>
      </c>
      <c r="AD1501" s="35">
        <v>0</v>
      </c>
      <c r="AE1501" s="35">
        <v>0</v>
      </c>
      <c r="AF1501" s="35">
        <v>0</v>
      </c>
      <c r="AI1501" s="34"/>
      <c r="AU1501" s="36"/>
      <c r="AV1501" s="36"/>
    </row>
    <row r="1502" spans="17:48" ht="15.75" thickBot="1" x14ac:dyDescent="0.25">
      <c r="Q1502" s="40" t="s">
        <v>5459</v>
      </c>
      <c r="R1502" s="40" t="s">
        <v>52</v>
      </c>
      <c r="S1502" s="41">
        <v>0</v>
      </c>
      <c r="T1502" s="41">
        <v>0</v>
      </c>
      <c r="U1502" s="41">
        <v>0</v>
      </c>
      <c r="V1502" s="41">
        <v>0</v>
      </c>
      <c r="W1502" s="41">
        <v>0</v>
      </c>
      <c r="X1502" s="41">
        <v>0</v>
      </c>
      <c r="Y1502" s="41">
        <v>0</v>
      </c>
      <c r="Z1502" s="41">
        <v>0</v>
      </c>
      <c r="AA1502" s="41">
        <v>0</v>
      </c>
      <c r="AB1502" s="41">
        <v>0</v>
      </c>
      <c r="AC1502" s="41">
        <v>0</v>
      </c>
      <c r="AD1502" s="41">
        <v>0</v>
      </c>
      <c r="AE1502" s="41">
        <v>0</v>
      </c>
      <c r="AF1502" s="41">
        <v>0</v>
      </c>
      <c r="AI1502" s="34"/>
      <c r="AU1502" s="36"/>
      <c r="AV1502" s="36"/>
    </row>
    <row r="1503" spans="17:48" x14ac:dyDescent="0.2">
      <c r="Q1503" s="8" t="s">
        <v>5460</v>
      </c>
      <c r="R1503" s="8" t="s">
        <v>5054</v>
      </c>
      <c r="S1503" s="35">
        <v>0.23118279569899999</v>
      </c>
      <c r="T1503" s="35">
        <v>0.251585623679</v>
      </c>
      <c r="U1503" s="35">
        <v>0.17045454545499999</v>
      </c>
      <c r="V1503" s="35">
        <v>0.28328611898</v>
      </c>
      <c r="W1503" s="35">
        <v>0.28722280887000001</v>
      </c>
      <c r="X1503" s="35">
        <v>0.43743427970600002</v>
      </c>
      <c r="Y1503" s="35">
        <v>0.31191885038</v>
      </c>
      <c r="Z1503" s="35">
        <v>0.17099373321399999</v>
      </c>
      <c r="AA1503" s="35">
        <v>0.13105076741400001</v>
      </c>
      <c r="AB1503" s="35">
        <v>0.21594349142300001</v>
      </c>
      <c r="AC1503" s="35">
        <v>0.337711069418</v>
      </c>
      <c r="AD1503" s="35">
        <v>0.36311569301300001</v>
      </c>
      <c r="AE1503" s="35">
        <v>0.33906399235899998</v>
      </c>
      <c r="AF1503" s="35">
        <v>0.28259109311699998</v>
      </c>
      <c r="AI1503" s="34"/>
      <c r="AU1503" s="36"/>
      <c r="AV1503" s="36"/>
    </row>
    <row r="1504" spans="17:48" x14ac:dyDescent="0.2">
      <c r="Q1504" s="8" t="s">
        <v>5460</v>
      </c>
      <c r="R1504" s="8" t="s">
        <v>5056</v>
      </c>
      <c r="S1504" s="35">
        <v>0</v>
      </c>
      <c r="T1504" s="35">
        <v>0</v>
      </c>
      <c r="U1504" s="35">
        <v>0</v>
      </c>
      <c r="V1504" s="35">
        <v>0</v>
      </c>
      <c r="W1504" s="35">
        <v>0</v>
      </c>
      <c r="X1504" s="35">
        <v>0</v>
      </c>
      <c r="Y1504" s="35">
        <v>0</v>
      </c>
      <c r="Z1504" s="35">
        <v>0</v>
      </c>
      <c r="AA1504" s="35">
        <v>0</v>
      </c>
      <c r="AB1504" s="35">
        <v>1.00908173562E-3</v>
      </c>
      <c r="AC1504" s="35">
        <v>0</v>
      </c>
      <c r="AD1504" s="35">
        <v>0</v>
      </c>
      <c r="AE1504" s="35">
        <v>0</v>
      </c>
      <c r="AF1504" s="35">
        <v>0</v>
      </c>
      <c r="AI1504" s="34"/>
      <c r="AU1504" s="36"/>
      <c r="AV1504" s="36"/>
    </row>
    <row r="1505" spans="17:48" x14ac:dyDescent="0.2">
      <c r="Q1505" s="8" t="s">
        <v>5460</v>
      </c>
      <c r="R1505" s="8" t="s">
        <v>5058</v>
      </c>
      <c r="S1505" s="35">
        <v>1.0752688172E-3</v>
      </c>
      <c r="T1505" s="35">
        <v>0</v>
      </c>
      <c r="U1505" s="35">
        <v>0</v>
      </c>
      <c r="V1505" s="35">
        <v>0</v>
      </c>
      <c r="W1505" s="35">
        <v>0</v>
      </c>
      <c r="X1505" s="35">
        <v>1.05152471083E-3</v>
      </c>
      <c r="Y1505" s="35">
        <v>0</v>
      </c>
      <c r="Z1505" s="35">
        <v>0</v>
      </c>
      <c r="AA1505" s="35">
        <v>0</v>
      </c>
      <c r="AB1505" s="35">
        <v>0</v>
      </c>
      <c r="AC1505" s="35">
        <v>0</v>
      </c>
      <c r="AD1505" s="35">
        <v>0</v>
      </c>
      <c r="AE1505" s="35">
        <v>9.5510983763100004E-4</v>
      </c>
      <c r="AF1505" s="35">
        <v>8.0971659918999996E-4</v>
      </c>
      <c r="AI1505" s="34"/>
      <c r="AU1505" s="36"/>
      <c r="AV1505" s="36"/>
    </row>
    <row r="1506" spans="17:48" x14ac:dyDescent="0.2">
      <c r="Q1506" s="8" t="s">
        <v>5460</v>
      </c>
      <c r="R1506" s="8" t="s">
        <v>5060</v>
      </c>
      <c r="S1506" s="35">
        <v>0.76774193548400005</v>
      </c>
      <c r="T1506" s="35">
        <v>0.74841437632100005</v>
      </c>
      <c r="U1506" s="35">
        <v>0.82954545454499995</v>
      </c>
      <c r="V1506" s="35">
        <v>0.71671388102</v>
      </c>
      <c r="W1506" s="35">
        <v>0.71277719113000004</v>
      </c>
      <c r="X1506" s="35">
        <v>0.56151419558399995</v>
      </c>
      <c r="Y1506" s="35">
        <v>0.68808114962</v>
      </c>
      <c r="Z1506" s="35">
        <v>0.82900626678599998</v>
      </c>
      <c r="AA1506" s="35">
        <v>0.86894923258599999</v>
      </c>
      <c r="AB1506" s="35">
        <v>0.78304742684200002</v>
      </c>
      <c r="AC1506" s="35">
        <v>0.662288930582</v>
      </c>
      <c r="AD1506" s="35">
        <v>0.63688430698700005</v>
      </c>
      <c r="AE1506" s="35">
        <v>0.65998089780299996</v>
      </c>
      <c r="AF1506" s="35">
        <v>0.71659919028300001</v>
      </c>
      <c r="AI1506" s="34"/>
      <c r="AU1506" s="36"/>
      <c r="AV1506" s="36"/>
    </row>
    <row r="1507" spans="17:48" x14ac:dyDescent="0.2">
      <c r="Q1507" s="8" t="s">
        <v>5460</v>
      </c>
      <c r="R1507" s="8" t="s">
        <v>4973</v>
      </c>
      <c r="S1507" s="35">
        <v>0</v>
      </c>
      <c r="T1507" s="35">
        <v>0</v>
      </c>
      <c r="U1507" s="35">
        <v>0</v>
      </c>
      <c r="V1507" s="35">
        <v>0</v>
      </c>
      <c r="W1507" s="35">
        <v>0</v>
      </c>
      <c r="X1507" s="35">
        <v>0</v>
      </c>
      <c r="Y1507" s="35">
        <v>0</v>
      </c>
      <c r="Z1507" s="35">
        <v>0</v>
      </c>
      <c r="AA1507" s="35">
        <v>0</v>
      </c>
      <c r="AB1507" s="35">
        <v>0</v>
      </c>
      <c r="AC1507" s="35">
        <v>0</v>
      </c>
      <c r="AD1507" s="35">
        <v>0</v>
      </c>
      <c r="AE1507" s="35">
        <v>0</v>
      </c>
      <c r="AF1507" s="35">
        <v>0</v>
      </c>
      <c r="AI1507" s="34"/>
      <c r="AU1507" s="36"/>
      <c r="AV1507" s="36"/>
    </row>
    <row r="1508" spans="17:48" ht="15.75" thickBot="1" x14ac:dyDescent="0.25">
      <c r="Q1508" s="40" t="s">
        <v>5460</v>
      </c>
      <c r="R1508" s="40" t="s">
        <v>52</v>
      </c>
      <c r="S1508" s="41">
        <v>0</v>
      </c>
      <c r="T1508" s="41">
        <v>0</v>
      </c>
      <c r="U1508" s="41">
        <v>0</v>
      </c>
      <c r="V1508" s="41">
        <v>0</v>
      </c>
      <c r="W1508" s="41">
        <v>0</v>
      </c>
      <c r="X1508" s="41">
        <v>0</v>
      </c>
      <c r="Y1508" s="41">
        <v>0</v>
      </c>
      <c r="Z1508" s="41">
        <v>0</v>
      </c>
      <c r="AA1508" s="41">
        <v>0</v>
      </c>
      <c r="AB1508" s="41">
        <v>0</v>
      </c>
      <c r="AC1508" s="41">
        <v>0</v>
      </c>
      <c r="AD1508" s="41">
        <v>0</v>
      </c>
      <c r="AE1508" s="41">
        <v>0</v>
      </c>
      <c r="AF1508" s="41">
        <v>0</v>
      </c>
      <c r="AI1508" s="34"/>
      <c r="AU1508" s="36"/>
      <c r="AV1508" s="36"/>
    </row>
    <row r="1509" spans="17:48" x14ac:dyDescent="0.2">
      <c r="Q1509" s="8" t="s">
        <v>5461</v>
      </c>
      <c r="R1509" s="8" t="s">
        <v>5054</v>
      </c>
      <c r="S1509" s="35">
        <v>0.32772543741600002</v>
      </c>
      <c r="T1509" s="35">
        <v>0.54013377926399997</v>
      </c>
      <c r="U1509" s="35">
        <v>0.26679841897200002</v>
      </c>
      <c r="V1509" s="35">
        <v>0.357857563273</v>
      </c>
      <c r="W1509" s="35">
        <v>0.33418237391700001</v>
      </c>
      <c r="X1509" s="35">
        <v>0.46403712296999999</v>
      </c>
      <c r="Y1509" s="35">
        <v>0.73238434163699995</v>
      </c>
      <c r="Z1509" s="35">
        <v>0.68698659749199997</v>
      </c>
      <c r="AA1509" s="35">
        <v>0.59743119266099998</v>
      </c>
      <c r="AB1509" s="35">
        <v>0.65874273639699998</v>
      </c>
      <c r="AC1509" s="35">
        <v>0.767571587951</v>
      </c>
      <c r="AD1509" s="35">
        <v>0.46840659340700003</v>
      </c>
      <c r="AE1509" s="35">
        <v>0.421108742004</v>
      </c>
      <c r="AF1509" s="35">
        <v>0.27208835341400001</v>
      </c>
      <c r="AI1509" s="34"/>
      <c r="AU1509" s="36"/>
      <c r="AV1509" s="36"/>
    </row>
    <row r="1510" spans="17:48" x14ac:dyDescent="0.2">
      <c r="Q1510" s="8" t="s">
        <v>5461</v>
      </c>
      <c r="R1510" s="8" t="s">
        <v>5056</v>
      </c>
      <c r="S1510" s="35">
        <v>0</v>
      </c>
      <c r="T1510" s="35">
        <v>0</v>
      </c>
      <c r="U1510" s="35">
        <v>0</v>
      </c>
      <c r="V1510" s="35">
        <v>0</v>
      </c>
      <c r="W1510" s="35">
        <v>5.0942435048399997E-4</v>
      </c>
      <c r="X1510" s="35">
        <v>0</v>
      </c>
      <c r="Y1510" s="35">
        <v>3.5587188612099999E-4</v>
      </c>
      <c r="Z1510" s="35">
        <v>0</v>
      </c>
      <c r="AA1510" s="35">
        <v>0</v>
      </c>
      <c r="AB1510" s="35">
        <v>5.2826201796100003E-4</v>
      </c>
      <c r="AC1510" s="35">
        <v>0</v>
      </c>
      <c r="AD1510" s="35">
        <v>0</v>
      </c>
      <c r="AE1510" s="35">
        <v>0</v>
      </c>
      <c r="AF1510" s="35">
        <v>0</v>
      </c>
      <c r="AI1510" s="34"/>
      <c r="AU1510" s="36"/>
      <c r="AV1510" s="36"/>
    </row>
    <row r="1511" spans="17:48" x14ac:dyDescent="0.2">
      <c r="Q1511" s="8" t="s">
        <v>5461</v>
      </c>
      <c r="R1511" s="8" t="s">
        <v>5058</v>
      </c>
      <c r="S1511" s="35">
        <v>6.7294751009400005E-4</v>
      </c>
      <c r="T1511" s="35">
        <v>0</v>
      </c>
      <c r="U1511" s="35">
        <v>0</v>
      </c>
      <c r="V1511" s="35">
        <v>1.05944673337E-2</v>
      </c>
      <c r="W1511" s="35">
        <v>0</v>
      </c>
      <c r="X1511" s="35">
        <v>0</v>
      </c>
      <c r="Y1511" s="35">
        <v>0</v>
      </c>
      <c r="Z1511" s="35">
        <v>0</v>
      </c>
      <c r="AA1511" s="35">
        <v>7.3394495412799996E-4</v>
      </c>
      <c r="AB1511" s="35">
        <v>0</v>
      </c>
      <c r="AC1511" s="35">
        <v>0</v>
      </c>
      <c r="AD1511" s="35">
        <v>0</v>
      </c>
      <c r="AE1511" s="35">
        <v>0</v>
      </c>
      <c r="AF1511" s="35">
        <v>0</v>
      </c>
      <c r="AI1511" s="34"/>
      <c r="AU1511" s="36"/>
      <c r="AV1511" s="36"/>
    </row>
    <row r="1512" spans="17:48" x14ac:dyDescent="0.2">
      <c r="Q1512" s="8" t="s">
        <v>5461</v>
      </c>
      <c r="R1512" s="8" t="s">
        <v>5060</v>
      </c>
      <c r="S1512" s="35">
        <v>0.67160161507399996</v>
      </c>
      <c r="T1512" s="35">
        <v>0.45986622073599998</v>
      </c>
      <c r="U1512" s="35">
        <v>0.73320158102800004</v>
      </c>
      <c r="V1512" s="35">
        <v>0.63154796939400004</v>
      </c>
      <c r="W1512" s="35">
        <v>0.665308201732</v>
      </c>
      <c r="X1512" s="35">
        <v>0.53596287703000001</v>
      </c>
      <c r="Y1512" s="35">
        <v>0.26725978647699999</v>
      </c>
      <c r="Z1512" s="35">
        <v>0.31301340250800003</v>
      </c>
      <c r="AA1512" s="35">
        <v>0.40183486238499999</v>
      </c>
      <c r="AB1512" s="35">
        <v>0.34072900158500002</v>
      </c>
      <c r="AC1512" s="35">
        <v>0.232428412049</v>
      </c>
      <c r="AD1512" s="35">
        <v>0.53159340659300003</v>
      </c>
      <c r="AE1512" s="35">
        <v>0.57889125799600005</v>
      </c>
      <c r="AF1512" s="35">
        <v>0.72791164658600005</v>
      </c>
      <c r="AI1512" s="34"/>
      <c r="AU1512" s="36"/>
      <c r="AV1512" s="36"/>
    </row>
    <row r="1513" spans="17:48" x14ac:dyDescent="0.2">
      <c r="Q1513" s="8" t="s">
        <v>5461</v>
      </c>
      <c r="R1513" s="8" t="s">
        <v>4973</v>
      </c>
      <c r="S1513" s="35">
        <v>0</v>
      </c>
      <c r="T1513" s="35">
        <v>0</v>
      </c>
      <c r="U1513" s="35">
        <v>0</v>
      </c>
      <c r="V1513" s="35">
        <v>0</v>
      </c>
      <c r="W1513" s="35">
        <v>0</v>
      </c>
      <c r="X1513" s="35">
        <v>0</v>
      </c>
      <c r="Y1513" s="35">
        <v>0</v>
      </c>
      <c r="Z1513" s="35">
        <v>0</v>
      </c>
      <c r="AA1513" s="35">
        <v>0</v>
      </c>
      <c r="AB1513" s="35">
        <v>0</v>
      </c>
      <c r="AC1513" s="35">
        <v>0</v>
      </c>
      <c r="AD1513" s="35">
        <v>0</v>
      </c>
      <c r="AE1513" s="35">
        <v>0</v>
      </c>
      <c r="AF1513" s="35">
        <v>0</v>
      </c>
      <c r="AI1513" s="34"/>
      <c r="AU1513" s="36"/>
      <c r="AV1513" s="36"/>
    </row>
    <row r="1514" spans="17:48" ht="15.75" thickBot="1" x14ac:dyDescent="0.25">
      <c r="Q1514" s="40" t="s">
        <v>5461</v>
      </c>
      <c r="R1514" s="40" t="s">
        <v>52</v>
      </c>
      <c r="S1514" s="41">
        <v>0</v>
      </c>
      <c r="T1514" s="41">
        <v>0</v>
      </c>
      <c r="U1514" s="41">
        <v>0</v>
      </c>
      <c r="V1514" s="41">
        <v>0</v>
      </c>
      <c r="W1514" s="41">
        <v>0</v>
      </c>
      <c r="X1514" s="41">
        <v>0</v>
      </c>
      <c r="Y1514" s="41">
        <v>0</v>
      </c>
      <c r="Z1514" s="41">
        <v>0</v>
      </c>
      <c r="AA1514" s="41">
        <v>0</v>
      </c>
      <c r="AB1514" s="41">
        <v>0</v>
      </c>
      <c r="AC1514" s="41">
        <v>0</v>
      </c>
      <c r="AD1514" s="41">
        <v>0</v>
      </c>
      <c r="AE1514" s="41">
        <v>0</v>
      </c>
      <c r="AF1514" s="41">
        <v>0</v>
      </c>
      <c r="AI1514" s="34"/>
      <c r="AU1514" s="36"/>
      <c r="AV1514" s="36"/>
    </row>
    <row r="1515" spans="17:48" x14ac:dyDescent="0.2">
      <c r="Q1515" s="8" t="s">
        <v>5462</v>
      </c>
      <c r="R1515" s="8" t="s">
        <v>5054</v>
      </c>
      <c r="S1515" s="35">
        <v>0.216310510249</v>
      </c>
      <c r="T1515" s="35">
        <v>0.464173757277</v>
      </c>
      <c r="U1515" s="35">
        <v>0.31877510040200002</v>
      </c>
      <c r="V1515" s="35">
        <v>0.35435435435399998</v>
      </c>
      <c r="W1515" s="35">
        <v>0.30317241379299997</v>
      </c>
      <c r="X1515" s="35">
        <v>0.45821854912799997</v>
      </c>
      <c r="Y1515" s="35">
        <v>0.64950237992199999</v>
      </c>
      <c r="Z1515" s="35">
        <v>0.54121863799299996</v>
      </c>
      <c r="AA1515" s="35">
        <v>0.473966720344</v>
      </c>
      <c r="AB1515" s="35">
        <v>0.50213270142199995</v>
      </c>
      <c r="AC1515" s="35">
        <v>0.62630739230599997</v>
      </c>
      <c r="AD1515" s="35">
        <v>0.41298163951400002</v>
      </c>
      <c r="AE1515" s="35">
        <v>0.36426753066400003</v>
      </c>
      <c r="AF1515" s="35">
        <v>0.253831150738</v>
      </c>
      <c r="AI1515" s="34"/>
      <c r="AU1515" s="36"/>
      <c r="AV1515" s="36"/>
    </row>
    <row r="1516" spans="17:48" x14ac:dyDescent="0.2">
      <c r="Q1516" s="8" t="s">
        <v>5462</v>
      </c>
      <c r="R1516" s="8" t="s">
        <v>5056</v>
      </c>
      <c r="S1516" s="35">
        <v>0</v>
      </c>
      <c r="T1516" s="35">
        <v>0</v>
      </c>
      <c r="U1516" s="35">
        <v>5.0200803212899995E-4</v>
      </c>
      <c r="V1516" s="35">
        <v>3.7537537537500002E-4</v>
      </c>
      <c r="W1516" s="35">
        <v>0</v>
      </c>
      <c r="X1516" s="35">
        <v>0</v>
      </c>
      <c r="Y1516" s="35">
        <v>0</v>
      </c>
      <c r="Z1516" s="35">
        <v>0</v>
      </c>
      <c r="AA1516" s="35">
        <v>0</v>
      </c>
      <c r="AB1516" s="35">
        <v>2.3696682464500001E-4</v>
      </c>
      <c r="AC1516" s="35">
        <v>1.7727353306200001E-4</v>
      </c>
      <c r="AD1516" s="35">
        <v>0</v>
      </c>
      <c r="AE1516" s="35">
        <v>0</v>
      </c>
      <c r="AF1516" s="35">
        <v>0</v>
      </c>
      <c r="AI1516" s="34"/>
      <c r="AU1516" s="36"/>
      <c r="AV1516" s="36"/>
    </row>
    <row r="1517" spans="17:48" x14ac:dyDescent="0.2">
      <c r="Q1517" s="8" t="s">
        <v>5462</v>
      </c>
      <c r="R1517" s="8" t="s">
        <v>5058</v>
      </c>
      <c r="S1517" s="35">
        <v>0</v>
      </c>
      <c r="T1517" s="35">
        <v>2.23914017017E-4</v>
      </c>
      <c r="U1517" s="35">
        <v>2.5100401606399999E-4</v>
      </c>
      <c r="V1517" s="35">
        <v>3.7537537537500002E-4</v>
      </c>
      <c r="W1517" s="35">
        <v>2.7586206896599999E-4</v>
      </c>
      <c r="X1517" s="35">
        <v>0</v>
      </c>
      <c r="Y1517" s="35">
        <v>2.16356555604E-4</v>
      </c>
      <c r="Z1517" s="35">
        <v>2.2401433691800001E-4</v>
      </c>
      <c r="AA1517" s="35">
        <v>8.0515297906599999E-4</v>
      </c>
      <c r="AB1517" s="35">
        <v>2.3696682464500001E-4</v>
      </c>
      <c r="AC1517" s="35">
        <v>1.4181882644899999E-3</v>
      </c>
      <c r="AD1517" s="35">
        <v>5.1719679337999998E-4</v>
      </c>
      <c r="AE1517" s="35">
        <v>4.6285582041200003E-4</v>
      </c>
      <c r="AF1517" s="35">
        <v>5.57258289217E-4</v>
      </c>
      <c r="AI1517" s="34"/>
      <c r="AU1517" s="36"/>
      <c r="AV1517" s="36"/>
    </row>
    <row r="1518" spans="17:48" x14ac:dyDescent="0.2">
      <c r="Q1518" s="8" t="s">
        <v>5462</v>
      </c>
      <c r="R1518" s="8" t="s">
        <v>5060</v>
      </c>
      <c r="S1518" s="35">
        <v>0.78368948975099995</v>
      </c>
      <c r="T1518" s="35">
        <v>0.535602328706</v>
      </c>
      <c r="U1518" s="35">
        <v>0.68047188754999999</v>
      </c>
      <c r="V1518" s="35">
        <v>0.64489489489499996</v>
      </c>
      <c r="W1518" s="35">
        <v>0.69655172413800004</v>
      </c>
      <c r="X1518" s="35">
        <v>0.54178145087200003</v>
      </c>
      <c r="Y1518" s="35">
        <v>0.35028126352200001</v>
      </c>
      <c r="Z1518" s="35">
        <v>0.45855734767</v>
      </c>
      <c r="AA1518" s="35">
        <v>0.52522812667700003</v>
      </c>
      <c r="AB1518" s="35">
        <v>0.49739336492899999</v>
      </c>
      <c r="AC1518" s="35">
        <v>0.37209714589600001</v>
      </c>
      <c r="AD1518" s="35">
        <v>0.58650116369299998</v>
      </c>
      <c r="AE1518" s="35">
        <v>0.635269613515</v>
      </c>
      <c r="AF1518" s="35">
        <v>0.74561159097200003</v>
      </c>
      <c r="AI1518" s="34"/>
      <c r="AU1518" s="36"/>
      <c r="AV1518" s="36"/>
    </row>
    <row r="1519" spans="17:48" x14ac:dyDescent="0.2">
      <c r="Q1519" s="8" t="s">
        <v>5462</v>
      </c>
      <c r="R1519" s="8" t="s">
        <v>4973</v>
      </c>
      <c r="S1519" s="35">
        <v>0</v>
      </c>
      <c r="T1519" s="35">
        <v>0</v>
      </c>
      <c r="U1519" s="35">
        <v>0</v>
      </c>
      <c r="V1519" s="35">
        <v>0</v>
      </c>
      <c r="W1519" s="35">
        <v>0</v>
      </c>
      <c r="X1519" s="35">
        <v>0</v>
      </c>
      <c r="Y1519" s="35">
        <v>0</v>
      </c>
      <c r="Z1519" s="35">
        <v>0</v>
      </c>
      <c r="AA1519" s="35">
        <v>0</v>
      </c>
      <c r="AB1519" s="35">
        <v>0</v>
      </c>
      <c r="AC1519" s="35">
        <v>0</v>
      </c>
      <c r="AD1519" s="35">
        <v>0</v>
      </c>
      <c r="AE1519" s="35">
        <v>0</v>
      </c>
      <c r="AF1519" s="35">
        <v>0</v>
      </c>
      <c r="AI1519" s="34"/>
      <c r="AU1519" s="36"/>
      <c r="AV1519" s="36"/>
    </row>
    <row r="1520" spans="17:48" ht="15.75" thickBot="1" x14ac:dyDescent="0.25">
      <c r="Q1520" s="40" t="s">
        <v>5462</v>
      </c>
      <c r="R1520" s="40" t="s">
        <v>52</v>
      </c>
      <c r="S1520" s="41">
        <v>0</v>
      </c>
      <c r="T1520" s="41">
        <v>0</v>
      </c>
      <c r="U1520" s="41">
        <v>0</v>
      </c>
      <c r="V1520" s="41">
        <v>0</v>
      </c>
      <c r="W1520" s="41">
        <v>0</v>
      </c>
      <c r="X1520" s="41">
        <v>0</v>
      </c>
      <c r="Y1520" s="41">
        <v>0</v>
      </c>
      <c r="Z1520" s="41">
        <v>0</v>
      </c>
      <c r="AA1520" s="41">
        <v>0</v>
      </c>
      <c r="AB1520" s="41">
        <v>0</v>
      </c>
      <c r="AC1520" s="41">
        <v>0</v>
      </c>
      <c r="AD1520" s="41">
        <v>0</v>
      </c>
      <c r="AE1520" s="41">
        <v>0</v>
      </c>
      <c r="AF1520" s="41">
        <v>0</v>
      </c>
      <c r="AI1520" s="34"/>
      <c r="AU1520" s="36"/>
      <c r="AV1520" s="36"/>
    </row>
    <row r="1521" spans="17:48" x14ac:dyDescent="0.2">
      <c r="Q1521" s="8" t="s">
        <v>5463</v>
      </c>
      <c r="R1521" s="8" t="s">
        <v>5054</v>
      </c>
      <c r="S1521" s="35">
        <v>0.19448913917899999</v>
      </c>
      <c r="T1521" s="35">
        <v>0.28633464513500001</v>
      </c>
      <c r="U1521" s="35">
        <v>0.25618549413300001</v>
      </c>
      <c r="V1521" s="35">
        <v>0.30284191829500001</v>
      </c>
      <c r="W1521" s="35">
        <v>0.63556723609300003</v>
      </c>
      <c r="X1521" s="35">
        <v>0.77498048399700004</v>
      </c>
      <c r="Y1521" s="35">
        <v>0.39052736815799999</v>
      </c>
      <c r="Z1521" s="35">
        <v>0.21633931112999999</v>
      </c>
      <c r="AA1521" s="35">
        <v>0.18154463390200001</v>
      </c>
      <c r="AB1521" s="35">
        <v>0.26530927040000002</v>
      </c>
      <c r="AC1521" s="35">
        <v>0.42401232529999999</v>
      </c>
      <c r="AD1521" s="35">
        <v>0.32204736925799998</v>
      </c>
      <c r="AE1521" s="35">
        <v>0.29830508474599998</v>
      </c>
      <c r="AF1521" s="35">
        <v>0.23222530009199999</v>
      </c>
      <c r="AI1521" s="34"/>
      <c r="AU1521" s="36"/>
      <c r="AV1521" s="36"/>
    </row>
    <row r="1522" spans="17:48" x14ac:dyDescent="0.2">
      <c r="Q1522" s="8" t="s">
        <v>5463</v>
      </c>
      <c r="R1522" s="8" t="s">
        <v>5056</v>
      </c>
      <c r="S1522" s="35">
        <v>0</v>
      </c>
      <c r="T1522" s="35">
        <v>1.3570362328700001E-4</v>
      </c>
      <c r="U1522" s="35">
        <v>0</v>
      </c>
      <c r="V1522" s="35">
        <v>0</v>
      </c>
      <c r="W1522" s="35">
        <v>1.46006716309E-4</v>
      </c>
      <c r="X1522" s="35">
        <v>3.9032006245099998E-4</v>
      </c>
      <c r="Y1522" s="35">
        <v>3.7490627343200002E-4</v>
      </c>
      <c r="Z1522" s="35">
        <v>1.4232849416499999E-4</v>
      </c>
      <c r="AA1522" s="35">
        <v>1.4328700386900001E-4</v>
      </c>
      <c r="AB1522" s="35">
        <v>1.5424957581399999E-4</v>
      </c>
      <c r="AC1522" s="35">
        <v>0</v>
      </c>
      <c r="AD1522" s="35">
        <v>1.58957240502E-4</v>
      </c>
      <c r="AE1522" s="35">
        <v>1.6142050040400001E-4</v>
      </c>
      <c r="AF1522" s="35">
        <v>0</v>
      </c>
      <c r="AI1522" s="34"/>
      <c r="AU1522" s="36"/>
      <c r="AV1522" s="36"/>
    </row>
    <row r="1523" spans="17:48" x14ac:dyDescent="0.2">
      <c r="Q1523" s="8" t="s">
        <v>5463</v>
      </c>
      <c r="R1523" s="8" t="s">
        <v>5058</v>
      </c>
      <c r="S1523" s="35">
        <v>4.0225261464200003E-4</v>
      </c>
      <c r="T1523" s="35">
        <v>1.3570362328700001E-4</v>
      </c>
      <c r="U1523" s="35">
        <v>0</v>
      </c>
      <c r="V1523" s="35">
        <v>4.4404973357000001E-4</v>
      </c>
      <c r="W1523" s="35">
        <v>4.3802014892699997E-4</v>
      </c>
      <c r="X1523" s="35">
        <v>5.8548009367699995E-4</v>
      </c>
      <c r="Y1523" s="35">
        <v>1.24968757811E-4</v>
      </c>
      <c r="Z1523" s="35">
        <v>7.1164247082300001E-4</v>
      </c>
      <c r="AA1523" s="35">
        <v>0</v>
      </c>
      <c r="AB1523" s="35">
        <v>1.5424957581399999E-4</v>
      </c>
      <c r="AC1523" s="35">
        <v>5.5023660173900005E-4</v>
      </c>
      <c r="AD1523" s="35">
        <v>0</v>
      </c>
      <c r="AE1523" s="35">
        <v>1.6142050040400001E-4</v>
      </c>
      <c r="AF1523" s="35">
        <v>4.61680517082E-4</v>
      </c>
      <c r="AI1523" s="34"/>
      <c r="AU1523" s="36"/>
      <c r="AV1523" s="36"/>
    </row>
    <row r="1524" spans="17:48" x14ac:dyDescent="0.2">
      <c r="Q1524" s="8" t="s">
        <v>5463</v>
      </c>
      <c r="R1524" s="8" t="s">
        <v>5060</v>
      </c>
      <c r="S1524" s="35">
        <v>0.80510860820600005</v>
      </c>
      <c r="T1524" s="35">
        <v>0.71339394761800001</v>
      </c>
      <c r="U1524" s="35">
        <v>0.74381450586700004</v>
      </c>
      <c r="V1524" s="35">
        <v>0.69671403197199999</v>
      </c>
      <c r="W1524" s="35">
        <v>0.36384873704199999</v>
      </c>
      <c r="X1524" s="35">
        <v>0.224043715847</v>
      </c>
      <c r="Y1524" s="35">
        <v>0.60897275681100005</v>
      </c>
      <c r="Z1524" s="35">
        <v>0.782806717905</v>
      </c>
      <c r="AA1524" s="35">
        <v>0.81831207909399994</v>
      </c>
      <c r="AB1524" s="35">
        <v>0.73438223044899997</v>
      </c>
      <c r="AC1524" s="35">
        <v>0.57543743809799996</v>
      </c>
      <c r="AD1524" s="35">
        <v>0.67779367350200004</v>
      </c>
      <c r="AE1524" s="35">
        <v>0.70137207425299997</v>
      </c>
      <c r="AF1524" s="35">
        <v>0.76731301939100005</v>
      </c>
      <c r="AI1524" s="34"/>
      <c r="AU1524" s="36"/>
      <c r="AV1524" s="36"/>
    </row>
    <row r="1525" spans="17:48" x14ac:dyDescent="0.2">
      <c r="Q1525" s="8" t="s">
        <v>5463</v>
      </c>
      <c r="R1525" s="8" t="s">
        <v>4973</v>
      </c>
      <c r="S1525" s="35">
        <v>0</v>
      </c>
      <c r="T1525" s="35">
        <v>0</v>
      </c>
      <c r="U1525" s="35">
        <v>0</v>
      </c>
      <c r="V1525" s="35">
        <v>0</v>
      </c>
      <c r="W1525" s="35">
        <v>0</v>
      </c>
      <c r="X1525" s="35">
        <v>0</v>
      </c>
      <c r="Y1525" s="35">
        <v>0</v>
      </c>
      <c r="Z1525" s="35">
        <v>0</v>
      </c>
      <c r="AA1525" s="35">
        <v>0</v>
      </c>
      <c r="AB1525" s="35">
        <v>0</v>
      </c>
      <c r="AC1525" s="35">
        <v>0</v>
      </c>
      <c r="AD1525" s="35">
        <v>0</v>
      </c>
      <c r="AE1525" s="35">
        <v>0</v>
      </c>
      <c r="AF1525" s="35">
        <v>0</v>
      </c>
      <c r="AI1525" s="34"/>
      <c r="AU1525" s="36"/>
      <c r="AV1525" s="36"/>
    </row>
    <row r="1526" spans="17:48" ht="15.75" thickBot="1" x14ac:dyDescent="0.25">
      <c r="Q1526" s="40" t="s">
        <v>5463</v>
      </c>
      <c r="R1526" s="40" t="s">
        <v>52</v>
      </c>
      <c r="S1526" s="41">
        <v>0</v>
      </c>
      <c r="T1526" s="41">
        <v>0</v>
      </c>
      <c r="U1526" s="41">
        <v>0</v>
      </c>
      <c r="V1526" s="41">
        <v>0</v>
      </c>
      <c r="W1526" s="41">
        <v>0</v>
      </c>
      <c r="X1526" s="41">
        <v>0</v>
      </c>
      <c r="Y1526" s="41">
        <v>0</v>
      </c>
      <c r="Z1526" s="41">
        <v>0</v>
      </c>
      <c r="AA1526" s="41">
        <v>0</v>
      </c>
      <c r="AB1526" s="41">
        <v>0</v>
      </c>
      <c r="AC1526" s="41">
        <v>0</v>
      </c>
      <c r="AD1526" s="41">
        <v>0</v>
      </c>
      <c r="AE1526" s="41">
        <v>0</v>
      </c>
      <c r="AF1526" s="41">
        <v>0</v>
      </c>
      <c r="AI1526" s="34"/>
      <c r="AU1526" s="36"/>
      <c r="AV1526" s="36"/>
    </row>
    <row r="1527" spans="17:48" x14ac:dyDescent="0.2">
      <c r="Q1527" s="8" t="s">
        <v>5464</v>
      </c>
      <c r="R1527" s="8" t="s">
        <v>5054</v>
      </c>
      <c r="S1527" s="35">
        <v>0.23813291139199999</v>
      </c>
      <c r="T1527" s="35">
        <v>0.16875282762800001</v>
      </c>
      <c r="U1527" s="35">
        <v>0.209764474975</v>
      </c>
      <c r="V1527" s="35">
        <v>0.235715791693</v>
      </c>
      <c r="W1527" s="35">
        <v>0.61265103056100001</v>
      </c>
      <c r="X1527" s="35">
        <v>0.75879197297800005</v>
      </c>
      <c r="Y1527" s="35">
        <v>0.20834868017200001</v>
      </c>
      <c r="Z1527" s="35">
        <v>0.122182517867</v>
      </c>
      <c r="AA1527" s="35">
        <v>9.0672074159900001E-2</v>
      </c>
      <c r="AB1527" s="35">
        <v>0.17162249515200001</v>
      </c>
      <c r="AC1527" s="35">
        <v>0.303780808806</v>
      </c>
      <c r="AD1527" s="35">
        <v>0.31449154890600001</v>
      </c>
      <c r="AE1527" s="35">
        <v>0.320720487236</v>
      </c>
      <c r="AF1527" s="35">
        <v>0.26559092891399999</v>
      </c>
      <c r="AI1527" s="34"/>
      <c r="AU1527" s="36"/>
      <c r="AV1527" s="36"/>
    </row>
    <row r="1528" spans="17:48" x14ac:dyDescent="0.2">
      <c r="Q1528" s="8" t="s">
        <v>5464</v>
      </c>
      <c r="R1528" s="8" t="s">
        <v>5056</v>
      </c>
      <c r="S1528" s="35">
        <v>0</v>
      </c>
      <c r="T1528" s="35">
        <v>0</v>
      </c>
      <c r="U1528" s="35">
        <v>0</v>
      </c>
      <c r="V1528" s="35">
        <v>2.1083702298100001E-4</v>
      </c>
      <c r="W1528" s="35">
        <v>0</v>
      </c>
      <c r="X1528" s="35">
        <v>0</v>
      </c>
      <c r="Y1528" s="35">
        <v>0</v>
      </c>
      <c r="Z1528" s="35">
        <v>4.1231445849399998E-4</v>
      </c>
      <c r="AA1528" s="35">
        <v>1.4484356894600001E-4</v>
      </c>
      <c r="AB1528" s="35">
        <v>0</v>
      </c>
      <c r="AC1528" s="35">
        <v>0</v>
      </c>
      <c r="AD1528" s="35">
        <v>1.3854253255700001E-4</v>
      </c>
      <c r="AE1528" s="35">
        <v>1.2958403524700001E-4</v>
      </c>
      <c r="AF1528" s="35">
        <v>0</v>
      </c>
      <c r="AI1528" s="34"/>
      <c r="AU1528" s="36"/>
      <c r="AV1528" s="36"/>
    </row>
    <row r="1529" spans="17:48" x14ac:dyDescent="0.2">
      <c r="Q1529" s="8" t="s">
        <v>5464</v>
      </c>
      <c r="R1529" s="8" t="s">
        <v>5058</v>
      </c>
      <c r="S1529" s="35">
        <v>1.9778481012699999E-4</v>
      </c>
      <c r="T1529" s="35">
        <v>0</v>
      </c>
      <c r="U1529" s="35">
        <v>0</v>
      </c>
      <c r="V1529" s="35">
        <v>6.3251106894400002E-4</v>
      </c>
      <c r="W1529" s="35">
        <v>1.4214641080299999E-4</v>
      </c>
      <c r="X1529" s="35">
        <v>5.96065964633E-4</v>
      </c>
      <c r="Y1529" s="35">
        <v>0</v>
      </c>
      <c r="Z1529" s="35">
        <v>1.3743815283100001E-4</v>
      </c>
      <c r="AA1529" s="35">
        <v>1.4484356894600001E-4</v>
      </c>
      <c r="AB1529" s="35">
        <v>1.6160310278E-4</v>
      </c>
      <c r="AC1529" s="35">
        <v>1.1964584828899999E-4</v>
      </c>
      <c r="AD1529" s="35">
        <v>2.7708506511499997E-4</v>
      </c>
      <c r="AE1529" s="35">
        <v>6.4792017623400001E-4</v>
      </c>
      <c r="AF1529" s="35">
        <v>1.45369966565E-4</v>
      </c>
      <c r="AI1529" s="34"/>
      <c r="AU1529" s="36"/>
      <c r="AV1529" s="36"/>
    </row>
    <row r="1530" spans="17:48" x14ac:dyDescent="0.2">
      <c r="Q1530" s="8" t="s">
        <v>5464</v>
      </c>
      <c r="R1530" s="8" t="s">
        <v>5060</v>
      </c>
      <c r="S1530" s="35">
        <v>0.76166930379700004</v>
      </c>
      <c r="T1530" s="35">
        <v>0.83124717237199997</v>
      </c>
      <c r="U1530" s="35">
        <v>0.79023552502500005</v>
      </c>
      <c r="V1530" s="35">
        <v>0.76344086021500002</v>
      </c>
      <c r="W1530" s="35">
        <v>0.38720682302800002</v>
      </c>
      <c r="X1530" s="35">
        <v>0.240611961057</v>
      </c>
      <c r="Y1530" s="35">
        <v>0.79165131982799997</v>
      </c>
      <c r="Z1530" s="35">
        <v>0.87726772952200005</v>
      </c>
      <c r="AA1530" s="35">
        <v>0.90903823870199996</v>
      </c>
      <c r="AB1530" s="35">
        <v>0.82821590174500004</v>
      </c>
      <c r="AC1530" s="35">
        <v>0.69609954534600005</v>
      </c>
      <c r="AD1530" s="35">
        <v>0.68509282349699996</v>
      </c>
      <c r="AE1530" s="35">
        <v>0.67850200855300002</v>
      </c>
      <c r="AF1530" s="35">
        <v>0.73426370111899997</v>
      </c>
      <c r="AI1530" s="34"/>
      <c r="AU1530" s="36"/>
      <c r="AV1530" s="36"/>
    </row>
    <row r="1531" spans="17:48" x14ac:dyDescent="0.2">
      <c r="Q1531" s="8" t="s">
        <v>5464</v>
      </c>
      <c r="R1531" s="8" t="s">
        <v>4973</v>
      </c>
      <c r="S1531" s="35">
        <v>0</v>
      </c>
      <c r="T1531" s="35">
        <v>0</v>
      </c>
      <c r="U1531" s="35">
        <v>0</v>
      </c>
      <c r="V1531" s="35">
        <v>0</v>
      </c>
      <c r="W1531" s="35">
        <v>0</v>
      </c>
      <c r="X1531" s="35">
        <v>0</v>
      </c>
      <c r="Y1531" s="35">
        <v>0</v>
      </c>
      <c r="Z1531" s="35">
        <v>0</v>
      </c>
      <c r="AA1531" s="35">
        <v>0</v>
      </c>
      <c r="AB1531" s="35">
        <v>0</v>
      </c>
      <c r="AC1531" s="35">
        <v>0</v>
      </c>
      <c r="AD1531" s="35">
        <v>0</v>
      </c>
      <c r="AE1531" s="35">
        <v>0</v>
      </c>
      <c r="AF1531" s="35">
        <v>0</v>
      </c>
      <c r="AI1531" s="34"/>
      <c r="AU1531" s="36"/>
      <c r="AV1531" s="36"/>
    </row>
    <row r="1532" spans="17:48" ht="15.75" thickBot="1" x14ac:dyDescent="0.25">
      <c r="Q1532" s="40" t="s">
        <v>5464</v>
      </c>
      <c r="R1532" s="40" t="s">
        <v>52</v>
      </c>
      <c r="S1532" s="41">
        <v>0</v>
      </c>
      <c r="T1532" s="41">
        <v>0</v>
      </c>
      <c r="U1532" s="41">
        <v>0</v>
      </c>
      <c r="V1532" s="41">
        <v>0</v>
      </c>
      <c r="W1532" s="41">
        <v>0</v>
      </c>
      <c r="X1532" s="41">
        <v>0</v>
      </c>
      <c r="Y1532" s="41">
        <v>0</v>
      </c>
      <c r="Z1532" s="41">
        <v>0</v>
      </c>
      <c r="AA1532" s="41">
        <v>0</v>
      </c>
      <c r="AB1532" s="41">
        <v>0</v>
      </c>
      <c r="AC1532" s="41">
        <v>0</v>
      </c>
      <c r="AD1532" s="41">
        <v>0</v>
      </c>
      <c r="AE1532" s="41">
        <v>0</v>
      </c>
      <c r="AF1532" s="41">
        <v>0</v>
      </c>
      <c r="AI1532" s="34"/>
      <c r="AU1532" s="36"/>
      <c r="AV1532" s="36"/>
    </row>
    <row r="1533" spans="17:48" x14ac:dyDescent="0.2">
      <c r="Q1533" s="8" t="s">
        <v>5465</v>
      </c>
      <c r="R1533" s="8" t="s">
        <v>5054</v>
      </c>
      <c r="S1533" s="35">
        <v>0.15838509316800001</v>
      </c>
      <c r="T1533" s="35">
        <v>0.35825388861000002</v>
      </c>
      <c r="U1533" s="35">
        <v>0.15453613531499999</v>
      </c>
      <c r="V1533" s="35">
        <v>0.21686289403699999</v>
      </c>
      <c r="W1533" s="35">
        <v>0.37999484403200001</v>
      </c>
      <c r="X1533" s="35">
        <v>0.57451851851900004</v>
      </c>
      <c r="Y1533" s="35">
        <v>0.51652892561999997</v>
      </c>
      <c r="Z1533" s="35">
        <v>0.413761041376</v>
      </c>
      <c r="AA1533" s="35">
        <v>0.34843205574899999</v>
      </c>
      <c r="AB1533" s="35">
        <v>0.43137789904500001</v>
      </c>
      <c r="AC1533" s="35">
        <v>0.57376403387800001</v>
      </c>
      <c r="AD1533" s="35">
        <v>0.27444298820399998</v>
      </c>
      <c r="AE1533" s="35">
        <v>0.220636663008</v>
      </c>
      <c r="AF1533" s="35">
        <v>0.191998048304</v>
      </c>
      <c r="AI1533" s="34"/>
      <c r="AU1533" s="36"/>
      <c r="AV1533" s="36"/>
    </row>
    <row r="1534" spans="17:48" x14ac:dyDescent="0.2">
      <c r="Q1534" s="8" t="s">
        <v>5465</v>
      </c>
      <c r="R1534" s="8" t="s">
        <v>5056</v>
      </c>
      <c r="S1534" s="35">
        <v>0</v>
      </c>
      <c r="T1534" s="35">
        <v>0</v>
      </c>
      <c r="U1534" s="35">
        <v>2.5627883136899998E-4</v>
      </c>
      <c r="V1534" s="35">
        <v>0</v>
      </c>
      <c r="W1534" s="35">
        <v>2.5779840164999999E-4</v>
      </c>
      <c r="X1534" s="35">
        <v>0</v>
      </c>
      <c r="Y1534" s="35">
        <v>0</v>
      </c>
      <c r="Z1534" s="35">
        <v>2.3245002324500001E-4</v>
      </c>
      <c r="AA1534" s="35">
        <v>0</v>
      </c>
      <c r="AB1534" s="35">
        <v>0</v>
      </c>
      <c r="AC1534" s="35">
        <v>0</v>
      </c>
      <c r="AD1534" s="35">
        <v>0</v>
      </c>
      <c r="AE1534" s="35">
        <v>0</v>
      </c>
      <c r="AF1534" s="35">
        <v>2.43961941937E-4</v>
      </c>
      <c r="AI1534" s="34"/>
      <c r="AU1534" s="36"/>
      <c r="AV1534" s="36"/>
    </row>
    <row r="1535" spans="17:48" x14ac:dyDescent="0.2">
      <c r="Q1535" s="8" t="s">
        <v>5465</v>
      </c>
      <c r="R1535" s="8" t="s">
        <v>5058</v>
      </c>
      <c r="S1535" s="35">
        <v>0</v>
      </c>
      <c r="T1535" s="35">
        <v>5.0175614651299999E-4</v>
      </c>
      <c r="U1535" s="35">
        <v>0</v>
      </c>
      <c r="V1535" s="35">
        <v>0</v>
      </c>
      <c r="W1535" s="35">
        <v>0</v>
      </c>
      <c r="X1535" s="35">
        <v>2.9629629629599998E-4</v>
      </c>
      <c r="Y1535" s="35">
        <v>0</v>
      </c>
      <c r="Z1535" s="35">
        <v>4.6490004649000003E-4</v>
      </c>
      <c r="AA1535" s="35">
        <v>0</v>
      </c>
      <c r="AB1535" s="35">
        <v>0</v>
      </c>
      <c r="AC1535" s="35">
        <v>1.9696671262600001E-4</v>
      </c>
      <c r="AD1535" s="35">
        <v>0</v>
      </c>
      <c r="AE1535" s="35">
        <v>0</v>
      </c>
      <c r="AF1535" s="35">
        <v>0</v>
      </c>
      <c r="AI1535" s="34"/>
      <c r="AU1535" s="36"/>
      <c r="AV1535" s="36"/>
    </row>
    <row r="1536" spans="17:48" x14ac:dyDescent="0.2">
      <c r="Q1536" s="8" t="s">
        <v>5465</v>
      </c>
      <c r="R1536" s="8" t="s">
        <v>5060</v>
      </c>
      <c r="S1536" s="35">
        <v>0.84161490683200002</v>
      </c>
      <c r="T1536" s="35">
        <v>0.64124435524300005</v>
      </c>
      <c r="U1536" s="35">
        <v>0.84520758585300004</v>
      </c>
      <c r="V1536" s="35">
        <v>0.78313710596300001</v>
      </c>
      <c r="W1536" s="35">
        <v>0.61974735756599997</v>
      </c>
      <c r="X1536" s="35">
        <v>0.42518518518499998</v>
      </c>
      <c r="Y1536" s="35">
        <v>0.48347107437999998</v>
      </c>
      <c r="Z1536" s="35">
        <v>0.58554160855399995</v>
      </c>
      <c r="AA1536" s="35">
        <v>0.65156794425099995</v>
      </c>
      <c r="AB1536" s="35">
        <v>0.56862210095499999</v>
      </c>
      <c r="AC1536" s="35">
        <v>0.42603899940899997</v>
      </c>
      <c r="AD1536" s="35">
        <v>0.72555701179599996</v>
      </c>
      <c r="AE1536" s="35">
        <v>0.779363336992</v>
      </c>
      <c r="AF1536" s="35">
        <v>0.80775798975400004</v>
      </c>
      <c r="AI1536" s="34"/>
      <c r="AU1536" s="36"/>
      <c r="AV1536" s="36"/>
    </row>
    <row r="1537" spans="17:48" x14ac:dyDescent="0.2">
      <c r="Q1537" s="8" t="s">
        <v>5465</v>
      </c>
      <c r="R1537" s="8" t="s">
        <v>4973</v>
      </c>
      <c r="S1537" s="35">
        <v>0</v>
      </c>
      <c r="T1537" s="35">
        <v>0</v>
      </c>
      <c r="U1537" s="35">
        <v>0</v>
      </c>
      <c r="V1537" s="35">
        <v>0</v>
      </c>
      <c r="W1537" s="35">
        <v>0</v>
      </c>
      <c r="X1537" s="35">
        <v>0</v>
      </c>
      <c r="Y1537" s="35">
        <v>0</v>
      </c>
      <c r="Z1537" s="35">
        <v>0</v>
      </c>
      <c r="AA1537" s="35">
        <v>0</v>
      </c>
      <c r="AB1537" s="35">
        <v>0</v>
      </c>
      <c r="AC1537" s="35">
        <v>0</v>
      </c>
      <c r="AD1537" s="35">
        <v>0</v>
      </c>
      <c r="AE1537" s="35">
        <v>0</v>
      </c>
      <c r="AF1537" s="35">
        <v>0</v>
      </c>
      <c r="AI1537" s="34"/>
      <c r="AU1537" s="36"/>
      <c r="AV1537" s="36"/>
    </row>
    <row r="1538" spans="17:48" ht="15.75" thickBot="1" x14ac:dyDescent="0.25">
      <c r="Q1538" s="40" t="s">
        <v>5465</v>
      </c>
      <c r="R1538" s="40" t="s">
        <v>52</v>
      </c>
      <c r="S1538" s="41">
        <v>0</v>
      </c>
      <c r="T1538" s="41">
        <v>0</v>
      </c>
      <c r="U1538" s="41">
        <v>0</v>
      </c>
      <c r="V1538" s="41">
        <v>0</v>
      </c>
      <c r="W1538" s="41">
        <v>0</v>
      </c>
      <c r="X1538" s="41">
        <v>0</v>
      </c>
      <c r="Y1538" s="41">
        <v>0</v>
      </c>
      <c r="Z1538" s="41">
        <v>0</v>
      </c>
      <c r="AA1538" s="41">
        <v>0</v>
      </c>
      <c r="AB1538" s="41">
        <v>0</v>
      </c>
      <c r="AC1538" s="41">
        <v>0</v>
      </c>
      <c r="AD1538" s="41">
        <v>0</v>
      </c>
      <c r="AE1538" s="41">
        <v>0</v>
      </c>
      <c r="AF1538" s="41">
        <v>0</v>
      </c>
      <c r="AI1538" s="34"/>
      <c r="AU1538" s="36"/>
      <c r="AV1538" s="36"/>
    </row>
    <row r="1539" spans="17:48" x14ac:dyDescent="0.2">
      <c r="Q1539" s="8" t="s">
        <v>5466</v>
      </c>
      <c r="R1539" s="8" t="s">
        <v>5054</v>
      </c>
      <c r="S1539" s="35">
        <v>0.21862808842699999</v>
      </c>
      <c r="T1539" s="35">
        <v>0.39729093050600001</v>
      </c>
      <c r="U1539" s="35">
        <v>0.30965942113200001</v>
      </c>
      <c r="V1539" s="35">
        <v>0.342232630757</v>
      </c>
      <c r="W1539" s="35">
        <v>0.69272840273500003</v>
      </c>
      <c r="X1539" s="35">
        <v>0.83846987765199998</v>
      </c>
      <c r="Y1539" s="35">
        <v>0.50952235461899997</v>
      </c>
      <c r="Z1539" s="35">
        <v>0.38530768365399998</v>
      </c>
      <c r="AA1539" s="35">
        <v>0.315342269028</v>
      </c>
      <c r="AB1539" s="35">
        <v>0.337170263789</v>
      </c>
      <c r="AC1539" s="35">
        <v>0.48272046305799998</v>
      </c>
      <c r="AD1539" s="35">
        <v>0.34903504316900003</v>
      </c>
      <c r="AE1539" s="35">
        <v>0.31195478560000001</v>
      </c>
      <c r="AF1539" s="35">
        <v>0.25556289931699999</v>
      </c>
      <c r="AI1539" s="34"/>
      <c r="AU1539" s="36"/>
      <c r="AV1539" s="36"/>
    </row>
    <row r="1540" spans="17:48" x14ac:dyDescent="0.2">
      <c r="Q1540" s="8" t="s">
        <v>5466</v>
      </c>
      <c r="R1540" s="8" t="s">
        <v>5056</v>
      </c>
      <c r="S1540" s="35">
        <v>1.62548764629E-4</v>
      </c>
      <c r="T1540" s="35">
        <v>2.3557126030599999E-4</v>
      </c>
      <c r="U1540" s="35">
        <v>0</v>
      </c>
      <c r="V1540" s="35">
        <v>3.1225604996099998E-4</v>
      </c>
      <c r="W1540" s="35">
        <v>3.7290242386600001E-4</v>
      </c>
      <c r="X1540" s="35">
        <v>3.0974136595900002E-4</v>
      </c>
      <c r="Y1540" s="35">
        <v>1.01843364905E-4</v>
      </c>
      <c r="Z1540" s="35">
        <v>1.12498593768E-4</v>
      </c>
      <c r="AA1540" s="35">
        <v>0</v>
      </c>
      <c r="AB1540" s="35">
        <v>1.19904076739E-4</v>
      </c>
      <c r="AC1540" s="35">
        <v>8.5120871637700004E-5</v>
      </c>
      <c r="AD1540" s="35">
        <v>1.26968004063E-4</v>
      </c>
      <c r="AE1540" s="35">
        <v>0</v>
      </c>
      <c r="AF1540" s="35">
        <v>3.3046926635800001E-4</v>
      </c>
      <c r="AI1540" s="34"/>
      <c r="AU1540" s="36"/>
      <c r="AV1540" s="36"/>
    </row>
    <row r="1541" spans="17:48" x14ac:dyDescent="0.2">
      <c r="Q1541" s="8" t="s">
        <v>5466</v>
      </c>
      <c r="R1541" s="8" t="s">
        <v>5058</v>
      </c>
      <c r="S1541" s="35">
        <v>8.1274382314699999E-4</v>
      </c>
      <c r="T1541" s="35">
        <v>1.17785630153E-4</v>
      </c>
      <c r="U1541" s="35">
        <v>4.6495408578399997E-4</v>
      </c>
      <c r="V1541" s="35">
        <v>1.5612802498000001E-4</v>
      </c>
      <c r="W1541" s="35">
        <v>6.2150403977600003E-4</v>
      </c>
      <c r="X1541" s="35">
        <v>7.7435341489900001E-4</v>
      </c>
      <c r="Y1541" s="35">
        <v>2.0368672980999999E-4</v>
      </c>
      <c r="Z1541" s="35">
        <v>2.2499718753500001E-4</v>
      </c>
      <c r="AA1541" s="35">
        <v>1.196744854E-4</v>
      </c>
      <c r="AB1541" s="35">
        <v>2.3980815347700001E-4</v>
      </c>
      <c r="AC1541" s="35">
        <v>5.1072522982599999E-4</v>
      </c>
      <c r="AD1541" s="35">
        <v>0</v>
      </c>
      <c r="AE1541" s="35">
        <v>3.68595650571E-4</v>
      </c>
      <c r="AF1541" s="35">
        <v>0</v>
      </c>
      <c r="AI1541" s="34"/>
      <c r="AU1541" s="36"/>
      <c r="AV1541" s="36"/>
    </row>
    <row r="1542" spans="17:48" x14ac:dyDescent="0.2">
      <c r="Q1542" s="8" t="s">
        <v>5466</v>
      </c>
      <c r="R1542" s="8" t="s">
        <v>5060</v>
      </c>
      <c r="S1542" s="35">
        <v>0.78039661898599999</v>
      </c>
      <c r="T1542" s="35">
        <v>0.60235571260300003</v>
      </c>
      <c r="U1542" s="35">
        <v>0.68987562478200004</v>
      </c>
      <c r="V1542" s="35">
        <v>0.65729898516800001</v>
      </c>
      <c r="W1542" s="35">
        <v>0.306277190802</v>
      </c>
      <c r="X1542" s="35">
        <v>0.16044602756699999</v>
      </c>
      <c r="Y1542" s="35">
        <v>0.490172115287</v>
      </c>
      <c r="Z1542" s="35">
        <v>0.61435482056500001</v>
      </c>
      <c r="AA1542" s="35">
        <v>0.68453805648599997</v>
      </c>
      <c r="AB1542" s="35">
        <v>0.66247002398099997</v>
      </c>
      <c r="AC1542" s="35">
        <v>0.51668369084099997</v>
      </c>
      <c r="AD1542" s="35">
        <v>0.65083798882699995</v>
      </c>
      <c r="AE1542" s="35">
        <v>0.68767661874899999</v>
      </c>
      <c r="AF1542" s="35">
        <v>0.74410663141699995</v>
      </c>
      <c r="AI1542" s="34"/>
      <c r="AU1542" s="36"/>
      <c r="AV1542" s="36"/>
    </row>
    <row r="1543" spans="17:48" x14ac:dyDescent="0.2">
      <c r="Q1543" s="8" t="s">
        <v>5466</v>
      </c>
      <c r="R1543" s="8" t="s">
        <v>4973</v>
      </c>
      <c r="S1543" s="35">
        <v>0</v>
      </c>
      <c r="T1543" s="35">
        <v>0</v>
      </c>
      <c r="U1543" s="35">
        <v>0</v>
      </c>
      <c r="V1543" s="35">
        <v>0</v>
      </c>
      <c r="W1543" s="35">
        <v>0</v>
      </c>
      <c r="X1543" s="35">
        <v>0</v>
      </c>
      <c r="Y1543" s="35">
        <v>0</v>
      </c>
      <c r="Z1543" s="35">
        <v>0</v>
      </c>
      <c r="AA1543" s="35">
        <v>0</v>
      </c>
      <c r="AB1543" s="35">
        <v>0</v>
      </c>
      <c r="AC1543" s="35">
        <v>0</v>
      </c>
      <c r="AD1543" s="35">
        <v>0</v>
      </c>
      <c r="AE1543" s="35">
        <v>0</v>
      </c>
      <c r="AF1543" s="35">
        <v>0</v>
      </c>
      <c r="AI1543" s="34"/>
      <c r="AU1543" s="36"/>
      <c r="AV1543" s="36"/>
    </row>
    <row r="1544" spans="17:48" ht="15.75" thickBot="1" x14ac:dyDescent="0.25">
      <c r="Q1544" s="40" t="s">
        <v>5466</v>
      </c>
      <c r="R1544" s="40" t="s">
        <v>52</v>
      </c>
      <c r="S1544" s="41">
        <v>0</v>
      </c>
      <c r="T1544" s="41">
        <v>0</v>
      </c>
      <c r="U1544" s="41">
        <v>0</v>
      </c>
      <c r="V1544" s="41">
        <v>0</v>
      </c>
      <c r="W1544" s="41">
        <v>0</v>
      </c>
      <c r="X1544" s="41">
        <v>0</v>
      </c>
      <c r="Y1544" s="41">
        <v>0</v>
      </c>
      <c r="Z1544" s="41">
        <v>0</v>
      </c>
      <c r="AA1544" s="41">
        <v>0</v>
      </c>
      <c r="AB1544" s="41">
        <v>0</v>
      </c>
      <c r="AC1544" s="41">
        <v>0</v>
      </c>
      <c r="AD1544" s="41">
        <v>0</v>
      </c>
      <c r="AE1544" s="41">
        <v>0</v>
      </c>
      <c r="AF1544" s="41">
        <v>0</v>
      </c>
      <c r="AI1544" s="34"/>
      <c r="AU1544" s="36"/>
      <c r="AV1544" s="36"/>
    </row>
  </sheetData>
  <mergeCells count="21">
    <mergeCell ref="AX7:BL7"/>
    <mergeCell ref="BN7:CB7"/>
    <mergeCell ref="CD7:CR7"/>
    <mergeCell ref="B6:C6"/>
    <mergeCell ref="D6:G6"/>
    <mergeCell ref="H6:AK6"/>
    <mergeCell ref="A7:O7"/>
    <mergeCell ref="Q7:AF7"/>
    <mergeCell ref="AH7:AV7"/>
    <mergeCell ref="B4:C4"/>
    <mergeCell ref="D4:G4"/>
    <mergeCell ref="H4:AO4"/>
    <mergeCell ref="B5:C5"/>
    <mergeCell ref="D5:G5"/>
    <mergeCell ref="H5:AK5"/>
    <mergeCell ref="A1:CR1"/>
    <mergeCell ref="A2:C2"/>
    <mergeCell ref="H2:AK2"/>
    <mergeCell ref="B3:C3"/>
    <mergeCell ref="D3:G3"/>
    <mergeCell ref="H3:AK3"/>
  </mergeCells>
  <conditionalFormatting sqref="AY9:BL72">
    <cfRule type="colorScale" priority="8">
      <colorScale>
        <cfvo type="num" val="0"/>
        <cfvo type="num" val="0.3"/>
        <color theme="0"/>
        <color rgb="FF00B050"/>
      </colorScale>
    </cfRule>
  </conditionalFormatting>
  <conditionalFormatting sqref="AY74:BL74">
    <cfRule type="colorScale" priority="7">
      <colorScale>
        <cfvo type="num" val="0"/>
        <cfvo type="num" val="0.3"/>
        <color theme="0"/>
        <color rgb="FF00B050"/>
      </colorScale>
    </cfRule>
  </conditionalFormatting>
  <conditionalFormatting sqref="BO9:CB72">
    <cfRule type="colorScale" priority="6">
      <colorScale>
        <cfvo type="num" val="0"/>
        <cfvo type="num" val="0.3"/>
        <color theme="0"/>
        <color rgb="FF00B050"/>
      </colorScale>
    </cfRule>
  </conditionalFormatting>
  <conditionalFormatting sqref="BO74:CB74">
    <cfRule type="colorScale" priority="5">
      <colorScale>
        <cfvo type="num" val="0"/>
        <cfvo type="num" val="0.3"/>
        <color theme="0"/>
        <color rgb="FF00B050"/>
      </colorScale>
    </cfRule>
  </conditionalFormatting>
  <conditionalFormatting sqref="CE9:CR72">
    <cfRule type="colorScale" priority="4">
      <colorScale>
        <cfvo type="num" val="0"/>
        <cfvo type="num" val="0.3"/>
        <color theme="0"/>
        <color rgb="FF00B050"/>
      </colorScale>
    </cfRule>
  </conditionalFormatting>
  <conditionalFormatting sqref="CE74:CR74">
    <cfRule type="colorScale" priority="3">
      <colorScale>
        <cfvo type="num" val="0"/>
        <cfvo type="num" val="0.3"/>
        <color theme="0"/>
        <color rgb="FF00B050"/>
      </colorScale>
    </cfRule>
  </conditionalFormatting>
  <conditionalFormatting sqref="S9:AF13 S261:AF265 S15:AF19 S21:AF25 S33:AF37 S45:AF49 S57:AF61 S69:AF73 S81:AF85 S93:AF97 S105:AF109 S117:AF121 S129:AF133 S141:AF145 S153:AF157 S165:AF169 S177:AF181 S189:AF193 S201:AF205 S213:AF217 S225:AF229 S237:AF241 S249:AF253 S273:AF277 S285:AF289 S297:AF301 S309:AF313 S321:AF325 S333:AF337 S345:AF349 S357:AF361 S369:AF373 S381:AF385 S27:AF31 S39:AF43 S51:AF55 S63:AF67 S75:AF79 S87:AF91 S99:AF103 S111:AF115 S123:AF127 S135:AF139 S147:AF151 S159:AF163 S171:AF175 S183:AF187 S195:AF199 S207:AF211 S219:AF223 S231:AF235 S243:AF247 S255:AF259 S267:AF271 S279:AF283 S291:AF295 S303:AF307 S315:AF319 S327:AF331 S339:AF343 S351:AF355 S363:AF367 S375:AF379 S387:AF391 S393:AF397 S777:AF781 S1161:AF1165 S399:AF403 S783:AF787 S1167:AF1171 S405:AF409 S789:AF793 S1173:AF1177 S417:AF421 S801:AF805 S1185:AF1189 S429:AF433 S813:AF817 S1197:AF1201 S441:AF445 S825:AF829 S1209:AF1213 S453:AF457 S837:AF841 S1221:AF1225 S465:AF469 S849:AF853 S1233:AF1237 S477:AF481 S861:AF865 S1245:AF1249 S489:AF493 S873:AF877 S1257:AF1261 S501:AF505 S885:AF889 S1269:AF1273 S513:AF517 S897:AF901 S1281:AF1285 S525:AF529 S909:AF913 S1293:AF1297 S537:AF541 S921:AF925 S1305:AF1309 S549:AF553 S933:AF937 S1317:AF1321 S561:AF565 S945:AF949 S1329:AF1333 S573:AF577 S957:AF961 S1341:AF1345 S585:AF589 S969:AF973 S1353:AF1357 S597:AF601 S981:AF985 S1365:AF1369 S609:AF613 S993:AF997 S1377:AF1381 S621:AF625 S1005:AF1009 S1389:AF1393 S633:AF637 S1017:AF1021 S1401:AF1405 S645:AF649 S1029:AF1033 S1413:AF1417 S657:AF661 S1041:AF1045 S1425:AF1429 S669:AF673 S1053:AF1057 S1437:AF1441 S681:AF685 S1065:AF1069 S1449:AF1453 S693:AF697 S1077:AF1081 S1461:AF1465 S705:AF709 S1089:AF1093 S1473:AF1477 S717:AF721 S1101:AF1105 S1485:AF1489 S729:AF733 S1113:AF1117 S1497:AF1501 S741:AF745 S1125:AF1129 S1509:AF1513 S753:AF757 S1137:AF1141 S1521:AF1525 S765:AF769 S1149:AF1153 S1533:AF1537 S411:AF415 S795:AF799 S1179:AF1183 S423:AF427 S807:AF811 S1191:AF1195 S435:AF439 S819:AF823 S1203:AF1207 S447:AF451 S831:AF835 S1215:AF1219 S459:AF463 S843:AF847 S1227:AF1231 S471:AF475 S855:AF859 S1239:AF1243 S483:AF487 S867:AF871 S1251:AF1255 S495:AF499 S879:AF883 S1263:AF1267 S507:AF511 S891:AF895 S1275:AF1279 S519:AF523 S903:AF907 S1287:AF1291 S531:AF535 S915:AF919 S1299:AF1303 S543:AF547 S927:AF931 S1311:AF1315 S555:AF559 S939:AF943 S1323:AF1327 S567:AF571 S951:AF955 S1335:AF1339 S579:AF583 S963:AF967 S1347:AF1351 S591:AF595 S975:AF979 S1359:AF1363 S603:AF607 S987:AF991 S1371:AF1375 S615:AF619 S999:AF1003 S1383:AF1387 S627:AF631 S1011:AF1015 S1395:AF1399 S639:AF643 S1023:AF1027 S1407:AF1411 S651:AF655 S1035:AF1039 S1419:AF1423 S663:AF667 S1047:AF1051 S1431:AF1435 S675:AF679 S1059:AF1063 S1443:AF1447 S687:AF691 S1071:AF1075 S1455:AF1459 S699:AF703 S1083:AF1087 S1467:AF1471 S711:AF715 S1095:AF1099 S1479:AF1483 S723:AF727 S1107:AF1111 S1491:AF1495 S735:AF739 S1119:AF1123 S1503:AF1507 S747:AF751 S1131:AF1135 S1515:AF1519 S759:AF763 S1143:AF1147 S1527:AF1531 S771:AF775 S1155:AF1159 S1539:AF1543">
    <cfRule type="cellIs" dxfId="0" priority="1" operator="greaterThan">
      <formula>0.8</formula>
    </cfRule>
    <cfRule type="colorScale" priority="2">
      <colorScale>
        <cfvo type="num" val="0"/>
        <cfvo type="num" val="0.3"/>
        <color theme="0"/>
        <color rgb="FFFF0000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562C-BA92-4D51-8D3D-8F4E48A7E299}">
  <sheetPr>
    <tabColor theme="9" tint="-0.499984740745262"/>
  </sheetPr>
  <dimension ref="A1:BT16"/>
  <sheetViews>
    <sheetView workbookViewId="0">
      <selection activeCell="F52" sqref="F52"/>
    </sheetView>
  </sheetViews>
  <sheetFormatPr defaultColWidth="11" defaultRowHeight="15.75" x14ac:dyDescent="0.25"/>
  <cols>
    <col min="2" max="2" width="17.625" bestFit="1" customWidth="1"/>
    <col min="3" max="3" width="18.875" bestFit="1" customWidth="1"/>
    <col min="5" max="5" width="84" bestFit="1" customWidth="1"/>
    <col min="6" max="6" width="11.625" bestFit="1" customWidth="1"/>
  </cols>
  <sheetData>
    <row r="1" spans="1:72" ht="21" thickBot="1" x14ac:dyDescent="0.35">
      <c r="A1" s="47" t="s">
        <v>5505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</row>
    <row r="2" spans="1:72" x14ac:dyDescent="0.25">
      <c r="A2" s="9" t="s">
        <v>4966</v>
      </c>
      <c r="B2" s="10"/>
      <c r="C2" s="10"/>
      <c r="D2" s="10"/>
      <c r="E2" s="10"/>
      <c r="F2" s="10"/>
    </row>
    <row r="3" spans="1:72" ht="15.95" customHeight="1" x14ac:dyDescent="0.25">
      <c r="A3" s="15" t="s">
        <v>5506</v>
      </c>
      <c r="B3" s="16"/>
      <c r="C3" s="16"/>
      <c r="D3" s="16"/>
      <c r="E3" s="16"/>
      <c r="F3" s="16"/>
    </row>
    <row r="4" spans="1:72" ht="15.95" customHeight="1" x14ac:dyDescent="0.25">
      <c r="A4" s="15"/>
      <c r="B4" s="16"/>
      <c r="C4" s="16"/>
      <c r="D4" s="16"/>
      <c r="E4" s="16"/>
      <c r="F4" s="16"/>
    </row>
    <row r="5" spans="1:72" x14ac:dyDescent="0.25">
      <c r="A5" s="15"/>
      <c r="B5" s="16"/>
      <c r="C5" s="16"/>
      <c r="D5" s="16"/>
      <c r="E5" s="16"/>
      <c r="F5" s="16"/>
    </row>
    <row r="6" spans="1:72" ht="16.5" thickBot="1" x14ac:dyDescent="0.3">
      <c r="A6" s="22"/>
      <c r="B6" s="23"/>
      <c r="C6" s="23"/>
      <c r="D6" s="23"/>
      <c r="E6" s="23"/>
      <c r="F6" s="23"/>
    </row>
    <row r="7" spans="1:72" x14ac:dyDescent="0.25">
      <c r="A7" s="70" t="s">
        <v>5507</v>
      </c>
      <c r="B7" s="70" t="s">
        <v>5508</v>
      </c>
      <c r="C7" s="70" t="s">
        <v>5509</v>
      </c>
      <c r="D7" s="70" t="s">
        <v>5045</v>
      </c>
      <c r="E7" s="70" t="s">
        <v>5510</v>
      </c>
      <c r="F7" s="70" t="s">
        <v>5511</v>
      </c>
    </row>
    <row r="8" spans="1:72" ht="16.5" x14ac:dyDescent="0.3">
      <c r="A8" s="71">
        <v>1</v>
      </c>
      <c r="B8" s="71" t="s">
        <v>5123</v>
      </c>
      <c r="C8" s="72" t="s">
        <v>5512</v>
      </c>
      <c r="D8" s="71" t="s">
        <v>5513</v>
      </c>
      <c r="E8" s="71" t="s">
        <v>5514</v>
      </c>
      <c r="F8" s="71">
        <v>64</v>
      </c>
    </row>
    <row r="9" spans="1:72" ht="16.5" x14ac:dyDescent="0.3">
      <c r="A9" s="71">
        <v>2</v>
      </c>
      <c r="B9" s="71" t="s">
        <v>5123</v>
      </c>
      <c r="C9" s="72" t="s">
        <v>5515</v>
      </c>
      <c r="D9" s="71" t="s">
        <v>5516</v>
      </c>
      <c r="E9" s="71" t="s">
        <v>5517</v>
      </c>
      <c r="F9" s="71">
        <v>64</v>
      </c>
    </row>
    <row r="10" spans="1:72" ht="16.5" x14ac:dyDescent="0.3">
      <c r="A10" s="71">
        <v>3</v>
      </c>
      <c r="B10" s="71" t="s">
        <v>5123</v>
      </c>
      <c r="C10" s="72" t="s">
        <v>5518</v>
      </c>
      <c r="D10" s="71" t="s">
        <v>5519</v>
      </c>
      <c r="E10" s="71" t="s">
        <v>5520</v>
      </c>
      <c r="F10" s="71">
        <v>64</v>
      </c>
    </row>
    <row r="11" spans="1:72" ht="16.5" x14ac:dyDescent="0.3">
      <c r="A11" s="71">
        <v>4</v>
      </c>
      <c r="B11" s="71" t="s">
        <v>5123</v>
      </c>
      <c r="C11" s="72" t="s">
        <v>5521</v>
      </c>
      <c r="D11" s="71" t="s">
        <v>5522</v>
      </c>
      <c r="E11" s="71" t="s">
        <v>5523</v>
      </c>
      <c r="F11" s="71">
        <v>64</v>
      </c>
    </row>
    <row r="12" spans="1:72" ht="16.5" x14ac:dyDescent="0.3">
      <c r="A12" s="71">
        <v>5</v>
      </c>
      <c r="B12" s="71" t="s">
        <v>5123</v>
      </c>
      <c r="C12" s="72" t="s">
        <v>5524</v>
      </c>
      <c r="D12" s="71" t="s">
        <v>5525</v>
      </c>
      <c r="E12" s="71" t="s">
        <v>5526</v>
      </c>
      <c r="F12" s="71">
        <v>64</v>
      </c>
    </row>
    <row r="13" spans="1:72" ht="16.5" x14ac:dyDescent="0.3">
      <c r="A13" s="71">
        <v>6</v>
      </c>
      <c r="B13" s="71" t="s">
        <v>5123</v>
      </c>
      <c r="C13" s="72" t="s">
        <v>5527</v>
      </c>
      <c r="D13" s="71" t="s">
        <v>5528</v>
      </c>
      <c r="E13" s="71" t="s">
        <v>5529</v>
      </c>
      <c r="F13" s="71">
        <v>64</v>
      </c>
    </row>
    <row r="14" spans="1:72" ht="16.5" x14ac:dyDescent="0.3">
      <c r="A14" s="71">
        <v>7</v>
      </c>
      <c r="B14" s="71" t="s">
        <v>5123</v>
      </c>
      <c r="C14" s="72" t="s">
        <v>5530</v>
      </c>
      <c r="D14" s="71" t="s">
        <v>5531</v>
      </c>
      <c r="E14" s="71" t="s">
        <v>5532</v>
      </c>
      <c r="F14" s="71">
        <v>64</v>
      </c>
    </row>
    <row r="15" spans="1:72" ht="16.5" x14ac:dyDescent="0.3">
      <c r="A15" s="71">
        <v>8</v>
      </c>
      <c r="B15" s="71" t="s">
        <v>5123</v>
      </c>
      <c r="C15" s="72" t="s">
        <v>5533</v>
      </c>
      <c r="D15" s="71" t="s">
        <v>5534</v>
      </c>
      <c r="E15" s="71" t="s">
        <v>5535</v>
      </c>
      <c r="F15" s="71">
        <v>64</v>
      </c>
    </row>
    <row r="16" spans="1:72" ht="16.5" x14ac:dyDescent="0.3">
      <c r="E16" s="73" t="s">
        <v>5536</v>
      </c>
      <c r="F16" s="74">
        <f>SUM(F8:F15)</f>
        <v>512</v>
      </c>
    </row>
  </sheetData>
  <mergeCells count="3">
    <mergeCell ref="A1:BT1"/>
    <mergeCell ref="A2:F2"/>
    <mergeCell ref="A3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41FDA-82DF-174D-B958-D61F87F240B9}">
  <sheetPr>
    <tabColor theme="4" tint="-0.249977111117893"/>
  </sheetPr>
  <dimension ref="A1:AP34"/>
  <sheetViews>
    <sheetView workbookViewId="0">
      <pane xSplit="1" topLeftCell="AF1" activePane="topRight" state="frozen"/>
      <selection activeCell="AZ75" sqref="AZ75"/>
      <selection pane="topRight" activeCell="AZ75" sqref="AZ75"/>
    </sheetView>
  </sheetViews>
  <sheetFormatPr defaultColWidth="11" defaultRowHeight="15.75" x14ac:dyDescent="0.25"/>
  <cols>
    <col min="43" max="43" width="15.625" bestFit="1" customWidth="1"/>
  </cols>
  <sheetData>
    <row r="1" spans="1:42" ht="23.25" x14ac:dyDescent="0.35">
      <c r="A1" s="5" t="s">
        <v>4964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4" thickBot="1" x14ac:dyDescent="0.4">
      <c r="A2" s="3"/>
      <c r="B2" s="6" t="s">
        <v>4963</v>
      </c>
      <c r="C2" s="6"/>
      <c r="D2" s="6"/>
      <c r="E2" s="6"/>
      <c r="F2" s="6"/>
      <c r="G2" s="6"/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</row>
    <row r="4" spans="1:42" x14ac:dyDescent="0.25">
      <c r="A4" t="s">
        <v>45</v>
      </c>
      <c r="B4">
        <v>95426</v>
      </c>
      <c r="C4">
        <v>95459</v>
      </c>
      <c r="D4" t="s">
        <v>294</v>
      </c>
      <c r="E4" t="s">
        <v>4919</v>
      </c>
      <c r="F4">
        <v>475</v>
      </c>
      <c r="G4">
        <v>12</v>
      </c>
      <c r="H4">
        <v>95445</v>
      </c>
      <c r="I4" t="s">
        <v>295</v>
      </c>
      <c r="J4">
        <v>25</v>
      </c>
      <c r="K4">
        <v>0</v>
      </c>
      <c r="L4">
        <v>25</v>
      </c>
      <c r="M4">
        <v>0</v>
      </c>
      <c r="N4">
        <v>25</v>
      </c>
      <c r="O4">
        <v>0</v>
      </c>
      <c r="P4">
        <v>25</v>
      </c>
      <c r="Q4">
        <v>0</v>
      </c>
      <c r="R4">
        <v>8</v>
      </c>
      <c r="S4">
        <v>4</v>
      </c>
      <c r="T4">
        <v>5.6568542494923797</v>
      </c>
      <c r="U4">
        <v>8.8932558717266197</v>
      </c>
      <c r="AM4" t="s">
        <v>43</v>
      </c>
      <c r="AN4" t="s">
        <v>4920</v>
      </c>
      <c r="AP4" t="s">
        <v>44</v>
      </c>
    </row>
    <row r="5" spans="1:42" x14ac:dyDescent="0.25">
      <c r="A5" t="s">
        <v>45</v>
      </c>
      <c r="B5">
        <v>95593</v>
      </c>
      <c r="C5">
        <v>95614</v>
      </c>
      <c r="D5" t="s">
        <v>4921</v>
      </c>
      <c r="E5" t="s">
        <v>4919</v>
      </c>
      <c r="F5">
        <v>480</v>
      </c>
      <c r="G5">
        <v>12</v>
      </c>
      <c r="H5">
        <v>95614</v>
      </c>
      <c r="I5" t="s">
        <v>1486</v>
      </c>
      <c r="J5">
        <v>24</v>
      </c>
      <c r="K5">
        <v>0</v>
      </c>
      <c r="L5">
        <v>24</v>
      </c>
      <c r="M5">
        <v>0</v>
      </c>
      <c r="N5">
        <v>26</v>
      </c>
      <c r="O5">
        <v>0</v>
      </c>
      <c r="P5">
        <v>26</v>
      </c>
      <c r="Q5">
        <v>0</v>
      </c>
      <c r="R5">
        <v>4</v>
      </c>
      <c r="S5">
        <v>14</v>
      </c>
      <c r="T5">
        <v>7.48331477354788</v>
      </c>
      <c r="U5">
        <v>6.7125145243544404</v>
      </c>
      <c r="AM5" t="s">
        <v>43</v>
      </c>
      <c r="AN5" t="s">
        <v>4920</v>
      </c>
      <c r="AP5" t="s">
        <v>44</v>
      </c>
    </row>
    <row r="6" spans="1:42" x14ac:dyDescent="0.25">
      <c r="A6" t="s">
        <v>45</v>
      </c>
      <c r="B6">
        <v>95638</v>
      </c>
      <c r="C6">
        <v>95656</v>
      </c>
      <c r="D6" t="s">
        <v>4922</v>
      </c>
      <c r="E6" t="s">
        <v>4919</v>
      </c>
      <c r="F6">
        <v>481</v>
      </c>
      <c r="G6">
        <v>12</v>
      </c>
      <c r="H6">
        <v>95656</v>
      </c>
      <c r="I6" t="s">
        <v>61</v>
      </c>
      <c r="J6">
        <v>4</v>
      </c>
      <c r="K6">
        <v>3</v>
      </c>
      <c r="L6">
        <v>7</v>
      </c>
      <c r="M6">
        <v>3.4641016151377499</v>
      </c>
      <c r="N6">
        <v>4</v>
      </c>
      <c r="O6">
        <v>3</v>
      </c>
      <c r="P6">
        <v>7</v>
      </c>
      <c r="Q6">
        <v>3.4641016151377499</v>
      </c>
      <c r="R6">
        <v>4</v>
      </c>
      <c r="S6">
        <v>2</v>
      </c>
      <c r="T6">
        <v>2.8284271247461898</v>
      </c>
      <c r="U6">
        <v>6.01331855134916</v>
      </c>
      <c r="AM6" t="s">
        <v>43</v>
      </c>
      <c r="AN6" t="s">
        <v>4920</v>
      </c>
      <c r="AP6" t="s">
        <v>44</v>
      </c>
    </row>
    <row r="7" spans="1:42" x14ac:dyDescent="0.25">
      <c r="A7" t="s">
        <v>46</v>
      </c>
      <c r="B7">
        <v>68145039</v>
      </c>
      <c r="C7">
        <v>68145043</v>
      </c>
      <c r="D7" t="s">
        <v>4923</v>
      </c>
      <c r="E7" t="s">
        <v>4919</v>
      </c>
      <c r="F7">
        <v>685</v>
      </c>
      <c r="G7">
        <v>14</v>
      </c>
      <c r="H7">
        <v>68145039</v>
      </c>
      <c r="I7" t="s">
        <v>4924</v>
      </c>
      <c r="J7">
        <v>36</v>
      </c>
      <c r="K7">
        <v>3</v>
      </c>
      <c r="L7">
        <v>39</v>
      </c>
      <c r="M7">
        <v>10.3923048454132</v>
      </c>
      <c r="N7">
        <v>209</v>
      </c>
      <c r="O7">
        <v>3</v>
      </c>
      <c r="P7">
        <v>212</v>
      </c>
      <c r="Q7">
        <v>25.039968051097802</v>
      </c>
      <c r="R7">
        <v>35</v>
      </c>
      <c r="S7">
        <v>0</v>
      </c>
      <c r="T7">
        <v>0</v>
      </c>
      <c r="U7">
        <v>2</v>
      </c>
      <c r="AM7" t="s">
        <v>43</v>
      </c>
      <c r="AN7" t="s">
        <v>4920</v>
      </c>
      <c r="AP7" t="s">
        <v>44</v>
      </c>
    </row>
    <row r="8" spans="1:42" x14ac:dyDescent="0.25">
      <c r="A8" t="s">
        <v>47</v>
      </c>
      <c r="B8">
        <v>68132443</v>
      </c>
      <c r="C8">
        <v>68132466</v>
      </c>
      <c r="D8" t="s">
        <v>4925</v>
      </c>
      <c r="E8" t="s">
        <v>4919</v>
      </c>
      <c r="F8">
        <v>763</v>
      </c>
      <c r="G8">
        <v>15</v>
      </c>
      <c r="H8">
        <v>68132466</v>
      </c>
      <c r="I8" t="s">
        <v>4926</v>
      </c>
      <c r="J8">
        <v>10</v>
      </c>
      <c r="K8">
        <v>0</v>
      </c>
      <c r="L8">
        <v>10</v>
      </c>
      <c r="M8">
        <v>0</v>
      </c>
      <c r="N8">
        <v>10</v>
      </c>
      <c r="O8">
        <v>0</v>
      </c>
      <c r="P8">
        <v>10</v>
      </c>
      <c r="Q8">
        <v>0</v>
      </c>
      <c r="R8">
        <v>6</v>
      </c>
      <c r="S8">
        <v>2</v>
      </c>
      <c r="T8">
        <v>3.4641016151377499</v>
      </c>
      <c r="U8">
        <v>6.67008245826091</v>
      </c>
      <c r="AM8" t="s">
        <v>43</v>
      </c>
      <c r="AN8" t="s">
        <v>4920</v>
      </c>
      <c r="AP8" t="s">
        <v>44</v>
      </c>
    </row>
    <row r="9" spans="1:42" x14ac:dyDescent="0.25">
      <c r="A9" t="s">
        <v>50</v>
      </c>
      <c r="B9">
        <v>10616</v>
      </c>
      <c r="C9">
        <v>10623</v>
      </c>
      <c r="D9" t="s">
        <v>4927</v>
      </c>
      <c r="E9" t="s">
        <v>4919</v>
      </c>
      <c r="F9">
        <v>918</v>
      </c>
      <c r="G9">
        <v>18</v>
      </c>
      <c r="H9">
        <v>10617</v>
      </c>
      <c r="I9" t="s">
        <v>2308</v>
      </c>
      <c r="J9">
        <v>0</v>
      </c>
      <c r="K9">
        <v>10</v>
      </c>
      <c r="L9">
        <v>10</v>
      </c>
      <c r="M9">
        <v>0</v>
      </c>
      <c r="N9">
        <v>0</v>
      </c>
      <c r="O9">
        <v>36</v>
      </c>
      <c r="P9">
        <v>36</v>
      </c>
      <c r="Q9">
        <v>0</v>
      </c>
      <c r="R9">
        <v>1</v>
      </c>
      <c r="S9">
        <v>5</v>
      </c>
      <c r="T9">
        <v>2.2360679774997898</v>
      </c>
      <c r="U9">
        <v>2.5603819159561998</v>
      </c>
      <c r="AM9" t="s">
        <v>43</v>
      </c>
      <c r="AN9" t="s">
        <v>4920</v>
      </c>
      <c r="AP9" t="s">
        <v>44</v>
      </c>
    </row>
    <row r="10" spans="1:42" x14ac:dyDescent="0.25">
      <c r="A10" t="s">
        <v>51</v>
      </c>
      <c r="B10">
        <v>10136</v>
      </c>
      <c r="C10">
        <v>10148</v>
      </c>
      <c r="D10" t="s">
        <v>4928</v>
      </c>
      <c r="E10" t="s">
        <v>4919</v>
      </c>
      <c r="F10">
        <v>5</v>
      </c>
      <c r="G10">
        <v>1</v>
      </c>
      <c r="H10">
        <v>10148</v>
      </c>
      <c r="I10" t="s">
        <v>2221</v>
      </c>
      <c r="J10">
        <v>0</v>
      </c>
      <c r="K10">
        <v>3</v>
      </c>
      <c r="L10">
        <v>3</v>
      </c>
      <c r="M10">
        <v>0</v>
      </c>
      <c r="N10">
        <v>0</v>
      </c>
      <c r="O10">
        <v>3</v>
      </c>
      <c r="P10">
        <v>3</v>
      </c>
      <c r="Q10">
        <v>0</v>
      </c>
      <c r="R10">
        <v>1</v>
      </c>
      <c r="S10">
        <v>1</v>
      </c>
      <c r="T10">
        <v>1</v>
      </c>
      <c r="U10">
        <v>4.8989794855663504</v>
      </c>
      <c r="AM10" t="s">
        <v>43</v>
      </c>
      <c r="AN10" t="s">
        <v>4920</v>
      </c>
      <c r="AP10" t="s">
        <v>44</v>
      </c>
    </row>
    <row r="11" spans="1:42" x14ac:dyDescent="0.25">
      <c r="A11" t="s">
        <v>51</v>
      </c>
      <c r="B11">
        <v>121484584</v>
      </c>
      <c r="C11">
        <v>121484586</v>
      </c>
      <c r="D11" t="s">
        <v>4929</v>
      </c>
      <c r="E11" t="s">
        <v>4919</v>
      </c>
      <c r="F11">
        <v>124</v>
      </c>
      <c r="G11">
        <v>1</v>
      </c>
      <c r="H11">
        <v>121484586</v>
      </c>
      <c r="I11" t="s">
        <v>4930</v>
      </c>
      <c r="J11">
        <v>0</v>
      </c>
      <c r="K11">
        <v>12</v>
      </c>
      <c r="L11">
        <v>12</v>
      </c>
      <c r="M11">
        <v>0</v>
      </c>
      <c r="N11">
        <v>0</v>
      </c>
      <c r="O11">
        <v>67</v>
      </c>
      <c r="P11">
        <v>67</v>
      </c>
      <c r="Q11">
        <v>0</v>
      </c>
      <c r="R11">
        <v>7</v>
      </c>
      <c r="S11">
        <v>5</v>
      </c>
      <c r="T11">
        <v>5.9160797830996099</v>
      </c>
      <c r="U11">
        <v>1</v>
      </c>
      <c r="AM11" t="s">
        <v>43</v>
      </c>
      <c r="AN11" t="s">
        <v>4920</v>
      </c>
      <c r="AP11" t="s">
        <v>44</v>
      </c>
    </row>
    <row r="12" spans="1:42" x14ac:dyDescent="0.25">
      <c r="A12" t="s">
        <v>51</v>
      </c>
      <c r="B12">
        <v>121485219</v>
      </c>
      <c r="C12">
        <v>121485245</v>
      </c>
      <c r="D12" t="s">
        <v>4931</v>
      </c>
      <c r="E12" t="s">
        <v>4919</v>
      </c>
      <c r="F12">
        <v>129</v>
      </c>
      <c r="G12">
        <v>1</v>
      </c>
      <c r="H12">
        <v>121485245</v>
      </c>
      <c r="I12" t="s">
        <v>4932</v>
      </c>
      <c r="J12">
        <v>1</v>
      </c>
      <c r="K12">
        <v>183</v>
      </c>
      <c r="L12">
        <v>184</v>
      </c>
      <c r="M12">
        <v>13.527749258468599</v>
      </c>
      <c r="N12">
        <v>1</v>
      </c>
      <c r="O12">
        <v>1178</v>
      </c>
      <c r="P12">
        <v>1179</v>
      </c>
      <c r="Q12">
        <v>34.322004603460996</v>
      </c>
      <c r="R12">
        <v>160</v>
      </c>
      <c r="S12">
        <v>3</v>
      </c>
      <c r="T12">
        <v>21.908902300206599</v>
      </c>
      <c r="U12">
        <v>7.8262379212492599</v>
      </c>
      <c r="AM12" t="s">
        <v>43</v>
      </c>
      <c r="AN12" t="s">
        <v>4920</v>
      </c>
      <c r="AP12" t="s">
        <v>44</v>
      </c>
    </row>
    <row r="13" spans="1:42" x14ac:dyDescent="0.25">
      <c r="A13" t="s">
        <v>51</v>
      </c>
      <c r="B13">
        <v>121485259</v>
      </c>
      <c r="C13">
        <v>121485270</v>
      </c>
      <c r="D13" t="s">
        <v>4933</v>
      </c>
      <c r="E13" t="s">
        <v>4919</v>
      </c>
      <c r="F13">
        <v>130</v>
      </c>
      <c r="G13">
        <v>1</v>
      </c>
      <c r="H13">
        <v>121485266</v>
      </c>
      <c r="I13" t="s">
        <v>1812</v>
      </c>
      <c r="J13">
        <v>4</v>
      </c>
      <c r="K13">
        <v>68</v>
      </c>
      <c r="L13">
        <v>72</v>
      </c>
      <c r="M13">
        <v>16.4924225024706</v>
      </c>
      <c r="N13">
        <v>24</v>
      </c>
      <c r="O13">
        <v>516</v>
      </c>
      <c r="P13">
        <v>540</v>
      </c>
      <c r="Q13">
        <v>111.28342194594801</v>
      </c>
      <c r="R13">
        <v>62</v>
      </c>
      <c r="S13">
        <v>4</v>
      </c>
      <c r="T13">
        <v>15.748015748023599</v>
      </c>
      <c r="U13">
        <v>3.8470768123342598</v>
      </c>
      <c r="AM13" t="s">
        <v>43</v>
      </c>
      <c r="AN13" t="s">
        <v>4920</v>
      </c>
      <c r="AP13" t="s">
        <v>44</v>
      </c>
    </row>
    <row r="14" spans="1:42" x14ac:dyDescent="0.25">
      <c r="A14" t="s">
        <v>53</v>
      </c>
      <c r="B14">
        <v>36064071</v>
      </c>
      <c r="C14">
        <v>36064080</v>
      </c>
      <c r="D14" t="s">
        <v>4934</v>
      </c>
      <c r="E14" t="s">
        <v>4919</v>
      </c>
      <c r="F14">
        <v>1362</v>
      </c>
      <c r="G14">
        <v>20</v>
      </c>
      <c r="H14">
        <v>36064073</v>
      </c>
      <c r="I14" t="s">
        <v>4935</v>
      </c>
      <c r="J14">
        <v>7</v>
      </c>
      <c r="K14">
        <v>0</v>
      </c>
      <c r="L14">
        <v>7</v>
      </c>
      <c r="M14">
        <v>0</v>
      </c>
      <c r="N14">
        <v>7</v>
      </c>
      <c r="O14">
        <v>0</v>
      </c>
      <c r="P14">
        <v>7</v>
      </c>
      <c r="Q14">
        <v>0</v>
      </c>
      <c r="R14">
        <v>4</v>
      </c>
      <c r="S14">
        <v>1</v>
      </c>
      <c r="T14">
        <v>2</v>
      </c>
      <c r="U14">
        <v>3.54400902933387</v>
      </c>
      <c r="AM14" t="s">
        <v>43</v>
      </c>
      <c r="AN14" t="s">
        <v>4920</v>
      </c>
      <c r="AP14" t="s">
        <v>44</v>
      </c>
    </row>
    <row r="15" spans="1:42" x14ac:dyDescent="0.25">
      <c r="A15" t="s">
        <v>54</v>
      </c>
      <c r="B15">
        <v>121248892</v>
      </c>
      <c r="C15">
        <v>121248906</v>
      </c>
      <c r="D15" t="s">
        <v>4936</v>
      </c>
      <c r="E15" t="s">
        <v>4919</v>
      </c>
      <c r="F15">
        <v>1194</v>
      </c>
      <c r="G15">
        <v>2</v>
      </c>
      <c r="H15">
        <v>121248906</v>
      </c>
      <c r="I15" t="s">
        <v>4937</v>
      </c>
      <c r="J15">
        <v>2</v>
      </c>
      <c r="K15">
        <v>3</v>
      </c>
      <c r="L15">
        <v>5</v>
      </c>
      <c r="M15">
        <v>2.4494897427831699</v>
      </c>
      <c r="N15">
        <v>2</v>
      </c>
      <c r="O15">
        <v>3</v>
      </c>
      <c r="P15">
        <v>5</v>
      </c>
      <c r="Q15">
        <v>2.4494897427831699</v>
      </c>
      <c r="R15">
        <v>2</v>
      </c>
      <c r="S15">
        <v>2</v>
      </c>
      <c r="T15">
        <v>2</v>
      </c>
      <c r="U15">
        <v>4.8744230427815696</v>
      </c>
      <c r="AM15" t="s">
        <v>43</v>
      </c>
      <c r="AN15" t="s">
        <v>4920</v>
      </c>
      <c r="AP15" t="s">
        <v>44</v>
      </c>
    </row>
    <row r="16" spans="1:42" x14ac:dyDescent="0.25">
      <c r="A16" t="s">
        <v>54</v>
      </c>
      <c r="B16">
        <v>121248943</v>
      </c>
      <c r="C16">
        <v>121248955</v>
      </c>
      <c r="D16" t="s">
        <v>4938</v>
      </c>
      <c r="E16" t="s">
        <v>4919</v>
      </c>
      <c r="F16">
        <v>1196</v>
      </c>
      <c r="G16">
        <v>2</v>
      </c>
      <c r="H16">
        <v>121248944</v>
      </c>
      <c r="I16" t="s">
        <v>4939</v>
      </c>
      <c r="J16">
        <v>6</v>
      </c>
      <c r="K16">
        <v>0</v>
      </c>
      <c r="L16">
        <v>6</v>
      </c>
      <c r="M16">
        <v>0</v>
      </c>
      <c r="N16">
        <v>6</v>
      </c>
      <c r="O16">
        <v>0</v>
      </c>
      <c r="P16">
        <v>6</v>
      </c>
      <c r="Q16">
        <v>0</v>
      </c>
      <c r="R16">
        <v>3</v>
      </c>
      <c r="S16">
        <v>3</v>
      </c>
      <c r="T16">
        <v>3</v>
      </c>
      <c r="U16">
        <v>4.7434164902525602</v>
      </c>
      <c r="AM16" t="s">
        <v>43</v>
      </c>
      <c r="AN16" t="s">
        <v>4920</v>
      </c>
      <c r="AP16" t="s">
        <v>44</v>
      </c>
    </row>
    <row r="17" spans="1:42" x14ac:dyDescent="0.25">
      <c r="A17" t="s">
        <v>54</v>
      </c>
      <c r="B17">
        <v>18226106</v>
      </c>
      <c r="C17">
        <v>18226112</v>
      </c>
      <c r="D17" t="s">
        <v>4940</v>
      </c>
      <c r="E17" t="s">
        <v>4919</v>
      </c>
      <c r="F17">
        <v>1063</v>
      </c>
      <c r="G17">
        <v>2</v>
      </c>
      <c r="H17">
        <v>18226112</v>
      </c>
      <c r="I17" t="s">
        <v>4941</v>
      </c>
      <c r="J17">
        <v>0</v>
      </c>
      <c r="K17">
        <v>70</v>
      </c>
      <c r="L17">
        <v>70</v>
      </c>
      <c r="M17">
        <v>0</v>
      </c>
      <c r="N17">
        <v>0</v>
      </c>
      <c r="O17">
        <v>134</v>
      </c>
      <c r="P17">
        <v>134</v>
      </c>
      <c r="Q17">
        <v>0</v>
      </c>
      <c r="R17">
        <v>1</v>
      </c>
      <c r="S17">
        <v>65</v>
      </c>
      <c r="T17">
        <v>8.0622577482985491</v>
      </c>
      <c r="U17">
        <v>3</v>
      </c>
      <c r="AM17" t="s">
        <v>43</v>
      </c>
      <c r="AN17" t="s">
        <v>4920</v>
      </c>
      <c r="AP17" t="s">
        <v>44</v>
      </c>
    </row>
    <row r="18" spans="1:42" x14ac:dyDescent="0.25">
      <c r="A18" t="s">
        <v>58</v>
      </c>
      <c r="B18">
        <v>197900108</v>
      </c>
      <c r="C18">
        <v>197900119</v>
      </c>
      <c r="D18" t="s">
        <v>4942</v>
      </c>
      <c r="E18" t="s">
        <v>4919</v>
      </c>
      <c r="F18">
        <v>1629</v>
      </c>
      <c r="G18">
        <v>3</v>
      </c>
      <c r="H18">
        <v>197900110</v>
      </c>
      <c r="I18" t="s">
        <v>1365</v>
      </c>
      <c r="J18">
        <v>9</v>
      </c>
      <c r="K18">
        <v>0</v>
      </c>
      <c r="L18">
        <v>9</v>
      </c>
      <c r="M18">
        <v>0</v>
      </c>
      <c r="N18">
        <v>33</v>
      </c>
      <c r="O18">
        <v>0</v>
      </c>
      <c r="P18">
        <v>33</v>
      </c>
      <c r="Q18">
        <v>0</v>
      </c>
      <c r="R18">
        <v>5</v>
      </c>
      <c r="S18">
        <v>4</v>
      </c>
      <c r="T18">
        <v>4.4721359549995796</v>
      </c>
      <c r="U18">
        <v>4.3874821936960604</v>
      </c>
      <c r="AM18" t="s">
        <v>43</v>
      </c>
      <c r="AN18" t="s">
        <v>4920</v>
      </c>
      <c r="AP18" t="s">
        <v>44</v>
      </c>
    </row>
    <row r="19" spans="1:42" x14ac:dyDescent="0.25">
      <c r="A19" t="s">
        <v>58</v>
      </c>
      <c r="B19">
        <v>197900274</v>
      </c>
      <c r="C19">
        <v>197900302</v>
      </c>
      <c r="D19" t="s">
        <v>4943</v>
      </c>
      <c r="E19" t="s">
        <v>4919</v>
      </c>
      <c r="F19">
        <v>1631</v>
      </c>
      <c r="G19">
        <v>3</v>
      </c>
      <c r="H19">
        <v>197900291</v>
      </c>
      <c r="I19" t="s">
        <v>85</v>
      </c>
      <c r="J19">
        <v>176</v>
      </c>
      <c r="K19">
        <v>0</v>
      </c>
      <c r="L19">
        <v>176</v>
      </c>
      <c r="M19">
        <v>0</v>
      </c>
      <c r="N19">
        <v>1628</v>
      </c>
      <c r="O19">
        <v>0</v>
      </c>
      <c r="P19">
        <v>1628</v>
      </c>
      <c r="Q19">
        <v>0</v>
      </c>
      <c r="R19">
        <v>76</v>
      </c>
      <c r="S19">
        <v>65</v>
      </c>
      <c r="T19">
        <v>70.285133563222303</v>
      </c>
      <c r="U19">
        <v>7.1460945044595201</v>
      </c>
      <c r="AM19" t="s">
        <v>43</v>
      </c>
      <c r="AN19" t="s">
        <v>4920</v>
      </c>
      <c r="AP19" t="s">
        <v>44</v>
      </c>
    </row>
    <row r="20" spans="1:42" x14ac:dyDescent="0.25">
      <c r="A20" t="s">
        <v>58</v>
      </c>
      <c r="B20">
        <v>197900325</v>
      </c>
      <c r="C20">
        <v>197900356</v>
      </c>
      <c r="D20" t="s">
        <v>4944</v>
      </c>
      <c r="E20" t="s">
        <v>4919</v>
      </c>
      <c r="F20">
        <v>1632</v>
      </c>
      <c r="G20">
        <v>3</v>
      </c>
      <c r="H20">
        <v>197900337</v>
      </c>
      <c r="I20" t="s">
        <v>4945</v>
      </c>
      <c r="J20">
        <v>0</v>
      </c>
      <c r="K20">
        <v>24</v>
      </c>
      <c r="L20">
        <v>24</v>
      </c>
      <c r="M20">
        <v>0</v>
      </c>
      <c r="N20">
        <v>0</v>
      </c>
      <c r="O20">
        <v>24</v>
      </c>
      <c r="P20">
        <v>24</v>
      </c>
      <c r="Q20">
        <v>0</v>
      </c>
      <c r="R20">
        <v>14</v>
      </c>
      <c r="S20">
        <v>7</v>
      </c>
      <c r="T20">
        <v>9.89949493661166</v>
      </c>
      <c r="U20">
        <v>9.2960565115895601</v>
      </c>
      <c r="AM20" t="s">
        <v>43</v>
      </c>
      <c r="AN20" t="s">
        <v>4920</v>
      </c>
      <c r="AP20" t="s">
        <v>44</v>
      </c>
    </row>
    <row r="21" spans="1:42" x14ac:dyDescent="0.25">
      <c r="A21" t="s">
        <v>60</v>
      </c>
      <c r="B21">
        <v>125965303</v>
      </c>
      <c r="C21">
        <v>125965308</v>
      </c>
      <c r="D21" t="s">
        <v>4946</v>
      </c>
      <c r="E21" t="s">
        <v>4919</v>
      </c>
      <c r="F21">
        <v>1749</v>
      </c>
      <c r="G21">
        <v>4</v>
      </c>
      <c r="H21">
        <v>125965308</v>
      </c>
      <c r="I21" t="s">
        <v>4947</v>
      </c>
      <c r="J21">
        <v>0</v>
      </c>
      <c r="K21">
        <v>2</v>
      </c>
      <c r="L21">
        <v>2</v>
      </c>
      <c r="M21">
        <v>0</v>
      </c>
      <c r="N21">
        <v>0</v>
      </c>
      <c r="O21">
        <v>2</v>
      </c>
      <c r="P21">
        <v>2</v>
      </c>
      <c r="Q21">
        <v>0</v>
      </c>
      <c r="R21">
        <v>1</v>
      </c>
      <c r="S21">
        <v>1</v>
      </c>
      <c r="T21">
        <v>1</v>
      </c>
      <c r="U21">
        <v>2.5</v>
      </c>
      <c r="AM21" t="s">
        <v>43</v>
      </c>
      <c r="AN21" t="s">
        <v>4920</v>
      </c>
      <c r="AP21" t="s">
        <v>44</v>
      </c>
    </row>
    <row r="22" spans="1:42" x14ac:dyDescent="0.25">
      <c r="A22" t="s">
        <v>60</v>
      </c>
      <c r="B22">
        <v>191044118</v>
      </c>
      <c r="C22">
        <v>191044136</v>
      </c>
      <c r="D22" t="s">
        <v>4948</v>
      </c>
      <c r="E22" t="s">
        <v>4919</v>
      </c>
      <c r="F22">
        <v>1833</v>
      </c>
      <c r="G22">
        <v>4</v>
      </c>
      <c r="H22">
        <v>191044130</v>
      </c>
      <c r="I22" t="s">
        <v>70</v>
      </c>
      <c r="J22">
        <v>1</v>
      </c>
      <c r="K22">
        <v>6</v>
      </c>
      <c r="L22">
        <v>7</v>
      </c>
      <c r="M22">
        <v>2.4494897427831699</v>
      </c>
      <c r="N22">
        <v>1</v>
      </c>
      <c r="O22">
        <v>6</v>
      </c>
      <c r="P22">
        <v>7</v>
      </c>
      <c r="Q22">
        <v>2.4494897427831699</v>
      </c>
      <c r="R22">
        <v>0</v>
      </c>
      <c r="S22">
        <v>5</v>
      </c>
      <c r="T22">
        <v>0</v>
      </c>
      <c r="U22">
        <v>6.0530983801686196</v>
      </c>
      <c r="AM22" t="s">
        <v>43</v>
      </c>
      <c r="AN22" t="s">
        <v>4920</v>
      </c>
      <c r="AP22" t="s">
        <v>44</v>
      </c>
    </row>
    <row r="23" spans="1:42" x14ac:dyDescent="0.25">
      <c r="A23" t="s">
        <v>60</v>
      </c>
      <c r="B23">
        <v>191044156</v>
      </c>
      <c r="C23">
        <v>191044210</v>
      </c>
      <c r="D23" t="s">
        <v>4949</v>
      </c>
      <c r="E23" t="s">
        <v>4919</v>
      </c>
      <c r="F23">
        <v>1834</v>
      </c>
      <c r="G23">
        <v>4</v>
      </c>
      <c r="H23">
        <v>191044174</v>
      </c>
      <c r="I23" t="s">
        <v>105</v>
      </c>
      <c r="J23">
        <v>25</v>
      </c>
      <c r="K23">
        <v>6</v>
      </c>
      <c r="L23">
        <v>31</v>
      </c>
      <c r="M23">
        <v>12.2474487139158</v>
      </c>
      <c r="N23">
        <v>25</v>
      </c>
      <c r="O23">
        <v>6</v>
      </c>
      <c r="P23">
        <v>31</v>
      </c>
      <c r="Q23">
        <v>12.2474487139158</v>
      </c>
      <c r="R23">
        <v>3</v>
      </c>
      <c r="S23">
        <v>24</v>
      </c>
      <c r="T23">
        <v>8.4852813742385695</v>
      </c>
      <c r="U23">
        <v>17.3</v>
      </c>
      <c r="AM23" t="s">
        <v>43</v>
      </c>
      <c r="AN23" t="s">
        <v>4920</v>
      </c>
      <c r="AP23" t="s">
        <v>44</v>
      </c>
    </row>
    <row r="24" spans="1:42" x14ac:dyDescent="0.25">
      <c r="A24" t="s">
        <v>60</v>
      </c>
      <c r="B24">
        <v>191044235</v>
      </c>
      <c r="C24">
        <v>191044243</v>
      </c>
      <c r="D24" t="s">
        <v>4950</v>
      </c>
      <c r="E24" t="s">
        <v>4919</v>
      </c>
      <c r="F24">
        <v>1835</v>
      </c>
      <c r="G24">
        <v>4</v>
      </c>
      <c r="H24">
        <v>191044243</v>
      </c>
      <c r="I24" t="s">
        <v>1227</v>
      </c>
      <c r="J24">
        <v>0</v>
      </c>
      <c r="K24">
        <v>4</v>
      </c>
      <c r="L24">
        <v>4</v>
      </c>
      <c r="M24">
        <v>0</v>
      </c>
      <c r="N24">
        <v>0</v>
      </c>
      <c r="O24">
        <v>4</v>
      </c>
      <c r="P24">
        <v>4</v>
      </c>
      <c r="Q24">
        <v>0</v>
      </c>
      <c r="R24">
        <v>1</v>
      </c>
      <c r="S24">
        <v>2</v>
      </c>
      <c r="T24">
        <v>1.41421356237309</v>
      </c>
      <c r="U24">
        <v>3.39934634239519</v>
      </c>
      <c r="AM24" t="s">
        <v>43</v>
      </c>
      <c r="AN24" t="s">
        <v>4920</v>
      </c>
      <c r="AP24" t="s">
        <v>44</v>
      </c>
    </row>
    <row r="25" spans="1:42" x14ac:dyDescent="0.25">
      <c r="A25" t="s">
        <v>62</v>
      </c>
      <c r="B25">
        <v>10500</v>
      </c>
      <c r="C25">
        <v>10510</v>
      </c>
      <c r="D25" t="s">
        <v>4951</v>
      </c>
      <c r="E25" t="s">
        <v>4919</v>
      </c>
      <c r="F25">
        <v>1839</v>
      </c>
      <c r="G25">
        <v>5</v>
      </c>
      <c r="H25">
        <v>10503</v>
      </c>
      <c r="I25" t="s">
        <v>374</v>
      </c>
      <c r="J25">
        <v>0</v>
      </c>
      <c r="K25">
        <v>4</v>
      </c>
      <c r="L25">
        <v>4</v>
      </c>
      <c r="M25">
        <v>0</v>
      </c>
      <c r="N25">
        <v>0</v>
      </c>
      <c r="O25">
        <v>4</v>
      </c>
      <c r="P25">
        <v>4</v>
      </c>
      <c r="Q25">
        <v>0</v>
      </c>
      <c r="R25">
        <v>2</v>
      </c>
      <c r="S25">
        <v>2</v>
      </c>
      <c r="T25">
        <v>2</v>
      </c>
      <c r="U25">
        <v>4.1899350299921698</v>
      </c>
      <c r="AM25" t="s">
        <v>43</v>
      </c>
      <c r="AN25" t="s">
        <v>4920</v>
      </c>
      <c r="AP25" t="s">
        <v>44</v>
      </c>
    </row>
    <row r="26" spans="1:42" x14ac:dyDescent="0.25">
      <c r="A26" t="s">
        <v>75</v>
      </c>
      <c r="B26">
        <v>10094</v>
      </c>
      <c r="C26">
        <v>10105</v>
      </c>
      <c r="D26" t="s">
        <v>4952</v>
      </c>
      <c r="E26" t="s">
        <v>4919</v>
      </c>
      <c r="F26">
        <v>2183</v>
      </c>
      <c r="G26">
        <v>7</v>
      </c>
      <c r="H26">
        <v>10105</v>
      </c>
      <c r="I26" t="s">
        <v>2260</v>
      </c>
      <c r="J26">
        <v>0</v>
      </c>
      <c r="K26">
        <v>3</v>
      </c>
      <c r="L26">
        <v>3</v>
      </c>
      <c r="M26">
        <v>0</v>
      </c>
      <c r="N26">
        <v>0</v>
      </c>
      <c r="O26">
        <v>3</v>
      </c>
      <c r="P26">
        <v>3</v>
      </c>
      <c r="Q26">
        <v>0</v>
      </c>
      <c r="R26">
        <v>1</v>
      </c>
      <c r="S26">
        <v>2</v>
      </c>
      <c r="T26">
        <v>1.41421356237309</v>
      </c>
      <c r="U26">
        <v>4.4969125210773404</v>
      </c>
      <c r="AM26" t="s">
        <v>43</v>
      </c>
      <c r="AN26" t="s">
        <v>4920</v>
      </c>
      <c r="AP26" t="s">
        <v>44</v>
      </c>
    </row>
    <row r="27" spans="1:42" x14ac:dyDescent="0.25">
      <c r="A27" t="s">
        <v>64</v>
      </c>
      <c r="B27">
        <v>118679269</v>
      </c>
      <c r="C27">
        <v>118679278</v>
      </c>
      <c r="D27" t="s">
        <v>4568</v>
      </c>
      <c r="E27" t="s">
        <v>4919</v>
      </c>
      <c r="F27">
        <v>2460</v>
      </c>
      <c r="G27">
        <v>8</v>
      </c>
      <c r="H27">
        <v>118679278</v>
      </c>
      <c r="I27" t="s">
        <v>4569</v>
      </c>
      <c r="J27">
        <v>1</v>
      </c>
      <c r="K27">
        <v>1</v>
      </c>
      <c r="L27">
        <v>2</v>
      </c>
      <c r="M27">
        <v>1</v>
      </c>
      <c r="N27">
        <v>1</v>
      </c>
      <c r="O27">
        <v>1</v>
      </c>
      <c r="P27">
        <v>2</v>
      </c>
      <c r="Q27">
        <v>1</v>
      </c>
      <c r="R27">
        <v>0</v>
      </c>
      <c r="S27">
        <v>1</v>
      </c>
      <c r="T27">
        <v>0</v>
      </c>
      <c r="U27">
        <v>4.5</v>
      </c>
      <c r="AM27" t="s">
        <v>43</v>
      </c>
      <c r="AN27" t="s">
        <v>4920</v>
      </c>
      <c r="AP27" t="s">
        <v>44</v>
      </c>
    </row>
    <row r="28" spans="1:42" x14ac:dyDescent="0.25">
      <c r="A28" t="s">
        <v>65</v>
      </c>
      <c r="B28">
        <v>101984729</v>
      </c>
      <c r="C28">
        <v>101984740</v>
      </c>
      <c r="D28" t="s">
        <v>4953</v>
      </c>
      <c r="E28" t="s">
        <v>4919</v>
      </c>
      <c r="F28">
        <v>2577</v>
      </c>
      <c r="G28">
        <v>9</v>
      </c>
      <c r="H28">
        <v>101984740</v>
      </c>
      <c r="I28" t="s">
        <v>4954</v>
      </c>
      <c r="J28">
        <v>1</v>
      </c>
      <c r="K28">
        <v>2</v>
      </c>
      <c r="L28">
        <v>3</v>
      </c>
      <c r="M28">
        <v>1.41421356237309</v>
      </c>
      <c r="N28">
        <v>1</v>
      </c>
      <c r="O28">
        <v>2</v>
      </c>
      <c r="P28">
        <v>3</v>
      </c>
      <c r="Q28">
        <v>1.41421356237309</v>
      </c>
      <c r="R28">
        <v>1</v>
      </c>
      <c r="S28">
        <v>0</v>
      </c>
      <c r="T28">
        <v>0</v>
      </c>
      <c r="U28">
        <v>4.4969125210773404</v>
      </c>
      <c r="AM28" t="s">
        <v>43</v>
      </c>
      <c r="AN28" t="s">
        <v>4920</v>
      </c>
      <c r="AP28" t="s">
        <v>44</v>
      </c>
    </row>
    <row r="29" spans="1:42" x14ac:dyDescent="0.25">
      <c r="A29" t="s">
        <v>65</v>
      </c>
      <c r="B29">
        <v>101984770</v>
      </c>
      <c r="C29">
        <v>101984785</v>
      </c>
      <c r="D29" t="s">
        <v>4955</v>
      </c>
      <c r="E29" t="s">
        <v>4919</v>
      </c>
      <c r="F29">
        <v>2579</v>
      </c>
      <c r="G29">
        <v>9</v>
      </c>
      <c r="H29">
        <v>101984785</v>
      </c>
      <c r="I29" t="s">
        <v>4956</v>
      </c>
      <c r="J29">
        <v>4</v>
      </c>
      <c r="K29">
        <v>0</v>
      </c>
      <c r="L29">
        <v>4</v>
      </c>
      <c r="M29">
        <v>0</v>
      </c>
      <c r="N29">
        <v>4</v>
      </c>
      <c r="O29">
        <v>0</v>
      </c>
      <c r="P29">
        <v>4</v>
      </c>
      <c r="Q29">
        <v>0</v>
      </c>
      <c r="R29">
        <v>1</v>
      </c>
      <c r="S29">
        <v>1</v>
      </c>
      <c r="T29">
        <v>1</v>
      </c>
      <c r="U29">
        <v>5.6291651245988499</v>
      </c>
      <c r="AM29" t="s">
        <v>43</v>
      </c>
      <c r="AN29" t="s">
        <v>4920</v>
      </c>
      <c r="AP29" t="s">
        <v>44</v>
      </c>
    </row>
    <row r="30" spans="1:42" x14ac:dyDescent="0.25">
      <c r="A30" t="s">
        <v>66</v>
      </c>
      <c r="B30">
        <v>155259822</v>
      </c>
      <c r="C30">
        <v>155259828</v>
      </c>
      <c r="D30" t="s">
        <v>4957</v>
      </c>
      <c r="E30" t="s">
        <v>4919</v>
      </c>
      <c r="F30">
        <v>2699</v>
      </c>
      <c r="G30" t="s">
        <v>67</v>
      </c>
      <c r="H30">
        <v>155259828</v>
      </c>
      <c r="I30" t="s">
        <v>4958</v>
      </c>
      <c r="J30">
        <v>2</v>
      </c>
      <c r="K30">
        <v>0</v>
      </c>
      <c r="L30">
        <v>2</v>
      </c>
      <c r="M30">
        <v>0</v>
      </c>
      <c r="N30">
        <v>4</v>
      </c>
      <c r="O30">
        <v>0</v>
      </c>
      <c r="P30">
        <v>4</v>
      </c>
      <c r="Q30">
        <v>0</v>
      </c>
      <c r="R30">
        <v>1</v>
      </c>
      <c r="S30">
        <v>1</v>
      </c>
      <c r="T30">
        <v>1</v>
      </c>
      <c r="U30">
        <v>3</v>
      </c>
      <c r="AM30" t="s">
        <v>43</v>
      </c>
      <c r="AN30" t="s">
        <v>4920</v>
      </c>
      <c r="AP30" t="s">
        <v>44</v>
      </c>
    </row>
    <row r="31" spans="1:42" x14ac:dyDescent="0.25">
      <c r="A31" t="s">
        <v>66</v>
      </c>
      <c r="B31">
        <v>155260187</v>
      </c>
      <c r="C31">
        <v>155260192</v>
      </c>
      <c r="D31" t="s">
        <v>2372</v>
      </c>
      <c r="E31" t="s">
        <v>4919</v>
      </c>
      <c r="F31">
        <v>2702</v>
      </c>
      <c r="G31" t="s">
        <v>67</v>
      </c>
      <c r="H31">
        <v>155260192</v>
      </c>
      <c r="I31" t="s">
        <v>69</v>
      </c>
      <c r="J31">
        <v>3</v>
      </c>
      <c r="K31">
        <v>0</v>
      </c>
      <c r="L31">
        <v>3</v>
      </c>
      <c r="M31">
        <v>0</v>
      </c>
      <c r="N31">
        <v>3</v>
      </c>
      <c r="O31">
        <v>0</v>
      </c>
      <c r="P31">
        <v>3</v>
      </c>
      <c r="Q31">
        <v>0</v>
      </c>
      <c r="R31">
        <v>1</v>
      </c>
      <c r="S31">
        <v>1</v>
      </c>
      <c r="T31">
        <v>1</v>
      </c>
      <c r="U31">
        <v>2.5</v>
      </c>
      <c r="AM31" t="s">
        <v>43</v>
      </c>
      <c r="AN31" t="s">
        <v>4920</v>
      </c>
      <c r="AP31" t="s">
        <v>44</v>
      </c>
    </row>
    <row r="32" spans="1:42" x14ac:dyDescent="0.25">
      <c r="A32" t="s">
        <v>66</v>
      </c>
      <c r="B32">
        <v>155260208</v>
      </c>
      <c r="C32">
        <v>155260241</v>
      </c>
      <c r="D32" t="s">
        <v>4959</v>
      </c>
      <c r="E32" t="s">
        <v>4919</v>
      </c>
      <c r="F32">
        <v>2703</v>
      </c>
      <c r="G32" t="s">
        <v>67</v>
      </c>
      <c r="H32">
        <v>155260229</v>
      </c>
      <c r="I32" t="s">
        <v>61</v>
      </c>
      <c r="J32">
        <v>32</v>
      </c>
      <c r="K32">
        <v>0</v>
      </c>
      <c r="L32">
        <v>32</v>
      </c>
      <c r="M32">
        <v>0</v>
      </c>
      <c r="N32">
        <v>197</v>
      </c>
      <c r="O32">
        <v>0</v>
      </c>
      <c r="P32">
        <v>197</v>
      </c>
      <c r="Q32">
        <v>0</v>
      </c>
      <c r="R32">
        <v>8</v>
      </c>
      <c r="S32">
        <v>18</v>
      </c>
      <c r="T32">
        <v>12</v>
      </c>
      <c r="U32">
        <v>10.9678317516879</v>
      </c>
      <c r="AM32" t="s">
        <v>43</v>
      </c>
      <c r="AN32" t="s">
        <v>4920</v>
      </c>
      <c r="AP32" t="s">
        <v>44</v>
      </c>
    </row>
    <row r="33" spans="1:42" x14ac:dyDescent="0.25">
      <c r="A33" t="s">
        <v>66</v>
      </c>
      <c r="B33">
        <v>155260252</v>
      </c>
      <c r="C33">
        <v>155260269</v>
      </c>
      <c r="D33" t="s">
        <v>4960</v>
      </c>
      <c r="E33" t="s">
        <v>4919</v>
      </c>
      <c r="F33">
        <v>2704</v>
      </c>
      <c r="G33" t="s">
        <v>67</v>
      </c>
      <c r="H33">
        <v>155260262</v>
      </c>
      <c r="I33" t="s">
        <v>4961</v>
      </c>
      <c r="J33">
        <v>13</v>
      </c>
      <c r="K33">
        <v>0</v>
      </c>
      <c r="L33">
        <v>13</v>
      </c>
      <c r="M33">
        <v>0</v>
      </c>
      <c r="N33">
        <v>13</v>
      </c>
      <c r="O33">
        <v>0</v>
      </c>
      <c r="P33">
        <v>13</v>
      </c>
      <c r="Q33">
        <v>0</v>
      </c>
      <c r="R33">
        <v>2</v>
      </c>
      <c r="S33">
        <v>8</v>
      </c>
      <c r="T33">
        <v>4</v>
      </c>
      <c r="U33">
        <v>5.2141634036535498</v>
      </c>
      <c r="AM33" t="s">
        <v>43</v>
      </c>
      <c r="AN33" t="s">
        <v>4920</v>
      </c>
      <c r="AP33" t="s">
        <v>44</v>
      </c>
    </row>
    <row r="34" spans="1:42" x14ac:dyDescent="0.25">
      <c r="A34" t="s">
        <v>66</v>
      </c>
      <c r="B34">
        <v>155260343</v>
      </c>
      <c r="C34">
        <v>155260352</v>
      </c>
      <c r="D34" t="s">
        <v>4962</v>
      </c>
      <c r="E34" t="s">
        <v>4919</v>
      </c>
      <c r="F34">
        <v>2708</v>
      </c>
      <c r="G34" t="s">
        <v>67</v>
      </c>
      <c r="H34">
        <v>155260346</v>
      </c>
      <c r="I34" t="s">
        <v>70</v>
      </c>
      <c r="J34">
        <v>0</v>
      </c>
      <c r="K34">
        <v>5</v>
      </c>
      <c r="L34">
        <v>5</v>
      </c>
      <c r="M34">
        <v>0</v>
      </c>
      <c r="N34">
        <v>0</v>
      </c>
      <c r="O34">
        <v>5</v>
      </c>
      <c r="P34">
        <v>5</v>
      </c>
      <c r="Q34">
        <v>0</v>
      </c>
      <c r="R34">
        <v>1</v>
      </c>
      <c r="S34">
        <v>3</v>
      </c>
      <c r="T34">
        <v>1.7320508075688701</v>
      </c>
      <c r="U34">
        <v>3.74165738677394</v>
      </c>
      <c r="AM34" t="s">
        <v>43</v>
      </c>
      <c r="AN34" t="s">
        <v>4920</v>
      </c>
      <c r="AP34" t="s">
        <v>44</v>
      </c>
    </row>
  </sheetData>
  <mergeCells count="2">
    <mergeCell ref="A1:AP1"/>
    <mergeCell ref="B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59361-C427-FE44-ACB0-53C6A0D03110}">
  <sheetPr filterMode="1">
    <tabColor theme="4" tint="-0.249977111117893"/>
  </sheetPr>
  <dimension ref="A1:AP32"/>
  <sheetViews>
    <sheetView topLeftCell="AJ1" workbookViewId="0">
      <selection activeCell="AZ75" sqref="AZ75"/>
    </sheetView>
  </sheetViews>
  <sheetFormatPr defaultColWidth="11" defaultRowHeight="15.75" x14ac:dyDescent="0.25"/>
  <cols>
    <col min="11" max="11" width="17.625" bestFit="1" customWidth="1"/>
  </cols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hidden="1" x14ac:dyDescent="0.25">
      <c r="A2" t="s">
        <v>45</v>
      </c>
      <c r="B2">
        <v>44351237</v>
      </c>
      <c r="C2">
        <v>44351245</v>
      </c>
      <c r="D2" t="s">
        <v>2511</v>
      </c>
      <c r="E2" t="s">
        <v>2512</v>
      </c>
      <c r="F2">
        <v>248</v>
      </c>
      <c r="G2">
        <v>12</v>
      </c>
      <c r="H2">
        <v>44351245</v>
      </c>
      <c r="I2" t="s">
        <v>2513</v>
      </c>
      <c r="J2">
        <v>1</v>
      </c>
      <c r="K2">
        <v>1</v>
      </c>
      <c r="L2">
        <v>2</v>
      </c>
      <c r="M2">
        <v>1</v>
      </c>
      <c r="N2">
        <v>10</v>
      </c>
      <c r="O2">
        <v>1</v>
      </c>
      <c r="P2">
        <v>11</v>
      </c>
      <c r="Q2">
        <v>3.1622776601683702</v>
      </c>
      <c r="R2">
        <v>1</v>
      </c>
      <c r="S2">
        <v>1</v>
      </c>
      <c r="T2">
        <v>1</v>
      </c>
      <c r="U2">
        <v>4</v>
      </c>
      <c r="AM2" t="s">
        <v>43</v>
      </c>
      <c r="AN2" t="s">
        <v>2514</v>
      </c>
      <c r="AO2" t="s">
        <v>2515</v>
      </c>
      <c r="AP2" t="s">
        <v>44</v>
      </c>
    </row>
    <row r="3" spans="1:42" hidden="1" x14ac:dyDescent="0.25">
      <c r="A3" t="s">
        <v>45</v>
      </c>
      <c r="B3">
        <v>95427</v>
      </c>
      <c r="C3">
        <v>95452</v>
      </c>
      <c r="D3" t="s">
        <v>2516</v>
      </c>
      <c r="E3" t="s">
        <v>2512</v>
      </c>
      <c r="F3">
        <v>227</v>
      </c>
      <c r="G3">
        <v>12</v>
      </c>
      <c r="H3">
        <v>95452</v>
      </c>
      <c r="I3" t="s">
        <v>2517</v>
      </c>
      <c r="J3">
        <v>9</v>
      </c>
      <c r="K3">
        <v>0</v>
      </c>
      <c r="L3">
        <v>9</v>
      </c>
      <c r="M3">
        <v>0</v>
      </c>
      <c r="N3">
        <v>43</v>
      </c>
      <c r="O3">
        <v>0</v>
      </c>
      <c r="P3">
        <v>43</v>
      </c>
      <c r="Q3">
        <v>0</v>
      </c>
      <c r="R3">
        <v>2</v>
      </c>
      <c r="S3">
        <v>6</v>
      </c>
      <c r="T3">
        <v>3.4641016151377499</v>
      </c>
      <c r="U3">
        <v>8.8167099872911692</v>
      </c>
      <c r="AM3" t="s">
        <v>43</v>
      </c>
      <c r="AN3" t="s">
        <v>2514</v>
      </c>
      <c r="AO3" t="s">
        <v>2515</v>
      </c>
      <c r="AP3" t="s">
        <v>44</v>
      </c>
    </row>
    <row r="4" spans="1:42" hidden="1" x14ac:dyDescent="0.25">
      <c r="A4" t="s">
        <v>45</v>
      </c>
      <c r="B4">
        <v>95491</v>
      </c>
      <c r="C4">
        <v>95497</v>
      </c>
      <c r="D4" t="s">
        <v>2518</v>
      </c>
      <c r="E4" t="s">
        <v>2512</v>
      </c>
      <c r="F4">
        <v>229</v>
      </c>
      <c r="G4">
        <v>12</v>
      </c>
      <c r="H4">
        <v>95491</v>
      </c>
      <c r="I4" t="s">
        <v>70</v>
      </c>
      <c r="J4">
        <v>2</v>
      </c>
      <c r="K4">
        <v>1</v>
      </c>
      <c r="L4">
        <v>3</v>
      </c>
      <c r="M4">
        <v>1.41421356237309</v>
      </c>
      <c r="N4">
        <v>2</v>
      </c>
      <c r="O4">
        <v>1</v>
      </c>
      <c r="P4">
        <v>3</v>
      </c>
      <c r="Q4">
        <v>1.41421356237309</v>
      </c>
      <c r="R4">
        <v>2</v>
      </c>
      <c r="S4">
        <v>0</v>
      </c>
      <c r="T4">
        <v>0</v>
      </c>
      <c r="U4">
        <v>3</v>
      </c>
      <c r="AM4" t="s">
        <v>43</v>
      </c>
      <c r="AN4" t="s">
        <v>2514</v>
      </c>
      <c r="AO4" t="s">
        <v>2515</v>
      </c>
      <c r="AP4" t="s">
        <v>44</v>
      </c>
    </row>
    <row r="5" spans="1:42" hidden="1" x14ac:dyDescent="0.25">
      <c r="A5" t="s">
        <v>45</v>
      </c>
      <c r="B5">
        <v>95605</v>
      </c>
      <c r="C5">
        <v>95617</v>
      </c>
      <c r="D5" t="s">
        <v>2519</v>
      </c>
      <c r="E5" t="s">
        <v>2512</v>
      </c>
      <c r="F5">
        <v>231</v>
      </c>
      <c r="G5">
        <v>12</v>
      </c>
      <c r="H5">
        <v>95617</v>
      </c>
      <c r="I5" t="s">
        <v>2520</v>
      </c>
      <c r="J5">
        <v>5</v>
      </c>
      <c r="K5">
        <v>0</v>
      </c>
      <c r="L5">
        <v>5</v>
      </c>
      <c r="M5">
        <v>0</v>
      </c>
      <c r="N5">
        <v>5</v>
      </c>
      <c r="O5">
        <v>0</v>
      </c>
      <c r="P5">
        <v>5</v>
      </c>
      <c r="Q5">
        <v>0</v>
      </c>
      <c r="R5">
        <v>1</v>
      </c>
      <c r="S5">
        <v>3</v>
      </c>
      <c r="T5">
        <v>1.7320508075688701</v>
      </c>
      <c r="U5">
        <v>4.1472882706655403</v>
      </c>
      <c r="AM5" t="s">
        <v>43</v>
      </c>
      <c r="AN5" t="s">
        <v>2514</v>
      </c>
      <c r="AO5" t="s">
        <v>2515</v>
      </c>
      <c r="AP5" t="s">
        <v>44</v>
      </c>
    </row>
    <row r="6" spans="1:42" hidden="1" x14ac:dyDescent="0.25">
      <c r="A6" t="s">
        <v>76</v>
      </c>
      <c r="B6">
        <v>48547306</v>
      </c>
      <c r="C6">
        <v>48547320</v>
      </c>
      <c r="D6" t="s">
        <v>2521</v>
      </c>
      <c r="E6" t="s">
        <v>2512</v>
      </c>
      <c r="F6">
        <v>300</v>
      </c>
      <c r="G6">
        <v>13</v>
      </c>
      <c r="H6">
        <v>48547306</v>
      </c>
      <c r="I6" t="s">
        <v>2522</v>
      </c>
      <c r="J6">
        <v>89</v>
      </c>
      <c r="K6">
        <v>1</v>
      </c>
      <c r="L6">
        <v>90</v>
      </c>
      <c r="M6">
        <v>9.4339811320565996</v>
      </c>
      <c r="N6">
        <v>684</v>
      </c>
      <c r="O6">
        <v>1</v>
      </c>
      <c r="P6">
        <v>685</v>
      </c>
      <c r="Q6">
        <v>26.153393661243999</v>
      </c>
      <c r="R6">
        <v>87</v>
      </c>
      <c r="S6">
        <v>0</v>
      </c>
      <c r="T6">
        <v>0</v>
      </c>
      <c r="U6">
        <v>5.11737237261468</v>
      </c>
      <c r="AM6" t="s">
        <v>43</v>
      </c>
      <c r="AN6" t="s">
        <v>2514</v>
      </c>
      <c r="AO6" t="s">
        <v>2515</v>
      </c>
      <c r="AP6" t="s">
        <v>44</v>
      </c>
    </row>
    <row r="7" spans="1:42" hidden="1" x14ac:dyDescent="0.25">
      <c r="A7" t="s">
        <v>47</v>
      </c>
      <c r="B7">
        <v>68132403</v>
      </c>
      <c r="C7">
        <v>68132430</v>
      </c>
      <c r="D7" t="s">
        <v>2523</v>
      </c>
      <c r="E7" t="s">
        <v>2512</v>
      </c>
      <c r="F7">
        <v>378</v>
      </c>
      <c r="G7">
        <v>15</v>
      </c>
      <c r="H7">
        <v>68132430</v>
      </c>
      <c r="I7" t="s">
        <v>2524</v>
      </c>
      <c r="J7">
        <v>5</v>
      </c>
      <c r="K7">
        <v>1</v>
      </c>
      <c r="L7">
        <v>6</v>
      </c>
      <c r="M7">
        <v>2.2360679774997898</v>
      </c>
      <c r="N7">
        <v>5</v>
      </c>
      <c r="O7">
        <v>1</v>
      </c>
      <c r="P7">
        <v>6</v>
      </c>
      <c r="Q7">
        <v>2.2360679774997898</v>
      </c>
      <c r="R7">
        <v>3</v>
      </c>
      <c r="S7">
        <v>0</v>
      </c>
      <c r="T7">
        <v>0</v>
      </c>
      <c r="U7">
        <v>9.5160682824134604</v>
      </c>
      <c r="AM7" t="s">
        <v>43</v>
      </c>
      <c r="AN7" t="s">
        <v>2514</v>
      </c>
      <c r="AO7" t="s">
        <v>2515</v>
      </c>
      <c r="AP7" t="s">
        <v>44</v>
      </c>
    </row>
    <row r="8" spans="1:42" hidden="1" x14ac:dyDescent="0.25">
      <c r="A8" t="s">
        <v>47</v>
      </c>
      <c r="B8">
        <v>68132442</v>
      </c>
      <c r="C8">
        <v>68132455</v>
      </c>
      <c r="D8" t="s">
        <v>1111</v>
      </c>
      <c r="E8" t="s">
        <v>2512</v>
      </c>
      <c r="F8">
        <v>379</v>
      </c>
      <c r="G8">
        <v>15</v>
      </c>
      <c r="H8">
        <v>68132455</v>
      </c>
      <c r="I8" t="s">
        <v>1112</v>
      </c>
      <c r="J8">
        <v>6</v>
      </c>
      <c r="K8">
        <v>0</v>
      </c>
      <c r="L8">
        <v>6</v>
      </c>
      <c r="M8">
        <v>0</v>
      </c>
      <c r="N8">
        <v>6</v>
      </c>
      <c r="O8">
        <v>0</v>
      </c>
      <c r="P8">
        <v>6</v>
      </c>
      <c r="Q8">
        <v>0</v>
      </c>
      <c r="R8">
        <v>1</v>
      </c>
      <c r="S8">
        <v>1</v>
      </c>
      <c r="T8">
        <v>1</v>
      </c>
      <c r="U8">
        <v>4.7169905660282998</v>
      </c>
      <c r="AM8" t="s">
        <v>43</v>
      </c>
      <c r="AN8" t="s">
        <v>2514</v>
      </c>
      <c r="AO8" t="s">
        <v>2515</v>
      </c>
      <c r="AP8" t="s">
        <v>44</v>
      </c>
    </row>
    <row r="9" spans="1:42" hidden="1" x14ac:dyDescent="0.25">
      <c r="A9" t="s">
        <v>49</v>
      </c>
      <c r="B9">
        <v>72640834</v>
      </c>
      <c r="C9">
        <v>72640849</v>
      </c>
      <c r="D9" t="s">
        <v>2525</v>
      </c>
      <c r="E9" t="s">
        <v>2512</v>
      </c>
      <c r="F9">
        <v>468</v>
      </c>
      <c r="G9">
        <v>17</v>
      </c>
      <c r="H9">
        <v>72640849</v>
      </c>
      <c r="I9" t="s">
        <v>2526</v>
      </c>
      <c r="J9">
        <v>0</v>
      </c>
      <c r="K9">
        <v>4</v>
      </c>
      <c r="L9">
        <v>4</v>
      </c>
      <c r="M9">
        <v>0</v>
      </c>
      <c r="N9">
        <v>0</v>
      </c>
      <c r="O9">
        <v>4</v>
      </c>
      <c r="P9">
        <v>4</v>
      </c>
      <c r="Q9">
        <v>0</v>
      </c>
      <c r="R9">
        <v>1</v>
      </c>
      <c r="S9">
        <v>2</v>
      </c>
      <c r="T9">
        <v>1.41421356237309</v>
      </c>
      <c r="U9">
        <v>5.6291651245988499</v>
      </c>
      <c r="AM9" t="s">
        <v>43</v>
      </c>
      <c r="AN9" t="s">
        <v>2514</v>
      </c>
      <c r="AO9" t="s">
        <v>2515</v>
      </c>
      <c r="AP9" t="s">
        <v>44</v>
      </c>
    </row>
    <row r="10" spans="1:42" hidden="1" x14ac:dyDescent="0.25">
      <c r="A10" t="s">
        <v>50</v>
      </c>
      <c r="B10">
        <v>10615</v>
      </c>
      <c r="C10">
        <v>10625</v>
      </c>
      <c r="D10" t="s">
        <v>2527</v>
      </c>
      <c r="E10" t="s">
        <v>2512</v>
      </c>
      <c r="F10">
        <v>479</v>
      </c>
      <c r="G10">
        <v>18</v>
      </c>
      <c r="H10">
        <v>10617</v>
      </c>
      <c r="I10" t="s">
        <v>2308</v>
      </c>
      <c r="J10">
        <v>0</v>
      </c>
      <c r="K10">
        <v>5</v>
      </c>
      <c r="L10">
        <v>5</v>
      </c>
      <c r="M10">
        <v>0</v>
      </c>
      <c r="N10">
        <v>0</v>
      </c>
      <c r="O10">
        <v>9</v>
      </c>
      <c r="P10">
        <v>9</v>
      </c>
      <c r="Q10">
        <v>0</v>
      </c>
      <c r="R10">
        <v>1</v>
      </c>
      <c r="S10">
        <v>4</v>
      </c>
      <c r="T10">
        <v>2</v>
      </c>
      <c r="U10">
        <v>4.3204937989385703</v>
      </c>
      <c r="AM10" t="s">
        <v>43</v>
      </c>
      <c r="AN10" t="s">
        <v>2514</v>
      </c>
      <c r="AO10" t="s">
        <v>2515</v>
      </c>
      <c r="AP10" t="s">
        <v>44</v>
      </c>
    </row>
    <row r="11" spans="1:42" hidden="1" x14ac:dyDescent="0.25">
      <c r="A11" t="s">
        <v>51</v>
      </c>
      <c r="B11">
        <v>121485146</v>
      </c>
      <c r="C11">
        <v>121485171</v>
      </c>
      <c r="D11" t="s">
        <v>2528</v>
      </c>
      <c r="E11" t="s">
        <v>2512</v>
      </c>
      <c r="F11">
        <v>78</v>
      </c>
      <c r="G11">
        <v>1</v>
      </c>
      <c r="H11">
        <v>121485146</v>
      </c>
      <c r="I11" t="s">
        <v>2529</v>
      </c>
      <c r="J11">
        <v>34</v>
      </c>
      <c r="K11">
        <v>32</v>
      </c>
      <c r="L11">
        <v>66</v>
      </c>
      <c r="M11">
        <v>32.984845004941199</v>
      </c>
      <c r="N11">
        <v>241</v>
      </c>
      <c r="O11">
        <v>263</v>
      </c>
      <c r="P11">
        <v>504</v>
      </c>
      <c r="Q11">
        <v>251.759806164526</v>
      </c>
      <c r="R11">
        <v>30</v>
      </c>
      <c r="S11">
        <v>27</v>
      </c>
      <c r="T11">
        <v>28.4604989415154</v>
      </c>
      <c r="U11">
        <v>9.8615414616580104</v>
      </c>
      <c r="AM11" t="s">
        <v>43</v>
      </c>
      <c r="AN11" t="s">
        <v>2514</v>
      </c>
      <c r="AO11" t="s">
        <v>2515</v>
      </c>
      <c r="AP11" t="s">
        <v>44</v>
      </c>
    </row>
    <row r="12" spans="1:42" hidden="1" x14ac:dyDescent="0.25">
      <c r="A12" t="s">
        <v>51</v>
      </c>
      <c r="B12">
        <v>121485352</v>
      </c>
      <c r="C12">
        <v>121485352</v>
      </c>
      <c r="D12" t="s">
        <v>2530</v>
      </c>
      <c r="E12" t="s">
        <v>2512</v>
      </c>
      <c r="F12">
        <v>82</v>
      </c>
      <c r="G12">
        <v>1</v>
      </c>
      <c r="H12">
        <v>121485352</v>
      </c>
      <c r="I12" t="s">
        <v>2531</v>
      </c>
      <c r="J12">
        <v>1</v>
      </c>
      <c r="K12">
        <v>9</v>
      </c>
      <c r="L12">
        <v>10</v>
      </c>
      <c r="M12">
        <v>3</v>
      </c>
      <c r="N12">
        <v>1</v>
      </c>
      <c r="O12">
        <v>9</v>
      </c>
      <c r="P12">
        <v>10</v>
      </c>
      <c r="Q12">
        <v>3</v>
      </c>
      <c r="R12">
        <v>7</v>
      </c>
      <c r="S12">
        <v>0</v>
      </c>
      <c r="T12">
        <v>0</v>
      </c>
      <c r="U12">
        <v>0</v>
      </c>
      <c r="AM12" t="s">
        <v>43</v>
      </c>
      <c r="AN12" t="s">
        <v>2514</v>
      </c>
      <c r="AO12" t="s">
        <v>2515</v>
      </c>
      <c r="AP12" t="s">
        <v>44</v>
      </c>
    </row>
    <row r="13" spans="1:42" x14ac:dyDescent="0.25">
      <c r="A13" t="s">
        <v>65</v>
      </c>
      <c r="B13">
        <v>101984674</v>
      </c>
      <c r="C13">
        <v>101984718</v>
      </c>
      <c r="D13" t="s">
        <v>2532</v>
      </c>
      <c r="E13" t="s">
        <v>2512</v>
      </c>
      <c r="F13">
        <v>1309</v>
      </c>
      <c r="G13">
        <v>9</v>
      </c>
      <c r="H13">
        <v>101984691</v>
      </c>
      <c r="I13" t="s">
        <v>1672</v>
      </c>
      <c r="J13">
        <v>724</v>
      </c>
      <c r="K13">
        <v>217</v>
      </c>
      <c r="L13">
        <v>941</v>
      </c>
      <c r="M13">
        <v>396.36851539949498</v>
      </c>
      <c r="N13">
        <v>3234</v>
      </c>
      <c r="O13">
        <v>1291</v>
      </c>
      <c r="P13">
        <v>4525</v>
      </c>
      <c r="Q13">
        <v>2043.3046762536401</v>
      </c>
      <c r="R13">
        <v>879</v>
      </c>
      <c r="S13">
        <v>13</v>
      </c>
      <c r="T13">
        <v>106.89714682815401</v>
      </c>
      <c r="U13">
        <v>11.3837095436947</v>
      </c>
      <c r="V13" t="s">
        <v>2532</v>
      </c>
      <c r="W13">
        <v>1</v>
      </c>
      <c r="X13" t="s">
        <v>65</v>
      </c>
      <c r="Y13" t="s">
        <v>2533</v>
      </c>
      <c r="Z13">
        <v>0</v>
      </c>
      <c r="AA13" t="s">
        <v>52</v>
      </c>
      <c r="AB13">
        <v>101984682</v>
      </c>
      <c r="AC13">
        <v>101984711</v>
      </c>
      <c r="AM13" t="s">
        <v>43</v>
      </c>
      <c r="AN13" t="s">
        <v>2514</v>
      </c>
      <c r="AO13" t="s">
        <v>2515</v>
      </c>
      <c r="AP13" t="s">
        <v>44</v>
      </c>
    </row>
    <row r="14" spans="1:42" hidden="1" x14ac:dyDescent="0.25">
      <c r="A14" t="s">
        <v>53</v>
      </c>
      <c r="B14">
        <v>36064073</v>
      </c>
      <c r="C14">
        <v>36064077</v>
      </c>
      <c r="D14" t="s">
        <v>2534</v>
      </c>
      <c r="E14" t="s">
        <v>2512</v>
      </c>
      <c r="F14">
        <v>728</v>
      </c>
      <c r="G14">
        <v>20</v>
      </c>
      <c r="H14">
        <v>36064077</v>
      </c>
      <c r="I14" t="s">
        <v>2535</v>
      </c>
      <c r="J14">
        <v>2</v>
      </c>
      <c r="K14">
        <v>0</v>
      </c>
      <c r="L14">
        <v>2</v>
      </c>
      <c r="M14">
        <v>0</v>
      </c>
      <c r="N14">
        <v>2</v>
      </c>
      <c r="O14">
        <v>0</v>
      </c>
      <c r="P14">
        <v>2</v>
      </c>
      <c r="Q14">
        <v>0</v>
      </c>
      <c r="R14">
        <v>1</v>
      </c>
      <c r="S14">
        <v>1</v>
      </c>
      <c r="T14">
        <v>1</v>
      </c>
      <c r="U14">
        <v>2</v>
      </c>
      <c r="AM14" t="s">
        <v>43</v>
      </c>
      <c r="AN14" t="s">
        <v>2514</v>
      </c>
      <c r="AO14" t="s">
        <v>2515</v>
      </c>
      <c r="AP14" t="s">
        <v>44</v>
      </c>
    </row>
    <row r="15" spans="1:42" x14ac:dyDescent="0.25">
      <c r="A15" t="s">
        <v>74</v>
      </c>
      <c r="B15">
        <v>21441513</v>
      </c>
      <c r="C15">
        <v>21441519</v>
      </c>
      <c r="D15" t="s">
        <v>2536</v>
      </c>
      <c r="E15" t="s">
        <v>2512</v>
      </c>
      <c r="F15">
        <v>768</v>
      </c>
      <c r="G15">
        <v>22</v>
      </c>
      <c r="H15">
        <v>21441514</v>
      </c>
      <c r="I15" t="s">
        <v>2537</v>
      </c>
      <c r="J15">
        <v>275</v>
      </c>
      <c r="K15">
        <v>0</v>
      </c>
      <c r="L15">
        <v>275</v>
      </c>
      <c r="M15">
        <v>0</v>
      </c>
      <c r="N15">
        <v>1912</v>
      </c>
      <c r="O15">
        <v>0</v>
      </c>
      <c r="P15">
        <v>1912</v>
      </c>
      <c r="Q15">
        <v>0</v>
      </c>
      <c r="R15">
        <v>1</v>
      </c>
      <c r="S15">
        <v>245</v>
      </c>
      <c r="T15">
        <v>15.6524758424985</v>
      </c>
      <c r="U15">
        <v>2.3151673805580399</v>
      </c>
      <c r="V15" t="s">
        <v>2536</v>
      </c>
      <c r="W15">
        <v>1</v>
      </c>
      <c r="X15" t="s">
        <v>74</v>
      </c>
      <c r="Y15" t="s">
        <v>2538</v>
      </c>
      <c r="Z15">
        <v>11</v>
      </c>
      <c r="AA15" t="s">
        <v>55</v>
      </c>
      <c r="AB15">
        <v>21441499</v>
      </c>
      <c r="AC15">
        <v>21441528</v>
      </c>
      <c r="AM15" t="s">
        <v>43</v>
      </c>
      <c r="AN15" t="s">
        <v>2514</v>
      </c>
      <c r="AO15" t="s">
        <v>2515</v>
      </c>
      <c r="AP15" t="s">
        <v>44</v>
      </c>
    </row>
    <row r="16" spans="1:42" x14ac:dyDescent="0.25">
      <c r="A16" t="s">
        <v>65</v>
      </c>
      <c r="B16">
        <v>101984730</v>
      </c>
      <c r="C16">
        <v>101984751</v>
      </c>
      <c r="D16" t="s">
        <v>2539</v>
      </c>
      <c r="E16" t="s">
        <v>2512</v>
      </c>
      <c r="F16">
        <v>1310</v>
      </c>
      <c r="G16">
        <v>9</v>
      </c>
      <c r="H16">
        <v>101984745</v>
      </c>
      <c r="I16" t="s">
        <v>2181</v>
      </c>
      <c r="J16">
        <v>18</v>
      </c>
      <c r="K16">
        <v>3</v>
      </c>
      <c r="L16">
        <v>21</v>
      </c>
      <c r="M16">
        <v>7.3484692283495301</v>
      </c>
      <c r="N16">
        <v>18</v>
      </c>
      <c r="O16">
        <v>3</v>
      </c>
      <c r="P16">
        <v>21</v>
      </c>
      <c r="Q16">
        <v>7.3484692283495301</v>
      </c>
      <c r="R16">
        <v>13</v>
      </c>
      <c r="S16">
        <v>4</v>
      </c>
      <c r="T16">
        <v>7.2111025509279703</v>
      </c>
      <c r="U16">
        <v>7.3924886803355196</v>
      </c>
      <c r="V16" t="s">
        <v>2539</v>
      </c>
      <c r="W16">
        <v>1</v>
      </c>
      <c r="X16" t="s">
        <v>65</v>
      </c>
      <c r="Y16" t="s">
        <v>2540</v>
      </c>
      <c r="Z16">
        <v>10</v>
      </c>
      <c r="AA16" t="s">
        <v>52</v>
      </c>
      <c r="AB16">
        <v>101984726</v>
      </c>
      <c r="AC16">
        <v>101984755</v>
      </c>
      <c r="AM16" t="s">
        <v>43</v>
      </c>
      <c r="AN16" t="s">
        <v>2514</v>
      </c>
      <c r="AO16" t="s">
        <v>2515</v>
      </c>
      <c r="AP16" t="s">
        <v>44</v>
      </c>
    </row>
    <row r="17" spans="1:42" x14ac:dyDescent="0.25">
      <c r="A17" t="s">
        <v>54</v>
      </c>
      <c r="B17">
        <v>121248861</v>
      </c>
      <c r="C17">
        <v>121248870</v>
      </c>
      <c r="D17" t="s">
        <v>2541</v>
      </c>
      <c r="E17" t="s">
        <v>2512</v>
      </c>
      <c r="F17">
        <v>633</v>
      </c>
      <c r="G17">
        <v>2</v>
      </c>
      <c r="H17">
        <v>121248866</v>
      </c>
      <c r="I17" t="s">
        <v>2542</v>
      </c>
      <c r="J17">
        <v>9</v>
      </c>
      <c r="K17">
        <v>0</v>
      </c>
      <c r="L17">
        <v>9</v>
      </c>
      <c r="M17">
        <v>0</v>
      </c>
      <c r="N17">
        <v>9</v>
      </c>
      <c r="O17">
        <v>0</v>
      </c>
      <c r="P17">
        <v>9</v>
      </c>
      <c r="Q17">
        <v>0</v>
      </c>
      <c r="R17">
        <v>6</v>
      </c>
      <c r="S17">
        <v>1</v>
      </c>
      <c r="T17">
        <v>2.4494897427831699</v>
      </c>
      <c r="U17">
        <v>3.2619012860600098</v>
      </c>
      <c r="V17" t="s">
        <v>2541</v>
      </c>
      <c r="W17">
        <v>1</v>
      </c>
      <c r="X17" t="s">
        <v>54</v>
      </c>
      <c r="Y17" t="s">
        <v>2543</v>
      </c>
      <c r="Z17">
        <v>5</v>
      </c>
      <c r="AA17" t="s">
        <v>52</v>
      </c>
      <c r="AB17">
        <v>121248846</v>
      </c>
      <c r="AC17">
        <v>121248875</v>
      </c>
      <c r="AM17" t="s">
        <v>43</v>
      </c>
      <c r="AN17" t="s">
        <v>2514</v>
      </c>
      <c r="AO17" t="s">
        <v>2515</v>
      </c>
      <c r="AP17" t="s">
        <v>44</v>
      </c>
    </row>
    <row r="18" spans="1:42" hidden="1" x14ac:dyDescent="0.25">
      <c r="A18" t="s">
        <v>54</v>
      </c>
      <c r="B18">
        <v>121248929</v>
      </c>
      <c r="C18">
        <v>121248950</v>
      </c>
      <c r="D18" t="s">
        <v>2544</v>
      </c>
      <c r="E18" t="s">
        <v>2512</v>
      </c>
      <c r="F18">
        <v>636</v>
      </c>
      <c r="G18">
        <v>2</v>
      </c>
      <c r="H18">
        <v>121248950</v>
      </c>
      <c r="I18" t="s">
        <v>2545</v>
      </c>
      <c r="J18">
        <v>4</v>
      </c>
      <c r="K18">
        <v>0</v>
      </c>
      <c r="L18">
        <v>4</v>
      </c>
      <c r="M18">
        <v>0</v>
      </c>
      <c r="N18">
        <v>4</v>
      </c>
      <c r="O18">
        <v>0</v>
      </c>
      <c r="P18">
        <v>4</v>
      </c>
      <c r="Q18">
        <v>0</v>
      </c>
      <c r="R18">
        <v>2</v>
      </c>
      <c r="S18">
        <v>1</v>
      </c>
      <c r="T18">
        <v>1.41421356237309</v>
      </c>
      <c r="U18">
        <v>7.8222439235810004</v>
      </c>
      <c r="AM18" t="s">
        <v>43</v>
      </c>
      <c r="AN18" t="s">
        <v>2514</v>
      </c>
      <c r="AO18" t="s">
        <v>2515</v>
      </c>
      <c r="AP18" t="s">
        <v>44</v>
      </c>
    </row>
    <row r="19" spans="1:42" hidden="1" x14ac:dyDescent="0.25">
      <c r="A19" t="s">
        <v>54</v>
      </c>
      <c r="B19">
        <v>243152578</v>
      </c>
      <c r="C19">
        <v>243152587</v>
      </c>
      <c r="D19" t="s">
        <v>2546</v>
      </c>
      <c r="E19" t="s">
        <v>2512</v>
      </c>
      <c r="F19">
        <v>705</v>
      </c>
      <c r="G19">
        <v>2</v>
      </c>
      <c r="H19">
        <v>243152587</v>
      </c>
      <c r="I19" t="s">
        <v>2547</v>
      </c>
      <c r="J19">
        <v>0</v>
      </c>
      <c r="K19">
        <v>4</v>
      </c>
      <c r="L19">
        <v>4</v>
      </c>
      <c r="M19">
        <v>0</v>
      </c>
      <c r="N19">
        <v>0</v>
      </c>
      <c r="O19">
        <v>4</v>
      </c>
      <c r="P19">
        <v>4</v>
      </c>
      <c r="Q19">
        <v>0</v>
      </c>
      <c r="R19">
        <v>1</v>
      </c>
      <c r="S19">
        <v>1</v>
      </c>
      <c r="T19">
        <v>1</v>
      </c>
      <c r="U19">
        <v>3.4910600109422298</v>
      </c>
      <c r="AM19" t="s">
        <v>43</v>
      </c>
      <c r="AN19" t="s">
        <v>2514</v>
      </c>
      <c r="AO19" t="s">
        <v>2515</v>
      </c>
      <c r="AP19" t="s">
        <v>44</v>
      </c>
    </row>
    <row r="20" spans="1:42" hidden="1" x14ac:dyDescent="0.25">
      <c r="A20" t="s">
        <v>58</v>
      </c>
      <c r="B20">
        <v>197900290</v>
      </c>
      <c r="C20">
        <v>197900303</v>
      </c>
      <c r="D20" t="s">
        <v>2548</v>
      </c>
      <c r="E20" t="s">
        <v>2512</v>
      </c>
      <c r="F20">
        <v>871</v>
      </c>
      <c r="G20">
        <v>3</v>
      </c>
      <c r="H20">
        <v>197900290</v>
      </c>
      <c r="I20" t="s">
        <v>77</v>
      </c>
      <c r="J20">
        <v>70</v>
      </c>
      <c r="K20">
        <v>0</v>
      </c>
      <c r="L20">
        <v>70</v>
      </c>
      <c r="M20">
        <v>0</v>
      </c>
      <c r="N20">
        <v>76</v>
      </c>
      <c r="O20">
        <v>0</v>
      </c>
      <c r="P20">
        <v>76</v>
      </c>
      <c r="Q20">
        <v>0</v>
      </c>
      <c r="R20">
        <v>32</v>
      </c>
      <c r="S20">
        <v>31</v>
      </c>
      <c r="T20">
        <v>31.496031496047198</v>
      </c>
      <c r="U20">
        <v>4.2895221179054399</v>
      </c>
      <c r="AM20" t="s">
        <v>43</v>
      </c>
      <c r="AN20" t="s">
        <v>2514</v>
      </c>
      <c r="AO20" t="s">
        <v>2515</v>
      </c>
      <c r="AP20" t="s">
        <v>44</v>
      </c>
    </row>
    <row r="21" spans="1:42" hidden="1" x14ac:dyDescent="0.25">
      <c r="A21" t="s">
        <v>60</v>
      </c>
      <c r="B21">
        <v>126902667</v>
      </c>
      <c r="C21">
        <v>126902673</v>
      </c>
      <c r="D21" t="s">
        <v>2549</v>
      </c>
      <c r="E21" t="s">
        <v>2512</v>
      </c>
      <c r="F21">
        <v>931</v>
      </c>
      <c r="G21">
        <v>4</v>
      </c>
      <c r="H21">
        <v>126902673</v>
      </c>
      <c r="I21" t="s">
        <v>2550</v>
      </c>
      <c r="J21">
        <v>2</v>
      </c>
      <c r="K21">
        <v>1</v>
      </c>
      <c r="L21">
        <v>3</v>
      </c>
      <c r="M21">
        <v>1.41421356237309</v>
      </c>
      <c r="N21">
        <v>2</v>
      </c>
      <c r="O21">
        <v>1</v>
      </c>
      <c r="P21">
        <v>3</v>
      </c>
      <c r="Q21">
        <v>1.41421356237309</v>
      </c>
      <c r="R21">
        <v>0</v>
      </c>
      <c r="S21">
        <v>2</v>
      </c>
      <c r="T21">
        <v>0</v>
      </c>
      <c r="U21">
        <v>2.4944382578492901</v>
      </c>
      <c r="AM21" t="s">
        <v>43</v>
      </c>
      <c r="AN21" t="s">
        <v>2514</v>
      </c>
      <c r="AO21" t="s">
        <v>2515</v>
      </c>
      <c r="AP21" t="s">
        <v>44</v>
      </c>
    </row>
    <row r="22" spans="1:42" hidden="1" x14ac:dyDescent="0.25">
      <c r="A22" t="s">
        <v>60</v>
      </c>
      <c r="B22">
        <v>191044165</v>
      </c>
      <c r="C22">
        <v>191044198</v>
      </c>
      <c r="D22" t="s">
        <v>2551</v>
      </c>
      <c r="E22" t="s">
        <v>2512</v>
      </c>
      <c r="F22">
        <v>968</v>
      </c>
      <c r="G22">
        <v>4</v>
      </c>
      <c r="H22">
        <v>191044198</v>
      </c>
      <c r="I22" t="s">
        <v>61</v>
      </c>
      <c r="J22">
        <v>11</v>
      </c>
      <c r="K22">
        <v>1</v>
      </c>
      <c r="L22">
        <v>12</v>
      </c>
      <c r="M22">
        <v>3.3166247903553998</v>
      </c>
      <c r="N22">
        <v>13</v>
      </c>
      <c r="O22">
        <v>1</v>
      </c>
      <c r="P22">
        <v>14</v>
      </c>
      <c r="Q22">
        <v>3.6055512754639798</v>
      </c>
      <c r="R22">
        <v>1</v>
      </c>
      <c r="S22">
        <v>7</v>
      </c>
      <c r="T22">
        <v>2.6457513110645898</v>
      </c>
      <c r="U22">
        <v>10.3827967877543</v>
      </c>
      <c r="AM22" t="s">
        <v>43</v>
      </c>
      <c r="AN22" t="s">
        <v>2514</v>
      </c>
      <c r="AO22" t="s">
        <v>2515</v>
      </c>
      <c r="AP22" t="s">
        <v>44</v>
      </c>
    </row>
    <row r="23" spans="1:42" hidden="1" x14ac:dyDescent="0.25">
      <c r="A23" t="s">
        <v>62</v>
      </c>
      <c r="B23">
        <v>10478</v>
      </c>
      <c r="C23">
        <v>10486</v>
      </c>
      <c r="D23" t="s">
        <v>2552</v>
      </c>
      <c r="E23" t="s">
        <v>2512</v>
      </c>
      <c r="F23">
        <v>972</v>
      </c>
      <c r="G23">
        <v>5</v>
      </c>
      <c r="H23">
        <v>10486</v>
      </c>
      <c r="I23" t="s">
        <v>2553</v>
      </c>
      <c r="J23">
        <v>0</v>
      </c>
      <c r="K23">
        <v>2</v>
      </c>
      <c r="L23">
        <v>2</v>
      </c>
      <c r="M23">
        <v>0</v>
      </c>
      <c r="N23">
        <v>0</v>
      </c>
      <c r="O23">
        <v>2</v>
      </c>
      <c r="P23">
        <v>2</v>
      </c>
      <c r="Q23">
        <v>0</v>
      </c>
      <c r="R23">
        <v>1</v>
      </c>
      <c r="S23">
        <v>1</v>
      </c>
      <c r="T23">
        <v>1</v>
      </c>
      <c r="U23">
        <v>4</v>
      </c>
      <c r="AM23" t="s">
        <v>43</v>
      </c>
      <c r="AN23" t="s">
        <v>2514</v>
      </c>
      <c r="AO23" t="s">
        <v>2515</v>
      </c>
      <c r="AP23" t="s">
        <v>44</v>
      </c>
    </row>
    <row r="24" spans="1:42" hidden="1" x14ac:dyDescent="0.25">
      <c r="A24" t="s">
        <v>64</v>
      </c>
      <c r="B24">
        <v>118679256</v>
      </c>
      <c r="C24">
        <v>118679265</v>
      </c>
      <c r="D24" t="s">
        <v>2554</v>
      </c>
      <c r="E24" t="s">
        <v>2512</v>
      </c>
      <c r="F24">
        <v>1253</v>
      </c>
      <c r="G24">
        <v>8</v>
      </c>
      <c r="H24">
        <v>118679265</v>
      </c>
      <c r="I24" t="s">
        <v>2360</v>
      </c>
      <c r="J24">
        <v>1</v>
      </c>
      <c r="K24">
        <v>2</v>
      </c>
      <c r="L24">
        <v>3</v>
      </c>
      <c r="M24">
        <v>1.41421356237309</v>
      </c>
      <c r="N24">
        <v>1</v>
      </c>
      <c r="O24">
        <v>2</v>
      </c>
      <c r="P24">
        <v>3</v>
      </c>
      <c r="Q24">
        <v>1.41421356237309</v>
      </c>
      <c r="R24">
        <v>1</v>
      </c>
      <c r="S24">
        <v>2</v>
      </c>
      <c r="T24">
        <v>1.41421356237309</v>
      </c>
      <c r="U24">
        <v>3.6817870057290798</v>
      </c>
      <c r="AM24" t="s">
        <v>43</v>
      </c>
      <c r="AN24" t="s">
        <v>2514</v>
      </c>
      <c r="AO24" t="s">
        <v>2515</v>
      </c>
      <c r="AP24" t="s">
        <v>44</v>
      </c>
    </row>
    <row r="25" spans="1:42" x14ac:dyDescent="0.25">
      <c r="A25" t="s">
        <v>53</v>
      </c>
      <c r="B25">
        <v>36064027</v>
      </c>
      <c r="C25">
        <v>36064047</v>
      </c>
      <c r="D25" t="s">
        <v>2555</v>
      </c>
      <c r="E25" t="s">
        <v>2512</v>
      </c>
      <c r="F25">
        <v>727</v>
      </c>
      <c r="G25">
        <v>20</v>
      </c>
      <c r="H25">
        <v>36064047</v>
      </c>
      <c r="I25" t="s">
        <v>2556</v>
      </c>
      <c r="J25">
        <v>5</v>
      </c>
      <c r="K25">
        <v>1</v>
      </c>
      <c r="L25">
        <v>6</v>
      </c>
      <c r="M25">
        <v>2.2360679774997898</v>
      </c>
      <c r="N25">
        <v>5</v>
      </c>
      <c r="O25">
        <v>1</v>
      </c>
      <c r="P25">
        <v>6</v>
      </c>
      <c r="Q25">
        <v>2.2360679774997898</v>
      </c>
      <c r="R25">
        <v>3</v>
      </c>
      <c r="S25">
        <v>1</v>
      </c>
      <c r="T25">
        <v>1.7320508075688701</v>
      </c>
      <c r="U25">
        <v>7.2437712707002397</v>
      </c>
      <c r="V25" t="s">
        <v>2555</v>
      </c>
      <c r="W25">
        <v>1</v>
      </c>
      <c r="X25" t="s">
        <v>53</v>
      </c>
      <c r="Y25" t="s">
        <v>2557</v>
      </c>
      <c r="Z25">
        <v>9</v>
      </c>
      <c r="AA25" t="s">
        <v>52</v>
      </c>
      <c r="AB25">
        <v>36064034</v>
      </c>
      <c r="AC25">
        <v>36064063</v>
      </c>
      <c r="AD25" t="s">
        <v>2558</v>
      </c>
      <c r="AE25">
        <v>28</v>
      </c>
      <c r="AF25">
        <v>10</v>
      </c>
      <c r="AG25">
        <v>7</v>
      </c>
      <c r="AH25">
        <v>0</v>
      </c>
      <c r="AI25">
        <v>1</v>
      </c>
      <c r="AJ25" t="s">
        <v>52</v>
      </c>
      <c r="AK25">
        <v>36064035</v>
      </c>
      <c r="AL25">
        <v>36064063</v>
      </c>
      <c r="AM25" t="s">
        <v>43</v>
      </c>
      <c r="AN25" t="s">
        <v>2514</v>
      </c>
      <c r="AO25" t="s">
        <v>2515</v>
      </c>
      <c r="AP25" t="s">
        <v>2515</v>
      </c>
    </row>
    <row r="26" spans="1:42" x14ac:dyDescent="0.25">
      <c r="A26" t="s">
        <v>54</v>
      </c>
      <c r="B26">
        <v>121248904</v>
      </c>
      <c r="C26">
        <v>121248913</v>
      </c>
      <c r="D26" t="s">
        <v>2559</v>
      </c>
      <c r="E26" t="s">
        <v>2512</v>
      </c>
      <c r="F26">
        <v>635</v>
      </c>
      <c r="G26">
        <v>2</v>
      </c>
      <c r="H26">
        <v>121248913</v>
      </c>
      <c r="I26" t="s">
        <v>2560</v>
      </c>
      <c r="J26">
        <v>2</v>
      </c>
      <c r="K26">
        <v>1</v>
      </c>
      <c r="L26">
        <v>3</v>
      </c>
      <c r="M26">
        <v>1.41421356237309</v>
      </c>
      <c r="N26">
        <v>2</v>
      </c>
      <c r="O26">
        <v>1</v>
      </c>
      <c r="P26">
        <v>3</v>
      </c>
      <c r="Q26">
        <v>1.41421356237309</v>
      </c>
      <c r="R26">
        <v>2</v>
      </c>
      <c r="S26">
        <v>0</v>
      </c>
      <c r="T26">
        <v>0</v>
      </c>
      <c r="U26">
        <v>4.0276819911981896</v>
      </c>
      <c r="V26" t="s">
        <v>2559</v>
      </c>
      <c r="W26">
        <v>1</v>
      </c>
      <c r="X26" t="s">
        <v>54</v>
      </c>
      <c r="Y26" t="s">
        <v>2561</v>
      </c>
      <c r="Z26">
        <v>11</v>
      </c>
      <c r="AA26" t="s">
        <v>55</v>
      </c>
      <c r="AB26">
        <v>121248890</v>
      </c>
      <c r="AC26">
        <v>121248919</v>
      </c>
      <c r="AM26" t="s">
        <v>43</v>
      </c>
      <c r="AN26" t="s">
        <v>2514</v>
      </c>
      <c r="AO26" t="s">
        <v>2515</v>
      </c>
      <c r="AP26" t="s">
        <v>44</v>
      </c>
    </row>
    <row r="27" spans="1:42" hidden="1" x14ac:dyDescent="0.25">
      <c r="A27" t="s">
        <v>65</v>
      </c>
      <c r="B27">
        <v>101984775</v>
      </c>
      <c r="C27">
        <v>101984788</v>
      </c>
      <c r="D27" t="s">
        <v>2562</v>
      </c>
      <c r="E27" t="s">
        <v>2512</v>
      </c>
      <c r="F27">
        <v>1312</v>
      </c>
      <c r="G27">
        <v>9</v>
      </c>
      <c r="H27">
        <v>101984775</v>
      </c>
      <c r="I27" t="s">
        <v>2563</v>
      </c>
      <c r="J27">
        <v>7</v>
      </c>
      <c r="K27">
        <v>0</v>
      </c>
      <c r="L27">
        <v>7</v>
      </c>
      <c r="M27">
        <v>0</v>
      </c>
      <c r="N27">
        <v>7</v>
      </c>
      <c r="O27">
        <v>0</v>
      </c>
      <c r="P27">
        <v>7</v>
      </c>
      <c r="Q27">
        <v>0</v>
      </c>
      <c r="R27">
        <v>2</v>
      </c>
      <c r="S27">
        <v>5</v>
      </c>
      <c r="T27">
        <v>3.1622776601683702</v>
      </c>
      <c r="U27">
        <v>4.5977047413778998</v>
      </c>
      <c r="AM27" t="s">
        <v>43</v>
      </c>
      <c r="AN27" t="s">
        <v>2514</v>
      </c>
      <c r="AO27" t="s">
        <v>2515</v>
      </c>
      <c r="AP27" t="s">
        <v>44</v>
      </c>
    </row>
    <row r="28" spans="1:42" hidden="1" x14ac:dyDescent="0.25">
      <c r="A28" t="s">
        <v>66</v>
      </c>
      <c r="B28">
        <v>155260192</v>
      </c>
      <c r="C28">
        <v>155260265</v>
      </c>
      <c r="D28" t="s">
        <v>2564</v>
      </c>
      <c r="E28" t="s">
        <v>2512</v>
      </c>
      <c r="F28">
        <v>1374</v>
      </c>
      <c r="G28" t="s">
        <v>67</v>
      </c>
      <c r="H28">
        <v>155260223</v>
      </c>
      <c r="I28" t="s">
        <v>61</v>
      </c>
      <c r="J28">
        <v>94</v>
      </c>
      <c r="K28">
        <v>0</v>
      </c>
      <c r="L28">
        <v>94</v>
      </c>
      <c r="M28">
        <v>0</v>
      </c>
      <c r="N28">
        <v>97</v>
      </c>
      <c r="O28">
        <v>0</v>
      </c>
      <c r="P28">
        <v>97</v>
      </c>
      <c r="Q28">
        <v>0</v>
      </c>
      <c r="R28">
        <v>6</v>
      </c>
      <c r="S28">
        <v>69</v>
      </c>
      <c r="T28">
        <v>20.3469899493758</v>
      </c>
      <c r="U28">
        <v>19.240967848577601</v>
      </c>
      <c r="AM28" t="s">
        <v>43</v>
      </c>
      <c r="AN28" t="s">
        <v>2514</v>
      </c>
      <c r="AO28" t="s">
        <v>2515</v>
      </c>
      <c r="AP28" t="s">
        <v>44</v>
      </c>
    </row>
    <row r="30" spans="1:42" x14ac:dyDescent="0.25">
      <c r="K30" t="s">
        <v>79</v>
      </c>
      <c r="L30">
        <f>SUBTOTAL(9,L13:L26)</f>
        <v>1255</v>
      </c>
    </row>
    <row r="31" spans="1:42" x14ac:dyDescent="0.25">
      <c r="K31" t="s">
        <v>80</v>
      </c>
      <c r="L31" s="1">
        <f>L13/L30</f>
        <v>0.74980079681274903</v>
      </c>
    </row>
    <row r="32" spans="1:42" x14ac:dyDescent="0.25">
      <c r="K32" t="s">
        <v>81</v>
      </c>
      <c r="L32" s="1">
        <f>(L30-L13)/L30</f>
        <v>0.25019920318725097</v>
      </c>
    </row>
  </sheetData>
  <autoFilter ref="V1:V28" xr:uid="{00000000-0009-0000-0000-000000000000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2C3B-31FB-0940-8DB7-B353E938B8EF}">
  <sheetPr filterMode="1">
    <tabColor theme="4" tint="-0.249977111117893"/>
  </sheetPr>
  <dimension ref="A1:AR81"/>
  <sheetViews>
    <sheetView workbookViewId="0">
      <pane xSplit="1" topLeftCell="AN1" activePane="topRight" state="frozen"/>
      <selection activeCell="AZ75" sqref="AZ75"/>
      <selection pane="topRight" activeCell="AZ75" sqref="AZ75"/>
    </sheetView>
  </sheetViews>
  <sheetFormatPr defaultColWidth="11" defaultRowHeight="15.75" x14ac:dyDescent="0.25"/>
  <cols>
    <col min="43" max="43" width="15.6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4965</v>
      </c>
      <c r="AR1" t="s">
        <v>4966</v>
      </c>
    </row>
    <row r="2" spans="1:44" x14ac:dyDescent="0.25">
      <c r="A2" t="s">
        <v>65</v>
      </c>
      <c r="B2">
        <v>101984688</v>
      </c>
      <c r="C2">
        <v>101984793</v>
      </c>
      <c r="D2" t="s">
        <v>2565</v>
      </c>
      <c r="E2" t="s">
        <v>2566</v>
      </c>
      <c r="F2">
        <v>3838</v>
      </c>
      <c r="G2">
        <v>9</v>
      </c>
      <c r="H2">
        <v>101984691</v>
      </c>
      <c r="I2" t="s">
        <v>1672</v>
      </c>
      <c r="J2">
        <v>12390</v>
      </c>
      <c r="K2">
        <v>495</v>
      </c>
      <c r="L2">
        <v>12885</v>
      </c>
      <c r="M2">
        <v>2476.4995457298101</v>
      </c>
      <c r="N2">
        <v>45599</v>
      </c>
      <c r="O2">
        <v>2149</v>
      </c>
      <c r="P2">
        <v>47748</v>
      </c>
      <c r="Q2">
        <v>9899.1035452711494</v>
      </c>
      <c r="R2">
        <v>9684</v>
      </c>
      <c r="S2">
        <v>2296</v>
      </c>
      <c r="T2">
        <v>4715.3434657509297</v>
      </c>
      <c r="U2">
        <v>32.907382188030901</v>
      </c>
      <c r="V2" t="s">
        <v>2565</v>
      </c>
      <c r="W2">
        <v>1</v>
      </c>
      <c r="X2" t="s">
        <v>65</v>
      </c>
      <c r="Y2" t="s">
        <v>2533</v>
      </c>
      <c r="Z2">
        <v>0</v>
      </c>
      <c r="AA2" t="s">
        <v>52</v>
      </c>
      <c r="AB2">
        <v>101984682</v>
      </c>
      <c r="AC2">
        <v>101984711</v>
      </c>
      <c r="AM2" t="s">
        <v>43</v>
      </c>
      <c r="AN2" t="s">
        <v>2567</v>
      </c>
      <c r="AO2" t="s">
        <v>2515</v>
      </c>
      <c r="AP2" t="s">
        <v>44</v>
      </c>
      <c r="AQ2" t="s">
        <v>4967</v>
      </c>
      <c r="AR2" t="s">
        <v>4969</v>
      </c>
    </row>
    <row r="3" spans="1:44" hidden="1" x14ac:dyDescent="0.25">
      <c r="A3" t="s">
        <v>68</v>
      </c>
      <c r="B3">
        <v>42396104</v>
      </c>
      <c r="C3">
        <v>42396109</v>
      </c>
      <c r="D3" t="s">
        <v>2568</v>
      </c>
      <c r="E3" t="s">
        <v>2566</v>
      </c>
      <c r="F3">
        <v>424</v>
      </c>
      <c r="G3">
        <v>10</v>
      </c>
      <c r="H3">
        <v>42396109</v>
      </c>
      <c r="I3" t="s">
        <v>2569</v>
      </c>
      <c r="J3">
        <v>1</v>
      </c>
      <c r="K3">
        <v>65</v>
      </c>
      <c r="L3">
        <v>66</v>
      </c>
      <c r="M3">
        <v>8.0622577482985491</v>
      </c>
      <c r="N3">
        <v>1</v>
      </c>
      <c r="O3">
        <v>370</v>
      </c>
      <c r="P3">
        <v>371</v>
      </c>
      <c r="Q3">
        <v>19.235384061671301</v>
      </c>
      <c r="R3">
        <v>58</v>
      </c>
      <c r="S3">
        <v>0</v>
      </c>
      <c r="T3">
        <v>0</v>
      </c>
      <c r="U3">
        <v>1.85472369909914</v>
      </c>
      <c r="AM3" t="s">
        <v>43</v>
      </c>
      <c r="AN3" t="s">
        <v>2567</v>
      </c>
      <c r="AO3" t="s">
        <v>2515</v>
      </c>
      <c r="AP3" t="s">
        <v>44</v>
      </c>
    </row>
    <row r="4" spans="1:44" hidden="1" x14ac:dyDescent="0.25">
      <c r="A4" t="s">
        <v>68</v>
      </c>
      <c r="B4">
        <v>58545531</v>
      </c>
      <c r="C4">
        <v>58545538</v>
      </c>
      <c r="D4" t="s">
        <v>2570</v>
      </c>
      <c r="E4" t="s">
        <v>2566</v>
      </c>
      <c r="F4">
        <v>458</v>
      </c>
      <c r="G4">
        <v>10</v>
      </c>
      <c r="H4">
        <v>58545538</v>
      </c>
      <c r="I4" t="s">
        <v>2571</v>
      </c>
      <c r="J4">
        <v>0</v>
      </c>
      <c r="K4">
        <v>2</v>
      </c>
      <c r="L4">
        <v>2</v>
      </c>
      <c r="M4">
        <v>0</v>
      </c>
      <c r="N4">
        <v>0</v>
      </c>
      <c r="O4">
        <v>2</v>
      </c>
      <c r="P4">
        <v>2</v>
      </c>
      <c r="Q4">
        <v>0</v>
      </c>
      <c r="R4">
        <v>1</v>
      </c>
      <c r="S4">
        <v>1</v>
      </c>
      <c r="T4">
        <v>1</v>
      </c>
      <c r="U4">
        <v>3.5</v>
      </c>
      <c r="AM4" t="s">
        <v>43</v>
      </c>
      <c r="AN4" t="s">
        <v>2567</v>
      </c>
      <c r="AO4" t="s">
        <v>2515</v>
      </c>
      <c r="AP4" t="s">
        <v>44</v>
      </c>
    </row>
    <row r="5" spans="1:44" hidden="1" x14ac:dyDescent="0.25">
      <c r="A5" t="s">
        <v>42</v>
      </c>
      <c r="B5">
        <v>114343155</v>
      </c>
      <c r="C5">
        <v>114343169</v>
      </c>
      <c r="D5" t="s">
        <v>2572</v>
      </c>
      <c r="E5" t="s">
        <v>2566</v>
      </c>
      <c r="F5">
        <v>728</v>
      </c>
      <c r="G5">
        <v>11</v>
      </c>
      <c r="H5">
        <v>114343165</v>
      </c>
      <c r="I5" t="s">
        <v>2573</v>
      </c>
      <c r="J5">
        <v>133</v>
      </c>
      <c r="K5">
        <v>12</v>
      </c>
      <c r="L5">
        <v>145</v>
      </c>
      <c r="M5">
        <v>39.949968710876298</v>
      </c>
      <c r="N5">
        <v>511</v>
      </c>
      <c r="O5">
        <v>49</v>
      </c>
      <c r="P5">
        <v>560</v>
      </c>
      <c r="Q5">
        <v>158.23716377640201</v>
      </c>
      <c r="R5">
        <v>124</v>
      </c>
      <c r="S5">
        <v>12</v>
      </c>
      <c r="T5">
        <v>38.574603043971798</v>
      </c>
      <c r="U5">
        <v>5.7227615711297899</v>
      </c>
      <c r="AM5" t="s">
        <v>43</v>
      </c>
      <c r="AN5" t="s">
        <v>2567</v>
      </c>
      <c r="AO5" t="s">
        <v>2515</v>
      </c>
      <c r="AP5" t="s">
        <v>44</v>
      </c>
    </row>
    <row r="6" spans="1:44" x14ac:dyDescent="0.25">
      <c r="A6" t="s">
        <v>60</v>
      </c>
      <c r="B6">
        <v>56013224</v>
      </c>
      <c r="C6">
        <v>56013229</v>
      </c>
      <c r="D6" t="s">
        <v>2574</v>
      </c>
      <c r="E6" t="s">
        <v>2566</v>
      </c>
      <c r="F6">
        <v>2549</v>
      </c>
      <c r="G6">
        <v>4</v>
      </c>
      <c r="H6">
        <v>56013224</v>
      </c>
      <c r="I6" t="s">
        <v>2575</v>
      </c>
      <c r="J6">
        <v>181</v>
      </c>
      <c r="K6">
        <v>1</v>
      </c>
      <c r="L6">
        <v>182</v>
      </c>
      <c r="M6">
        <v>13.453624047073699</v>
      </c>
      <c r="N6">
        <v>1130</v>
      </c>
      <c r="O6">
        <v>1</v>
      </c>
      <c r="P6">
        <v>1131</v>
      </c>
      <c r="Q6">
        <v>33.615472627943198</v>
      </c>
      <c r="R6">
        <v>154</v>
      </c>
      <c r="S6">
        <v>0</v>
      </c>
      <c r="T6">
        <v>0</v>
      </c>
      <c r="U6">
        <v>1.7078251276599301</v>
      </c>
      <c r="V6" t="s">
        <v>2574</v>
      </c>
      <c r="W6">
        <v>1</v>
      </c>
      <c r="X6" t="s">
        <v>60</v>
      </c>
      <c r="Y6" t="s">
        <v>2576</v>
      </c>
      <c r="Z6">
        <v>11</v>
      </c>
      <c r="AA6" t="s">
        <v>55</v>
      </c>
      <c r="AB6">
        <v>56013214</v>
      </c>
      <c r="AC6">
        <v>56013243</v>
      </c>
      <c r="AM6" t="s">
        <v>43</v>
      </c>
      <c r="AN6" t="s">
        <v>2567</v>
      </c>
      <c r="AO6" t="s">
        <v>2515</v>
      </c>
      <c r="AP6" t="s">
        <v>43</v>
      </c>
      <c r="AQ6" t="s">
        <v>4967</v>
      </c>
      <c r="AR6" t="s">
        <v>4968</v>
      </c>
    </row>
    <row r="7" spans="1:44" hidden="1" x14ac:dyDescent="0.25">
      <c r="A7" t="s">
        <v>45</v>
      </c>
      <c r="B7">
        <v>95431</v>
      </c>
      <c r="C7">
        <v>95452</v>
      </c>
      <c r="D7" t="s">
        <v>2577</v>
      </c>
      <c r="E7" t="s">
        <v>2566</v>
      </c>
      <c r="F7">
        <v>751</v>
      </c>
      <c r="G7">
        <v>12</v>
      </c>
      <c r="H7">
        <v>95449</v>
      </c>
      <c r="I7" t="s">
        <v>2388</v>
      </c>
      <c r="J7">
        <v>15</v>
      </c>
      <c r="K7">
        <v>0</v>
      </c>
      <c r="L7">
        <v>15</v>
      </c>
      <c r="M7">
        <v>0</v>
      </c>
      <c r="N7">
        <v>15</v>
      </c>
      <c r="O7">
        <v>0</v>
      </c>
      <c r="P7">
        <v>15</v>
      </c>
      <c r="Q7">
        <v>0</v>
      </c>
      <c r="R7">
        <v>1</v>
      </c>
      <c r="S7">
        <v>3</v>
      </c>
      <c r="T7">
        <v>1.7320508075688701</v>
      </c>
      <c r="U7">
        <v>7.52444575703867</v>
      </c>
      <c r="AM7" t="s">
        <v>43</v>
      </c>
      <c r="AN7" t="s">
        <v>2567</v>
      </c>
      <c r="AO7" t="s">
        <v>2515</v>
      </c>
      <c r="AP7" t="s">
        <v>44</v>
      </c>
    </row>
    <row r="8" spans="1:44" hidden="1" x14ac:dyDescent="0.25">
      <c r="A8" t="s">
        <v>45</v>
      </c>
      <c r="B8">
        <v>95476</v>
      </c>
      <c r="C8">
        <v>95493</v>
      </c>
      <c r="D8" t="s">
        <v>2578</v>
      </c>
      <c r="E8" t="s">
        <v>2566</v>
      </c>
      <c r="F8">
        <v>752</v>
      </c>
      <c r="G8">
        <v>12</v>
      </c>
      <c r="H8">
        <v>95493</v>
      </c>
      <c r="I8" t="s">
        <v>69</v>
      </c>
      <c r="J8">
        <v>4</v>
      </c>
      <c r="K8">
        <v>2</v>
      </c>
      <c r="L8">
        <v>6</v>
      </c>
      <c r="M8">
        <v>2.8284271247461898</v>
      </c>
      <c r="N8">
        <v>4</v>
      </c>
      <c r="O8">
        <v>2</v>
      </c>
      <c r="P8">
        <v>6</v>
      </c>
      <c r="Q8">
        <v>2.8284271247461898</v>
      </c>
      <c r="R8">
        <v>1</v>
      </c>
      <c r="S8">
        <v>1</v>
      </c>
      <c r="T8">
        <v>1</v>
      </c>
      <c r="U8">
        <v>5.6470247820324699</v>
      </c>
      <c r="AM8" t="s">
        <v>43</v>
      </c>
      <c r="AN8" t="s">
        <v>2567</v>
      </c>
      <c r="AO8" t="s">
        <v>2515</v>
      </c>
      <c r="AP8" t="s">
        <v>44</v>
      </c>
    </row>
    <row r="9" spans="1:44" hidden="1" x14ac:dyDescent="0.25">
      <c r="A9" t="s">
        <v>45</v>
      </c>
      <c r="B9">
        <v>95506</v>
      </c>
      <c r="C9">
        <v>95509</v>
      </c>
      <c r="D9" t="s">
        <v>2579</v>
      </c>
      <c r="E9" t="s">
        <v>2566</v>
      </c>
      <c r="F9">
        <v>753</v>
      </c>
      <c r="G9">
        <v>12</v>
      </c>
      <c r="H9">
        <v>95509</v>
      </c>
      <c r="I9" t="s">
        <v>70</v>
      </c>
      <c r="J9">
        <v>1</v>
      </c>
      <c r="K9">
        <v>1</v>
      </c>
      <c r="L9">
        <v>2</v>
      </c>
      <c r="M9">
        <v>1</v>
      </c>
      <c r="N9">
        <v>1</v>
      </c>
      <c r="O9">
        <v>1</v>
      </c>
      <c r="P9">
        <v>2</v>
      </c>
      <c r="Q9">
        <v>1</v>
      </c>
      <c r="R9">
        <v>1</v>
      </c>
      <c r="S9">
        <v>1</v>
      </c>
      <c r="T9">
        <v>1</v>
      </c>
      <c r="U9">
        <v>1.5</v>
      </c>
      <c r="AM9" t="s">
        <v>43</v>
      </c>
      <c r="AN9" t="s">
        <v>2567</v>
      </c>
      <c r="AO9" t="s">
        <v>2515</v>
      </c>
      <c r="AP9" t="s">
        <v>44</v>
      </c>
    </row>
    <row r="10" spans="1:44" hidden="1" x14ac:dyDescent="0.25">
      <c r="A10" t="s">
        <v>45</v>
      </c>
      <c r="B10">
        <v>95595</v>
      </c>
      <c r="C10">
        <v>95617</v>
      </c>
      <c r="D10" t="s">
        <v>2580</v>
      </c>
      <c r="E10" t="s">
        <v>2566</v>
      </c>
      <c r="F10">
        <v>756</v>
      </c>
      <c r="G10">
        <v>12</v>
      </c>
      <c r="H10">
        <v>95608</v>
      </c>
      <c r="I10" t="s">
        <v>445</v>
      </c>
      <c r="J10">
        <v>122</v>
      </c>
      <c r="K10">
        <v>0</v>
      </c>
      <c r="L10">
        <v>122</v>
      </c>
      <c r="M10">
        <v>0</v>
      </c>
      <c r="N10">
        <v>409</v>
      </c>
      <c r="O10">
        <v>0</v>
      </c>
      <c r="P10">
        <v>409</v>
      </c>
      <c r="Q10">
        <v>0</v>
      </c>
      <c r="R10">
        <v>35</v>
      </c>
      <c r="S10">
        <v>58</v>
      </c>
      <c r="T10">
        <v>45.055521304275203</v>
      </c>
      <c r="U10">
        <v>6.6397842354911996</v>
      </c>
      <c r="AM10" t="s">
        <v>43</v>
      </c>
      <c r="AN10" t="s">
        <v>2567</v>
      </c>
      <c r="AO10" t="s">
        <v>2515</v>
      </c>
      <c r="AP10" t="s">
        <v>44</v>
      </c>
    </row>
    <row r="11" spans="1:44" hidden="1" x14ac:dyDescent="0.25">
      <c r="A11" t="s">
        <v>45</v>
      </c>
      <c r="B11">
        <v>95649</v>
      </c>
      <c r="C11">
        <v>95663</v>
      </c>
      <c r="D11" t="s">
        <v>2581</v>
      </c>
      <c r="E11" t="s">
        <v>2566</v>
      </c>
      <c r="F11">
        <v>758</v>
      </c>
      <c r="G11">
        <v>12</v>
      </c>
      <c r="H11">
        <v>95663</v>
      </c>
      <c r="I11" t="s">
        <v>71</v>
      </c>
      <c r="J11">
        <v>1</v>
      </c>
      <c r="K11">
        <v>3</v>
      </c>
      <c r="L11">
        <v>4</v>
      </c>
      <c r="M11">
        <v>1.7320508075688701</v>
      </c>
      <c r="N11">
        <v>1</v>
      </c>
      <c r="O11">
        <v>3</v>
      </c>
      <c r="P11">
        <v>4</v>
      </c>
      <c r="Q11">
        <v>1.7320508075688701</v>
      </c>
      <c r="R11">
        <v>2</v>
      </c>
      <c r="S11">
        <v>0</v>
      </c>
      <c r="T11">
        <v>0</v>
      </c>
      <c r="U11">
        <v>5.5845769759221602</v>
      </c>
      <c r="AM11" t="s">
        <v>43</v>
      </c>
      <c r="AN11" t="s">
        <v>2567</v>
      </c>
      <c r="AO11" t="s">
        <v>2515</v>
      </c>
      <c r="AP11" t="s">
        <v>44</v>
      </c>
    </row>
    <row r="12" spans="1:44" hidden="1" x14ac:dyDescent="0.25">
      <c r="A12" t="s">
        <v>47</v>
      </c>
      <c r="B12">
        <v>68132383</v>
      </c>
      <c r="C12">
        <v>68132408</v>
      </c>
      <c r="D12" t="s">
        <v>2582</v>
      </c>
      <c r="E12" t="s">
        <v>2566</v>
      </c>
      <c r="F12">
        <v>1242</v>
      </c>
      <c r="G12">
        <v>15</v>
      </c>
      <c r="H12">
        <v>68132383</v>
      </c>
      <c r="I12" t="s">
        <v>48</v>
      </c>
      <c r="J12">
        <v>1103</v>
      </c>
      <c r="K12">
        <v>3</v>
      </c>
      <c r="L12">
        <v>1106</v>
      </c>
      <c r="M12">
        <v>57.523908073078601</v>
      </c>
      <c r="N12">
        <v>7794</v>
      </c>
      <c r="O12">
        <v>3</v>
      </c>
      <c r="P12">
        <v>7797</v>
      </c>
      <c r="Q12">
        <v>152.911739248495</v>
      </c>
      <c r="R12">
        <v>2</v>
      </c>
      <c r="S12">
        <v>993</v>
      </c>
      <c r="T12">
        <v>44.564559910314301</v>
      </c>
      <c r="U12">
        <v>7.5731130201738397</v>
      </c>
      <c r="AM12" t="s">
        <v>43</v>
      </c>
      <c r="AN12" t="s">
        <v>2567</v>
      </c>
      <c r="AO12" t="s">
        <v>2515</v>
      </c>
      <c r="AP12" t="s">
        <v>44</v>
      </c>
    </row>
    <row r="13" spans="1:44" hidden="1" x14ac:dyDescent="0.25">
      <c r="A13" t="s">
        <v>47</v>
      </c>
      <c r="B13">
        <v>68132420</v>
      </c>
      <c r="C13">
        <v>68132468</v>
      </c>
      <c r="D13" t="s">
        <v>2583</v>
      </c>
      <c r="E13" t="s">
        <v>2566</v>
      </c>
      <c r="F13">
        <v>1243</v>
      </c>
      <c r="G13">
        <v>15</v>
      </c>
      <c r="H13">
        <v>68132451</v>
      </c>
      <c r="I13" t="s">
        <v>2584</v>
      </c>
      <c r="J13">
        <v>21</v>
      </c>
      <c r="K13">
        <v>1</v>
      </c>
      <c r="L13">
        <v>22</v>
      </c>
      <c r="M13">
        <v>4.5825756949558398</v>
      </c>
      <c r="N13">
        <v>21</v>
      </c>
      <c r="O13">
        <v>1</v>
      </c>
      <c r="P13">
        <v>22</v>
      </c>
      <c r="Q13">
        <v>4.5825756949558398</v>
      </c>
      <c r="R13">
        <v>1</v>
      </c>
      <c r="S13">
        <v>10</v>
      </c>
      <c r="T13">
        <v>3.1622776601683702</v>
      </c>
      <c r="U13">
        <v>13.7242688532233</v>
      </c>
      <c r="AM13" t="s">
        <v>43</v>
      </c>
      <c r="AN13" t="s">
        <v>2567</v>
      </c>
      <c r="AO13" t="s">
        <v>2515</v>
      </c>
      <c r="AP13" t="s">
        <v>44</v>
      </c>
    </row>
    <row r="14" spans="1:44" hidden="1" x14ac:dyDescent="0.25">
      <c r="A14" t="s">
        <v>72</v>
      </c>
      <c r="B14">
        <v>25771471</v>
      </c>
      <c r="C14">
        <v>25771477</v>
      </c>
      <c r="D14" t="s">
        <v>2585</v>
      </c>
      <c r="E14" t="s">
        <v>2566</v>
      </c>
      <c r="F14">
        <v>1322</v>
      </c>
      <c r="G14">
        <v>16</v>
      </c>
      <c r="H14">
        <v>25771474</v>
      </c>
      <c r="I14" t="s">
        <v>2586</v>
      </c>
      <c r="J14">
        <v>0</v>
      </c>
      <c r="K14">
        <v>12</v>
      </c>
      <c r="L14">
        <v>12</v>
      </c>
      <c r="M14">
        <v>0</v>
      </c>
      <c r="N14">
        <v>0</v>
      </c>
      <c r="O14">
        <v>15</v>
      </c>
      <c r="P14">
        <v>15</v>
      </c>
      <c r="Q14">
        <v>0</v>
      </c>
      <c r="R14">
        <v>1</v>
      </c>
      <c r="S14">
        <v>9</v>
      </c>
      <c r="T14">
        <v>3</v>
      </c>
      <c r="U14">
        <v>2.2912878474779199</v>
      </c>
      <c r="AM14" t="s">
        <v>43</v>
      </c>
      <c r="AN14" t="s">
        <v>2567</v>
      </c>
      <c r="AO14" t="s">
        <v>2515</v>
      </c>
      <c r="AP14" t="s">
        <v>44</v>
      </c>
    </row>
    <row r="15" spans="1:44" x14ac:dyDescent="0.25">
      <c r="A15" t="s">
        <v>42</v>
      </c>
      <c r="B15">
        <v>61571907</v>
      </c>
      <c r="C15">
        <v>61571907</v>
      </c>
      <c r="D15" t="s">
        <v>2587</v>
      </c>
      <c r="E15" t="s">
        <v>2566</v>
      </c>
      <c r="F15">
        <v>643</v>
      </c>
      <c r="G15">
        <v>11</v>
      </c>
      <c r="H15">
        <v>61571907</v>
      </c>
      <c r="I15" t="s">
        <v>2588</v>
      </c>
      <c r="J15">
        <v>142</v>
      </c>
      <c r="K15">
        <v>0</v>
      </c>
      <c r="L15">
        <v>142</v>
      </c>
      <c r="M15">
        <v>0</v>
      </c>
      <c r="N15">
        <v>374</v>
      </c>
      <c r="O15">
        <v>0</v>
      </c>
      <c r="P15">
        <v>374</v>
      </c>
      <c r="Q15">
        <v>0</v>
      </c>
      <c r="R15">
        <v>2</v>
      </c>
      <c r="S15">
        <v>136</v>
      </c>
      <c r="T15">
        <v>16.4924225024706</v>
      </c>
      <c r="U15">
        <v>0</v>
      </c>
      <c r="V15" t="s">
        <v>2587</v>
      </c>
      <c r="W15">
        <v>1</v>
      </c>
      <c r="X15" t="s">
        <v>42</v>
      </c>
      <c r="Y15" t="s">
        <v>2589</v>
      </c>
      <c r="Z15">
        <v>10</v>
      </c>
      <c r="AA15" t="s">
        <v>52</v>
      </c>
      <c r="AB15">
        <v>61571891</v>
      </c>
      <c r="AC15">
        <v>61571920</v>
      </c>
      <c r="AM15" t="s">
        <v>43</v>
      </c>
      <c r="AN15" t="s">
        <v>2567</v>
      </c>
      <c r="AO15" t="s">
        <v>2515</v>
      </c>
      <c r="AP15" t="s">
        <v>44</v>
      </c>
      <c r="AQ15" t="s">
        <v>4967</v>
      </c>
      <c r="AR15" t="s">
        <v>4970</v>
      </c>
    </row>
    <row r="16" spans="1:44" hidden="1" x14ac:dyDescent="0.25">
      <c r="A16" t="s">
        <v>49</v>
      </c>
      <c r="B16">
        <v>58826938</v>
      </c>
      <c r="C16">
        <v>58826948</v>
      </c>
      <c r="D16" t="s">
        <v>2590</v>
      </c>
      <c r="E16" t="s">
        <v>2566</v>
      </c>
      <c r="F16">
        <v>1455</v>
      </c>
      <c r="G16">
        <v>17</v>
      </c>
      <c r="H16">
        <v>58826948</v>
      </c>
      <c r="I16" t="s">
        <v>2591</v>
      </c>
      <c r="J16">
        <v>1</v>
      </c>
      <c r="K16">
        <v>1</v>
      </c>
      <c r="L16">
        <v>2</v>
      </c>
      <c r="M16">
        <v>1</v>
      </c>
      <c r="N16">
        <v>1</v>
      </c>
      <c r="O16">
        <v>1</v>
      </c>
      <c r="P16">
        <v>2</v>
      </c>
      <c r="Q16">
        <v>1</v>
      </c>
      <c r="R16">
        <v>0</v>
      </c>
      <c r="S16">
        <v>0</v>
      </c>
      <c r="T16">
        <v>0</v>
      </c>
      <c r="U16">
        <v>5</v>
      </c>
      <c r="AM16" t="s">
        <v>43</v>
      </c>
      <c r="AN16" t="s">
        <v>2567</v>
      </c>
      <c r="AO16" t="s">
        <v>2515</v>
      </c>
      <c r="AP16" t="s">
        <v>44</v>
      </c>
    </row>
    <row r="17" spans="1:44" hidden="1" x14ac:dyDescent="0.25">
      <c r="A17" t="s">
        <v>50</v>
      </c>
      <c r="B17">
        <v>29311151</v>
      </c>
      <c r="C17">
        <v>29311151</v>
      </c>
      <c r="D17" t="s">
        <v>2592</v>
      </c>
      <c r="E17" t="s">
        <v>2566</v>
      </c>
      <c r="F17">
        <v>1544</v>
      </c>
      <c r="G17">
        <v>18</v>
      </c>
      <c r="H17">
        <v>29311151</v>
      </c>
      <c r="I17" t="s">
        <v>2593</v>
      </c>
      <c r="J17">
        <v>2</v>
      </c>
      <c r="K17">
        <v>0</v>
      </c>
      <c r="L17">
        <v>2</v>
      </c>
      <c r="M17">
        <v>0</v>
      </c>
      <c r="N17">
        <v>2</v>
      </c>
      <c r="O17">
        <v>0</v>
      </c>
      <c r="P17">
        <v>2</v>
      </c>
      <c r="Q17">
        <v>0</v>
      </c>
      <c r="R17">
        <v>1</v>
      </c>
      <c r="S17">
        <v>1</v>
      </c>
      <c r="T17">
        <v>1</v>
      </c>
      <c r="U17">
        <v>0</v>
      </c>
      <c r="AM17" t="s">
        <v>43</v>
      </c>
      <c r="AN17" t="s">
        <v>2567</v>
      </c>
      <c r="AO17" t="s">
        <v>2515</v>
      </c>
      <c r="AP17" t="s">
        <v>44</v>
      </c>
    </row>
    <row r="18" spans="1:44" hidden="1" x14ac:dyDescent="0.25">
      <c r="A18" t="s">
        <v>50</v>
      </c>
      <c r="B18">
        <v>63766</v>
      </c>
      <c r="C18">
        <v>63772</v>
      </c>
      <c r="D18" t="s">
        <v>2594</v>
      </c>
      <c r="E18" t="s">
        <v>2566</v>
      </c>
      <c r="F18">
        <v>1502</v>
      </c>
      <c r="G18">
        <v>18</v>
      </c>
      <c r="H18">
        <v>63772</v>
      </c>
      <c r="I18" t="s">
        <v>2595</v>
      </c>
      <c r="J18">
        <v>0</v>
      </c>
      <c r="K18">
        <v>6</v>
      </c>
      <c r="L18">
        <v>6</v>
      </c>
      <c r="M18">
        <v>0</v>
      </c>
      <c r="N18">
        <v>0</v>
      </c>
      <c r="O18">
        <v>7</v>
      </c>
      <c r="P18">
        <v>7</v>
      </c>
      <c r="Q18">
        <v>0</v>
      </c>
      <c r="R18">
        <v>2</v>
      </c>
      <c r="S18">
        <v>3</v>
      </c>
      <c r="T18">
        <v>2.4494897427831699</v>
      </c>
      <c r="U18">
        <v>2.1650635094610902</v>
      </c>
      <c r="AM18" t="s">
        <v>43</v>
      </c>
      <c r="AN18" t="s">
        <v>2567</v>
      </c>
      <c r="AO18" t="s">
        <v>2515</v>
      </c>
      <c r="AP18" t="s">
        <v>44</v>
      </c>
    </row>
    <row r="19" spans="1:44" hidden="1" x14ac:dyDescent="0.25">
      <c r="A19" t="s">
        <v>51</v>
      </c>
      <c r="B19">
        <v>121485122</v>
      </c>
      <c r="C19">
        <v>121485125</v>
      </c>
      <c r="D19" t="s">
        <v>2596</v>
      </c>
      <c r="E19" t="s">
        <v>2566</v>
      </c>
      <c r="F19">
        <v>214</v>
      </c>
      <c r="G19">
        <v>1</v>
      </c>
      <c r="H19">
        <v>121485122</v>
      </c>
      <c r="I19" t="s">
        <v>2597</v>
      </c>
      <c r="J19">
        <v>1</v>
      </c>
      <c r="K19">
        <v>19</v>
      </c>
      <c r="L19">
        <v>20</v>
      </c>
      <c r="M19">
        <v>4.3588989435406704</v>
      </c>
      <c r="N19">
        <v>4</v>
      </c>
      <c r="O19">
        <v>101</v>
      </c>
      <c r="P19">
        <v>105</v>
      </c>
      <c r="Q19">
        <v>20.099751242241702</v>
      </c>
      <c r="R19">
        <v>0</v>
      </c>
      <c r="S19">
        <v>14</v>
      </c>
      <c r="T19">
        <v>0</v>
      </c>
      <c r="U19">
        <v>1.11803398874989</v>
      </c>
      <c r="AM19" t="s">
        <v>43</v>
      </c>
      <c r="AN19" t="s">
        <v>2567</v>
      </c>
      <c r="AO19" t="s">
        <v>2515</v>
      </c>
      <c r="AP19" t="s">
        <v>44</v>
      </c>
    </row>
    <row r="20" spans="1:44" hidden="1" x14ac:dyDescent="0.25">
      <c r="A20" t="s">
        <v>51</v>
      </c>
      <c r="B20">
        <v>121485272</v>
      </c>
      <c r="C20">
        <v>121485275</v>
      </c>
      <c r="D20" t="s">
        <v>2598</v>
      </c>
      <c r="E20" t="s">
        <v>2566</v>
      </c>
      <c r="F20">
        <v>217</v>
      </c>
      <c r="G20">
        <v>1</v>
      </c>
      <c r="H20">
        <v>121485275</v>
      </c>
      <c r="I20" t="s">
        <v>2599</v>
      </c>
      <c r="J20">
        <v>1</v>
      </c>
      <c r="K20">
        <v>1</v>
      </c>
      <c r="L20">
        <v>2</v>
      </c>
      <c r="M20">
        <v>1</v>
      </c>
      <c r="N20">
        <v>1</v>
      </c>
      <c r="O20">
        <v>1</v>
      </c>
      <c r="P20">
        <v>2</v>
      </c>
      <c r="Q20">
        <v>1</v>
      </c>
      <c r="R20">
        <v>1</v>
      </c>
      <c r="S20">
        <v>1</v>
      </c>
      <c r="T20">
        <v>1</v>
      </c>
      <c r="U20">
        <v>1.5</v>
      </c>
      <c r="AM20" t="s">
        <v>43</v>
      </c>
      <c r="AN20" t="s">
        <v>2567</v>
      </c>
      <c r="AO20" t="s">
        <v>2515</v>
      </c>
      <c r="AP20" t="s">
        <v>44</v>
      </c>
    </row>
    <row r="21" spans="1:44" hidden="1" x14ac:dyDescent="0.25">
      <c r="A21" t="s">
        <v>51</v>
      </c>
      <c r="B21">
        <v>23100822</v>
      </c>
      <c r="C21">
        <v>23100830</v>
      </c>
      <c r="D21" t="s">
        <v>2600</v>
      </c>
      <c r="E21" t="s">
        <v>2566</v>
      </c>
      <c r="F21">
        <v>51</v>
      </c>
      <c r="G21">
        <v>1</v>
      </c>
      <c r="H21">
        <v>23100830</v>
      </c>
      <c r="I21" t="s">
        <v>2601</v>
      </c>
      <c r="J21">
        <v>0</v>
      </c>
      <c r="K21">
        <v>2</v>
      </c>
      <c r="L21">
        <v>2</v>
      </c>
      <c r="M21">
        <v>0</v>
      </c>
      <c r="N21">
        <v>0</v>
      </c>
      <c r="O21">
        <v>2</v>
      </c>
      <c r="P21">
        <v>2</v>
      </c>
      <c r="Q21">
        <v>0</v>
      </c>
      <c r="R21">
        <v>1</v>
      </c>
      <c r="S21">
        <v>1</v>
      </c>
      <c r="T21">
        <v>1</v>
      </c>
      <c r="U21">
        <v>4</v>
      </c>
      <c r="AM21" t="s">
        <v>43</v>
      </c>
      <c r="AN21" t="s">
        <v>2567</v>
      </c>
      <c r="AO21" t="s">
        <v>2515</v>
      </c>
      <c r="AP21" t="s">
        <v>44</v>
      </c>
    </row>
    <row r="22" spans="1:44" hidden="1" x14ac:dyDescent="0.25">
      <c r="A22" t="s">
        <v>51</v>
      </c>
      <c r="B22">
        <v>23101014</v>
      </c>
      <c r="C22">
        <v>23101014</v>
      </c>
      <c r="D22" t="s">
        <v>2602</v>
      </c>
      <c r="E22" t="s">
        <v>2566</v>
      </c>
      <c r="F22">
        <v>53</v>
      </c>
      <c r="G22">
        <v>1</v>
      </c>
      <c r="H22">
        <v>23101014</v>
      </c>
      <c r="I22" t="s">
        <v>2603</v>
      </c>
      <c r="J22">
        <v>3</v>
      </c>
      <c r="K22">
        <v>0</v>
      </c>
      <c r="L22">
        <v>3</v>
      </c>
      <c r="M22">
        <v>0</v>
      </c>
      <c r="N22">
        <v>3</v>
      </c>
      <c r="O22">
        <v>0</v>
      </c>
      <c r="P22">
        <v>3</v>
      </c>
      <c r="Q22">
        <v>0</v>
      </c>
      <c r="R22">
        <v>1</v>
      </c>
      <c r="S22">
        <v>1</v>
      </c>
      <c r="T22">
        <v>1</v>
      </c>
      <c r="U22">
        <v>0</v>
      </c>
      <c r="AM22" t="s">
        <v>43</v>
      </c>
      <c r="AN22" t="s">
        <v>2567</v>
      </c>
      <c r="AO22" t="s">
        <v>2515</v>
      </c>
      <c r="AP22" t="s">
        <v>44</v>
      </c>
    </row>
    <row r="23" spans="1:44" hidden="1" x14ac:dyDescent="0.25">
      <c r="A23" t="s">
        <v>51</v>
      </c>
      <c r="B23">
        <v>61861541</v>
      </c>
      <c r="C23">
        <v>61861553</v>
      </c>
      <c r="D23" t="s">
        <v>2604</v>
      </c>
      <c r="E23" t="s">
        <v>2566</v>
      </c>
      <c r="F23">
        <v>117</v>
      </c>
      <c r="G23">
        <v>1</v>
      </c>
      <c r="H23">
        <v>61861553</v>
      </c>
      <c r="I23" t="s">
        <v>2605</v>
      </c>
      <c r="J23">
        <v>38</v>
      </c>
      <c r="K23">
        <v>268</v>
      </c>
      <c r="L23">
        <v>306</v>
      </c>
      <c r="M23">
        <v>100.915806492342</v>
      </c>
      <c r="N23">
        <v>175</v>
      </c>
      <c r="O23">
        <v>1564</v>
      </c>
      <c r="P23">
        <v>1739</v>
      </c>
      <c r="Q23">
        <v>523.16345438113296</v>
      </c>
      <c r="R23">
        <v>273</v>
      </c>
      <c r="S23">
        <v>0</v>
      </c>
      <c r="T23">
        <v>0</v>
      </c>
      <c r="U23">
        <v>3.5398604838182401</v>
      </c>
      <c r="AM23" t="s">
        <v>43</v>
      </c>
      <c r="AN23" t="s">
        <v>2567</v>
      </c>
      <c r="AO23" t="s">
        <v>2515</v>
      </c>
      <c r="AP23" t="s">
        <v>44</v>
      </c>
    </row>
    <row r="24" spans="1:44" hidden="1" x14ac:dyDescent="0.25">
      <c r="A24" t="s">
        <v>53</v>
      </c>
      <c r="B24">
        <v>36063853</v>
      </c>
      <c r="C24">
        <v>36063855</v>
      </c>
      <c r="D24" t="s">
        <v>2606</v>
      </c>
      <c r="E24" t="s">
        <v>2566</v>
      </c>
      <c r="F24">
        <v>2076</v>
      </c>
      <c r="G24">
        <v>20</v>
      </c>
      <c r="H24">
        <v>36063855</v>
      </c>
      <c r="I24" t="s">
        <v>2607</v>
      </c>
      <c r="J24">
        <v>1</v>
      </c>
      <c r="K24">
        <v>1</v>
      </c>
      <c r="L24">
        <v>2</v>
      </c>
      <c r="M24">
        <v>1</v>
      </c>
      <c r="N24">
        <v>1</v>
      </c>
      <c r="O24">
        <v>1</v>
      </c>
      <c r="P24">
        <v>2</v>
      </c>
      <c r="Q24">
        <v>1</v>
      </c>
      <c r="R24">
        <v>0</v>
      </c>
      <c r="S24">
        <v>1</v>
      </c>
      <c r="T24">
        <v>0</v>
      </c>
      <c r="U24">
        <v>1</v>
      </c>
      <c r="AM24" t="s">
        <v>43</v>
      </c>
      <c r="AN24" t="s">
        <v>2567</v>
      </c>
      <c r="AO24" t="s">
        <v>2515</v>
      </c>
      <c r="AP24" t="s">
        <v>44</v>
      </c>
    </row>
    <row r="25" spans="1:44" hidden="1" x14ac:dyDescent="0.25">
      <c r="A25" t="s">
        <v>53</v>
      </c>
      <c r="B25">
        <v>36064015</v>
      </c>
      <c r="C25">
        <v>36064035</v>
      </c>
      <c r="D25" t="s">
        <v>2608</v>
      </c>
      <c r="E25" t="s">
        <v>2566</v>
      </c>
      <c r="F25">
        <v>2080</v>
      </c>
      <c r="G25">
        <v>20</v>
      </c>
      <c r="H25">
        <v>36064035</v>
      </c>
      <c r="I25" t="s">
        <v>2609</v>
      </c>
      <c r="J25">
        <v>1</v>
      </c>
      <c r="K25">
        <v>5</v>
      </c>
      <c r="L25">
        <v>6</v>
      </c>
      <c r="M25">
        <v>2.2360679774997898</v>
      </c>
      <c r="N25">
        <v>1</v>
      </c>
      <c r="O25">
        <v>5</v>
      </c>
      <c r="P25">
        <v>6</v>
      </c>
      <c r="Q25">
        <v>2.2360679774997898</v>
      </c>
      <c r="R25">
        <v>0</v>
      </c>
      <c r="S25">
        <v>3</v>
      </c>
      <c r="T25">
        <v>0</v>
      </c>
      <c r="U25">
        <v>7.0237691685684904</v>
      </c>
      <c r="AM25" t="s">
        <v>43</v>
      </c>
      <c r="AN25" t="s">
        <v>2567</v>
      </c>
      <c r="AO25" t="s">
        <v>2515</v>
      </c>
      <c r="AP25" t="s">
        <v>44</v>
      </c>
    </row>
    <row r="26" spans="1:44" x14ac:dyDescent="0.25">
      <c r="A26" t="s">
        <v>65</v>
      </c>
      <c r="B26">
        <v>140610519</v>
      </c>
      <c r="C26">
        <v>140610533</v>
      </c>
      <c r="D26" t="s">
        <v>2610</v>
      </c>
      <c r="E26" t="s">
        <v>2566</v>
      </c>
      <c r="F26">
        <v>3892</v>
      </c>
      <c r="G26">
        <v>9</v>
      </c>
      <c r="H26">
        <v>140610533</v>
      </c>
      <c r="I26" t="s">
        <v>2611</v>
      </c>
      <c r="J26">
        <v>2</v>
      </c>
      <c r="K26">
        <v>10</v>
      </c>
      <c r="L26">
        <v>12</v>
      </c>
      <c r="M26">
        <v>4.4721359549995796</v>
      </c>
      <c r="N26">
        <v>2</v>
      </c>
      <c r="O26">
        <v>10</v>
      </c>
      <c r="P26">
        <v>12</v>
      </c>
      <c r="Q26">
        <v>4.4721359549995796</v>
      </c>
      <c r="R26">
        <v>8</v>
      </c>
      <c r="S26">
        <v>4</v>
      </c>
      <c r="T26">
        <v>5.6568542494923797</v>
      </c>
      <c r="U26">
        <v>5.7927157323275802</v>
      </c>
      <c r="V26" t="s">
        <v>2610</v>
      </c>
      <c r="W26">
        <v>1</v>
      </c>
      <c r="X26" t="s">
        <v>65</v>
      </c>
      <c r="Y26" t="s">
        <v>2612</v>
      </c>
      <c r="Z26">
        <v>11</v>
      </c>
      <c r="AA26" t="s">
        <v>55</v>
      </c>
      <c r="AB26">
        <v>140610527</v>
      </c>
      <c r="AC26">
        <v>140610556</v>
      </c>
      <c r="AM26" t="s">
        <v>43</v>
      </c>
      <c r="AN26" t="s">
        <v>2567</v>
      </c>
      <c r="AO26" t="s">
        <v>2515</v>
      </c>
      <c r="AP26" t="s">
        <v>44</v>
      </c>
      <c r="AQ26" t="s">
        <v>4967</v>
      </c>
      <c r="AR26" t="s">
        <v>4971</v>
      </c>
    </row>
    <row r="27" spans="1:44" hidden="1" x14ac:dyDescent="0.25">
      <c r="A27" t="s">
        <v>53</v>
      </c>
      <c r="B27">
        <v>36064070</v>
      </c>
      <c r="C27">
        <v>36064083</v>
      </c>
      <c r="D27" t="s">
        <v>2613</v>
      </c>
      <c r="E27" t="s">
        <v>2566</v>
      </c>
      <c r="F27">
        <v>2082</v>
      </c>
      <c r="G27">
        <v>20</v>
      </c>
      <c r="H27">
        <v>36064079</v>
      </c>
      <c r="I27" t="s">
        <v>2614</v>
      </c>
      <c r="J27">
        <v>8</v>
      </c>
      <c r="K27">
        <v>0</v>
      </c>
      <c r="L27">
        <v>8</v>
      </c>
      <c r="M27">
        <v>0</v>
      </c>
      <c r="N27">
        <v>8</v>
      </c>
      <c r="O27">
        <v>0</v>
      </c>
      <c r="P27">
        <v>8</v>
      </c>
      <c r="Q27">
        <v>0</v>
      </c>
      <c r="R27">
        <v>1</v>
      </c>
      <c r="S27">
        <v>4</v>
      </c>
      <c r="T27">
        <v>2</v>
      </c>
      <c r="U27">
        <v>4.8448139512495398</v>
      </c>
      <c r="AM27" t="s">
        <v>43</v>
      </c>
      <c r="AN27" t="s">
        <v>2567</v>
      </c>
      <c r="AO27" t="s">
        <v>2515</v>
      </c>
      <c r="AP27" t="s">
        <v>44</v>
      </c>
    </row>
    <row r="28" spans="1:44" hidden="1" x14ac:dyDescent="0.25">
      <c r="A28" t="s">
        <v>73</v>
      </c>
      <c r="B28">
        <v>48119891</v>
      </c>
      <c r="C28">
        <v>48119892</v>
      </c>
      <c r="D28" t="s">
        <v>2615</v>
      </c>
      <c r="E28" t="s">
        <v>2566</v>
      </c>
      <c r="F28">
        <v>2177</v>
      </c>
      <c r="G28">
        <v>21</v>
      </c>
      <c r="H28">
        <v>48119892</v>
      </c>
      <c r="I28" t="s">
        <v>2616</v>
      </c>
      <c r="J28">
        <v>0</v>
      </c>
      <c r="K28">
        <v>2</v>
      </c>
      <c r="L28">
        <v>2</v>
      </c>
      <c r="M28">
        <v>0</v>
      </c>
      <c r="N28">
        <v>0</v>
      </c>
      <c r="O28">
        <v>2</v>
      </c>
      <c r="P28">
        <v>2</v>
      </c>
      <c r="Q28">
        <v>0</v>
      </c>
      <c r="R28">
        <v>1</v>
      </c>
      <c r="S28">
        <v>1</v>
      </c>
      <c r="T28">
        <v>1</v>
      </c>
      <c r="U28">
        <v>0.5</v>
      </c>
      <c r="AM28" t="s">
        <v>43</v>
      </c>
      <c r="AN28" t="s">
        <v>2567</v>
      </c>
      <c r="AO28" t="s">
        <v>2515</v>
      </c>
      <c r="AP28" t="s">
        <v>44</v>
      </c>
    </row>
    <row r="29" spans="1:44" hidden="1" x14ac:dyDescent="0.25">
      <c r="A29" t="s">
        <v>74</v>
      </c>
      <c r="B29">
        <v>23586940</v>
      </c>
      <c r="C29">
        <v>23586941</v>
      </c>
      <c r="D29" t="s">
        <v>2617</v>
      </c>
      <c r="E29" t="s">
        <v>2566</v>
      </c>
      <c r="F29">
        <v>2191</v>
      </c>
      <c r="G29">
        <v>22</v>
      </c>
      <c r="H29">
        <v>23586941</v>
      </c>
      <c r="I29" t="s">
        <v>2618</v>
      </c>
      <c r="J29">
        <v>0</v>
      </c>
      <c r="K29">
        <v>2</v>
      </c>
      <c r="L29">
        <v>2</v>
      </c>
      <c r="M29">
        <v>0</v>
      </c>
      <c r="N29">
        <v>0</v>
      </c>
      <c r="O29">
        <v>2</v>
      </c>
      <c r="P29">
        <v>2</v>
      </c>
      <c r="Q29">
        <v>0</v>
      </c>
      <c r="R29">
        <v>1</v>
      </c>
      <c r="S29">
        <v>1</v>
      </c>
      <c r="T29">
        <v>1</v>
      </c>
      <c r="U29">
        <v>0.5</v>
      </c>
      <c r="AM29" t="s">
        <v>43</v>
      </c>
      <c r="AN29" t="s">
        <v>2567</v>
      </c>
      <c r="AO29" t="s">
        <v>2515</v>
      </c>
      <c r="AP29" t="s">
        <v>44</v>
      </c>
    </row>
    <row r="30" spans="1:44" x14ac:dyDescent="0.25">
      <c r="A30" t="s">
        <v>54</v>
      </c>
      <c r="B30">
        <v>121248943</v>
      </c>
      <c r="C30">
        <v>121248962</v>
      </c>
      <c r="D30" t="s">
        <v>2619</v>
      </c>
      <c r="E30" t="s">
        <v>2566</v>
      </c>
      <c r="F30">
        <v>1861</v>
      </c>
      <c r="G30">
        <v>2</v>
      </c>
      <c r="H30">
        <v>121248943</v>
      </c>
      <c r="I30" t="s">
        <v>2620</v>
      </c>
      <c r="J30">
        <v>7</v>
      </c>
      <c r="K30">
        <v>0</v>
      </c>
      <c r="L30">
        <v>7</v>
      </c>
      <c r="M30">
        <v>0</v>
      </c>
      <c r="N30">
        <v>7</v>
      </c>
      <c r="O30">
        <v>0</v>
      </c>
      <c r="P30">
        <v>7</v>
      </c>
      <c r="Q30">
        <v>0</v>
      </c>
      <c r="R30">
        <v>2</v>
      </c>
      <c r="S30">
        <v>4</v>
      </c>
      <c r="T30">
        <v>2.8284271247461898</v>
      </c>
      <c r="U30">
        <v>7.1386273190298901</v>
      </c>
      <c r="V30" t="s">
        <v>2619</v>
      </c>
      <c r="W30">
        <v>1</v>
      </c>
      <c r="X30" t="s">
        <v>54</v>
      </c>
      <c r="Y30" t="s">
        <v>2621</v>
      </c>
      <c r="Z30">
        <v>11</v>
      </c>
      <c r="AA30" t="s">
        <v>52</v>
      </c>
      <c r="AB30">
        <v>121248923</v>
      </c>
      <c r="AC30">
        <v>121248952</v>
      </c>
      <c r="AM30" t="s">
        <v>43</v>
      </c>
      <c r="AN30" t="s">
        <v>2567</v>
      </c>
      <c r="AO30" t="s">
        <v>2515</v>
      </c>
      <c r="AP30" t="s">
        <v>44</v>
      </c>
      <c r="AQ30" t="s">
        <v>4967</v>
      </c>
      <c r="AR30" t="s">
        <v>4972</v>
      </c>
    </row>
    <row r="31" spans="1:44" x14ac:dyDescent="0.25">
      <c r="A31" t="s">
        <v>54</v>
      </c>
      <c r="B31">
        <v>121248892</v>
      </c>
      <c r="C31">
        <v>121248904</v>
      </c>
      <c r="D31" t="s">
        <v>2622</v>
      </c>
      <c r="E31" t="s">
        <v>2566</v>
      </c>
      <c r="F31">
        <v>1859</v>
      </c>
      <c r="G31">
        <v>2</v>
      </c>
      <c r="H31">
        <v>121248904</v>
      </c>
      <c r="I31" t="s">
        <v>2623</v>
      </c>
      <c r="J31">
        <v>1</v>
      </c>
      <c r="K31">
        <v>5</v>
      </c>
      <c r="L31">
        <v>6</v>
      </c>
      <c r="M31">
        <v>2.2360679774997898</v>
      </c>
      <c r="N31">
        <v>1</v>
      </c>
      <c r="O31">
        <v>5</v>
      </c>
      <c r="P31">
        <v>6</v>
      </c>
      <c r="Q31">
        <v>2.2360679774997898</v>
      </c>
      <c r="R31">
        <v>1</v>
      </c>
      <c r="S31">
        <v>4</v>
      </c>
      <c r="T31">
        <v>2</v>
      </c>
      <c r="U31">
        <v>4.4221663871405301</v>
      </c>
      <c r="V31" t="s">
        <v>2622</v>
      </c>
      <c r="W31">
        <v>1</v>
      </c>
      <c r="X31" t="s">
        <v>54</v>
      </c>
      <c r="Y31" t="s">
        <v>2561</v>
      </c>
      <c r="Z31">
        <v>11</v>
      </c>
      <c r="AA31" t="s">
        <v>55</v>
      </c>
      <c r="AB31">
        <v>121248890</v>
      </c>
      <c r="AC31">
        <v>121248919</v>
      </c>
      <c r="AM31" t="s">
        <v>43</v>
      </c>
      <c r="AN31" t="s">
        <v>2567</v>
      </c>
      <c r="AO31" t="s">
        <v>2515</v>
      </c>
      <c r="AP31" t="s">
        <v>44</v>
      </c>
      <c r="AQ31" t="s">
        <v>4973</v>
      </c>
    </row>
    <row r="32" spans="1:44" hidden="1" x14ac:dyDescent="0.25">
      <c r="A32" t="s">
        <v>54</v>
      </c>
      <c r="B32">
        <v>236468978</v>
      </c>
      <c r="C32">
        <v>236468994</v>
      </c>
      <c r="D32" t="s">
        <v>2624</v>
      </c>
      <c r="E32" t="s">
        <v>2566</v>
      </c>
      <c r="F32">
        <v>2034</v>
      </c>
      <c r="G32">
        <v>2</v>
      </c>
      <c r="H32">
        <v>236468994</v>
      </c>
      <c r="I32" t="s">
        <v>2625</v>
      </c>
      <c r="J32">
        <v>0</v>
      </c>
      <c r="K32">
        <v>108</v>
      </c>
      <c r="L32">
        <v>108</v>
      </c>
      <c r="M32">
        <v>0</v>
      </c>
      <c r="N32">
        <v>0</v>
      </c>
      <c r="O32">
        <v>251</v>
      </c>
      <c r="P32">
        <v>251</v>
      </c>
      <c r="Q32">
        <v>0</v>
      </c>
      <c r="R32">
        <v>4</v>
      </c>
      <c r="S32">
        <v>92</v>
      </c>
      <c r="T32">
        <v>19.183326093250798</v>
      </c>
      <c r="U32">
        <v>4.9692934659788799</v>
      </c>
      <c r="AM32" t="s">
        <v>43</v>
      </c>
      <c r="AN32" t="s">
        <v>2567</v>
      </c>
      <c r="AO32" t="s">
        <v>2515</v>
      </c>
      <c r="AP32" t="s">
        <v>44</v>
      </c>
    </row>
    <row r="33" spans="1:42" hidden="1" x14ac:dyDescent="0.25">
      <c r="A33" t="s">
        <v>58</v>
      </c>
      <c r="B33">
        <v>116233543</v>
      </c>
      <c r="C33">
        <v>116233547</v>
      </c>
      <c r="D33" t="s">
        <v>2626</v>
      </c>
      <c r="E33" t="s">
        <v>2566</v>
      </c>
      <c r="F33">
        <v>2387</v>
      </c>
      <c r="G33">
        <v>3</v>
      </c>
      <c r="H33">
        <v>116233543</v>
      </c>
      <c r="I33" t="s">
        <v>2627</v>
      </c>
      <c r="J33">
        <v>25</v>
      </c>
      <c r="K33">
        <v>3</v>
      </c>
      <c r="L33">
        <v>28</v>
      </c>
      <c r="M33">
        <v>8.6602540378443802</v>
      </c>
      <c r="N33">
        <v>90</v>
      </c>
      <c r="O33">
        <v>19</v>
      </c>
      <c r="P33">
        <v>109</v>
      </c>
      <c r="Q33">
        <v>41.352146256270601</v>
      </c>
      <c r="R33">
        <v>3</v>
      </c>
      <c r="S33">
        <v>21</v>
      </c>
      <c r="T33">
        <v>7.9372539331937704</v>
      </c>
      <c r="U33">
        <v>1.6329931618554501</v>
      </c>
      <c r="AM33" t="s">
        <v>43</v>
      </c>
      <c r="AN33" t="s">
        <v>2567</v>
      </c>
      <c r="AO33" t="s">
        <v>2515</v>
      </c>
      <c r="AP33" t="s">
        <v>44</v>
      </c>
    </row>
    <row r="34" spans="1:42" hidden="1" x14ac:dyDescent="0.25">
      <c r="A34" t="s">
        <v>58</v>
      </c>
      <c r="B34">
        <v>192054176</v>
      </c>
      <c r="C34">
        <v>192054180</v>
      </c>
      <c r="D34" t="s">
        <v>2628</v>
      </c>
      <c r="E34" t="s">
        <v>2566</v>
      </c>
      <c r="F34">
        <v>2479</v>
      </c>
      <c r="G34">
        <v>3</v>
      </c>
      <c r="H34">
        <v>192054180</v>
      </c>
      <c r="I34" t="s">
        <v>2629</v>
      </c>
      <c r="J34">
        <v>3</v>
      </c>
      <c r="K34">
        <v>12</v>
      </c>
      <c r="L34">
        <v>15</v>
      </c>
      <c r="M34">
        <v>6</v>
      </c>
      <c r="N34">
        <v>8</v>
      </c>
      <c r="O34">
        <v>78</v>
      </c>
      <c r="P34">
        <v>86</v>
      </c>
      <c r="Q34">
        <v>24.979991993593501</v>
      </c>
      <c r="R34">
        <v>3</v>
      </c>
      <c r="S34">
        <v>11</v>
      </c>
      <c r="T34">
        <v>5.7445626465380197</v>
      </c>
      <c r="U34">
        <v>2</v>
      </c>
      <c r="AM34" t="s">
        <v>43</v>
      </c>
      <c r="AN34" t="s">
        <v>2567</v>
      </c>
      <c r="AO34" t="s">
        <v>2515</v>
      </c>
      <c r="AP34" t="s">
        <v>44</v>
      </c>
    </row>
    <row r="35" spans="1:42" hidden="1" x14ac:dyDescent="0.25">
      <c r="A35" t="s">
        <v>58</v>
      </c>
      <c r="B35">
        <v>197900267</v>
      </c>
      <c r="C35">
        <v>197900303</v>
      </c>
      <c r="D35" t="s">
        <v>2630</v>
      </c>
      <c r="E35" t="s">
        <v>2566</v>
      </c>
      <c r="F35">
        <v>2487</v>
      </c>
      <c r="G35">
        <v>3</v>
      </c>
      <c r="H35">
        <v>197900298</v>
      </c>
      <c r="I35" t="s">
        <v>2631</v>
      </c>
      <c r="J35">
        <v>232</v>
      </c>
      <c r="K35">
        <v>0</v>
      </c>
      <c r="L35">
        <v>232</v>
      </c>
      <c r="M35">
        <v>0</v>
      </c>
      <c r="N35">
        <v>610</v>
      </c>
      <c r="O35">
        <v>0</v>
      </c>
      <c r="P35">
        <v>610</v>
      </c>
      <c r="Q35">
        <v>0</v>
      </c>
      <c r="R35">
        <v>99</v>
      </c>
      <c r="S35">
        <v>97</v>
      </c>
      <c r="T35">
        <v>97.994897826366397</v>
      </c>
      <c r="U35">
        <v>11.3468057179102</v>
      </c>
      <c r="AM35" t="s">
        <v>43</v>
      </c>
      <c r="AN35" t="s">
        <v>2567</v>
      </c>
      <c r="AO35" t="s">
        <v>2515</v>
      </c>
      <c r="AP35" t="s">
        <v>44</v>
      </c>
    </row>
    <row r="36" spans="1:42" hidden="1" x14ac:dyDescent="0.25">
      <c r="A36" t="s">
        <v>58</v>
      </c>
      <c r="B36">
        <v>197900346</v>
      </c>
      <c r="C36">
        <v>197900354</v>
      </c>
      <c r="D36" t="s">
        <v>2632</v>
      </c>
      <c r="E36" t="s">
        <v>2566</v>
      </c>
      <c r="F36">
        <v>2490</v>
      </c>
      <c r="G36">
        <v>3</v>
      </c>
      <c r="H36">
        <v>197900354</v>
      </c>
      <c r="I36" t="s">
        <v>2633</v>
      </c>
      <c r="J36">
        <v>0</v>
      </c>
      <c r="K36">
        <v>4</v>
      </c>
      <c r="L36">
        <v>4</v>
      </c>
      <c r="M36">
        <v>0</v>
      </c>
      <c r="N36">
        <v>0</v>
      </c>
      <c r="O36">
        <v>4</v>
      </c>
      <c r="P36">
        <v>4</v>
      </c>
      <c r="Q36">
        <v>0</v>
      </c>
      <c r="R36">
        <v>2</v>
      </c>
      <c r="S36">
        <v>2</v>
      </c>
      <c r="T36">
        <v>2</v>
      </c>
      <c r="U36">
        <v>3.2015621187164198</v>
      </c>
      <c r="AM36" t="s">
        <v>43</v>
      </c>
      <c r="AN36" t="s">
        <v>2567</v>
      </c>
      <c r="AO36" t="s">
        <v>2515</v>
      </c>
      <c r="AP36" t="s">
        <v>44</v>
      </c>
    </row>
    <row r="37" spans="1:42" hidden="1" x14ac:dyDescent="0.25">
      <c r="A37" t="s">
        <v>60</v>
      </c>
      <c r="B37">
        <v>191044076</v>
      </c>
      <c r="C37">
        <v>191044085</v>
      </c>
      <c r="D37" t="s">
        <v>2634</v>
      </c>
      <c r="E37" t="s">
        <v>2566</v>
      </c>
      <c r="F37">
        <v>2765</v>
      </c>
      <c r="G37">
        <v>4</v>
      </c>
      <c r="H37">
        <v>191044085</v>
      </c>
      <c r="I37" t="s">
        <v>2635</v>
      </c>
      <c r="J37">
        <v>1</v>
      </c>
      <c r="K37">
        <v>2</v>
      </c>
      <c r="L37">
        <v>3</v>
      </c>
      <c r="M37">
        <v>1.41421356237309</v>
      </c>
      <c r="N37">
        <v>1</v>
      </c>
      <c r="O37">
        <v>2</v>
      </c>
      <c r="P37">
        <v>3</v>
      </c>
      <c r="Q37">
        <v>1.41421356237309</v>
      </c>
      <c r="R37">
        <v>0</v>
      </c>
      <c r="S37">
        <v>2</v>
      </c>
      <c r="T37">
        <v>0</v>
      </c>
      <c r="U37">
        <v>4.5</v>
      </c>
      <c r="AM37" t="s">
        <v>43</v>
      </c>
      <c r="AN37" t="s">
        <v>2567</v>
      </c>
      <c r="AO37" t="s">
        <v>2515</v>
      </c>
      <c r="AP37" t="s">
        <v>44</v>
      </c>
    </row>
    <row r="38" spans="1:42" hidden="1" x14ac:dyDescent="0.25">
      <c r="A38" t="s">
        <v>60</v>
      </c>
      <c r="B38">
        <v>191044157</v>
      </c>
      <c r="C38">
        <v>191044191</v>
      </c>
      <c r="D38" t="s">
        <v>2636</v>
      </c>
      <c r="E38" t="s">
        <v>2566</v>
      </c>
      <c r="F38">
        <v>2767</v>
      </c>
      <c r="G38">
        <v>4</v>
      </c>
      <c r="H38">
        <v>191044168</v>
      </c>
      <c r="I38" t="s">
        <v>2155</v>
      </c>
      <c r="J38">
        <v>32</v>
      </c>
      <c r="K38">
        <v>0</v>
      </c>
      <c r="L38">
        <v>32</v>
      </c>
      <c r="M38">
        <v>0</v>
      </c>
      <c r="N38">
        <v>32</v>
      </c>
      <c r="O38">
        <v>0</v>
      </c>
      <c r="P38">
        <v>32</v>
      </c>
      <c r="Q38">
        <v>0</v>
      </c>
      <c r="R38">
        <v>5</v>
      </c>
      <c r="S38">
        <v>24</v>
      </c>
      <c r="T38">
        <v>10.954451150103299</v>
      </c>
      <c r="U38">
        <v>8.3863794897885207</v>
      </c>
      <c r="AM38" t="s">
        <v>43</v>
      </c>
      <c r="AN38" t="s">
        <v>2567</v>
      </c>
      <c r="AO38" t="s">
        <v>2515</v>
      </c>
      <c r="AP38" t="s">
        <v>44</v>
      </c>
    </row>
    <row r="39" spans="1:42" x14ac:dyDescent="0.25">
      <c r="A39" t="s">
        <v>72</v>
      </c>
      <c r="B39">
        <v>3449107</v>
      </c>
      <c r="C39">
        <v>3449116</v>
      </c>
      <c r="D39" t="s">
        <v>2637</v>
      </c>
      <c r="E39" t="s">
        <v>2566</v>
      </c>
      <c r="F39">
        <v>1303</v>
      </c>
      <c r="G39">
        <v>16</v>
      </c>
      <c r="H39">
        <v>3449116</v>
      </c>
      <c r="I39" t="s">
        <v>2638</v>
      </c>
      <c r="J39">
        <v>3</v>
      </c>
      <c r="K39">
        <v>0</v>
      </c>
      <c r="L39">
        <v>3</v>
      </c>
      <c r="M39">
        <v>0</v>
      </c>
      <c r="N39">
        <v>3</v>
      </c>
      <c r="O39">
        <v>0</v>
      </c>
      <c r="P39">
        <v>3</v>
      </c>
      <c r="Q39">
        <v>0</v>
      </c>
      <c r="R39">
        <v>1</v>
      </c>
      <c r="S39">
        <v>2</v>
      </c>
      <c r="T39">
        <v>1.41421356237309</v>
      </c>
      <c r="U39">
        <v>3.6817870057290798</v>
      </c>
      <c r="V39" t="s">
        <v>2637</v>
      </c>
      <c r="W39">
        <v>1</v>
      </c>
      <c r="X39" t="s">
        <v>72</v>
      </c>
      <c r="Y39" t="s">
        <v>2639</v>
      </c>
      <c r="Z39">
        <v>10</v>
      </c>
      <c r="AA39" t="s">
        <v>55</v>
      </c>
      <c r="AB39">
        <v>3449108</v>
      </c>
      <c r="AC39">
        <v>3449137</v>
      </c>
      <c r="AD39" t="s">
        <v>2640</v>
      </c>
      <c r="AE39">
        <v>28</v>
      </c>
      <c r="AF39">
        <v>11</v>
      </c>
      <c r="AG39">
        <v>8</v>
      </c>
      <c r="AH39">
        <v>0</v>
      </c>
      <c r="AI39">
        <v>1</v>
      </c>
      <c r="AJ39" t="s">
        <v>55</v>
      </c>
      <c r="AK39">
        <v>3449105</v>
      </c>
      <c r="AL39">
        <v>3449133</v>
      </c>
      <c r="AM39" t="s">
        <v>43</v>
      </c>
      <c r="AN39" t="s">
        <v>2567</v>
      </c>
      <c r="AO39" t="s">
        <v>2515</v>
      </c>
      <c r="AP39" t="s">
        <v>2515</v>
      </c>
    </row>
    <row r="40" spans="1:42" hidden="1" x14ac:dyDescent="0.25">
      <c r="A40" t="s">
        <v>62</v>
      </c>
      <c r="B40">
        <v>10477</v>
      </c>
      <c r="C40">
        <v>10478</v>
      </c>
      <c r="D40" t="s">
        <v>2641</v>
      </c>
      <c r="E40" t="s">
        <v>2566</v>
      </c>
      <c r="F40">
        <v>2771</v>
      </c>
      <c r="G40">
        <v>5</v>
      </c>
      <c r="H40">
        <v>10478</v>
      </c>
      <c r="I40" t="s">
        <v>1231</v>
      </c>
      <c r="J40">
        <v>1</v>
      </c>
      <c r="K40">
        <v>2</v>
      </c>
      <c r="L40">
        <v>3</v>
      </c>
      <c r="M40">
        <v>1.41421356237309</v>
      </c>
      <c r="N40">
        <v>1</v>
      </c>
      <c r="O40">
        <v>2</v>
      </c>
      <c r="P40">
        <v>3</v>
      </c>
      <c r="Q40">
        <v>1.41421356237309</v>
      </c>
      <c r="R40">
        <v>3</v>
      </c>
      <c r="S40">
        <v>0</v>
      </c>
      <c r="T40">
        <v>0</v>
      </c>
      <c r="U40">
        <v>0.5</v>
      </c>
      <c r="AM40" t="s">
        <v>43</v>
      </c>
      <c r="AN40" t="s">
        <v>2567</v>
      </c>
      <c r="AO40" t="s">
        <v>2515</v>
      </c>
      <c r="AP40" t="s">
        <v>44</v>
      </c>
    </row>
    <row r="41" spans="1:42" hidden="1" x14ac:dyDescent="0.25">
      <c r="A41" t="s">
        <v>62</v>
      </c>
      <c r="B41">
        <v>10495</v>
      </c>
      <c r="C41">
        <v>10520</v>
      </c>
      <c r="D41" t="s">
        <v>2642</v>
      </c>
      <c r="E41" t="s">
        <v>2566</v>
      </c>
      <c r="F41">
        <v>2772</v>
      </c>
      <c r="G41">
        <v>5</v>
      </c>
      <c r="H41">
        <v>10503</v>
      </c>
      <c r="I41" t="s">
        <v>374</v>
      </c>
      <c r="J41">
        <v>0</v>
      </c>
      <c r="K41">
        <v>7</v>
      </c>
      <c r="L41">
        <v>7</v>
      </c>
      <c r="M41">
        <v>0</v>
      </c>
      <c r="N41">
        <v>0</v>
      </c>
      <c r="O41">
        <v>7</v>
      </c>
      <c r="P41">
        <v>7</v>
      </c>
      <c r="Q41">
        <v>0</v>
      </c>
      <c r="R41">
        <v>1</v>
      </c>
      <c r="S41">
        <v>4</v>
      </c>
      <c r="T41">
        <v>2</v>
      </c>
      <c r="U41">
        <v>8.7939373055152696</v>
      </c>
      <c r="AM41" t="s">
        <v>43</v>
      </c>
      <c r="AN41" t="s">
        <v>2567</v>
      </c>
      <c r="AO41" t="s">
        <v>2515</v>
      </c>
      <c r="AP41" t="s">
        <v>44</v>
      </c>
    </row>
    <row r="42" spans="1:42" hidden="1" x14ac:dyDescent="0.25">
      <c r="A42" t="s">
        <v>62</v>
      </c>
      <c r="B42">
        <v>10533</v>
      </c>
      <c r="C42">
        <v>10539</v>
      </c>
      <c r="D42" t="s">
        <v>2643</v>
      </c>
      <c r="E42" t="s">
        <v>2566</v>
      </c>
      <c r="F42">
        <v>2773</v>
      </c>
      <c r="G42">
        <v>5</v>
      </c>
      <c r="H42">
        <v>10539</v>
      </c>
      <c r="I42" t="s">
        <v>374</v>
      </c>
      <c r="J42">
        <v>0</v>
      </c>
      <c r="K42">
        <v>2</v>
      </c>
      <c r="L42">
        <v>2</v>
      </c>
      <c r="M42">
        <v>0</v>
      </c>
      <c r="N42">
        <v>0</v>
      </c>
      <c r="O42">
        <v>2</v>
      </c>
      <c r="P42">
        <v>2</v>
      </c>
      <c r="Q42">
        <v>0</v>
      </c>
      <c r="R42">
        <v>1</v>
      </c>
      <c r="S42">
        <v>1</v>
      </c>
      <c r="T42">
        <v>1</v>
      </c>
      <c r="U42">
        <v>3</v>
      </c>
      <c r="AM42" t="s">
        <v>43</v>
      </c>
      <c r="AN42" t="s">
        <v>2567</v>
      </c>
      <c r="AO42" t="s">
        <v>2515</v>
      </c>
      <c r="AP42" t="s">
        <v>44</v>
      </c>
    </row>
    <row r="43" spans="1:42" hidden="1" x14ac:dyDescent="0.25">
      <c r="A43" t="s">
        <v>62</v>
      </c>
      <c r="B43">
        <v>117137084</v>
      </c>
      <c r="C43">
        <v>117137097</v>
      </c>
      <c r="D43" t="s">
        <v>2644</v>
      </c>
      <c r="E43" t="s">
        <v>2566</v>
      </c>
      <c r="F43">
        <v>2945</v>
      </c>
      <c r="G43">
        <v>5</v>
      </c>
      <c r="H43">
        <v>117137092</v>
      </c>
      <c r="I43" t="s">
        <v>2645</v>
      </c>
      <c r="J43">
        <v>26</v>
      </c>
      <c r="K43">
        <v>15</v>
      </c>
      <c r="L43">
        <v>41</v>
      </c>
      <c r="M43">
        <v>19.748417658131402</v>
      </c>
      <c r="N43">
        <v>133</v>
      </c>
      <c r="O43">
        <v>16</v>
      </c>
      <c r="P43">
        <v>149</v>
      </c>
      <c r="Q43">
        <v>46.130250378683101</v>
      </c>
      <c r="R43">
        <v>21</v>
      </c>
      <c r="S43">
        <v>14</v>
      </c>
      <c r="T43">
        <v>17.146428199482202</v>
      </c>
      <c r="U43">
        <v>5.0358713248056599</v>
      </c>
      <c r="AM43" t="s">
        <v>43</v>
      </c>
      <c r="AN43" t="s">
        <v>2567</v>
      </c>
      <c r="AO43" t="s">
        <v>2515</v>
      </c>
      <c r="AP43" t="s">
        <v>44</v>
      </c>
    </row>
    <row r="44" spans="1:42" hidden="1" x14ac:dyDescent="0.25">
      <c r="A44" t="s">
        <v>75</v>
      </c>
      <c r="B44">
        <v>1228317</v>
      </c>
      <c r="C44">
        <v>1228318</v>
      </c>
      <c r="D44" t="s">
        <v>2646</v>
      </c>
      <c r="E44" t="s">
        <v>2566</v>
      </c>
      <c r="F44">
        <v>3267</v>
      </c>
      <c r="G44">
        <v>7</v>
      </c>
      <c r="H44">
        <v>1228318</v>
      </c>
      <c r="I44" t="s">
        <v>2647</v>
      </c>
      <c r="J44">
        <v>0</v>
      </c>
      <c r="K44">
        <v>2</v>
      </c>
      <c r="L44">
        <v>2</v>
      </c>
      <c r="M44">
        <v>0</v>
      </c>
      <c r="N44">
        <v>0</v>
      </c>
      <c r="O44">
        <v>2</v>
      </c>
      <c r="P44">
        <v>2</v>
      </c>
      <c r="Q44">
        <v>0</v>
      </c>
      <c r="R44">
        <v>1</v>
      </c>
      <c r="S44">
        <v>1</v>
      </c>
      <c r="T44">
        <v>1</v>
      </c>
      <c r="U44">
        <v>0.5</v>
      </c>
      <c r="AM44" t="s">
        <v>43</v>
      </c>
      <c r="AN44" t="s">
        <v>2567</v>
      </c>
      <c r="AO44" t="s">
        <v>2515</v>
      </c>
      <c r="AP44" t="s">
        <v>44</v>
      </c>
    </row>
    <row r="45" spans="1:42" hidden="1" x14ac:dyDescent="0.25">
      <c r="A45" t="s">
        <v>64</v>
      </c>
      <c r="B45">
        <v>93278914</v>
      </c>
      <c r="C45">
        <v>93278917</v>
      </c>
      <c r="D45" t="s">
        <v>2648</v>
      </c>
      <c r="E45" t="s">
        <v>2566</v>
      </c>
      <c r="F45">
        <v>3648</v>
      </c>
      <c r="G45">
        <v>8</v>
      </c>
      <c r="H45">
        <v>93278917</v>
      </c>
      <c r="I45" t="s">
        <v>2649</v>
      </c>
      <c r="J45">
        <v>1</v>
      </c>
      <c r="K45">
        <v>16</v>
      </c>
      <c r="L45">
        <v>17</v>
      </c>
      <c r="M45">
        <v>4</v>
      </c>
      <c r="N45">
        <v>1</v>
      </c>
      <c r="O45">
        <v>39</v>
      </c>
      <c r="P45">
        <v>40</v>
      </c>
      <c r="Q45">
        <v>6.2449979983983903</v>
      </c>
      <c r="R45">
        <v>0</v>
      </c>
      <c r="S45">
        <v>16</v>
      </c>
      <c r="T45">
        <v>0</v>
      </c>
      <c r="U45">
        <v>1.5</v>
      </c>
      <c r="AM45" t="s">
        <v>43</v>
      </c>
      <c r="AN45" t="s">
        <v>2567</v>
      </c>
      <c r="AO45" t="s">
        <v>2515</v>
      </c>
      <c r="AP45" t="s">
        <v>44</v>
      </c>
    </row>
    <row r="46" spans="1:42" x14ac:dyDescent="0.25">
      <c r="A46" t="s">
        <v>68</v>
      </c>
      <c r="B46">
        <v>102592474</v>
      </c>
      <c r="C46">
        <v>102592484</v>
      </c>
      <c r="D46" t="s">
        <v>2650</v>
      </c>
      <c r="E46" t="s">
        <v>2566</v>
      </c>
      <c r="F46">
        <v>521</v>
      </c>
      <c r="G46">
        <v>10</v>
      </c>
      <c r="H46">
        <v>102592484</v>
      </c>
      <c r="I46" t="s">
        <v>2651</v>
      </c>
      <c r="J46">
        <v>1</v>
      </c>
      <c r="K46">
        <v>1</v>
      </c>
      <c r="L46">
        <v>2</v>
      </c>
      <c r="M46">
        <v>1</v>
      </c>
      <c r="N46">
        <v>1</v>
      </c>
      <c r="O46">
        <v>1</v>
      </c>
      <c r="P46">
        <v>2</v>
      </c>
      <c r="Q46">
        <v>1</v>
      </c>
      <c r="R46">
        <v>0</v>
      </c>
      <c r="S46">
        <v>0</v>
      </c>
      <c r="T46">
        <v>0</v>
      </c>
      <c r="U46">
        <v>5</v>
      </c>
      <c r="V46" t="s">
        <v>2650</v>
      </c>
      <c r="W46">
        <v>1</v>
      </c>
      <c r="X46" t="s">
        <v>68</v>
      </c>
      <c r="Y46" t="s">
        <v>2652</v>
      </c>
      <c r="Z46">
        <v>5</v>
      </c>
      <c r="AA46" t="s">
        <v>52</v>
      </c>
      <c r="AB46">
        <v>102592465</v>
      </c>
      <c r="AC46">
        <v>102592494</v>
      </c>
      <c r="AD46" t="s">
        <v>2653</v>
      </c>
      <c r="AE46">
        <v>29</v>
      </c>
      <c r="AF46">
        <v>8</v>
      </c>
      <c r="AG46">
        <v>2</v>
      </c>
      <c r="AH46">
        <v>1</v>
      </c>
      <c r="AI46">
        <v>1</v>
      </c>
      <c r="AJ46" t="s">
        <v>52</v>
      </c>
      <c r="AK46">
        <v>102592465</v>
      </c>
      <c r="AL46">
        <v>102592494</v>
      </c>
      <c r="AM46" t="s">
        <v>43</v>
      </c>
      <c r="AN46" t="s">
        <v>2567</v>
      </c>
      <c r="AO46" t="s">
        <v>2515</v>
      </c>
      <c r="AP46" t="s">
        <v>2654</v>
      </c>
    </row>
    <row r="47" spans="1:42" x14ac:dyDescent="0.25">
      <c r="A47" t="s">
        <v>53</v>
      </c>
      <c r="B47">
        <v>36064052</v>
      </c>
      <c r="C47">
        <v>36064054</v>
      </c>
      <c r="D47" t="s">
        <v>2655</v>
      </c>
      <c r="E47" t="s">
        <v>2566</v>
      </c>
      <c r="F47">
        <v>2081</v>
      </c>
      <c r="G47">
        <v>20</v>
      </c>
      <c r="H47">
        <v>36064054</v>
      </c>
      <c r="I47" t="s">
        <v>2656</v>
      </c>
      <c r="J47">
        <v>2</v>
      </c>
      <c r="K47">
        <v>0</v>
      </c>
      <c r="L47">
        <v>2</v>
      </c>
      <c r="M47">
        <v>0</v>
      </c>
      <c r="N47">
        <v>2</v>
      </c>
      <c r="O47">
        <v>0</v>
      </c>
      <c r="P47">
        <v>2</v>
      </c>
      <c r="Q47">
        <v>0</v>
      </c>
      <c r="R47">
        <v>1</v>
      </c>
      <c r="S47">
        <v>1</v>
      </c>
      <c r="T47">
        <v>1</v>
      </c>
      <c r="U47">
        <v>1</v>
      </c>
      <c r="V47" t="s">
        <v>2655</v>
      </c>
      <c r="W47">
        <v>1</v>
      </c>
      <c r="X47" t="s">
        <v>53</v>
      </c>
      <c r="Y47" t="s">
        <v>2557</v>
      </c>
      <c r="Z47">
        <v>9</v>
      </c>
      <c r="AA47" t="s">
        <v>52</v>
      </c>
      <c r="AB47">
        <v>36064034</v>
      </c>
      <c r="AC47">
        <v>36064063</v>
      </c>
      <c r="AD47" t="s">
        <v>2558</v>
      </c>
      <c r="AE47">
        <v>28</v>
      </c>
      <c r="AF47">
        <v>10</v>
      </c>
      <c r="AG47">
        <v>7</v>
      </c>
      <c r="AH47">
        <v>0</v>
      </c>
      <c r="AI47">
        <v>1</v>
      </c>
      <c r="AJ47" t="s">
        <v>52</v>
      </c>
      <c r="AK47">
        <v>36064035</v>
      </c>
      <c r="AL47">
        <v>36064063</v>
      </c>
      <c r="AM47" t="s">
        <v>43</v>
      </c>
      <c r="AN47" t="s">
        <v>2567</v>
      </c>
      <c r="AO47" t="s">
        <v>2515</v>
      </c>
      <c r="AP47" t="s">
        <v>2515</v>
      </c>
    </row>
    <row r="48" spans="1:42" hidden="1" x14ac:dyDescent="0.25">
      <c r="A48" t="s">
        <v>66</v>
      </c>
      <c r="B48">
        <v>147992670</v>
      </c>
      <c r="C48">
        <v>147992684</v>
      </c>
      <c r="D48" t="s">
        <v>2657</v>
      </c>
      <c r="E48" t="s">
        <v>2566</v>
      </c>
      <c r="F48">
        <v>4009</v>
      </c>
      <c r="G48" t="s">
        <v>67</v>
      </c>
      <c r="H48">
        <v>147992679</v>
      </c>
      <c r="I48" t="s">
        <v>2658</v>
      </c>
      <c r="J48">
        <v>643</v>
      </c>
      <c r="K48">
        <v>98</v>
      </c>
      <c r="L48">
        <v>741</v>
      </c>
      <c r="M48">
        <v>251.02589507857499</v>
      </c>
      <c r="N48">
        <v>1756</v>
      </c>
      <c r="O48">
        <v>137</v>
      </c>
      <c r="P48">
        <v>1893</v>
      </c>
      <c r="Q48">
        <v>490.48139618134297</v>
      </c>
      <c r="R48">
        <v>0</v>
      </c>
      <c r="S48">
        <v>706</v>
      </c>
      <c r="T48">
        <v>0</v>
      </c>
      <c r="U48">
        <v>4.8613427220495797</v>
      </c>
      <c r="AM48" t="s">
        <v>43</v>
      </c>
      <c r="AN48" t="s">
        <v>2567</v>
      </c>
      <c r="AO48" t="s">
        <v>2515</v>
      </c>
      <c r="AP48" t="s">
        <v>44</v>
      </c>
    </row>
    <row r="49" spans="1:42" hidden="1" x14ac:dyDescent="0.25">
      <c r="A49" t="s">
        <v>66</v>
      </c>
      <c r="B49">
        <v>155260194</v>
      </c>
      <c r="C49">
        <v>155260264</v>
      </c>
      <c r="D49" t="s">
        <v>2659</v>
      </c>
      <c r="E49" t="s">
        <v>2566</v>
      </c>
      <c r="F49">
        <v>4017</v>
      </c>
      <c r="G49" t="s">
        <v>67</v>
      </c>
      <c r="H49">
        <v>155260223</v>
      </c>
      <c r="I49" t="s">
        <v>61</v>
      </c>
      <c r="J49">
        <v>68</v>
      </c>
      <c r="K49">
        <v>0</v>
      </c>
      <c r="L49">
        <v>68</v>
      </c>
      <c r="M49">
        <v>0</v>
      </c>
      <c r="N49">
        <v>68</v>
      </c>
      <c r="O49">
        <v>0</v>
      </c>
      <c r="P49">
        <v>68</v>
      </c>
      <c r="Q49">
        <v>0</v>
      </c>
      <c r="R49">
        <v>11</v>
      </c>
      <c r="S49">
        <v>34</v>
      </c>
      <c r="T49">
        <v>19.339079605813701</v>
      </c>
      <c r="U49">
        <v>20.788629724046</v>
      </c>
      <c r="AM49" t="s">
        <v>43</v>
      </c>
      <c r="AN49" t="s">
        <v>2567</v>
      </c>
      <c r="AO49" t="s">
        <v>2515</v>
      </c>
      <c r="AP49" t="s">
        <v>44</v>
      </c>
    </row>
    <row r="50" spans="1:42" hidden="1" x14ac:dyDescent="0.25">
      <c r="A50" t="s">
        <v>66</v>
      </c>
      <c r="B50">
        <v>155260280</v>
      </c>
      <c r="C50">
        <v>155260322</v>
      </c>
      <c r="D50" t="s">
        <v>2660</v>
      </c>
      <c r="E50" t="s">
        <v>2566</v>
      </c>
      <c r="F50">
        <v>4018</v>
      </c>
      <c r="G50" t="s">
        <v>67</v>
      </c>
      <c r="H50">
        <v>155260294</v>
      </c>
      <c r="I50" t="s">
        <v>632</v>
      </c>
      <c r="J50">
        <v>1</v>
      </c>
      <c r="K50">
        <v>20</v>
      </c>
      <c r="L50">
        <v>21</v>
      </c>
      <c r="M50">
        <v>4.4721359549995796</v>
      </c>
      <c r="N50">
        <v>1</v>
      </c>
      <c r="O50">
        <v>20</v>
      </c>
      <c r="P50">
        <v>21</v>
      </c>
      <c r="Q50">
        <v>4.4721359549995796</v>
      </c>
      <c r="R50">
        <v>2</v>
      </c>
      <c r="S50">
        <v>18</v>
      </c>
      <c r="T50">
        <v>6</v>
      </c>
      <c r="U50">
        <v>13.966974936932001</v>
      </c>
      <c r="AM50" t="s">
        <v>43</v>
      </c>
      <c r="AN50" t="s">
        <v>2567</v>
      </c>
      <c r="AO50" t="s">
        <v>2515</v>
      </c>
      <c r="AP50" t="s">
        <v>44</v>
      </c>
    </row>
    <row r="51" spans="1:42" hidden="1" x14ac:dyDescent="0.25">
      <c r="A51" t="s">
        <v>66</v>
      </c>
      <c r="B51">
        <v>155260334</v>
      </c>
      <c r="C51">
        <v>155260346</v>
      </c>
      <c r="D51" t="s">
        <v>2661</v>
      </c>
      <c r="E51" t="s">
        <v>2566</v>
      </c>
      <c r="F51">
        <v>4019</v>
      </c>
      <c r="G51" t="s">
        <v>67</v>
      </c>
      <c r="H51">
        <v>155260346</v>
      </c>
      <c r="I51" t="s">
        <v>70</v>
      </c>
      <c r="J51">
        <v>0</v>
      </c>
      <c r="K51">
        <v>4</v>
      </c>
      <c r="L51">
        <v>4</v>
      </c>
      <c r="M51">
        <v>0</v>
      </c>
      <c r="N51">
        <v>0</v>
      </c>
      <c r="O51">
        <v>4</v>
      </c>
      <c r="P51">
        <v>4</v>
      </c>
      <c r="Q51">
        <v>0</v>
      </c>
      <c r="R51">
        <v>2</v>
      </c>
      <c r="S51">
        <v>1</v>
      </c>
      <c r="T51">
        <v>1.41421356237309</v>
      </c>
      <c r="U51">
        <v>4.8476798574163196</v>
      </c>
      <c r="AM51" t="s">
        <v>43</v>
      </c>
      <c r="AN51" t="s">
        <v>2567</v>
      </c>
      <c r="AO51" t="s">
        <v>2515</v>
      </c>
      <c r="AP51" t="s">
        <v>44</v>
      </c>
    </row>
    <row r="52" spans="1:42" hidden="1" x14ac:dyDescent="0.25"/>
    <row r="53" spans="1:42" hidden="1" x14ac:dyDescent="0.25"/>
    <row r="54" spans="1:42" hidden="1" x14ac:dyDescent="0.25"/>
    <row r="55" spans="1:42" hidden="1" x14ac:dyDescent="0.25"/>
    <row r="56" spans="1:42" hidden="1" x14ac:dyDescent="0.25"/>
    <row r="57" spans="1:42" hidden="1" x14ac:dyDescent="0.25"/>
    <row r="58" spans="1:42" hidden="1" x14ac:dyDescent="0.25"/>
    <row r="59" spans="1:42" hidden="1" x14ac:dyDescent="0.25"/>
    <row r="60" spans="1:42" hidden="1" x14ac:dyDescent="0.25"/>
    <row r="61" spans="1:42" hidden="1" x14ac:dyDescent="0.25"/>
    <row r="62" spans="1:42" hidden="1" x14ac:dyDescent="0.25"/>
    <row r="63" spans="1:42" hidden="1" x14ac:dyDescent="0.25"/>
    <row r="64" spans="1:42" hidden="1" x14ac:dyDescent="0.25"/>
    <row r="65" spans="11:12" hidden="1" x14ac:dyDescent="0.25"/>
    <row r="66" spans="11:12" hidden="1" x14ac:dyDescent="0.25"/>
    <row r="67" spans="11:12" hidden="1" x14ac:dyDescent="0.25"/>
    <row r="68" spans="11:12" hidden="1" x14ac:dyDescent="0.25"/>
    <row r="69" spans="11:12" hidden="1" x14ac:dyDescent="0.25"/>
    <row r="70" spans="11:12" hidden="1" x14ac:dyDescent="0.25"/>
    <row r="71" spans="11:12" hidden="1" x14ac:dyDescent="0.25"/>
    <row r="72" spans="11:12" hidden="1" x14ac:dyDescent="0.25"/>
    <row r="73" spans="11:12" hidden="1" x14ac:dyDescent="0.25"/>
    <row r="74" spans="11:12" hidden="1" x14ac:dyDescent="0.25"/>
    <row r="75" spans="11:12" hidden="1" x14ac:dyDescent="0.25"/>
    <row r="77" spans="11:12" x14ac:dyDescent="0.25">
      <c r="K77" t="s">
        <v>79</v>
      </c>
      <c r="L77">
        <f>SUBTOTAL(9,L1:L47)</f>
        <v>13241</v>
      </c>
    </row>
    <row r="78" spans="11:12" x14ac:dyDescent="0.25">
      <c r="K78" t="s">
        <v>80</v>
      </c>
      <c r="L78" s="1">
        <f>L2/L77</f>
        <v>0.97311381315610601</v>
      </c>
    </row>
    <row r="79" spans="11:12" x14ac:dyDescent="0.25">
      <c r="K79" t="s">
        <v>81</v>
      </c>
      <c r="L79" s="1">
        <f>(L77-L2)/L77</f>
        <v>2.6886186843893965E-2</v>
      </c>
    </row>
    <row r="81" spans="11:12" x14ac:dyDescent="0.25">
      <c r="K81" s="2" t="s">
        <v>2662</v>
      </c>
      <c r="L81" s="2">
        <f>SUBTOTAL(3, A2:A47)</f>
        <v>9</v>
      </c>
    </row>
  </sheetData>
  <autoFilter ref="V1:V75" xr:uid="{00000000-0009-0000-0000-000001000000}">
    <filterColumn colId="0">
      <customFilters>
        <customFilter operator="notEqual" val=" "/>
      </custom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85531-2097-714B-8587-DCF035D9E0C0}">
  <sheetPr filterMode="1">
    <tabColor theme="4" tint="-0.249977111117893"/>
  </sheetPr>
  <dimension ref="A1:AR38"/>
  <sheetViews>
    <sheetView topLeftCell="AM1" workbookViewId="0">
      <selection activeCell="AZ75" sqref="AZ75"/>
    </sheetView>
  </sheetViews>
  <sheetFormatPr defaultColWidth="11" defaultRowHeight="15.75" x14ac:dyDescent="0.25"/>
  <cols>
    <col min="11" max="11" width="17.6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4965</v>
      </c>
      <c r="AR1" t="s">
        <v>4966</v>
      </c>
    </row>
    <row r="2" spans="1:44" hidden="1" x14ac:dyDescent="0.25">
      <c r="A2" t="s">
        <v>42</v>
      </c>
      <c r="B2">
        <v>61571927</v>
      </c>
      <c r="C2">
        <v>61571927</v>
      </c>
      <c r="D2" t="s">
        <v>2663</v>
      </c>
      <c r="E2" t="s">
        <v>2664</v>
      </c>
      <c r="F2">
        <v>472</v>
      </c>
      <c r="G2">
        <v>11</v>
      </c>
      <c r="H2">
        <v>61571927</v>
      </c>
      <c r="I2" t="s">
        <v>122</v>
      </c>
      <c r="J2">
        <v>0</v>
      </c>
      <c r="K2">
        <v>10</v>
      </c>
      <c r="L2">
        <v>10</v>
      </c>
      <c r="M2">
        <v>0</v>
      </c>
      <c r="N2">
        <v>0</v>
      </c>
      <c r="O2">
        <v>10</v>
      </c>
      <c r="P2">
        <v>10</v>
      </c>
      <c r="Q2">
        <v>0</v>
      </c>
      <c r="R2">
        <v>8</v>
      </c>
      <c r="S2">
        <v>2</v>
      </c>
      <c r="T2">
        <v>4</v>
      </c>
      <c r="U2">
        <v>0</v>
      </c>
      <c r="AM2" t="s">
        <v>43</v>
      </c>
      <c r="AN2" t="s">
        <v>2665</v>
      </c>
      <c r="AO2" t="s">
        <v>2515</v>
      </c>
      <c r="AP2" t="s">
        <v>44</v>
      </c>
    </row>
    <row r="3" spans="1:44" hidden="1" x14ac:dyDescent="0.25">
      <c r="A3" t="s">
        <v>45</v>
      </c>
      <c r="B3">
        <v>114705251</v>
      </c>
      <c r="C3">
        <v>114705256</v>
      </c>
      <c r="D3" t="s">
        <v>2666</v>
      </c>
      <c r="E3" t="s">
        <v>2664</v>
      </c>
      <c r="F3">
        <v>691</v>
      </c>
      <c r="G3">
        <v>12</v>
      </c>
      <c r="H3">
        <v>114705251</v>
      </c>
      <c r="I3" t="s">
        <v>2667</v>
      </c>
      <c r="J3">
        <v>198</v>
      </c>
      <c r="K3">
        <v>3</v>
      </c>
      <c r="L3">
        <v>201</v>
      </c>
      <c r="M3">
        <v>24.372115213907801</v>
      </c>
      <c r="N3">
        <v>2082</v>
      </c>
      <c r="O3">
        <v>3</v>
      </c>
      <c r="P3">
        <v>2085</v>
      </c>
      <c r="Q3">
        <v>79.031639233916906</v>
      </c>
      <c r="R3">
        <v>179</v>
      </c>
      <c r="S3">
        <v>1</v>
      </c>
      <c r="T3">
        <v>13.379088160259601</v>
      </c>
      <c r="U3">
        <v>2.1602468994692798</v>
      </c>
      <c r="AM3" t="s">
        <v>43</v>
      </c>
      <c r="AN3" t="s">
        <v>2665</v>
      </c>
      <c r="AO3" t="s">
        <v>2515</v>
      </c>
      <c r="AP3" t="s">
        <v>44</v>
      </c>
    </row>
    <row r="4" spans="1:44" hidden="1" x14ac:dyDescent="0.25">
      <c r="A4" t="s">
        <v>45</v>
      </c>
      <c r="B4">
        <v>71245706</v>
      </c>
      <c r="C4">
        <v>71245706</v>
      </c>
      <c r="D4" t="s">
        <v>2668</v>
      </c>
      <c r="E4" t="s">
        <v>2664</v>
      </c>
      <c r="F4">
        <v>658</v>
      </c>
      <c r="G4">
        <v>12</v>
      </c>
      <c r="H4">
        <v>71245706</v>
      </c>
      <c r="I4" t="s">
        <v>2669</v>
      </c>
      <c r="J4">
        <v>2</v>
      </c>
      <c r="K4">
        <v>1</v>
      </c>
      <c r="L4">
        <v>3</v>
      </c>
      <c r="M4">
        <v>1.41421356237309</v>
      </c>
      <c r="N4">
        <v>2</v>
      </c>
      <c r="O4">
        <v>1</v>
      </c>
      <c r="P4">
        <v>3</v>
      </c>
      <c r="Q4">
        <v>1.41421356237309</v>
      </c>
      <c r="R4">
        <v>3</v>
      </c>
      <c r="S4">
        <v>0</v>
      </c>
      <c r="T4">
        <v>0</v>
      </c>
      <c r="U4">
        <v>0</v>
      </c>
      <c r="AM4" t="s">
        <v>43</v>
      </c>
      <c r="AN4" t="s">
        <v>2665</v>
      </c>
      <c r="AO4" t="s">
        <v>2515</v>
      </c>
      <c r="AP4" t="s">
        <v>44</v>
      </c>
    </row>
    <row r="5" spans="1:44" hidden="1" x14ac:dyDescent="0.25">
      <c r="A5" t="s">
        <v>45</v>
      </c>
      <c r="B5">
        <v>95433</v>
      </c>
      <c r="C5">
        <v>95449</v>
      </c>
      <c r="D5" t="s">
        <v>2670</v>
      </c>
      <c r="E5" t="s">
        <v>2664</v>
      </c>
      <c r="F5">
        <v>544</v>
      </c>
      <c r="G5">
        <v>12</v>
      </c>
      <c r="H5">
        <v>95434</v>
      </c>
      <c r="I5" t="s">
        <v>2671</v>
      </c>
      <c r="J5">
        <v>11</v>
      </c>
      <c r="K5">
        <v>0</v>
      </c>
      <c r="L5">
        <v>11</v>
      </c>
      <c r="M5">
        <v>0</v>
      </c>
      <c r="N5">
        <v>19</v>
      </c>
      <c r="O5">
        <v>0</v>
      </c>
      <c r="P5">
        <v>19</v>
      </c>
      <c r="Q5">
        <v>0</v>
      </c>
      <c r="R5">
        <v>2</v>
      </c>
      <c r="S5">
        <v>3</v>
      </c>
      <c r="T5">
        <v>2.4494897427831699</v>
      </c>
      <c r="U5">
        <v>5.8713049846028396</v>
      </c>
      <c r="AM5" t="s">
        <v>43</v>
      </c>
      <c r="AN5" t="s">
        <v>2665</v>
      </c>
      <c r="AO5" t="s">
        <v>2515</v>
      </c>
      <c r="AP5" t="s">
        <v>44</v>
      </c>
    </row>
    <row r="6" spans="1:44" hidden="1" x14ac:dyDescent="0.25">
      <c r="A6" t="s">
        <v>45</v>
      </c>
      <c r="B6">
        <v>95475</v>
      </c>
      <c r="C6">
        <v>95483</v>
      </c>
      <c r="D6" t="s">
        <v>2672</v>
      </c>
      <c r="E6" t="s">
        <v>2664</v>
      </c>
      <c r="F6">
        <v>545</v>
      </c>
      <c r="G6">
        <v>12</v>
      </c>
      <c r="H6">
        <v>95483</v>
      </c>
      <c r="I6" t="s">
        <v>2673</v>
      </c>
      <c r="J6">
        <v>1</v>
      </c>
      <c r="K6">
        <v>2</v>
      </c>
      <c r="L6">
        <v>3</v>
      </c>
      <c r="M6">
        <v>1.41421356237309</v>
      </c>
      <c r="N6">
        <v>1</v>
      </c>
      <c r="O6">
        <v>2</v>
      </c>
      <c r="P6">
        <v>3</v>
      </c>
      <c r="Q6">
        <v>1.41421356237309</v>
      </c>
      <c r="R6">
        <v>1</v>
      </c>
      <c r="S6">
        <v>2</v>
      </c>
      <c r="T6">
        <v>1.41421356237309</v>
      </c>
      <c r="U6">
        <v>3.2659863237109001</v>
      </c>
      <c r="AM6" t="s">
        <v>43</v>
      </c>
      <c r="AN6" t="s">
        <v>2665</v>
      </c>
      <c r="AO6" t="s">
        <v>2515</v>
      </c>
      <c r="AP6" t="s">
        <v>44</v>
      </c>
    </row>
    <row r="7" spans="1:44" hidden="1" x14ac:dyDescent="0.25">
      <c r="A7" t="s">
        <v>45</v>
      </c>
      <c r="B7">
        <v>95520</v>
      </c>
      <c r="C7">
        <v>95530</v>
      </c>
      <c r="D7" t="s">
        <v>2674</v>
      </c>
      <c r="E7" t="s">
        <v>2664</v>
      </c>
      <c r="F7">
        <v>547</v>
      </c>
      <c r="G7">
        <v>12</v>
      </c>
      <c r="H7">
        <v>95530</v>
      </c>
      <c r="I7" t="s">
        <v>2675</v>
      </c>
      <c r="J7">
        <v>2</v>
      </c>
      <c r="K7">
        <v>0</v>
      </c>
      <c r="L7">
        <v>2</v>
      </c>
      <c r="M7">
        <v>0</v>
      </c>
      <c r="N7">
        <v>7</v>
      </c>
      <c r="O7">
        <v>0</v>
      </c>
      <c r="P7">
        <v>7</v>
      </c>
      <c r="Q7">
        <v>0</v>
      </c>
      <c r="R7">
        <v>1</v>
      </c>
      <c r="S7">
        <v>1</v>
      </c>
      <c r="T7">
        <v>1</v>
      </c>
      <c r="U7">
        <v>5</v>
      </c>
      <c r="AM7" t="s">
        <v>43</v>
      </c>
      <c r="AN7" t="s">
        <v>2665</v>
      </c>
      <c r="AO7" t="s">
        <v>2515</v>
      </c>
      <c r="AP7" t="s">
        <v>44</v>
      </c>
    </row>
    <row r="8" spans="1:44" hidden="1" x14ac:dyDescent="0.25">
      <c r="A8" t="s">
        <v>45</v>
      </c>
      <c r="B8">
        <v>95607</v>
      </c>
      <c r="C8">
        <v>95614</v>
      </c>
      <c r="D8" t="s">
        <v>2676</v>
      </c>
      <c r="E8" t="s">
        <v>2664</v>
      </c>
      <c r="F8">
        <v>549</v>
      </c>
      <c r="G8">
        <v>12</v>
      </c>
      <c r="H8">
        <v>95614</v>
      </c>
      <c r="I8" t="s">
        <v>1486</v>
      </c>
      <c r="J8">
        <v>4</v>
      </c>
      <c r="K8">
        <v>0</v>
      </c>
      <c r="L8">
        <v>4</v>
      </c>
      <c r="M8">
        <v>0</v>
      </c>
      <c r="N8">
        <v>6</v>
      </c>
      <c r="O8">
        <v>0</v>
      </c>
      <c r="P8">
        <v>6</v>
      </c>
      <c r="Q8">
        <v>0</v>
      </c>
      <c r="R8">
        <v>2</v>
      </c>
      <c r="S8">
        <v>1</v>
      </c>
      <c r="T8">
        <v>1.41421356237309</v>
      </c>
      <c r="U8">
        <v>3.0413812651490999</v>
      </c>
      <c r="AM8" t="s">
        <v>43</v>
      </c>
      <c r="AN8" t="s">
        <v>2665</v>
      </c>
      <c r="AO8" t="s">
        <v>2515</v>
      </c>
      <c r="AP8" t="s">
        <v>44</v>
      </c>
    </row>
    <row r="9" spans="1:44" hidden="1" x14ac:dyDescent="0.25">
      <c r="A9" t="s">
        <v>45</v>
      </c>
      <c r="B9">
        <v>95635</v>
      </c>
      <c r="C9">
        <v>95641</v>
      </c>
      <c r="D9" t="s">
        <v>2677</v>
      </c>
      <c r="E9" t="s">
        <v>2664</v>
      </c>
      <c r="F9">
        <v>550</v>
      </c>
      <c r="G9">
        <v>12</v>
      </c>
      <c r="H9">
        <v>95641</v>
      </c>
      <c r="I9" t="s">
        <v>1731</v>
      </c>
      <c r="J9">
        <v>0</v>
      </c>
      <c r="K9">
        <v>3</v>
      </c>
      <c r="L9">
        <v>3</v>
      </c>
      <c r="M9">
        <v>0</v>
      </c>
      <c r="N9">
        <v>0</v>
      </c>
      <c r="O9">
        <v>3</v>
      </c>
      <c r="P9">
        <v>3</v>
      </c>
      <c r="Q9">
        <v>0</v>
      </c>
      <c r="R9">
        <v>1</v>
      </c>
      <c r="S9">
        <v>2</v>
      </c>
      <c r="T9">
        <v>1.41421356237309</v>
      </c>
      <c r="U9">
        <v>2.4494897427831699</v>
      </c>
      <c r="AM9" t="s">
        <v>43</v>
      </c>
      <c r="AN9" t="s">
        <v>2665</v>
      </c>
      <c r="AO9" t="s">
        <v>2515</v>
      </c>
      <c r="AP9" t="s">
        <v>44</v>
      </c>
    </row>
    <row r="10" spans="1:44" hidden="1" x14ac:dyDescent="0.25">
      <c r="A10" t="s">
        <v>46</v>
      </c>
      <c r="B10">
        <v>47613469</v>
      </c>
      <c r="C10">
        <v>47613470</v>
      </c>
      <c r="D10" t="s">
        <v>2678</v>
      </c>
      <c r="E10" t="s">
        <v>2664</v>
      </c>
      <c r="F10">
        <v>836</v>
      </c>
      <c r="G10">
        <v>14</v>
      </c>
      <c r="H10">
        <v>47613469</v>
      </c>
      <c r="I10" t="s">
        <v>2679</v>
      </c>
      <c r="J10">
        <v>1</v>
      </c>
      <c r="K10">
        <v>40</v>
      </c>
      <c r="L10">
        <v>41</v>
      </c>
      <c r="M10">
        <v>6.3245553203367502</v>
      </c>
      <c r="N10">
        <v>1</v>
      </c>
      <c r="O10">
        <v>210</v>
      </c>
      <c r="P10">
        <v>211</v>
      </c>
      <c r="Q10">
        <v>14.491376746189401</v>
      </c>
      <c r="R10">
        <v>38</v>
      </c>
      <c r="S10">
        <v>0</v>
      </c>
      <c r="T10">
        <v>0</v>
      </c>
      <c r="U10">
        <v>0.5</v>
      </c>
      <c r="AM10" t="s">
        <v>43</v>
      </c>
      <c r="AN10" t="s">
        <v>2665</v>
      </c>
      <c r="AO10" t="s">
        <v>2515</v>
      </c>
      <c r="AP10" t="s">
        <v>44</v>
      </c>
    </row>
    <row r="11" spans="1:44" hidden="1" x14ac:dyDescent="0.25">
      <c r="A11" t="s">
        <v>46</v>
      </c>
      <c r="B11">
        <v>47613576</v>
      </c>
      <c r="C11">
        <v>47613591</v>
      </c>
      <c r="D11" t="s">
        <v>2680</v>
      </c>
      <c r="E11" t="s">
        <v>2664</v>
      </c>
      <c r="F11">
        <v>839</v>
      </c>
      <c r="G11">
        <v>14</v>
      </c>
      <c r="H11">
        <v>47613591</v>
      </c>
      <c r="I11" t="s">
        <v>2681</v>
      </c>
      <c r="J11">
        <v>0</v>
      </c>
      <c r="K11">
        <v>217</v>
      </c>
      <c r="L11">
        <v>217</v>
      </c>
      <c r="M11">
        <v>0</v>
      </c>
      <c r="N11">
        <v>0</v>
      </c>
      <c r="O11">
        <v>705</v>
      </c>
      <c r="P11">
        <v>705</v>
      </c>
      <c r="Q11">
        <v>0</v>
      </c>
      <c r="R11">
        <v>192</v>
      </c>
      <c r="S11">
        <v>6</v>
      </c>
      <c r="T11">
        <v>33.9411254969542</v>
      </c>
      <c r="U11">
        <v>4.9469406932186004</v>
      </c>
      <c r="AM11" t="s">
        <v>43</v>
      </c>
      <c r="AN11" t="s">
        <v>2665</v>
      </c>
      <c r="AO11" t="s">
        <v>2515</v>
      </c>
      <c r="AP11" t="s">
        <v>44</v>
      </c>
    </row>
    <row r="12" spans="1:44" hidden="1" x14ac:dyDescent="0.25">
      <c r="A12" t="s">
        <v>47</v>
      </c>
      <c r="B12">
        <v>68132382</v>
      </c>
      <c r="C12">
        <v>68132468</v>
      </c>
      <c r="D12" t="s">
        <v>2682</v>
      </c>
      <c r="E12" t="s">
        <v>2664</v>
      </c>
      <c r="F12">
        <v>968</v>
      </c>
      <c r="G12">
        <v>15</v>
      </c>
      <c r="H12">
        <v>68132383</v>
      </c>
      <c r="I12" t="s">
        <v>48</v>
      </c>
      <c r="J12">
        <v>8552</v>
      </c>
      <c r="K12">
        <v>4</v>
      </c>
      <c r="L12">
        <v>8556</v>
      </c>
      <c r="M12">
        <v>184.95404834715001</v>
      </c>
      <c r="N12">
        <v>54232</v>
      </c>
      <c r="O12">
        <v>4</v>
      </c>
      <c r="P12">
        <v>54236</v>
      </c>
      <c r="Q12">
        <v>465.75530056028299</v>
      </c>
      <c r="R12">
        <v>5655</v>
      </c>
      <c r="S12">
        <v>1992</v>
      </c>
      <c r="T12">
        <v>3356.30153591717</v>
      </c>
      <c r="U12">
        <v>29.265713633189101</v>
      </c>
      <c r="AM12" t="s">
        <v>43</v>
      </c>
      <c r="AN12" t="s">
        <v>2665</v>
      </c>
      <c r="AO12" t="s">
        <v>2515</v>
      </c>
      <c r="AP12" t="s">
        <v>44</v>
      </c>
    </row>
    <row r="13" spans="1:44" hidden="1" x14ac:dyDescent="0.25">
      <c r="A13" t="s">
        <v>49</v>
      </c>
      <c r="B13">
        <v>63967750</v>
      </c>
      <c r="C13">
        <v>63967755</v>
      </c>
      <c r="D13" t="s">
        <v>2683</v>
      </c>
      <c r="E13" t="s">
        <v>2664</v>
      </c>
      <c r="F13">
        <v>1139</v>
      </c>
      <c r="G13">
        <v>17</v>
      </c>
      <c r="H13">
        <v>63967755</v>
      </c>
      <c r="I13" t="s">
        <v>2684</v>
      </c>
      <c r="J13">
        <v>0</v>
      </c>
      <c r="K13">
        <v>2</v>
      </c>
      <c r="L13">
        <v>2</v>
      </c>
      <c r="M13">
        <v>0</v>
      </c>
      <c r="N13">
        <v>0</v>
      </c>
      <c r="O13">
        <v>3</v>
      </c>
      <c r="P13">
        <v>3</v>
      </c>
      <c r="Q13">
        <v>0</v>
      </c>
      <c r="R13">
        <v>1</v>
      </c>
      <c r="S13">
        <v>1</v>
      </c>
      <c r="T13">
        <v>1</v>
      </c>
      <c r="U13">
        <v>2.5</v>
      </c>
      <c r="AM13" t="s">
        <v>43</v>
      </c>
      <c r="AN13" t="s">
        <v>2665</v>
      </c>
      <c r="AO13" t="s">
        <v>2515</v>
      </c>
      <c r="AP13" t="s">
        <v>44</v>
      </c>
    </row>
    <row r="14" spans="1:44" hidden="1" x14ac:dyDescent="0.25">
      <c r="A14" t="s">
        <v>50</v>
      </c>
      <c r="B14">
        <v>10614</v>
      </c>
      <c r="C14">
        <v>10618</v>
      </c>
      <c r="D14" t="s">
        <v>2685</v>
      </c>
      <c r="E14" t="s">
        <v>2664</v>
      </c>
      <c r="F14">
        <v>1161</v>
      </c>
      <c r="G14">
        <v>18</v>
      </c>
      <c r="H14">
        <v>10618</v>
      </c>
      <c r="I14" t="s">
        <v>683</v>
      </c>
      <c r="J14">
        <v>0</v>
      </c>
      <c r="K14">
        <v>3</v>
      </c>
      <c r="L14">
        <v>3</v>
      </c>
      <c r="M14">
        <v>0</v>
      </c>
      <c r="N14">
        <v>0</v>
      </c>
      <c r="O14">
        <v>11</v>
      </c>
      <c r="P14">
        <v>11</v>
      </c>
      <c r="Q14">
        <v>0</v>
      </c>
      <c r="R14">
        <v>1</v>
      </c>
      <c r="S14">
        <v>1</v>
      </c>
      <c r="T14">
        <v>1</v>
      </c>
      <c r="U14">
        <v>1.6996731711975901</v>
      </c>
      <c r="AM14" t="s">
        <v>43</v>
      </c>
      <c r="AN14" t="s">
        <v>2665</v>
      </c>
      <c r="AO14" t="s">
        <v>2515</v>
      </c>
      <c r="AP14" t="s">
        <v>44</v>
      </c>
    </row>
    <row r="15" spans="1:44" x14ac:dyDescent="0.25">
      <c r="A15" t="s">
        <v>65</v>
      </c>
      <c r="B15">
        <v>101984591</v>
      </c>
      <c r="C15">
        <v>101984805</v>
      </c>
      <c r="D15" t="s">
        <v>2686</v>
      </c>
      <c r="E15" t="s">
        <v>2664</v>
      </c>
      <c r="F15">
        <v>3040</v>
      </c>
      <c r="G15">
        <v>9</v>
      </c>
      <c r="H15">
        <v>101984692</v>
      </c>
      <c r="I15" t="s">
        <v>1983</v>
      </c>
      <c r="J15">
        <v>151083</v>
      </c>
      <c r="K15">
        <v>41964</v>
      </c>
      <c r="L15">
        <v>193047</v>
      </c>
      <c r="M15">
        <v>79624.412161095403</v>
      </c>
      <c r="N15">
        <v>579720</v>
      </c>
      <c r="O15">
        <v>168185</v>
      </c>
      <c r="P15">
        <v>747905</v>
      </c>
      <c r="Q15">
        <v>312250.23330655799</v>
      </c>
      <c r="R15">
        <v>95023</v>
      </c>
      <c r="S15">
        <v>82802</v>
      </c>
      <c r="T15">
        <v>88702.279824139798</v>
      </c>
      <c r="U15">
        <v>51.266739163012197</v>
      </c>
      <c r="V15" t="s">
        <v>2686</v>
      </c>
      <c r="W15">
        <v>1</v>
      </c>
      <c r="X15" t="s">
        <v>65</v>
      </c>
      <c r="Y15" t="s">
        <v>2533</v>
      </c>
      <c r="Z15">
        <v>0</v>
      </c>
      <c r="AA15" t="s">
        <v>52</v>
      </c>
      <c r="AB15">
        <v>101984682</v>
      </c>
      <c r="AC15">
        <v>101984711</v>
      </c>
      <c r="AM15" t="s">
        <v>43</v>
      </c>
      <c r="AN15" t="s">
        <v>2665</v>
      </c>
      <c r="AO15" t="s">
        <v>2515</v>
      </c>
      <c r="AP15" t="s">
        <v>44</v>
      </c>
      <c r="AQ15" t="s">
        <v>4967</v>
      </c>
      <c r="AR15" t="s">
        <v>4969</v>
      </c>
    </row>
    <row r="16" spans="1:44" x14ac:dyDescent="0.25">
      <c r="A16" t="s">
        <v>51</v>
      </c>
      <c r="B16">
        <v>55206453</v>
      </c>
      <c r="C16">
        <v>55206467</v>
      </c>
      <c r="D16" t="s">
        <v>2687</v>
      </c>
      <c r="E16" t="s">
        <v>2664</v>
      </c>
      <c r="F16">
        <v>66</v>
      </c>
      <c r="G16">
        <v>1</v>
      </c>
      <c r="H16">
        <v>55206456</v>
      </c>
      <c r="I16" t="s">
        <v>2688</v>
      </c>
      <c r="J16">
        <v>1458</v>
      </c>
      <c r="K16">
        <v>340</v>
      </c>
      <c r="L16">
        <v>1798</v>
      </c>
      <c r="M16">
        <v>704.07385976188596</v>
      </c>
      <c r="N16">
        <v>5657</v>
      </c>
      <c r="O16">
        <v>844</v>
      </c>
      <c r="P16">
        <v>6501</v>
      </c>
      <c r="Q16">
        <v>2185.06475876574</v>
      </c>
      <c r="R16">
        <v>1007</v>
      </c>
      <c r="S16">
        <v>664</v>
      </c>
      <c r="T16">
        <v>817.708994691876</v>
      </c>
      <c r="U16">
        <v>4.1526976724996096</v>
      </c>
      <c r="V16" t="s">
        <v>2687</v>
      </c>
      <c r="W16">
        <v>1</v>
      </c>
      <c r="X16" t="s">
        <v>51</v>
      </c>
      <c r="Y16" t="s">
        <v>2689</v>
      </c>
      <c r="Z16">
        <v>3</v>
      </c>
      <c r="AA16" t="s">
        <v>52</v>
      </c>
      <c r="AB16">
        <v>55206447</v>
      </c>
      <c r="AC16">
        <v>55206476</v>
      </c>
      <c r="AM16" t="s">
        <v>43</v>
      </c>
      <c r="AN16" t="s">
        <v>2665</v>
      </c>
      <c r="AO16" t="s">
        <v>2515</v>
      </c>
      <c r="AP16" t="s">
        <v>44</v>
      </c>
      <c r="AQ16" t="s">
        <v>4967</v>
      </c>
      <c r="AR16" t="s">
        <v>4974</v>
      </c>
    </row>
    <row r="17" spans="1:44" hidden="1" x14ac:dyDescent="0.25">
      <c r="A17" t="s">
        <v>53</v>
      </c>
      <c r="B17">
        <v>30420883</v>
      </c>
      <c r="C17">
        <v>30420883</v>
      </c>
      <c r="D17" t="s">
        <v>2690</v>
      </c>
      <c r="E17" t="s">
        <v>2664</v>
      </c>
      <c r="F17">
        <v>1628</v>
      </c>
      <c r="G17">
        <v>20</v>
      </c>
      <c r="H17">
        <v>30420883</v>
      </c>
      <c r="I17" t="s">
        <v>2691</v>
      </c>
      <c r="J17">
        <v>3</v>
      </c>
      <c r="K17">
        <v>1</v>
      </c>
      <c r="L17">
        <v>4</v>
      </c>
      <c r="M17">
        <v>1.7320508075688701</v>
      </c>
      <c r="N17">
        <v>3</v>
      </c>
      <c r="O17">
        <v>3</v>
      </c>
      <c r="P17">
        <v>6</v>
      </c>
      <c r="Q17">
        <v>3</v>
      </c>
      <c r="R17">
        <v>1</v>
      </c>
      <c r="S17">
        <v>2</v>
      </c>
      <c r="T17">
        <v>1.41421356237309</v>
      </c>
      <c r="U17">
        <v>0</v>
      </c>
      <c r="AM17" t="s">
        <v>43</v>
      </c>
      <c r="AN17" t="s">
        <v>2665</v>
      </c>
      <c r="AO17" t="s">
        <v>2515</v>
      </c>
      <c r="AP17" t="s">
        <v>44</v>
      </c>
    </row>
    <row r="18" spans="1:44" hidden="1" x14ac:dyDescent="0.25">
      <c r="A18" t="s">
        <v>53</v>
      </c>
      <c r="B18">
        <v>36064056</v>
      </c>
      <c r="C18">
        <v>36064077</v>
      </c>
      <c r="D18" t="s">
        <v>2692</v>
      </c>
      <c r="E18" t="s">
        <v>2664</v>
      </c>
      <c r="F18">
        <v>1634</v>
      </c>
      <c r="G18">
        <v>20</v>
      </c>
      <c r="H18">
        <v>36064072</v>
      </c>
      <c r="I18" t="s">
        <v>2693</v>
      </c>
      <c r="J18">
        <v>12</v>
      </c>
      <c r="K18">
        <v>0</v>
      </c>
      <c r="L18">
        <v>12</v>
      </c>
      <c r="M18">
        <v>0</v>
      </c>
      <c r="N18">
        <v>12</v>
      </c>
      <c r="O18">
        <v>0</v>
      </c>
      <c r="P18">
        <v>12</v>
      </c>
      <c r="Q18">
        <v>0</v>
      </c>
      <c r="R18">
        <v>6</v>
      </c>
      <c r="S18">
        <v>4</v>
      </c>
      <c r="T18">
        <v>4.8989794855663504</v>
      </c>
      <c r="U18">
        <v>7.3373520219407098</v>
      </c>
      <c r="AM18" t="s">
        <v>43</v>
      </c>
      <c r="AN18" t="s">
        <v>2665</v>
      </c>
      <c r="AO18" t="s">
        <v>2515</v>
      </c>
      <c r="AP18" t="s">
        <v>44</v>
      </c>
    </row>
    <row r="19" spans="1:44" x14ac:dyDescent="0.25">
      <c r="A19" t="s">
        <v>54</v>
      </c>
      <c r="B19">
        <v>9877830</v>
      </c>
      <c r="C19">
        <v>9877831</v>
      </c>
      <c r="D19" t="s">
        <v>2694</v>
      </c>
      <c r="E19" t="s">
        <v>2664</v>
      </c>
      <c r="F19">
        <v>1294</v>
      </c>
      <c r="G19">
        <v>2</v>
      </c>
      <c r="H19">
        <v>9877830</v>
      </c>
      <c r="I19" t="s">
        <v>56</v>
      </c>
      <c r="J19">
        <v>64</v>
      </c>
      <c r="K19">
        <v>0</v>
      </c>
      <c r="L19">
        <v>64</v>
      </c>
      <c r="M19">
        <v>0</v>
      </c>
      <c r="N19">
        <v>189</v>
      </c>
      <c r="O19">
        <v>0</v>
      </c>
      <c r="P19">
        <v>189</v>
      </c>
      <c r="Q19">
        <v>0</v>
      </c>
      <c r="R19">
        <v>30</v>
      </c>
      <c r="S19">
        <v>30</v>
      </c>
      <c r="T19">
        <v>30</v>
      </c>
      <c r="U19">
        <v>0.5</v>
      </c>
      <c r="V19" t="s">
        <v>2694</v>
      </c>
      <c r="W19">
        <v>1</v>
      </c>
      <c r="X19" t="s">
        <v>54</v>
      </c>
      <c r="Y19" t="s">
        <v>2695</v>
      </c>
      <c r="Z19">
        <v>9</v>
      </c>
      <c r="AA19" t="s">
        <v>52</v>
      </c>
      <c r="AB19">
        <v>9877824</v>
      </c>
      <c r="AC19">
        <v>9877853</v>
      </c>
      <c r="AD19" t="s">
        <v>2696</v>
      </c>
      <c r="AE19">
        <v>28</v>
      </c>
      <c r="AF19">
        <v>10</v>
      </c>
      <c r="AG19">
        <v>7</v>
      </c>
      <c r="AH19">
        <v>0</v>
      </c>
      <c r="AI19">
        <v>1</v>
      </c>
      <c r="AJ19" t="s">
        <v>52</v>
      </c>
      <c r="AK19">
        <v>9877824</v>
      </c>
      <c r="AL19">
        <v>9877852</v>
      </c>
      <c r="AM19" t="s">
        <v>43</v>
      </c>
      <c r="AN19" t="s">
        <v>2665</v>
      </c>
      <c r="AO19" t="s">
        <v>2515</v>
      </c>
      <c r="AP19" t="s">
        <v>2515</v>
      </c>
      <c r="AQ19" t="s">
        <v>4973</v>
      </c>
    </row>
    <row r="20" spans="1:44" x14ac:dyDescent="0.25">
      <c r="A20" t="s">
        <v>62</v>
      </c>
      <c r="B20">
        <v>120637870</v>
      </c>
      <c r="C20">
        <v>120637879</v>
      </c>
      <c r="D20" t="s">
        <v>2697</v>
      </c>
      <c r="E20" t="s">
        <v>2664</v>
      </c>
      <c r="F20">
        <v>2323</v>
      </c>
      <c r="G20">
        <v>5</v>
      </c>
      <c r="H20">
        <v>120637879</v>
      </c>
      <c r="I20" t="s">
        <v>2698</v>
      </c>
      <c r="J20">
        <v>19</v>
      </c>
      <c r="K20">
        <v>6</v>
      </c>
      <c r="L20">
        <v>25</v>
      </c>
      <c r="M20">
        <v>10.677078252031301</v>
      </c>
      <c r="N20">
        <v>54</v>
      </c>
      <c r="O20">
        <v>36</v>
      </c>
      <c r="P20">
        <v>90</v>
      </c>
      <c r="Q20">
        <v>44.090815370097197</v>
      </c>
      <c r="R20">
        <v>18</v>
      </c>
      <c r="S20">
        <v>4</v>
      </c>
      <c r="T20">
        <v>8.4852813742385695</v>
      </c>
      <c r="U20">
        <v>4.5</v>
      </c>
      <c r="V20" t="s">
        <v>2697</v>
      </c>
      <c r="W20">
        <v>1</v>
      </c>
      <c r="X20" t="s">
        <v>62</v>
      </c>
      <c r="Y20" t="s">
        <v>2699</v>
      </c>
      <c r="Z20">
        <v>11</v>
      </c>
      <c r="AA20" t="s">
        <v>52</v>
      </c>
      <c r="AB20">
        <v>120637872</v>
      </c>
      <c r="AC20">
        <v>120637901</v>
      </c>
      <c r="AM20" t="s">
        <v>43</v>
      </c>
      <c r="AN20" t="s">
        <v>2665</v>
      </c>
      <c r="AO20" t="s">
        <v>2515</v>
      </c>
      <c r="AP20" t="s">
        <v>44</v>
      </c>
      <c r="AQ20" t="s">
        <v>4967</v>
      </c>
      <c r="AR20" t="s">
        <v>4975</v>
      </c>
    </row>
    <row r="21" spans="1:44" hidden="1" x14ac:dyDescent="0.25">
      <c r="A21" t="s">
        <v>54</v>
      </c>
      <c r="B21">
        <v>9877850</v>
      </c>
      <c r="C21">
        <v>9877854</v>
      </c>
      <c r="D21" t="s">
        <v>2700</v>
      </c>
      <c r="E21" t="s">
        <v>2664</v>
      </c>
      <c r="F21">
        <v>1295</v>
      </c>
      <c r="G21">
        <v>2</v>
      </c>
      <c r="H21">
        <v>9877852</v>
      </c>
      <c r="I21" t="s">
        <v>57</v>
      </c>
      <c r="J21">
        <v>0</v>
      </c>
      <c r="K21">
        <v>87</v>
      </c>
      <c r="L21">
        <v>87</v>
      </c>
      <c r="M21">
        <v>0</v>
      </c>
      <c r="N21">
        <v>0</v>
      </c>
      <c r="O21">
        <v>172</v>
      </c>
      <c r="P21">
        <v>172</v>
      </c>
      <c r="Q21">
        <v>0</v>
      </c>
      <c r="R21">
        <v>8</v>
      </c>
      <c r="S21">
        <v>70</v>
      </c>
      <c r="T21">
        <v>23.664319132398401</v>
      </c>
      <c r="U21">
        <v>1.4790199457749</v>
      </c>
      <c r="AM21" t="s">
        <v>43</v>
      </c>
      <c r="AN21" t="s">
        <v>2665</v>
      </c>
      <c r="AO21" t="s">
        <v>2515</v>
      </c>
      <c r="AP21" t="s">
        <v>44</v>
      </c>
    </row>
    <row r="22" spans="1:44" hidden="1" x14ac:dyDescent="0.25">
      <c r="A22" t="s">
        <v>58</v>
      </c>
      <c r="B22">
        <v>197900264</v>
      </c>
      <c r="C22">
        <v>197900303</v>
      </c>
      <c r="D22" t="s">
        <v>2701</v>
      </c>
      <c r="E22" t="s">
        <v>2664</v>
      </c>
      <c r="F22">
        <v>1982</v>
      </c>
      <c r="G22">
        <v>3</v>
      </c>
      <c r="H22">
        <v>197900296</v>
      </c>
      <c r="I22" t="s">
        <v>59</v>
      </c>
      <c r="J22">
        <v>41</v>
      </c>
      <c r="K22">
        <v>0</v>
      </c>
      <c r="L22">
        <v>41</v>
      </c>
      <c r="M22">
        <v>0</v>
      </c>
      <c r="N22">
        <v>42</v>
      </c>
      <c r="O22">
        <v>0</v>
      </c>
      <c r="P22">
        <v>42</v>
      </c>
      <c r="Q22">
        <v>0</v>
      </c>
      <c r="R22">
        <v>16</v>
      </c>
      <c r="S22">
        <v>18</v>
      </c>
      <c r="T22">
        <v>16.9705627484771</v>
      </c>
      <c r="U22">
        <v>11.2959122312496</v>
      </c>
      <c r="AM22" t="s">
        <v>43</v>
      </c>
      <c r="AN22" t="s">
        <v>2665</v>
      </c>
      <c r="AO22" t="s">
        <v>2515</v>
      </c>
      <c r="AP22" t="s">
        <v>44</v>
      </c>
    </row>
    <row r="23" spans="1:44" hidden="1" x14ac:dyDescent="0.25">
      <c r="A23" t="s">
        <v>58</v>
      </c>
      <c r="B23">
        <v>197900328</v>
      </c>
      <c r="C23">
        <v>197900354</v>
      </c>
      <c r="D23" t="s">
        <v>2702</v>
      </c>
      <c r="E23" t="s">
        <v>2664</v>
      </c>
      <c r="F23">
        <v>1983</v>
      </c>
      <c r="G23">
        <v>3</v>
      </c>
      <c r="H23">
        <v>197900354</v>
      </c>
      <c r="I23" t="s">
        <v>2633</v>
      </c>
      <c r="J23">
        <v>0</v>
      </c>
      <c r="K23">
        <v>44</v>
      </c>
      <c r="L23">
        <v>44</v>
      </c>
      <c r="M23">
        <v>0</v>
      </c>
      <c r="N23">
        <v>0</v>
      </c>
      <c r="O23">
        <v>124</v>
      </c>
      <c r="P23">
        <v>124</v>
      </c>
      <c r="Q23">
        <v>0</v>
      </c>
      <c r="R23">
        <v>34</v>
      </c>
      <c r="S23">
        <v>3</v>
      </c>
      <c r="T23">
        <v>10.099504938361999</v>
      </c>
      <c r="U23">
        <v>9.5753590011027701</v>
      </c>
      <c r="AM23" t="s">
        <v>43</v>
      </c>
      <c r="AN23" t="s">
        <v>2665</v>
      </c>
      <c r="AO23" t="s">
        <v>2515</v>
      </c>
      <c r="AP23" t="s">
        <v>44</v>
      </c>
    </row>
    <row r="24" spans="1:44" hidden="1" x14ac:dyDescent="0.25">
      <c r="A24" t="s">
        <v>60</v>
      </c>
      <c r="B24">
        <v>191044185</v>
      </c>
      <c r="C24">
        <v>191044198</v>
      </c>
      <c r="D24" t="s">
        <v>2703</v>
      </c>
      <c r="E24" t="s">
        <v>2664</v>
      </c>
      <c r="F24">
        <v>2197</v>
      </c>
      <c r="G24">
        <v>4</v>
      </c>
      <c r="H24">
        <v>191044198</v>
      </c>
      <c r="I24" t="s">
        <v>61</v>
      </c>
      <c r="J24">
        <v>5</v>
      </c>
      <c r="K24">
        <v>0</v>
      </c>
      <c r="L24">
        <v>5</v>
      </c>
      <c r="M24">
        <v>0</v>
      </c>
      <c r="N24">
        <v>5</v>
      </c>
      <c r="O24">
        <v>0</v>
      </c>
      <c r="P24">
        <v>5</v>
      </c>
      <c r="Q24">
        <v>0</v>
      </c>
      <c r="R24">
        <v>2</v>
      </c>
      <c r="S24">
        <v>1</v>
      </c>
      <c r="T24">
        <v>1.41421356237309</v>
      </c>
      <c r="U24">
        <v>5.5577773335110203</v>
      </c>
      <c r="AM24" t="s">
        <v>43</v>
      </c>
      <c r="AN24" t="s">
        <v>2665</v>
      </c>
      <c r="AO24" t="s">
        <v>2515</v>
      </c>
      <c r="AP24" t="s">
        <v>44</v>
      </c>
    </row>
    <row r="25" spans="1:44" hidden="1" x14ac:dyDescent="0.25">
      <c r="A25" t="s">
        <v>60</v>
      </c>
      <c r="B25">
        <v>191044237</v>
      </c>
      <c r="C25">
        <v>191044248</v>
      </c>
      <c r="D25" t="s">
        <v>2704</v>
      </c>
      <c r="E25" t="s">
        <v>2664</v>
      </c>
      <c r="F25">
        <v>2198</v>
      </c>
      <c r="G25">
        <v>4</v>
      </c>
      <c r="H25">
        <v>191044248</v>
      </c>
      <c r="I25" t="s">
        <v>2705</v>
      </c>
      <c r="J25">
        <v>0</v>
      </c>
      <c r="K25">
        <v>5</v>
      </c>
      <c r="L25">
        <v>5</v>
      </c>
      <c r="M25">
        <v>0</v>
      </c>
      <c r="N25">
        <v>0</v>
      </c>
      <c r="O25">
        <v>136</v>
      </c>
      <c r="P25">
        <v>136</v>
      </c>
      <c r="Q25">
        <v>0</v>
      </c>
      <c r="R25">
        <v>2</v>
      </c>
      <c r="S25">
        <v>3</v>
      </c>
      <c r="T25">
        <v>2.4494897427831699</v>
      </c>
      <c r="U25">
        <v>4.4969125210773404</v>
      </c>
      <c r="AM25" t="s">
        <v>43</v>
      </c>
      <c r="AN25" t="s">
        <v>2665</v>
      </c>
      <c r="AO25" t="s">
        <v>2515</v>
      </c>
      <c r="AP25" t="s">
        <v>44</v>
      </c>
    </row>
    <row r="26" spans="1:44" hidden="1" x14ac:dyDescent="0.25">
      <c r="A26" t="s">
        <v>62</v>
      </c>
      <c r="B26">
        <v>10486</v>
      </c>
      <c r="C26">
        <v>10486</v>
      </c>
      <c r="D26" t="s">
        <v>2706</v>
      </c>
      <c r="E26" t="s">
        <v>2664</v>
      </c>
      <c r="F26">
        <v>2199</v>
      </c>
      <c r="G26">
        <v>5</v>
      </c>
      <c r="H26">
        <v>10486</v>
      </c>
      <c r="I26" t="s">
        <v>2553</v>
      </c>
      <c r="J26">
        <v>0</v>
      </c>
      <c r="K26">
        <v>3</v>
      </c>
      <c r="L26">
        <v>3</v>
      </c>
      <c r="M26">
        <v>0</v>
      </c>
      <c r="N26">
        <v>0</v>
      </c>
      <c r="O26">
        <v>3</v>
      </c>
      <c r="P26">
        <v>3</v>
      </c>
      <c r="Q26">
        <v>0</v>
      </c>
      <c r="R26">
        <v>1</v>
      </c>
      <c r="S26">
        <v>1</v>
      </c>
      <c r="T26">
        <v>1</v>
      </c>
      <c r="U26">
        <v>0</v>
      </c>
      <c r="AM26" t="s">
        <v>43</v>
      </c>
      <c r="AN26" t="s">
        <v>2665</v>
      </c>
      <c r="AO26" t="s">
        <v>2515</v>
      </c>
      <c r="AP26" t="s">
        <v>44</v>
      </c>
    </row>
    <row r="27" spans="1:44" x14ac:dyDescent="0.25">
      <c r="A27" t="s">
        <v>54</v>
      </c>
      <c r="B27">
        <v>121248892</v>
      </c>
      <c r="C27">
        <v>121248900</v>
      </c>
      <c r="D27" t="s">
        <v>2707</v>
      </c>
      <c r="E27" t="s">
        <v>2664</v>
      </c>
      <c r="F27">
        <v>1437</v>
      </c>
      <c r="G27">
        <v>2</v>
      </c>
      <c r="H27">
        <v>121248900</v>
      </c>
      <c r="I27" t="s">
        <v>2708</v>
      </c>
      <c r="J27">
        <v>0</v>
      </c>
      <c r="K27">
        <v>4</v>
      </c>
      <c r="L27">
        <v>4</v>
      </c>
      <c r="M27">
        <v>0</v>
      </c>
      <c r="N27">
        <v>0</v>
      </c>
      <c r="O27">
        <v>4</v>
      </c>
      <c r="P27">
        <v>4</v>
      </c>
      <c r="Q27">
        <v>0</v>
      </c>
      <c r="R27">
        <v>1</v>
      </c>
      <c r="S27">
        <v>3</v>
      </c>
      <c r="T27">
        <v>1.7320508075688701</v>
      </c>
      <c r="U27">
        <v>3.11247489949718</v>
      </c>
      <c r="V27" t="s">
        <v>2707</v>
      </c>
      <c r="W27">
        <v>1</v>
      </c>
      <c r="X27" t="s">
        <v>54</v>
      </c>
      <c r="Y27" t="s">
        <v>2561</v>
      </c>
      <c r="Z27">
        <v>11</v>
      </c>
      <c r="AA27" t="s">
        <v>55</v>
      </c>
      <c r="AB27">
        <v>121248890</v>
      </c>
      <c r="AC27">
        <v>121248919</v>
      </c>
      <c r="AM27" t="s">
        <v>43</v>
      </c>
      <c r="AN27" t="s">
        <v>2665</v>
      </c>
      <c r="AO27" t="s">
        <v>2515</v>
      </c>
      <c r="AP27" t="s">
        <v>44</v>
      </c>
      <c r="AQ27" t="s">
        <v>4967</v>
      </c>
      <c r="AR27" t="s">
        <v>4972</v>
      </c>
    </row>
    <row r="28" spans="1:44" hidden="1" x14ac:dyDescent="0.25">
      <c r="A28" t="s">
        <v>63</v>
      </c>
      <c r="B28">
        <v>64205410</v>
      </c>
      <c r="C28">
        <v>64205417</v>
      </c>
      <c r="D28" t="s">
        <v>2709</v>
      </c>
      <c r="E28" t="s">
        <v>2664</v>
      </c>
      <c r="F28">
        <v>2480</v>
      </c>
      <c r="G28">
        <v>6</v>
      </c>
      <c r="H28">
        <v>64205417</v>
      </c>
      <c r="I28" t="s">
        <v>2710</v>
      </c>
      <c r="J28">
        <v>1</v>
      </c>
      <c r="K28">
        <v>1</v>
      </c>
      <c r="L28">
        <v>2</v>
      </c>
      <c r="M28">
        <v>1</v>
      </c>
      <c r="N28">
        <v>58</v>
      </c>
      <c r="O28">
        <v>1</v>
      </c>
      <c r="P28">
        <v>59</v>
      </c>
      <c r="Q28">
        <v>7.6157731058638998</v>
      </c>
      <c r="R28">
        <v>0</v>
      </c>
      <c r="S28">
        <v>2</v>
      </c>
      <c r="T28">
        <v>0</v>
      </c>
      <c r="U28">
        <v>3.5</v>
      </c>
      <c r="AM28" t="s">
        <v>43</v>
      </c>
      <c r="AN28" t="s">
        <v>2665</v>
      </c>
      <c r="AO28" t="s">
        <v>2515</v>
      </c>
      <c r="AP28" t="s">
        <v>44</v>
      </c>
    </row>
    <row r="29" spans="1:44" hidden="1" x14ac:dyDescent="0.25">
      <c r="A29" t="s">
        <v>64</v>
      </c>
      <c r="B29">
        <v>130060872</v>
      </c>
      <c r="C29">
        <v>130060877</v>
      </c>
      <c r="D29" t="s">
        <v>2711</v>
      </c>
      <c r="E29" t="s">
        <v>2664</v>
      </c>
      <c r="F29">
        <v>2899</v>
      </c>
      <c r="G29">
        <v>8</v>
      </c>
      <c r="H29">
        <v>130060877</v>
      </c>
      <c r="I29" t="s">
        <v>2712</v>
      </c>
      <c r="J29">
        <v>3</v>
      </c>
      <c r="K29">
        <v>0</v>
      </c>
      <c r="L29">
        <v>3</v>
      </c>
      <c r="M29">
        <v>0</v>
      </c>
      <c r="N29">
        <v>3</v>
      </c>
      <c r="O29">
        <v>0</v>
      </c>
      <c r="P29">
        <v>3</v>
      </c>
      <c r="Q29">
        <v>0</v>
      </c>
      <c r="R29">
        <v>1</v>
      </c>
      <c r="S29">
        <v>1</v>
      </c>
      <c r="T29">
        <v>1</v>
      </c>
      <c r="U29">
        <v>2.0548046676563199</v>
      </c>
      <c r="AM29" t="s">
        <v>43</v>
      </c>
      <c r="AN29" t="s">
        <v>2665</v>
      </c>
      <c r="AO29" t="s">
        <v>2515</v>
      </c>
      <c r="AP29" t="s">
        <v>44</v>
      </c>
    </row>
    <row r="30" spans="1:44" hidden="1" x14ac:dyDescent="0.25">
      <c r="A30" t="s">
        <v>64</v>
      </c>
      <c r="B30">
        <v>144656989</v>
      </c>
      <c r="C30">
        <v>144656990</v>
      </c>
      <c r="D30" t="s">
        <v>2713</v>
      </c>
      <c r="E30" t="s">
        <v>2664</v>
      </c>
      <c r="F30">
        <v>2932</v>
      </c>
      <c r="G30">
        <v>8</v>
      </c>
      <c r="H30">
        <v>144656990</v>
      </c>
      <c r="I30" t="s">
        <v>2714</v>
      </c>
      <c r="J30">
        <v>4</v>
      </c>
      <c r="K30">
        <v>10</v>
      </c>
      <c r="L30">
        <v>14</v>
      </c>
      <c r="M30">
        <v>6.3245553203367502</v>
      </c>
      <c r="N30">
        <v>4</v>
      </c>
      <c r="O30">
        <v>19</v>
      </c>
      <c r="P30">
        <v>23</v>
      </c>
      <c r="Q30">
        <v>8.7177978870813408</v>
      </c>
      <c r="R30">
        <v>4</v>
      </c>
      <c r="S30">
        <v>9</v>
      </c>
      <c r="T30">
        <v>6</v>
      </c>
      <c r="U30">
        <v>0.5</v>
      </c>
      <c r="AM30" t="s">
        <v>43</v>
      </c>
      <c r="AN30" t="s">
        <v>2665</v>
      </c>
      <c r="AO30" t="s">
        <v>2515</v>
      </c>
      <c r="AP30" t="s">
        <v>44</v>
      </c>
    </row>
    <row r="31" spans="1:44" x14ac:dyDescent="0.25">
      <c r="A31" t="s">
        <v>51</v>
      </c>
      <c r="B31">
        <v>23100789</v>
      </c>
      <c r="C31">
        <v>23100795</v>
      </c>
      <c r="D31" t="s">
        <v>2715</v>
      </c>
      <c r="E31" t="s">
        <v>2664</v>
      </c>
      <c r="F31">
        <v>28</v>
      </c>
      <c r="G31">
        <v>1</v>
      </c>
      <c r="H31">
        <v>23100795</v>
      </c>
      <c r="I31" t="s">
        <v>2716</v>
      </c>
      <c r="J31">
        <v>3</v>
      </c>
      <c r="K31">
        <v>0</v>
      </c>
      <c r="L31">
        <v>3</v>
      </c>
      <c r="M31">
        <v>0</v>
      </c>
      <c r="N31">
        <v>3</v>
      </c>
      <c r="O31">
        <v>0</v>
      </c>
      <c r="P31">
        <v>3</v>
      </c>
      <c r="Q31">
        <v>0</v>
      </c>
      <c r="R31">
        <v>2</v>
      </c>
      <c r="S31">
        <v>1</v>
      </c>
      <c r="T31">
        <v>1.41421356237309</v>
      </c>
      <c r="U31">
        <v>2.6246692913372698</v>
      </c>
      <c r="V31" t="s">
        <v>2715</v>
      </c>
      <c r="W31">
        <v>1</v>
      </c>
      <c r="X31" t="s">
        <v>51</v>
      </c>
      <c r="AD31" t="s">
        <v>2717</v>
      </c>
      <c r="AE31">
        <v>28</v>
      </c>
      <c r="AF31">
        <v>11</v>
      </c>
      <c r="AG31">
        <v>8</v>
      </c>
      <c r="AH31">
        <v>0</v>
      </c>
      <c r="AI31">
        <v>1</v>
      </c>
      <c r="AJ31" t="s">
        <v>52</v>
      </c>
      <c r="AK31">
        <v>23100790</v>
      </c>
      <c r="AL31">
        <v>23100818</v>
      </c>
      <c r="AM31" t="s">
        <v>43</v>
      </c>
      <c r="AN31" t="s">
        <v>2665</v>
      </c>
      <c r="AO31" t="s">
        <v>2515</v>
      </c>
      <c r="AP31" t="s">
        <v>2515</v>
      </c>
      <c r="AQ31" t="s">
        <v>4973</v>
      </c>
    </row>
    <row r="32" spans="1:44" hidden="1" x14ac:dyDescent="0.25">
      <c r="A32" t="s">
        <v>66</v>
      </c>
      <c r="B32">
        <v>155260216</v>
      </c>
      <c r="C32">
        <v>155260265</v>
      </c>
      <c r="D32" t="s">
        <v>2718</v>
      </c>
      <c r="E32" t="s">
        <v>2664</v>
      </c>
      <c r="F32">
        <v>3311</v>
      </c>
      <c r="G32" t="s">
        <v>67</v>
      </c>
      <c r="H32">
        <v>155260261</v>
      </c>
      <c r="I32" t="s">
        <v>2719</v>
      </c>
      <c r="J32">
        <v>26</v>
      </c>
      <c r="K32">
        <v>0</v>
      </c>
      <c r="L32">
        <v>26</v>
      </c>
      <c r="M32">
        <v>0</v>
      </c>
      <c r="N32">
        <v>28</v>
      </c>
      <c r="O32">
        <v>0</v>
      </c>
      <c r="P32">
        <v>28</v>
      </c>
      <c r="Q32">
        <v>0</v>
      </c>
      <c r="R32">
        <v>9</v>
      </c>
      <c r="S32">
        <v>16</v>
      </c>
      <c r="T32">
        <v>12</v>
      </c>
      <c r="U32">
        <v>15.1383470092679</v>
      </c>
      <c r="AM32" t="s">
        <v>43</v>
      </c>
      <c r="AN32" t="s">
        <v>2665</v>
      </c>
      <c r="AO32" t="s">
        <v>2515</v>
      </c>
      <c r="AP32" t="s">
        <v>44</v>
      </c>
    </row>
    <row r="34" spans="11:12" x14ac:dyDescent="0.25">
      <c r="K34" t="s">
        <v>79</v>
      </c>
      <c r="L34">
        <f>SUBTOTAL(9,L15:L31)</f>
        <v>194941</v>
      </c>
    </row>
    <row r="35" spans="11:12" x14ac:dyDescent="0.25">
      <c r="K35" t="s">
        <v>80</v>
      </c>
      <c r="L35" s="1">
        <f>L15/L34</f>
        <v>0.99028423984692804</v>
      </c>
    </row>
    <row r="36" spans="11:12" x14ac:dyDescent="0.25">
      <c r="K36" t="s">
        <v>81</v>
      </c>
      <c r="L36" s="1">
        <f>(L34-L15)/L34</f>
        <v>9.7157601530719548E-3</v>
      </c>
    </row>
    <row r="38" spans="11:12" x14ac:dyDescent="0.25">
      <c r="K38" t="s">
        <v>2662</v>
      </c>
      <c r="L38">
        <f xml:space="preserve"> SUBTOTAL(3,A2:A31)</f>
        <v>6</v>
      </c>
    </row>
  </sheetData>
  <autoFilter ref="V1:V32" xr:uid="{00000000-0009-0000-0000-000002000000}">
    <filterColumn colId="0">
      <customFilters>
        <customFilter operator="notEqual" val=" 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SI Table 1 - CBE-PPA validation</vt:lpstr>
      <vt:lpstr>SI Table 1 - ABE-PPA WT,E1-E3</vt:lpstr>
      <vt:lpstr>SI Table 1 - ABE-PPA E4 vars</vt:lpstr>
      <vt:lpstr>SI Table 1 - ABE-PPA E5 vars</vt:lpstr>
      <vt:lpstr>SI Tab 1 - ABE-PPA pTPH424 seq</vt:lpstr>
      <vt:lpstr>SI Tab 3 -Oligo-treated control</vt:lpstr>
      <vt:lpstr>Site 3-WT Nme2 nuclease</vt:lpstr>
      <vt:lpstr>Site 3-eNmeC nuclease</vt:lpstr>
      <vt:lpstr>Site 3-eNmeC.NR nuclease</vt:lpstr>
      <vt:lpstr>Site 3-SpRY nuclease</vt:lpstr>
      <vt:lpstr>Site 3-SpRY HF1 nuclease</vt:lpstr>
      <vt:lpstr>Site 4-WT Nme2 nuclease</vt:lpstr>
      <vt:lpstr>Site 4-eNmeC nuclease</vt:lpstr>
      <vt:lpstr>Site 4-eNmeC.NR nuclease</vt:lpstr>
      <vt:lpstr>Site 4-SpRY HF1 nuclease</vt:lpstr>
      <vt:lpstr>Site 4-SpRY nuclease</vt:lpstr>
      <vt:lpstr>Site 5-WT Nme2 nuclease</vt:lpstr>
      <vt:lpstr>Site 5-eNmeC nuclease</vt:lpstr>
      <vt:lpstr>Site 5-eNmeC.NR nuclease</vt:lpstr>
      <vt:lpstr>Site 5-SpRY nuclease</vt:lpstr>
      <vt:lpstr>Site 5-SpRY HF1 nuclease</vt:lpstr>
      <vt:lpstr>Site 6-WT Nme2 nuclease</vt:lpstr>
      <vt:lpstr>Site 6-eNmeC nuclease</vt:lpstr>
      <vt:lpstr>Site 6-eNmeC.NR nuclease</vt:lpstr>
      <vt:lpstr>Site 6-SpRY HF1 nuclease</vt:lpstr>
      <vt:lpstr>Site 6-SpRY nuclease</vt:lpstr>
      <vt:lpstr>Sup. Table 5 -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THUANG</cp:lastModifiedBy>
  <dcterms:created xsi:type="dcterms:W3CDTF">2021-10-11T22:42:51Z</dcterms:created>
  <dcterms:modified xsi:type="dcterms:W3CDTF">2022-06-26T23:26:19Z</dcterms:modified>
</cp:coreProperties>
</file>